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c1124cc0dfe57b72/Desktop/data science/excel/"/>
    </mc:Choice>
  </mc:AlternateContent>
  <xr:revisionPtr revIDLastSave="11" documentId="13_ncr:1_{8D856DC3-CD35-422C-AB50-1EB04EAC2BF0}" xr6:coauthVersionLast="47" xr6:coauthVersionMax="47" xr10:uidLastSave="{F15EF2D4-E6E7-4941-B9C7-E555112DDCD6}"/>
  <bookViews>
    <workbookView xWindow="-108" yWindow="-108" windowWidth="23256" windowHeight="12456" activeTab="3" xr2:uid="{00000000-000D-0000-FFFF-FFFF00000000}"/>
  </bookViews>
  <sheets>
    <sheet name="Cover Page" sheetId="10" r:id="rId1"/>
    <sheet name="Dashboard" sheetId="9" r:id="rId2"/>
    <sheet name="Interval Wise Report" sheetId="8" r:id="rId3"/>
    <sheet name="Reference" sheetId="7" r:id="rId4"/>
    <sheet name="Working Raw Data" sheetId="6" r:id="rId5"/>
    <sheet name="RAW DATA" sheetId="5" state="hidden" r:id="rId6"/>
  </sheets>
  <definedNames>
    <definedName name="_xlnm._FilterDatabase" localSheetId="2" hidden="1">'Interval Wise Report'!$A$1:$Q$26</definedName>
    <definedName name="_xlnm._FilterDatabase" localSheetId="5" hidden="1">'RAW DATA'!$A$1:$K$5299</definedName>
    <definedName name="_xlnm._FilterDatabase" localSheetId="4" hidden="1">'Working Raw Data'!$A$1:$K$108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6" l="1"/>
  <c r="J2" i="6"/>
  <c r="I2" i="6"/>
  <c r="J3" i="6"/>
  <c r="C2" i="8"/>
  <c r="C17" i="9"/>
  <c r="N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 l="1"/>
  <c r="C7" i="9" l="1"/>
  <c r="J37" i="6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E19" i="9"/>
  <c r="E21" i="9"/>
  <c r="C15" i="9"/>
  <c r="D17" i="9"/>
  <c r="C16" i="9"/>
  <c r="D9" i="9"/>
  <c r="D10" i="9" s="1"/>
  <c r="D8" i="9"/>
  <c r="D13" i="9" s="1"/>
  <c r="D6" i="9"/>
  <c r="F6" i="9"/>
  <c r="E6" i="9"/>
  <c r="T2" i="6"/>
  <c r="S2" i="6"/>
  <c r="R2" i="6"/>
  <c r="Q2" i="6"/>
  <c r="P2" i="6"/>
  <c r="K3" i="6"/>
  <c r="G20" i="8" s="1"/>
  <c r="G24" i="8" l="1"/>
  <c r="G5" i="8"/>
  <c r="G2" i="8"/>
  <c r="F18" i="8"/>
  <c r="F10" i="8"/>
  <c r="E2" i="8"/>
  <c r="E18" i="8"/>
  <c r="F25" i="8"/>
  <c r="F17" i="8"/>
  <c r="F9" i="8"/>
  <c r="E3" i="8"/>
  <c r="E11" i="8"/>
  <c r="E19" i="8"/>
  <c r="F19" i="8"/>
  <c r="E10" i="8"/>
  <c r="D2" i="8"/>
  <c r="F24" i="8"/>
  <c r="F16" i="8"/>
  <c r="F8" i="8"/>
  <c r="E4" i="8"/>
  <c r="E12" i="8"/>
  <c r="E20" i="8"/>
  <c r="E8" i="8"/>
  <c r="F3" i="8"/>
  <c r="F23" i="8"/>
  <c r="F15" i="8"/>
  <c r="F7" i="8"/>
  <c r="E5" i="8"/>
  <c r="E13" i="8"/>
  <c r="E21" i="8"/>
  <c r="F20" i="8"/>
  <c r="E16" i="8"/>
  <c r="E9" i="8"/>
  <c r="F2" i="8"/>
  <c r="J2" i="8" s="1"/>
  <c r="F22" i="8"/>
  <c r="F14" i="8"/>
  <c r="F6" i="8"/>
  <c r="E6" i="8"/>
  <c r="E14" i="8"/>
  <c r="E22" i="8"/>
  <c r="F4" i="8"/>
  <c r="F11" i="8"/>
  <c r="E25" i="8"/>
  <c r="F21" i="8"/>
  <c r="F13" i="8"/>
  <c r="F5" i="8"/>
  <c r="E7" i="8"/>
  <c r="E15" i="8"/>
  <c r="E23" i="8"/>
  <c r="F12" i="8"/>
  <c r="E24" i="8"/>
  <c r="E17" i="8"/>
  <c r="O2" i="8"/>
  <c r="Q2" i="8" s="1"/>
  <c r="M2" i="8"/>
  <c r="D23" i="8"/>
  <c r="G16" i="8"/>
  <c r="G12" i="8"/>
  <c r="D19" i="8"/>
  <c r="D15" i="8"/>
  <c r="G8" i="8"/>
  <c r="G4" i="8"/>
  <c r="D7" i="8"/>
  <c r="D11" i="8"/>
  <c r="D3" i="8"/>
  <c r="D22" i="8"/>
  <c r="D18" i="8"/>
  <c r="D14" i="8"/>
  <c r="D10" i="8"/>
  <c r="D6" i="8"/>
  <c r="G23" i="8"/>
  <c r="G19" i="8"/>
  <c r="G15" i="8"/>
  <c r="G11" i="8"/>
  <c r="G7" i="8"/>
  <c r="G3" i="8"/>
  <c r="D21" i="8"/>
  <c r="D13" i="8"/>
  <c r="D9" i="8"/>
  <c r="D5" i="8"/>
  <c r="G22" i="8"/>
  <c r="G18" i="8"/>
  <c r="G14" i="8"/>
  <c r="G10" i="8"/>
  <c r="G6" i="8"/>
  <c r="D25" i="8"/>
  <c r="D17" i="8"/>
  <c r="D24" i="8"/>
  <c r="D20" i="8"/>
  <c r="D16" i="8"/>
  <c r="D12" i="8"/>
  <c r="D8" i="8"/>
  <c r="D4" i="8"/>
  <c r="G25" i="8"/>
  <c r="G21" i="8"/>
  <c r="G17" i="8"/>
  <c r="G13" i="8"/>
  <c r="G9" i="8"/>
  <c r="M26" i="8"/>
  <c r="I3" i="6"/>
  <c r="F9" i="9"/>
  <c r="E9" i="9"/>
  <c r="F8" i="9"/>
  <c r="E8" i="9"/>
  <c r="I2" i="8" l="1"/>
  <c r="D26" i="8"/>
  <c r="K2" i="8"/>
  <c r="E26" i="8"/>
  <c r="L2" i="8"/>
  <c r="F13" i="9"/>
  <c r="E13" i="9"/>
  <c r="C6" i="9" l="1"/>
  <c r="K26" i="8"/>
  <c r="E10" i="9"/>
  <c r="J52" i="6"/>
  <c r="H15" i="9" l="1"/>
  <c r="E17" i="9"/>
  <c r="F17" i="9"/>
  <c r="F10" i="9" l="1"/>
  <c r="J16" i="6"/>
  <c r="I16" i="6"/>
  <c r="J15" i="6"/>
  <c r="I15" i="6"/>
  <c r="J14" i="6"/>
  <c r="I14" i="6"/>
  <c r="J13" i="6"/>
  <c r="I13" i="6"/>
  <c r="J108" i="6"/>
  <c r="I108" i="6"/>
  <c r="J107" i="6"/>
  <c r="I107" i="6"/>
  <c r="J105" i="6"/>
  <c r="I105" i="6"/>
  <c r="J106" i="6"/>
  <c r="I106" i="6"/>
  <c r="J104" i="6"/>
  <c r="I104" i="6"/>
  <c r="J103" i="6"/>
  <c r="I103" i="6"/>
  <c r="J101" i="6"/>
  <c r="I101" i="6"/>
  <c r="J100" i="6"/>
  <c r="I100" i="6"/>
  <c r="J99" i="6"/>
  <c r="I99" i="6"/>
  <c r="J98" i="6"/>
  <c r="I98" i="6"/>
  <c r="J102" i="6"/>
  <c r="I102" i="6"/>
  <c r="J97" i="6"/>
  <c r="I97" i="6"/>
  <c r="J95" i="6"/>
  <c r="I95" i="6"/>
  <c r="J94" i="6"/>
  <c r="I94" i="6"/>
  <c r="J96" i="6"/>
  <c r="I96" i="6"/>
  <c r="J93" i="6"/>
  <c r="I93" i="6"/>
  <c r="J92" i="6"/>
  <c r="I92" i="6"/>
  <c r="J91" i="6"/>
  <c r="I91" i="6"/>
  <c r="J90" i="6"/>
  <c r="I90" i="6"/>
  <c r="J88" i="6"/>
  <c r="I88" i="6"/>
  <c r="J87" i="6"/>
  <c r="I87" i="6"/>
  <c r="J86" i="6"/>
  <c r="I86" i="6"/>
  <c r="J85" i="6"/>
  <c r="I85" i="6"/>
  <c r="J89" i="6"/>
  <c r="I89" i="6"/>
  <c r="J84" i="6"/>
  <c r="I84" i="6"/>
  <c r="J83" i="6"/>
  <c r="I83" i="6"/>
  <c r="J81" i="6"/>
  <c r="I81" i="6"/>
  <c r="J80" i="6"/>
  <c r="I80" i="6"/>
  <c r="J79" i="6"/>
  <c r="I79" i="6"/>
  <c r="J78" i="6"/>
  <c r="I78" i="6"/>
  <c r="J4" i="6"/>
  <c r="J5" i="6"/>
  <c r="J6" i="6"/>
  <c r="J7" i="6"/>
  <c r="J8" i="6"/>
  <c r="J9" i="6"/>
  <c r="J10" i="6"/>
  <c r="J11" i="6"/>
  <c r="J12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82" i="6"/>
  <c r="J77" i="6"/>
  <c r="I4" i="6"/>
  <c r="I5" i="6"/>
  <c r="I6" i="6"/>
  <c r="I7" i="6"/>
  <c r="I8" i="6"/>
  <c r="I9" i="6"/>
  <c r="I10" i="6"/>
  <c r="I11" i="6"/>
  <c r="I12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82" i="6"/>
  <c r="I77" i="6"/>
  <c r="O26" i="8" l="1"/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1222" i="5"/>
  <c r="J1223" i="5"/>
  <c r="J1224" i="5"/>
  <c r="J1225" i="5"/>
  <c r="J1226" i="5"/>
  <c r="J1227" i="5"/>
  <c r="J1228" i="5"/>
  <c r="J1229" i="5"/>
  <c r="J1230" i="5"/>
  <c r="J1231" i="5"/>
  <c r="J1232" i="5"/>
  <c r="J1233" i="5"/>
  <c r="J1234" i="5"/>
  <c r="J1235" i="5"/>
  <c r="J1236" i="5"/>
  <c r="J1237" i="5"/>
  <c r="J1238" i="5"/>
  <c r="J1239" i="5"/>
  <c r="J1240" i="5"/>
  <c r="J1241" i="5"/>
  <c r="J1242" i="5"/>
  <c r="J1243" i="5"/>
  <c r="J1244" i="5"/>
  <c r="J1245" i="5"/>
  <c r="J1246" i="5"/>
  <c r="J1247" i="5"/>
  <c r="J1248" i="5"/>
  <c r="J1249" i="5"/>
  <c r="J1250" i="5"/>
  <c r="J1251" i="5"/>
  <c r="J1252" i="5"/>
  <c r="J1253" i="5"/>
  <c r="J1254" i="5"/>
  <c r="J1255" i="5"/>
  <c r="J1256" i="5"/>
  <c r="J1257" i="5"/>
  <c r="J1258" i="5"/>
  <c r="J1259" i="5"/>
  <c r="J1260" i="5"/>
  <c r="J1261" i="5"/>
  <c r="J1262" i="5"/>
  <c r="J1263" i="5"/>
  <c r="J1264" i="5"/>
  <c r="J1265" i="5"/>
  <c r="J1266" i="5"/>
  <c r="J1267" i="5"/>
  <c r="J1268" i="5"/>
  <c r="J1269" i="5"/>
  <c r="J1270" i="5"/>
  <c r="J1271" i="5"/>
  <c r="J1272" i="5"/>
  <c r="J1273" i="5"/>
  <c r="J1274" i="5"/>
  <c r="J1275" i="5"/>
  <c r="J1276" i="5"/>
  <c r="J1277" i="5"/>
  <c r="J1278" i="5"/>
  <c r="J1279" i="5"/>
  <c r="J1280" i="5"/>
  <c r="J1281" i="5"/>
  <c r="J1282" i="5"/>
  <c r="J1283" i="5"/>
  <c r="J1284" i="5"/>
  <c r="J1285" i="5"/>
  <c r="J1286" i="5"/>
  <c r="J1287" i="5"/>
  <c r="J1288" i="5"/>
  <c r="J1289" i="5"/>
  <c r="J1290" i="5"/>
  <c r="J1291" i="5"/>
  <c r="J1292" i="5"/>
  <c r="J1293" i="5"/>
  <c r="J1294" i="5"/>
  <c r="J1295" i="5"/>
  <c r="J1296" i="5"/>
  <c r="J1297" i="5"/>
  <c r="J1298" i="5"/>
  <c r="J1299" i="5"/>
  <c r="J1300" i="5"/>
  <c r="J1301" i="5"/>
  <c r="J1302" i="5"/>
  <c r="J1303" i="5"/>
  <c r="J1304" i="5"/>
  <c r="J1305" i="5"/>
  <c r="J1306" i="5"/>
  <c r="J1307" i="5"/>
  <c r="J1308" i="5"/>
  <c r="J1309" i="5"/>
  <c r="J1310" i="5"/>
  <c r="J1311" i="5"/>
  <c r="J1312" i="5"/>
  <c r="J1313" i="5"/>
  <c r="J1314" i="5"/>
  <c r="J1315" i="5"/>
  <c r="J1316" i="5"/>
  <c r="J1317" i="5"/>
  <c r="J1318" i="5"/>
  <c r="J1319" i="5"/>
  <c r="J1320" i="5"/>
  <c r="J1321" i="5"/>
  <c r="J1322" i="5"/>
  <c r="J1323" i="5"/>
  <c r="J1324" i="5"/>
  <c r="J1325" i="5"/>
  <c r="J1326" i="5"/>
  <c r="J1327" i="5"/>
  <c r="J1328" i="5"/>
  <c r="J1329" i="5"/>
  <c r="J1330" i="5"/>
  <c r="J1331" i="5"/>
  <c r="J1332" i="5"/>
  <c r="J1333" i="5"/>
  <c r="J1334" i="5"/>
  <c r="J1335" i="5"/>
  <c r="J1336" i="5"/>
  <c r="J1337" i="5"/>
  <c r="J1338" i="5"/>
  <c r="J1339" i="5"/>
  <c r="J1340" i="5"/>
  <c r="J1341" i="5"/>
  <c r="J1342" i="5"/>
  <c r="J1343" i="5"/>
  <c r="J1344" i="5"/>
  <c r="J1345" i="5"/>
  <c r="J1346" i="5"/>
  <c r="J1347" i="5"/>
  <c r="J1348" i="5"/>
  <c r="J1349" i="5"/>
  <c r="J1350" i="5"/>
  <c r="J1351" i="5"/>
  <c r="J1352" i="5"/>
  <c r="J1353" i="5"/>
  <c r="J1354" i="5"/>
  <c r="J1355" i="5"/>
  <c r="J1356" i="5"/>
  <c r="J1357" i="5"/>
  <c r="J1358" i="5"/>
  <c r="J1359" i="5"/>
  <c r="J1360" i="5"/>
  <c r="J1361" i="5"/>
  <c r="J1362" i="5"/>
  <c r="J1363" i="5"/>
  <c r="J1364" i="5"/>
  <c r="J1365" i="5"/>
  <c r="J1366" i="5"/>
  <c r="J1367" i="5"/>
  <c r="J1368" i="5"/>
  <c r="J1369" i="5"/>
  <c r="J1370" i="5"/>
  <c r="J1371" i="5"/>
  <c r="J1372" i="5"/>
  <c r="J1373" i="5"/>
  <c r="J1374" i="5"/>
  <c r="J1375" i="5"/>
  <c r="J1376" i="5"/>
  <c r="J1377" i="5"/>
  <c r="J1378" i="5"/>
  <c r="J1379" i="5"/>
  <c r="J1380" i="5"/>
  <c r="J1381" i="5"/>
  <c r="J1382" i="5"/>
  <c r="J1383" i="5"/>
  <c r="J1384" i="5"/>
  <c r="J1385" i="5"/>
  <c r="J1386" i="5"/>
  <c r="J1387" i="5"/>
  <c r="J1388" i="5"/>
  <c r="J1389" i="5"/>
  <c r="J1390" i="5"/>
  <c r="J1391" i="5"/>
  <c r="J1392" i="5"/>
  <c r="J1393" i="5"/>
  <c r="J1394" i="5"/>
  <c r="J1395" i="5"/>
  <c r="J1396" i="5"/>
  <c r="J1397" i="5"/>
  <c r="J1398" i="5"/>
  <c r="J1399" i="5"/>
  <c r="J1400" i="5"/>
  <c r="J1401" i="5"/>
  <c r="J1402" i="5"/>
  <c r="J1403" i="5"/>
  <c r="J1404" i="5"/>
  <c r="J1405" i="5"/>
  <c r="J1406" i="5"/>
  <c r="J1407" i="5"/>
  <c r="J1408" i="5"/>
  <c r="J1409" i="5"/>
  <c r="J1410" i="5"/>
  <c r="J1411" i="5"/>
  <c r="J1412" i="5"/>
  <c r="J1413" i="5"/>
  <c r="J1414" i="5"/>
  <c r="J1415" i="5"/>
  <c r="J1416" i="5"/>
  <c r="J1417" i="5"/>
  <c r="J1418" i="5"/>
  <c r="J1419" i="5"/>
  <c r="J1420" i="5"/>
  <c r="J1421" i="5"/>
  <c r="J1422" i="5"/>
  <c r="J1423" i="5"/>
  <c r="J1424" i="5"/>
  <c r="J1425" i="5"/>
  <c r="J1426" i="5"/>
  <c r="J1427" i="5"/>
  <c r="J1428" i="5"/>
  <c r="J1429" i="5"/>
  <c r="J1430" i="5"/>
  <c r="J1431" i="5"/>
  <c r="J1432" i="5"/>
  <c r="J1433" i="5"/>
  <c r="J1434" i="5"/>
  <c r="J1435" i="5"/>
  <c r="J1436" i="5"/>
  <c r="J1437" i="5"/>
  <c r="J1438" i="5"/>
  <c r="J1439" i="5"/>
  <c r="J1440" i="5"/>
  <c r="J1441" i="5"/>
  <c r="J1442" i="5"/>
  <c r="J1443" i="5"/>
  <c r="J1444" i="5"/>
  <c r="J1445" i="5"/>
  <c r="J1446" i="5"/>
  <c r="J1447" i="5"/>
  <c r="J1448" i="5"/>
  <c r="J1449" i="5"/>
  <c r="J1450" i="5"/>
  <c r="J1451" i="5"/>
  <c r="J1452" i="5"/>
  <c r="J1453" i="5"/>
  <c r="J1454" i="5"/>
  <c r="J1455" i="5"/>
  <c r="J1456" i="5"/>
  <c r="J1457" i="5"/>
  <c r="J1458" i="5"/>
  <c r="J1459" i="5"/>
  <c r="J1460" i="5"/>
  <c r="J1461" i="5"/>
  <c r="J1462" i="5"/>
  <c r="J1463" i="5"/>
  <c r="J1464" i="5"/>
  <c r="J1465" i="5"/>
  <c r="J1466" i="5"/>
  <c r="J1467" i="5"/>
  <c r="J1468" i="5"/>
  <c r="J1469" i="5"/>
  <c r="J1470" i="5"/>
  <c r="J1471" i="5"/>
  <c r="J1472" i="5"/>
  <c r="J1473" i="5"/>
  <c r="J1474" i="5"/>
  <c r="J1475" i="5"/>
  <c r="J1476" i="5"/>
  <c r="J1477" i="5"/>
  <c r="J1478" i="5"/>
  <c r="J1479" i="5"/>
  <c r="J1480" i="5"/>
  <c r="J1481" i="5"/>
  <c r="J1482" i="5"/>
  <c r="J1483" i="5"/>
  <c r="J1484" i="5"/>
  <c r="J1485" i="5"/>
  <c r="J1486" i="5"/>
  <c r="J1487" i="5"/>
  <c r="J1488" i="5"/>
  <c r="J1489" i="5"/>
  <c r="J1490" i="5"/>
  <c r="J1491" i="5"/>
  <c r="J1492" i="5"/>
  <c r="J1493" i="5"/>
  <c r="J1494" i="5"/>
  <c r="J1495" i="5"/>
  <c r="J1496" i="5"/>
  <c r="J1497" i="5"/>
  <c r="J1498" i="5"/>
  <c r="J1499" i="5"/>
  <c r="J1500" i="5"/>
  <c r="J1501" i="5"/>
  <c r="J1502" i="5"/>
  <c r="J1503" i="5"/>
  <c r="J1504" i="5"/>
  <c r="J1505" i="5"/>
  <c r="J1506" i="5"/>
  <c r="J1507" i="5"/>
  <c r="J1508" i="5"/>
  <c r="J1509" i="5"/>
  <c r="J1510" i="5"/>
  <c r="J1511" i="5"/>
  <c r="J1512" i="5"/>
  <c r="J1513" i="5"/>
  <c r="J1514" i="5"/>
  <c r="J1515" i="5"/>
  <c r="J1516" i="5"/>
  <c r="J1517" i="5"/>
  <c r="J1518" i="5"/>
  <c r="J1519" i="5"/>
  <c r="J1520" i="5"/>
  <c r="J1521" i="5"/>
  <c r="J1522" i="5"/>
  <c r="J1523" i="5"/>
  <c r="J1524" i="5"/>
  <c r="J1525" i="5"/>
  <c r="J1526" i="5"/>
  <c r="J1527" i="5"/>
  <c r="J1528" i="5"/>
  <c r="J1529" i="5"/>
  <c r="J1530" i="5"/>
  <c r="J1531" i="5"/>
  <c r="J1532" i="5"/>
  <c r="J1533" i="5"/>
  <c r="J1534" i="5"/>
  <c r="J1535" i="5"/>
  <c r="J1536" i="5"/>
  <c r="J1537" i="5"/>
  <c r="J1538" i="5"/>
  <c r="J1539" i="5"/>
  <c r="J1540" i="5"/>
  <c r="J1541" i="5"/>
  <c r="J1542" i="5"/>
  <c r="J1543" i="5"/>
  <c r="J1544" i="5"/>
  <c r="J1545" i="5"/>
  <c r="J1546" i="5"/>
  <c r="J1547" i="5"/>
  <c r="J1548" i="5"/>
  <c r="J1549" i="5"/>
  <c r="J1550" i="5"/>
  <c r="J1551" i="5"/>
  <c r="J1552" i="5"/>
  <c r="J1553" i="5"/>
  <c r="J1554" i="5"/>
  <c r="J1555" i="5"/>
  <c r="J1556" i="5"/>
  <c r="J1557" i="5"/>
  <c r="J1558" i="5"/>
  <c r="J1559" i="5"/>
  <c r="J1560" i="5"/>
  <c r="J1561" i="5"/>
  <c r="J1562" i="5"/>
  <c r="J1563" i="5"/>
  <c r="J1564" i="5"/>
  <c r="J1565" i="5"/>
  <c r="J1566" i="5"/>
  <c r="J1567" i="5"/>
  <c r="J1568" i="5"/>
  <c r="J1569" i="5"/>
  <c r="J1570" i="5"/>
  <c r="J1571" i="5"/>
  <c r="J1572" i="5"/>
  <c r="J1573" i="5"/>
  <c r="J1574" i="5"/>
  <c r="J1575" i="5"/>
  <c r="J1576" i="5"/>
  <c r="J1577" i="5"/>
  <c r="J1578" i="5"/>
  <c r="J1579" i="5"/>
  <c r="J1580" i="5"/>
  <c r="J1581" i="5"/>
  <c r="J1582" i="5"/>
  <c r="J1583" i="5"/>
  <c r="J1584" i="5"/>
  <c r="J1585" i="5"/>
  <c r="J1586" i="5"/>
  <c r="J1587" i="5"/>
  <c r="J1588" i="5"/>
  <c r="J1589" i="5"/>
  <c r="J1590" i="5"/>
  <c r="J1591" i="5"/>
  <c r="J1592" i="5"/>
  <c r="J1593" i="5"/>
  <c r="J1594" i="5"/>
  <c r="J1595" i="5"/>
  <c r="J1596" i="5"/>
  <c r="J1597" i="5"/>
  <c r="J1598" i="5"/>
  <c r="J1599" i="5"/>
  <c r="J1600" i="5"/>
  <c r="J1601" i="5"/>
  <c r="J1602" i="5"/>
  <c r="J1603" i="5"/>
  <c r="J1604" i="5"/>
  <c r="J1605" i="5"/>
  <c r="J1606" i="5"/>
  <c r="J1607" i="5"/>
  <c r="J1608" i="5"/>
  <c r="J1609" i="5"/>
  <c r="J1610" i="5"/>
  <c r="J1611" i="5"/>
  <c r="J1612" i="5"/>
  <c r="J1613" i="5"/>
  <c r="J1614" i="5"/>
  <c r="J1615" i="5"/>
  <c r="J1616" i="5"/>
  <c r="J1617" i="5"/>
  <c r="J1618" i="5"/>
  <c r="J1619" i="5"/>
  <c r="J1620" i="5"/>
  <c r="J1621" i="5"/>
  <c r="J1622" i="5"/>
  <c r="J1623" i="5"/>
  <c r="J1624" i="5"/>
  <c r="J1625" i="5"/>
  <c r="J1626" i="5"/>
  <c r="J1627" i="5"/>
  <c r="J1628" i="5"/>
  <c r="J1629" i="5"/>
  <c r="J1630" i="5"/>
  <c r="J1631" i="5"/>
  <c r="J1632" i="5"/>
  <c r="J1633" i="5"/>
  <c r="J1634" i="5"/>
  <c r="J1635" i="5"/>
  <c r="J1636" i="5"/>
  <c r="J1637" i="5"/>
  <c r="J1638" i="5"/>
  <c r="J1639" i="5"/>
  <c r="J1640" i="5"/>
  <c r="J1641" i="5"/>
  <c r="J1642" i="5"/>
  <c r="J1643" i="5"/>
  <c r="J1644" i="5"/>
  <c r="J1645" i="5"/>
  <c r="J1646" i="5"/>
  <c r="J1647" i="5"/>
  <c r="J1648" i="5"/>
  <c r="J1649" i="5"/>
  <c r="J1650" i="5"/>
  <c r="J1651" i="5"/>
  <c r="J1652" i="5"/>
  <c r="J1653" i="5"/>
  <c r="J1654" i="5"/>
  <c r="J1655" i="5"/>
  <c r="J1656" i="5"/>
  <c r="J1657" i="5"/>
  <c r="J1658" i="5"/>
  <c r="J1659" i="5"/>
  <c r="J1660" i="5"/>
  <c r="J1661" i="5"/>
  <c r="J1662" i="5"/>
  <c r="J1663" i="5"/>
  <c r="J1664" i="5"/>
  <c r="J1665" i="5"/>
  <c r="J1666" i="5"/>
  <c r="J1667" i="5"/>
  <c r="J1668" i="5"/>
  <c r="J1669" i="5"/>
  <c r="J1670" i="5"/>
  <c r="J1671" i="5"/>
  <c r="J1672" i="5"/>
  <c r="J1673" i="5"/>
  <c r="J1674" i="5"/>
  <c r="J1675" i="5"/>
  <c r="J1676" i="5"/>
  <c r="J1677" i="5"/>
  <c r="J1678" i="5"/>
  <c r="J1679" i="5"/>
  <c r="J1680" i="5"/>
  <c r="J1681" i="5"/>
  <c r="J1682" i="5"/>
  <c r="J1683" i="5"/>
  <c r="J1684" i="5"/>
  <c r="J1685" i="5"/>
  <c r="J1686" i="5"/>
  <c r="J1687" i="5"/>
  <c r="J1688" i="5"/>
  <c r="J1689" i="5"/>
  <c r="J1690" i="5"/>
  <c r="J1691" i="5"/>
  <c r="J1692" i="5"/>
  <c r="J1693" i="5"/>
  <c r="J1694" i="5"/>
  <c r="J1695" i="5"/>
  <c r="J1696" i="5"/>
  <c r="J1697" i="5"/>
  <c r="J1698" i="5"/>
  <c r="J1699" i="5"/>
  <c r="J1700" i="5"/>
  <c r="J1701" i="5"/>
  <c r="J1702" i="5"/>
  <c r="J1703" i="5"/>
  <c r="J1704" i="5"/>
  <c r="J1705" i="5"/>
  <c r="J1706" i="5"/>
  <c r="J1707" i="5"/>
  <c r="J1708" i="5"/>
  <c r="J1709" i="5"/>
  <c r="J1710" i="5"/>
  <c r="J1711" i="5"/>
  <c r="J1712" i="5"/>
  <c r="J1713" i="5"/>
  <c r="J1714" i="5"/>
  <c r="J1715" i="5"/>
  <c r="J1716" i="5"/>
  <c r="J1717" i="5"/>
  <c r="J1718" i="5"/>
  <c r="J1719" i="5"/>
  <c r="J1720" i="5"/>
  <c r="J1721" i="5"/>
  <c r="J1722" i="5"/>
  <c r="J1723" i="5"/>
  <c r="J1724" i="5"/>
  <c r="J1725" i="5"/>
  <c r="J1726" i="5"/>
  <c r="J1727" i="5"/>
  <c r="J1728" i="5"/>
  <c r="J1729" i="5"/>
  <c r="J1730" i="5"/>
  <c r="J1731" i="5"/>
  <c r="J1732" i="5"/>
  <c r="J1733" i="5"/>
  <c r="J1734" i="5"/>
  <c r="J1735" i="5"/>
  <c r="J1736" i="5"/>
  <c r="J1737" i="5"/>
  <c r="J1738" i="5"/>
  <c r="J1739" i="5"/>
  <c r="J1740" i="5"/>
  <c r="J1741" i="5"/>
  <c r="J1742" i="5"/>
  <c r="J1743" i="5"/>
  <c r="J1744" i="5"/>
  <c r="J1745" i="5"/>
  <c r="J1746" i="5"/>
  <c r="J1747" i="5"/>
  <c r="J1748" i="5"/>
  <c r="J1749" i="5"/>
  <c r="J1750" i="5"/>
  <c r="J1751" i="5"/>
  <c r="J1752" i="5"/>
  <c r="J1753" i="5"/>
  <c r="J1754" i="5"/>
  <c r="J1755" i="5"/>
  <c r="J1756" i="5"/>
  <c r="J1757" i="5"/>
  <c r="J1758" i="5"/>
  <c r="J1759" i="5"/>
  <c r="J1760" i="5"/>
  <c r="J1761" i="5"/>
  <c r="J1762" i="5"/>
  <c r="J1763" i="5"/>
  <c r="J1764" i="5"/>
  <c r="J1765" i="5"/>
  <c r="J1766" i="5"/>
  <c r="J1767" i="5"/>
  <c r="J1768" i="5"/>
  <c r="J1769" i="5"/>
  <c r="J1770" i="5"/>
  <c r="J1771" i="5"/>
  <c r="J1772" i="5"/>
  <c r="J1773" i="5"/>
  <c r="J1774" i="5"/>
  <c r="J1775" i="5"/>
  <c r="J1776" i="5"/>
  <c r="J1777" i="5"/>
  <c r="J1778" i="5"/>
  <c r="J1779" i="5"/>
  <c r="J1780" i="5"/>
  <c r="J1781" i="5"/>
  <c r="J1782" i="5"/>
  <c r="J1783" i="5"/>
  <c r="J1784" i="5"/>
  <c r="J1785" i="5"/>
  <c r="J1786" i="5"/>
  <c r="J1787" i="5"/>
  <c r="J1788" i="5"/>
  <c r="J1789" i="5"/>
  <c r="J1790" i="5"/>
  <c r="J1791" i="5"/>
  <c r="J1792" i="5"/>
  <c r="J1793" i="5"/>
  <c r="J1794" i="5"/>
  <c r="J1795" i="5"/>
  <c r="J1796" i="5"/>
  <c r="J1797" i="5"/>
  <c r="J1798" i="5"/>
  <c r="J1799" i="5"/>
  <c r="J1800" i="5"/>
  <c r="J1801" i="5"/>
  <c r="J1802" i="5"/>
  <c r="J1803" i="5"/>
  <c r="J1804" i="5"/>
  <c r="J1805" i="5"/>
  <c r="J1806" i="5"/>
  <c r="J1807" i="5"/>
  <c r="J1808" i="5"/>
  <c r="J1809" i="5"/>
  <c r="J1810" i="5"/>
  <c r="J1811" i="5"/>
  <c r="J1812" i="5"/>
  <c r="J1813" i="5"/>
  <c r="J1814" i="5"/>
  <c r="J1815" i="5"/>
  <c r="J1816" i="5"/>
  <c r="J1817" i="5"/>
  <c r="J1818" i="5"/>
  <c r="J1819" i="5"/>
  <c r="J1820" i="5"/>
  <c r="J1821" i="5"/>
  <c r="J1822" i="5"/>
  <c r="J1823" i="5"/>
  <c r="J1824" i="5"/>
  <c r="J1825" i="5"/>
  <c r="J1826" i="5"/>
  <c r="J1827" i="5"/>
  <c r="J1828" i="5"/>
  <c r="J1829" i="5"/>
  <c r="J1830" i="5"/>
  <c r="J1831" i="5"/>
  <c r="J1832" i="5"/>
  <c r="J1833" i="5"/>
  <c r="J1834" i="5"/>
  <c r="J1835" i="5"/>
  <c r="J1836" i="5"/>
  <c r="J1837" i="5"/>
  <c r="J1838" i="5"/>
  <c r="J1839" i="5"/>
  <c r="J1840" i="5"/>
  <c r="J1841" i="5"/>
  <c r="J1842" i="5"/>
  <c r="J1843" i="5"/>
  <c r="J1844" i="5"/>
  <c r="J1845" i="5"/>
  <c r="J1846" i="5"/>
  <c r="J1847" i="5"/>
  <c r="J1848" i="5"/>
  <c r="J1849" i="5"/>
  <c r="J1850" i="5"/>
  <c r="J1851" i="5"/>
  <c r="J1852" i="5"/>
  <c r="J1853" i="5"/>
  <c r="J1854" i="5"/>
  <c r="J1855" i="5"/>
  <c r="J1856" i="5"/>
  <c r="J1857" i="5"/>
  <c r="J1858" i="5"/>
  <c r="J1859" i="5"/>
  <c r="J1860" i="5"/>
  <c r="J1861" i="5"/>
  <c r="J1862" i="5"/>
  <c r="J1863" i="5"/>
  <c r="J1864" i="5"/>
  <c r="J1865" i="5"/>
  <c r="J1866" i="5"/>
  <c r="J1867" i="5"/>
  <c r="J1868" i="5"/>
  <c r="J1869" i="5"/>
  <c r="J1870" i="5"/>
  <c r="J1871" i="5"/>
  <c r="J1872" i="5"/>
  <c r="J1873" i="5"/>
  <c r="J1874" i="5"/>
  <c r="J1875" i="5"/>
  <c r="J1876" i="5"/>
  <c r="J1877" i="5"/>
  <c r="J1878" i="5"/>
  <c r="J1879" i="5"/>
  <c r="J1880" i="5"/>
  <c r="J1881" i="5"/>
  <c r="J1882" i="5"/>
  <c r="J1883" i="5"/>
  <c r="J1884" i="5"/>
  <c r="J1885" i="5"/>
  <c r="J1886" i="5"/>
  <c r="J1887" i="5"/>
  <c r="J1888" i="5"/>
  <c r="J1889" i="5"/>
  <c r="J1890" i="5"/>
  <c r="J1891" i="5"/>
  <c r="J1892" i="5"/>
  <c r="J1893" i="5"/>
  <c r="J1894" i="5"/>
  <c r="J1895" i="5"/>
  <c r="J1896" i="5"/>
  <c r="J1897" i="5"/>
  <c r="J1898" i="5"/>
  <c r="J1899" i="5"/>
  <c r="J1900" i="5"/>
  <c r="J1901" i="5"/>
  <c r="J1902" i="5"/>
  <c r="J1903" i="5"/>
  <c r="J1904" i="5"/>
  <c r="J1905" i="5"/>
  <c r="J1906" i="5"/>
  <c r="J1907" i="5"/>
  <c r="J1908" i="5"/>
  <c r="J1909" i="5"/>
  <c r="J1910" i="5"/>
  <c r="J1911" i="5"/>
  <c r="J1912" i="5"/>
  <c r="J1913" i="5"/>
  <c r="J1914" i="5"/>
  <c r="J1915" i="5"/>
  <c r="J1916" i="5"/>
  <c r="J1917" i="5"/>
  <c r="J1918" i="5"/>
  <c r="J1919" i="5"/>
  <c r="J1920" i="5"/>
  <c r="J1921" i="5"/>
  <c r="J1922" i="5"/>
  <c r="J1923" i="5"/>
  <c r="J1924" i="5"/>
  <c r="J1925" i="5"/>
  <c r="J1926" i="5"/>
  <c r="J1927" i="5"/>
  <c r="J1928" i="5"/>
  <c r="J1929" i="5"/>
  <c r="J1930" i="5"/>
  <c r="J1931" i="5"/>
  <c r="J1932" i="5"/>
  <c r="J1933" i="5"/>
  <c r="J1934" i="5"/>
  <c r="J1935" i="5"/>
  <c r="J1936" i="5"/>
  <c r="J1937" i="5"/>
  <c r="J1938" i="5"/>
  <c r="J1939" i="5"/>
  <c r="J1940" i="5"/>
  <c r="J1941" i="5"/>
  <c r="J1942" i="5"/>
  <c r="J1943" i="5"/>
  <c r="J1944" i="5"/>
  <c r="J1945" i="5"/>
  <c r="J1946" i="5"/>
  <c r="J1947" i="5"/>
  <c r="J1948" i="5"/>
  <c r="J1949" i="5"/>
  <c r="J1950" i="5"/>
  <c r="J1951" i="5"/>
  <c r="J1952" i="5"/>
  <c r="J1953" i="5"/>
  <c r="J1954" i="5"/>
  <c r="J1955" i="5"/>
  <c r="J1956" i="5"/>
  <c r="J1957" i="5"/>
  <c r="J1958" i="5"/>
  <c r="J1959" i="5"/>
  <c r="J1960" i="5"/>
  <c r="J1961" i="5"/>
  <c r="J1962" i="5"/>
  <c r="J1963" i="5"/>
  <c r="J1964" i="5"/>
  <c r="J1965" i="5"/>
  <c r="J1966" i="5"/>
  <c r="J1967" i="5"/>
  <c r="J1968" i="5"/>
  <c r="J1969" i="5"/>
  <c r="J1970" i="5"/>
  <c r="J1971" i="5"/>
  <c r="J1972" i="5"/>
  <c r="J1973" i="5"/>
  <c r="J1974" i="5"/>
  <c r="J1975" i="5"/>
  <c r="J1976" i="5"/>
  <c r="J1977" i="5"/>
  <c r="J1978" i="5"/>
  <c r="J1979" i="5"/>
  <c r="J1980" i="5"/>
  <c r="J1981" i="5"/>
  <c r="J1982" i="5"/>
  <c r="J1983" i="5"/>
  <c r="J1984" i="5"/>
  <c r="J1985" i="5"/>
  <c r="J1986" i="5"/>
  <c r="J1987" i="5"/>
  <c r="J1988" i="5"/>
  <c r="J1989" i="5"/>
  <c r="J1990" i="5"/>
  <c r="J1991" i="5"/>
  <c r="J1992" i="5"/>
  <c r="J1993" i="5"/>
  <c r="J1994" i="5"/>
  <c r="J1995" i="5"/>
  <c r="J1996" i="5"/>
  <c r="J1997" i="5"/>
  <c r="J1998" i="5"/>
  <c r="J1999" i="5"/>
  <c r="J2000" i="5"/>
  <c r="J2001" i="5"/>
  <c r="J2002" i="5"/>
  <c r="J2003" i="5"/>
  <c r="J2004" i="5"/>
  <c r="J2005" i="5"/>
  <c r="J2006" i="5"/>
  <c r="J2007" i="5"/>
  <c r="J2008" i="5"/>
  <c r="J2009" i="5"/>
  <c r="J2010" i="5"/>
  <c r="J2011" i="5"/>
  <c r="J2012" i="5"/>
  <c r="J2013" i="5"/>
  <c r="J2014" i="5"/>
  <c r="J2015" i="5"/>
  <c r="J2016" i="5"/>
  <c r="J2017" i="5"/>
  <c r="J2018" i="5"/>
  <c r="J2019" i="5"/>
  <c r="J2020" i="5"/>
  <c r="J2021" i="5"/>
  <c r="J2022" i="5"/>
  <c r="J2023" i="5"/>
  <c r="J2024" i="5"/>
  <c r="J2025" i="5"/>
  <c r="J2026" i="5"/>
  <c r="J2027" i="5"/>
  <c r="J2028" i="5"/>
  <c r="J2029" i="5"/>
  <c r="J2030" i="5"/>
  <c r="J2031" i="5"/>
  <c r="J2032" i="5"/>
  <c r="J2033" i="5"/>
  <c r="J2034" i="5"/>
  <c r="J2035" i="5"/>
  <c r="J2036" i="5"/>
  <c r="J2037" i="5"/>
  <c r="J2038" i="5"/>
  <c r="J2039" i="5"/>
  <c r="J2040" i="5"/>
  <c r="J2041" i="5"/>
  <c r="J2042" i="5"/>
  <c r="J2043" i="5"/>
  <c r="J2044" i="5"/>
  <c r="J2045" i="5"/>
  <c r="J2046" i="5"/>
  <c r="J2047" i="5"/>
  <c r="J2048" i="5"/>
  <c r="J2049" i="5"/>
  <c r="J2050" i="5"/>
  <c r="J2051" i="5"/>
  <c r="J2052" i="5"/>
  <c r="J2053" i="5"/>
  <c r="J2054" i="5"/>
  <c r="J2055" i="5"/>
  <c r="J2056" i="5"/>
  <c r="J2057" i="5"/>
  <c r="J2058" i="5"/>
  <c r="J2059" i="5"/>
  <c r="J2060" i="5"/>
  <c r="J2061" i="5"/>
  <c r="J2062" i="5"/>
  <c r="J2063" i="5"/>
  <c r="J2064" i="5"/>
  <c r="J2065" i="5"/>
  <c r="J2066" i="5"/>
  <c r="J2067" i="5"/>
  <c r="J2068" i="5"/>
  <c r="J2069" i="5"/>
  <c r="J2070" i="5"/>
  <c r="J2071" i="5"/>
  <c r="J2072" i="5"/>
  <c r="J2073" i="5"/>
  <c r="J2074" i="5"/>
  <c r="J2075" i="5"/>
  <c r="J2076" i="5"/>
  <c r="J2077" i="5"/>
  <c r="J2078" i="5"/>
  <c r="J2079" i="5"/>
  <c r="J2080" i="5"/>
  <c r="J2081" i="5"/>
  <c r="J2082" i="5"/>
  <c r="J2083" i="5"/>
  <c r="J2084" i="5"/>
  <c r="J2085" i="5"/>
  <c r="J2086" i="5"/>
  <c r="J2087" i="5"/>
  <c r="J2088" i="5"/>
  <c r="J2089" i="5"/>
  <c r="J2090" i="5"/>
  <c r="J2091" i="5"/>
  <c r="J2092" i="5"/>
  <c r="J2093" i="5"/>
  <c r="J2094" i="5"/>
  <c r="J2095" i="5"/>
  <c r="J2096" i="5"/>
  <c r="J2097" i="5"/>
  <c r="J2098" i="5"/>
  <c r="J2099" i="5"/>
  <c r="J2100" i="5"/>
  <c r="J2101" i="5"/>
  <c r="J2102" i="5"/>
  <c r="J2103" i="5"/>
  <c r="J2104" i="5"/>
  <c r="J2105" i="5"/>
  <c r="J2106" i="5"/>
  <c r="J2107" i="5"/>
  <c r="J2108" i="5"/>
  <c r="J2109" i="5"/>
  <c r="J2110" i="5"/>
  <c r="J2111" i="5"/>
  <c r="J2112" i="5"/>
  <c r="J2113" i="5"/>
  <c r="J2114" i="5"/>
  <c r="J2115" i="5"/>
  <c r="J2116" i="5"/>
  <c r="J2117" i="5"/>
  <c r="J2118" i="5"/>
  <c r="J2119" i="5"/>
  <c r="J2120" i="5"/>
  <c r="J2121" i="5"/>
  <c r="J2122" i="5"/>
  <c r="J2123" i="5"/>
  <c r="J2124" i="5"/>
  <c r="J2125" i="5"/>
  <c r="J2126" i="5"/>
  <c r="J2127" i="5"/>
  <c r="J2128" i="5"/>
  <c r="J2129" i="5"/>
  <c r="J2130" i="5"/>
  <c r="J2131" i="5"/>
  <c r="J2132" i="5"/>
  <c r="J2133" i="5"/>
  <c r="J2134" i="5"/>
  <c r="J2135" i="5"/>
  <c r="J2136" i="5"/>
  <c r="J2137" i="5"/>
  <c r="J2138" i="5"/>
  <c r="J2139" i="5"/>
  <c r="J2140" i="5"/>
  <c r="J2141" i="5"/>
  <c r="J2142" i="5"/>
  <c r="J2143" i="5"/>
  <c r="J2144" i="5"/>
  <c r="J2145" i="5"/>
  <c r="J2146" i="5"/>
  <c r="J2147" i="5"/>
  <c r="J2148" i="5"/>
  <c r="J2149" i="5"/>
  <c r="J2150" i="5"/>
  <c r="J2151" i="5"/>
  <c r="J2152" i="5"/>
  <c r="J2153" i="5"/>
  <c r="J2154" i="5"/>
  <c r="J2155" i="5"/>
  <c r="J2156" i="5"/>
  <c r="J2157" i="5"/>
  <c r="J2158" i="5"/>
  <c r="J2159" i="5"/>
  <c r="J2160" i="5"/>
  <c r="J2161" i="5"/>
  <c r="J2162" i="5"/>
  <c r="J2163" i="5"/>
  <c r="J2164" i="5"/>
  <c r="J2165" i="5"/>
  <c r="J2166" i="5"/>
  <c r="J2167" i="5"/>
  <c r="J2168" i="5"/>
  <c r="J2169" i="5"/>
  <c r="J2170" i="5"/>
  <c r="J2171" i="5"/>
  <c r="J2172" i="5"/>
  <c r="J2173" i="5"/>
  <c r="J2174" i="5"/>
  <c r="J2175" i="5"/>
  <c r="J2176" i="5"/>
  <c r="J2177" i="5"/>
  <c r="J2178" i="5"/>
  <c r="J2179" i="5"/>
  <c r="J2180" i="5"/>
  <c r="J2181" i="5"/>
  <c r="J2182" i="5"/>
  <c r="J2183" i="5"/>
  <c r="J2184" i="5"/>
  <c r="J2185" i="5"/>
  <c r="J2186" i="5"/>
  <c r="J2187" i="5"/>
  <c r="J2188" i="5"/>
  <c r="J2189" i="5"/>
  <c r="J2190" i="5"/>
  <c r="J2191" i="5"/>
  <c r="J2192" i="5"/>
  <c r="J2193" i="5"/>
  <c r="J2194" i="5"/>
  <c r="J2195" i="5"/>
  <c r="J2196" i="5"/>
  <c r="J2197" i="5"/>
  <c r="J2198" i="5"/>
  <c r="J2199" i="5"/>
  <c r="J2200" i="5"/>
  <c r="J2201" i="5"/>
  <c r="J2202" i="5"/>
  <c r="J2203" i="5"/>
  <c r="J2204" i="5"/>
  <c r="J2205" i="5"/>
  <c r="J2206" i="5"/>
  <c r="J2207" i="5"/>
  <c r="J2208" i="5"/>
  <c r="J2209" i="5"/>
  <c r="J2210" i="5"/>
  <c r="J2211" i="5"/>
  <c r="J2212" i="5"/>
  <c r="J2213" i="5"/>
  <c r="J2214" i="5"/>
  <c r="J2215" i="5"/>
  <c r="J2216" i="5"/>
  <c r="J2217" i="5"/>
  <c r="J2218" i="5"/>
  <c r="J2219" i="5"/>
  <c r="J2220" i="5"/>
  <c r="J2221" i="5"/>
  <c r="J2222" i="5"/>
  <c r="J2223" i="5"/>
  <c r="J2224" i="5"/>
  <c r="J2225" i="5"/>
  <c r="J2226" i="5"/>
  <c r="J2227" i="5"/>
  <c r="J2228" i="5"/>
  <c r="J2229" i="5"/>
  <c r="J2230" i="5"/>
  <c r="J2231" i="5"/>
  <c r="J2232" i="5"/>
  <c r="J2233" i="5"/>
  <c r="J2234" i="5"/>
  <c r="J2235" i="5"/>
  <c r="J2236" i="5"/>
  <c r="J2237" i="5"/>
  <c r="J2238" i="5"/>
  <c r="J2239" i="5"/>
  <c r="J2240" i="5"/>
  <c r="J2241" i="5"/>
  <c r="J2242" i="5"/>
  <c r="J2243" i="5"/>
  <c r="J2244" i="5"/>
  <c r="J2245" i="5"/>
  <c r="J2246" i="5"/>
  <c r="J2247" i="5"/>
  <c r="J2248" i="5"/>
  <c r="J2249" i="5"/>
  <c r="J2250" i="5"/>
  <c r="J2251" i="5"/>
  <c r="J2252" i="5"/>
  <c r="J2253" i="5"/>
  <c r="J2254" i="5"/>
  <c r="J2255" i="5"/>
  <c r="J2256" i="5"/>
  <c r="J2257" i="5"/>
  <c r="J2258" i="5"/>
  <c r="J2259" i="5"/>
  <c r="J2260" i="5"/>
  <c r="J2261" i="5"/>
  <c r="J2262" i="5"/>
  <c r="J2263" i="5"/>
  <c r="J2264" i="5"/>
  <c r="J2265" i="5"/>
  <c r="J2266" i="5"/>
  <c r="J2267" i="5"/>
  <c r="J2268" i="5"/>
  <c r="J2269" i="5"/>
  <c r="J2270" i="5"/>
  <c r="J2271" i="5"/>
  <c r="J2272" i="5"/>
  <c r="J2273" i="5"/>
  <c r="J2274" i="5"/>
  <c r="J2275" i="5"/>
  <c r="J2276" i="5"/>
  <c r="J2277" i="5"/>
  <c r="J2278" i="5"/>
  <c r="J2279" i="5"/>
  <c r="J2280" i="5"/>
  <c r="J2281" i="5"/>
  <c r="J2282" i="5"/>
  <c r="J2283" i="5"/>
  <c r="J2284" i="5"/>
  <c r="J2285" i="5"/>
  <c r="J2286" i="5"/>
  <c r="J2287" i="5"/>
  <c r="J2288" i="5"/>
  <c r="J2289" i="5"/>
  <c r="J2290" i="5"/>
  <c r="J2291" i="5"/>
  <c r="J2292" i="5"/>
  <c r="J2293" i="5"/>
  <c r="J2294" i="5"/>
  <c r="J2295" i="5"/>
  <c r="J2296" i="5"/>
  <c r="J2297" i="5"/>
  <c r="J2298" i="5"/>
  <c r="J2299" i="5"/>
  <c r="J2300" i="5"/>
  <c r="J2301" i="5"/>
  <c r="J2302" i="5"/>
  <c r="J2303" i="5"/>
  <c r="J2304" i="5"/>
  <c r="J2305" i="5"/>
  <c r="J2306" i="5"/>
  <c r="J2307" i="5"/>
  <c r="J2308" i="5"/>
  <c r="J2309" i="5"/>
  <c r="J2310" i="5"/>
  <c r="J2311" i="5"/>
  <c r="J2312" i="5"/>
  <c r="J2313" i="5"/>
  <c r="J2314" i="5"/>
  <c r="J2315" i="5"/>
  <c r="J2316" i="5"/>
  <c r="J2317" i="5"/>
  <c r="J2318" i="5"/>
  <c r="J2319" i="5"/>
  <c r="J2320" i="5"/>
  <c r="J2321" i="5"/>
  <c r="J2322" i="5"/>
  <c r="J2323" i="5"/>
  <c r="J2324" i="5"/>
  <c r="J2325" i="5"/>
  <c r="J2326" i="5"/>
  <c r="J2327" i="5"/>
  <c r="J2328" i="5"/>
  <c r="J2329" i="5"/>
  <c r="J2330" i="5"/>
  <c r="J2331" i="5"/>
  <c r="J2332" i="5"/>
  <c r="J2333" i="5"/>
  <c r="J2334" i="5"/>
  <c r="J2335" i="5"/>
  <c r="J2336" i="5"/>
  <c r="J2337" i="5"/>
  <c r="J2338" i="5"/>
  <c r="J2339" i="5"/>
  <c r="J2340" i="5"/>
  <c r="J2341" i="5"/>
  <c r="J2342" i="5"/>
  <c r="J2343" i="5"/>
  <c r="J2344" i="5"/>
  <c r="J2345" i="5"/>
  <c r="J2346" i="5"/>
  <c r="J2347" i="5"/>
  <c r="J2348" i="5"/>
  <c r="J2349" i="5"/>
  <c r="J2350" i="5"/>
  <c r="J2351" i="5"/>
  <c r="J2352" i="5"/>
  <c r="J2353" i="5"/>
  <c r="J2354" i="5"/>
  <c r="J2355" i="5"/>
  <c r="J2356" i="5"/>
  <c r="J2357" i="5"/>
  <c r="J2358" i="5"/>
  <c r="J2359" i="5"/>
  <c r="J2360" i="5"/>
  <c r="J2361" i="5"/>
  <c r="J2362" i="5"/>
  <c r="J2363" i="5"/>
  <c r="J2364" i="5"/>
  <c r="J2365" i="5"/>
  <c r="J2366" i="5"/>
  <c r="J2367" i="5"/>
  <c r="J2368" i="5"/>
  <c r="J2369" i="5"/>
  <c r="J2370" i="5"/>
  <c r="J2371" i="5"/>
  <c r="J2372" i="5"/>
  <c r="J2373" i="5"/>
  <c r="J2374" i="5"/>
  <c r="J2375" i="5"/>
  <c r="J2376" i="5"/>
  <c r="J2377" i="5"/>
  <c r="J2378" i="5"/>
  <c r="J2379" i="5"/>
  <c r="J2380" i="5"/>
  <c r="J2381" i="5"/>
  <c r="J2382" i="5"/>
  <c r="J2383" i="5"/>
  <c r="J2384" i="5"/>
  <c r="J2385" i="5"/>
  <c r="J2386" i="5"/>
  <c r="J2387" i="5"/>
  <c r="J2388" i="5"/>
  <c r="J2389" i="5"/>
  <c r="J2390" i="5"/>
  <c r="J2391" i="5"/>
  <c r="J2392" i="5"/>
  <c r="J2393" i="5"/>
  <c r="J2394" i="5"/>
  <c r="J2395" i="5"/>
  <c r="J2396" i="5"/>
  <c r="J2397" i="5"/>
  <c r="J2398" i="5"/>
  <c r="J2399" i="5"/>
  <c r="J2400" i="5"/>
  <c r="J2401" i="5"/>
  <c r="J2402" i="5"/>
  <c r="J2403" i="5"/>
  <c r="J2404" i="5"/>
  <c r="J2405" i="5"/>
  <c r="J2406" i="5"/>
  <c r="J2407" i="5"/>
  <c r="J2408" i="5"/>
  <c r="J2409" i="5"/>
  <c r="J2410" i="5"/>
  <c r="J2411" i="5"/>
  <c r="J2412" i="5"/>
  <c r="J2413" i="5"/>
  <c r="J2414" i="5"/>
  <c r="J2415" i="5"/>
  <c r="J2416" i="5"/>
  <c r="J2417" i="5"/>
  <c r="J2418" i="5"/>
  <c r="J2419" i="5"/>
  <c r="J2420" i="5"/>
  <c r="J2421" i="5"/>
  <c r="J2422" i="5"/>
  <c r="J2423" i="5"/>
  <c r="J2424" i="5"/>
  <c r="J2425" i="5"/>
  <c r="J2426" i="5"/>
  <c r="J2427" i="5"/>
  <c r="J2428" i="5"/>
  <c r="J2429" i="5"/>
  <c r="J2430" i="5"/>
  <c r="J2431" i="5"/>
  <c r="J2432" i="5"/>
  <c r="J2433" i="5"/>
  <c r="J2434" i="5"/>
  <c r="J2435" i="5"/>
  <c r="J2436" i="5"/>
  <c r="J2437" i="5"/>
  <c r="J2438" i="5"/>
  <c r="J2439" i="5"/>
  <c r="J2440" i="5"/>
  <c r="J2441" i="5"/>
  <c r="J2442" i="5"/>
  <c r="J2443" i="5"/>
  <c r="J2444" i="5"/>
  <c r="J2445" i="5"/>
  <c r="J2446" i="5"/>
  <c r="J2447" i="5"/>
  <c r="J2448" i="5"/>
  <c r="J2449" i="5"/>
  <c r="J2450" i="5"/>
  <c r="J2451" i="5"/>
  <c r="J2452" i="5"/>
  <c r="J2453" i="5"/>
  <c r="J2454" i="5"/>
  <c r="J2455" i="5"/>
  <c r="J2456" i="5"/>
  <c r="J2457" i="5"/>
  <c r="J2458" i="5"/>
  <c r="J2459" i="5"/>
  <c r="J2460" i="5"/>
  <c r="J2461" i="5"/>
  <c r="J2462" i="5"/>
  <c r="J2463" i="5"/>
  <c r="J2464" i="5"/>
  <c r="J2465" i="5"/>
  <c r="J2466" i="5"/>
  <c r="J2467" i="5"/>
  <c r="J2468" i="5"/>
  <c r="J2469" i="5"/>
  <c r="J2470" i="5"/>
  <c r="J2471" i="5"/>
  <c r="J2472" i="5"/>
  <c r="J2473" i="5"/>
  <c r="J2474" i="5"/>
  <c r="J2475" i="5"/>
  <c r="J2476" i="5"/>
  <c r="J2477" i="5"/>
  <c r="J2478" i="5"/>
  <c r="J2479" i="5"/>
  <c r="J2480" i="5"/>
  <c r="J2481" i="5"/>
  <c r="J2482" i="5"/>
  <c r="J2483" i="5"/>
  <c r="J2484" i="5"/>
  <c r="J2485" i="5"/>
  <c r="J2486" i="5"/>
  <c r="J2487" i="5"/>
  <c r="J2488" i="5"/>
  <c r="J2489" i="5"/>
  <c r="J2490" i="5"/>
  <c r="J2491" i="5"/>
  <c r="J2492" i="5"/>
  <c r="J2493" i="5"/>
  <c r="J2494" i="5"/>
  <c r="J2495" i="5"/>
  <c r="J2496" i="5"/>
  <c r="J2497" i="5"/>
  <c r="J2498" i="5"/>
  <c r="J2499" i="5"/>
  <c r="J2500" i="5"/>
  <c r="J2501" i="5"/>
  <c r="J2502" i="5"/>
  <c r="J2503" i="5"/>
  <c r="J2504" i="5"/>
  <c r="J2505" i="5"/>
  <c r="J2506" i="5"/>
  <c r="J2507" i="5"/>
  <c r="J2508" i="5"/>
  <c r="J2509" i="5"/>
  <c r="J2510" i="5"/>
  <c r="J2511" i="5"/>
  <c r="J2512" i="5"/>
  <c r="J2513" i="5"/>
  <c r="J2514" i="5"/>
  <c r="J2515" i="5"/>
  <c r="J2516" i="5"/>
  <c r="J2517" i="5"/>
  <c r="J2518" i="5"/>
  <c r="J2519" i="5"/>
  <c r="J2520" i="5"/>
  <c r="J2521" i="5"/>
  <c r="J2522" i="5"/>
  <c r="J2523" i="5"/>
  <c r="J2524" i="5"/>
  <c r="J2525" i="5"/>
  <c r="J2526" i="5"/>
  <c r="J2527" i="5"/>
  <c r="J2528" i="5"/>
  <c r="J2529" i="5"/>
  <c r="J2530" i="5"/>
  <c r="J2531" i="5"/>
  <c r="J2532" i="5"/>
  <c r="J2533" i="5"/>
  <c r="J2534" i="5"/>
  <c r="J2535" i="5"/>
  <c r="J2536" i="5"/>
  <c r="J2537" i="5"/>
  <c r="J2538" i="5"/>
  <c r="J2539" i="5"/>
  <c r="J2540" i="5"/>
  <c r="J2541" i="5"/>
  <c r="J2542" i="5"/>
  <c r="J2543" i="5"/>
  <c r="J2544" i="5"/>
  <c r="J2545" i="5"/>
  <c r="J2546" i="5"/>
  <c r="J2547" i="5"/>
  <c r="J2548" i="5"/>
  <c r="J2549" i="5"/>
  <c r="J2550" i="5"/>
  <c r="J2551" i="5"/>
  <c r="J2552" i="5"/>
  <c r="J2553" i="5"/>
  <c r="J2554" i="5"/>
  <c r="J2555" i="5"/>
  <c r="J2556" i="5"/>
  <c r="J2557" i="5"/>
  <c r="J2558" i="5"/>
  <c r="J2559" i="5"/>
  <c r="J2560" i="5"/>
  <c r="J2561" i="5"/>
  <c r="J2562" i="5"/>
  <c r="J2563" i="5"/>
  <c r="J2564" i="5"/>
  <c r="J2565" i="5"/>
  <c r="J2566" i="5"/>
  <c r="J2567" i="5"/>
  <c r="J2568" i="5"/>
  <c r="J2569" i="5"/>
  <c r="J2570" i="5"/>
  <c r="J2571" i="5"/>
  <c r="J2572" i="5"/>
  <c r="J2573" i="5"/>
  <c r="J2574" i="5"/>
  <c r="J2575" i="5"/>
  <c r="J2576" i="5"/>
  <c r="J2577" i="5"/>
  <c r="J2578" i="5"/>
  <c r="J2579" i="5"/>
  <c r="J2580" i="5"/>
  <c r="J2581" i="5"/>
  <c r="J2582" i="5"/>
  <c r="J2583" i="5"/>
  <c r="J2584" i="5"/>
  <c r="J2585" i="5"/>
  <c r="J2586" i="5"/>
  <c r="J2587" i="5"/>
  <c r="J2588" i="5"/>
  <c r="J2589" i="5"/>
  <c r="J2590" i="5"/>
  <c r="J2591" i="5"/>
  <c r="J2592" i="5"/>
  <c r="J2593" i="5"/>
  <c r="J2594" i="5"/>
  <c r="J2595" i="5"/>
  <c r="J2596" i="5"/>
  <c r="J2597" i="5"/>
  <c r="J2598" i="5"/>
  <c r="J2599" i="5"/>
  <c r="J2600" i="5"/>
  <c r="J2601" i="5"/>
  <c r="J2602" i="5"/>
  <c r="J2603" i="5"/>
  <c r="J2604" i="5"/>
  <c r="J2605" i="5"/>
  <c r="J2606" i="5"/>
  <c r="J2607" i="5"/>
  <c r="J2608" i="5"/>
  <c r="J2609" i="5"/>
  <c r="J2610" i="5"/>
  <c r="J2611" i="5"/>
  <c r="J2612" i="5"/>
  <c r="J2613" i="5"/>
  <c r="J2614" i="5"/>
  <c r="J2615" i="5"/>
  <c r="J2616" i="5"/>
  <c r="J2617" i="5"/>
  <c r="J2618" i="5"/>
  <c r="J2619" i="5"/>
  <c r="J2620" i="5"/>
  <c r="J2621" i="5"/>
  <c r="J2622" i="5"/>
  <c r="J2623" i="5"/>
  <c r="J2624" i="5"/>
  <c r="J2625" i="5"/>
  <c r="J2626" i="5"/>
  <c r="J2627" i="5"/>
  <c r="J2628" i="5"/>
  <c r="J2629" i="5"/>
  <c r="J2630" i="5"/>
  <c r="J2631" i="5"/>
  <c r="J2632" i="5"/>
  <c r="J2633" i="5"/>
  <c r="J2634" i="5"/>
  <c r="J2635" i="5"/>
  <c r="J2636" i="5"/>
  <c r="J2637" i="5"/>
  <c r="J2638" i="5"/>
  <c r="J2639" i="5"/>
  <c r="J2640" i="5"/>
  <c r="J2641" i="5"/>
  <c r="J2642" i="5"/>
  <c r="J2643" i="5"/>
  <c r="J2644" i="5"/>
  <c r="J2645" i="5"/>
  <c r="J2646" i="5"/>
  <c r="J2647" i="5"/>
  <c r="J2648" i="5"/>
  <c r="J2649" i="5"/>
  <c r="J2650" i="5"/>
  <c r="J2651" i="5"/>
  <c r="J2652" i="5"/>
  <c r="J2653" i="5"/>
  <c r="J2654" i="5"/>
  <c r="J2655" i="5"/>
  <c r="J2656" i="5"/>
  <c r="J2657" i="5"/>
  <c r="J2658" i="5"/>
  <c r="J2659" i="5"/>
  <c r="J2660" i="5"/>
  <c r="J2661" i="5"/>
  <c r="J2662" i="5"/>
  <c r="J2663" i="5"/>
  <c r="J2664" i="5"/>
  <c r="J2665" i="5"/>
  <c r="J2666" i="5"/>
  <c r="J2667" i="5"/>
  <c r="J2668" i="5"/>
  <c r="J2669" i="5"/>
  <c r="J2670" i="5"/>
  <c r="J2671" i="5"/>
  <c r="J2672" i="5"/>
  <c r="J2673" i="5"/>
  <c r="J2674" i="5"/>
  <c r="J2675" i="5"/>
  <c r="J2676" i="5"/>
  <c r="J2677" i="5"/>
  <c r="J2678" i="5"/>
  <c r="J2679" i="5"/>
  <c r="J2680" i="5"/>
  <c r="J2681" i="5"/>
  <c r="J2682" i="5"/>
  <c r="J2683" i="5"/>
  <c r="J2684" i="5"/>
  <c r="J2685" i="5"/>
  <c r="J2686" i="5"/>
  <c r="J2687" i="5"/>
  <c r="J2688" i="5"/>
  <c r="J2689" i="5"/>
  <c r="J2690" i="5"/>
  <c r="J2691" i="5"/>
  <c r="J2692" i="5"/>
  <c r="J2693" i="5"/>
  <c r="J2694" i="5"/>
  <c r="J2695" i="5"/>
  <c r="J2696" i="5"/>
  <c r="J2697" i="5"/>
  <c r="J2698" i="5"/>
  <c r="J2699" i="5"/>
  <c r="J2700" i="5"/>
  <c r="J2701" i="5"/>
  <c r="J2702" i="5"/>
  <c r="J2703" i="5"/>
  <c r="J2704" i="5"/>
  <c r="J2705" i="5"/>
  <c r="J2706" i="5"/>
  <c r="J2707" i="5"/>
  <c r="J2708" i="5"/>
  <c r="J2709" i="5"/>
  <c r="J2710" i="5"/>
  <c r="J2711" i="5"/>
  <c r="J2712" i="5"/>
  <c r="J2713" i="5"/>
  <c r="J2714" i="5"/>
  <c r="J2715" i="5"/>
  <c r="J2716" i="5"/>
  <c r="J2717" i="5"/>
  <c r="J2718" i="5"/>
  <c r="J2719" i="5"/>
  <c r="J2720" i="5"/>
  <c r="J2721" i="5"/>
  <c r="J2722" i="5"/>
  <c r="J2723" i="5"/>
  <c r="J2724" i="5"/>
  <c r="J2725" i="5"/>
  <c r="J2726" i="5"/>
  <c r="J2727" i="5"/>
  <c r="J2728" i="5"/>
  <c r="J2729" i="5"/>
  <c r="J2730" i="5"/>
  <c r="J2731" i="5"/>
  <c r="J2732" i="5"/>
  <c r="J2733" i="5"/>
  <c r="J2734" i="5"/>
  <c r="J2735" i="5"/>
  <c r="J2736" i="5"/>
  <c r="J2737" i="5"/>
  <c r="J2738" i="5"/>
  <c r="J2739" i="5"/>
  <c r="J2740" i="5"/>
  <c r="J2741" i="5"/>
  <c r="J2742" i="5"/>
  <c r="J2743" i="5"/>
  <c r="J2744" i="5"/>
  <c r="J2745" i="5"/>
  <c r="J2746" i="5"/>
  <c r="J2747" i="5"/>
  <c r="J2748" i="5"/>
  <c r="J2749" i="5"/>
  <c r="J2750" i="5"/>
  <c r="J2751" i="5"/>
  <c r="J2752" i="5"/>
  <c r="J2753" i="5"/>
  <c r="J2754" i="5"/>
  <c r="J2755" i="5"/>
  <c r="J2756" i="5"/>
  <c r="J2757" i="5"/>
  <c r="J2758" i="5"/>
  <c r="J2759" i="5"/>
  <c r="J2760" i="5"/>
  <c r="J2761" i="5"/>
  <c r="J2762" i="5"/>
  <c r="J2763" i="5"/>
  <c r="J2764" i="5"/>
  <c r="J2765" i="5"/>
  <c r="J2766" i="5"/>
  <c r="J2767" i="5"/>
  <c r="J2768" i="5"/>
  <c r="J2769" i="5"/>
  <c r="J2770" i="5"/>
  <c r="J2771" i="5"/>
  <c r="J2772" i="5"/>
  <c r="J2773" i="5"/>
  <c r="J2774" i="5"/>
  <c r="J2775" i="5"/>
  <c r="J2776" i="5"/>
  <c r="J2777" i="5"/>
  <c r="J2778" i="5"/>
  <c r="J2779" i="5"/>
  <c r="J2780" i="5"/>
  <c r="J2781" i="5"/>
  <c r="J2782" i="5"/>
  <c r="J2783" i="5"/>
  <c r="J2784" i="5"/>
  <c r="J2785" i="5"/>
  <c r="J2786" i="5"/>
  <c r="J2787" i="5"/>
  <c r="J2788" i="5"/>
  <c r="J2789" i="5"/>
  <c r="J2790" i="5"/>
  <c r="J2791" i="5"/>
  <c r="J2792" i="5"/>
  <c r="J2793" i="5"/>
  <c r="J2794" i="5"/>
  <c r="J2795" i="5"/>
  <c r="J2796" i="5"/>
  <c r="J2797" i="5"/>
  <c r="J2798" i="5"/>
  <c r="J2799" i="5"/>
  <c r="J2800" i="5"/>
  <c r="J2801" i="5"/>
  <c r="J2802" i="5"/>
  <c r="J2803" i="5"/>
  <c r="J2804" i="5"/>
  <c r="J2805" i="5"/>
  <c r="J2806" i="5"/>
  <c r="J2807" i="5"/>
  <c r="J2808" i="5"/>
  <c r="J2809" i="5"/>
  <c r="J2810" i="5"/>
  <c r="J2811" i="5"/>
  <c r="J2812" i="5"/>
  <c r="J2813" i="5"/>
  <c r="J2814" i="5"/>
  <c r="J2815" i="5"/>
  <c r="J2816" i="5"/>
  <c r="J2817" i="5"/>
  <c r="J2818" i="5"/>
  <c r="J2819" i="5"/>
  <c r="J2820" i="5"/>
  <c r="J2821" i="5"/>
  <c r="J2822" i="5"/>
  <c r="J2823" i="5"/>
  <c r="J2824" i="5"/>
  <c r="J2825" i="5"/>
  <c r="J2826" i="5"/>
  <c r="J2827" i="5"/>
  <c r="J2828" i="5"/>
  <c r="J2829" i="5"/>
  <c r="J2830" i="5"/>
  <c r="J2831" i="5"/>
  <c r="J2832" i="5"/>
  <c r="J2833" i="5"/>
  <c r="J2834" i="5"/>
  <c r="J2835" i="5"/>
  <c r="J2836" i="5"/>
  <c r="J2837" i="5"/>
  <c r="J2838" i="5"/>
  <c r="J2839" i="5"/>
  <c r="J2840" i="5"/>
  <c r="J2841" i="5"/>
  <c r="J2842" i="5"/>
  <c r="J2843" i="5"/>
  <c r="J2844" i="5"/>
  <c r="J2845" i="5"/>
  <c r="J2846" i="5"/>
  <c r="J2847" i="5"/>
  <c r="J2848" i="5"/>
  <c r="J2849" i="5"/>
  <c r="J2850" i="5"/>
  <c r="J2851" i="5"/>
  <c r="J2852" i="5"/>
  <c r="J2853" i="5"/>
  <c r="J2854" i="5"/>
  <c r="J2855" i="5"/>
  <c r="J2856" i="5"/>
  <c r="J2857" i="5"/>
  <c r="J2858" i="5"/>
  <c r="J2859" i="5"/>
  <c r="J2860" i="5"/>
  <c r="J2861" i="5"/>
  <c r="J2862" i="5"/>
  <c r="J2863" i="5"/>
  <c r="J2864" i="5"/>
  <c r="J2865" i="5"/>
  <c r="J2866" i="5"/>
  <c r="J2867" i="5"/>
  <c r="J2868" i="5"/>
  <c r="J2869" i="5"/>
  <c r="J2870" i="5"/>
  <c r="J2871" i="5"/>
  <c r="J2872" i="5"/>
  <c r="J2873" i="5"/>
  <c r="J2874" i="5"/>
  <c r="J2875" i="5"/>
  <c r="J2876" i="5"/>
  <c r="J2877" i="5"/>
  <c r="J2878" i="5"/>
  <c r="J2879" i="5"/>
  <c r="J2880" i="5"/>
  <c r="J2881" i="5"/>
  <c r="J2882" i="5"/>
  <c r="J2883" i="5"/>
  <c r="J2884" i="5"/>
  <c r="J2885" i="5"/>
  <c r="J2886" i="5"/>
  <c r="J2887" i="5"/>
  <c r="J2888" i="5"/>
  <c r="J2889" i="5"/>
  <c r="J2890" i="5"/>
  <c r="J2891" i="5"/>
  <c r="J2892" i="5"/>
  <c r="J2893" i="5"/>
  <c r="J2894" i="5"/>
  <c r="J2895" i="5"/>
  <c r="J2896" i="5"/>
  <c r="J2897" i="5"/>
  <c r="J2898" i="5"/>
  <c r="J2899" i="5"/>
  <c r="J2900" i="5"/>
  <c r="J2901" i="5"/>
  <c r="J2902" i="5"/>
  <c r="J2903" i="5"/>
  <c r="J2904" i="5"/>
  <c r="J2905" i="5"/>
  <c r="J2906" i="5"/>
  <c r="J2907" i="5"/>
  <c r="J2908" i="5"/>
  <c r="J2909" i="5"/>
  <c r="J2910" i="5"/>
  <c r="J2911" i="5"/>
  <c r="J2912" i="5"/>
  <c r="J2913" i="5"/>
  <c r="J2914" i="5"/>
  <c r="J2915" i="5"/>
  <c r="J2916" i="5"/>
  <c r="J2917" i="5"/>
  <c r="J2918" i="5"/>
  <c r="J2919" i="5"/>
  <c r="J2920" i="5"/>
  <c r="J2921" i="5"/>
  <c r="J2922" i="5"/>
  <c r="J2923" i="5"/>
  <c r="J2924" i="5"/>
  <c r="J2925" i="5"/>
  <c r="J2926" i="5"/>
  <c r="J2927" i="5"/>
  <c r="J2928" i="5"/>
  <c r="J2929" i="5"/>
  <c r="J2930" i="5"/>
  <c r="J2931" i="5"/>
  <c r="J2932" i="5"/>
  <c r="J2933" i="5"/>
  <c r="J2934" i="5"/>
  <c r="J2935" i="5"/>
  <c r="J2936" i="5"/>
  <c r="J2937" i="5"/>
  <c r="J2938" i="5"/>
  <c r="J2939" i="5"/>
  <c r="J2940" i="5"/>
  <c r="J2941" i="5"/>
  <c r="J2942" i="5"/>
  <c r="J2943" i="5"/>
  <c r="J2944" i="5"/>
  <c r="J2945" i="5"/>
  <c r="J2946" i="5"/>
  <c r="J2947" i="5"/>
  <c r="J2948" i="5"/>
  <c r="J2949" i="5"/>
  <c r="J2950" i="5"/>
  <c r="J2951" i="5"/>
  <c r="J2952" i="5"/>
  <c r="J2953" i="5"/>
  <c r="J2954" i="5"/>
  <c r="J2955" i="5"/>
  <c r="J2956" i="5"/>
  <c r="J2957" i="5"/>
  <c r="J2958" i="5"/>
  <c r="J2959" i="5"/>
  <c r="J2960" i="5"/>
  <c r="J2961" i="5"/>
  <c r="J2962" i="5"/>
  <c r="J2963" i="5"/>
  <c r="J2964" i="5"/>
  <c r="J2965" i="5"/>
  <c r="J2966" i="5"/>
  <c r="J2967" i="5"/>
  <c r="J2968" i="5"/>
  <c r="J2969" i="5"/>
  <c r="J2970" i="5"/>
  <c r="J2971" i="5"/>
  <c r="J2972" i="5"/>
  <c r="J2973" i="5"/>
  <c r="J2974" i="5"/>
  <c r="J2975" i="5"/>
  <c r="J2976" i="5"/>
  <c r="J2977" i="5"/>
  <c r="J2978" i="5"/>
  <c r="J2979" i="5"/>
  <c r="J2980" i="5"/>
  <c r="J2981" i="5"/>
  <c r="J2982" i="5"/>
  <c r="J2983" i="5"/>
  <c r="J2984" i="5"/>
  <c r="J2985" i="5"/>
  <c r="J2986" i="5"/>
  <c r="J2987" i="5"/>
  <c r="J2988" i="5"/>
  <c r="J2989" i="5"/>
  <c r="J2990" i="5"/>
  <c r="J2991" i="5"/>
  <c r="J2992" i="5"/>
  <c r="J2993" i="5"/>
  <c r="J2994" i="5"/>
  <c r="J2995" i="5"/>
  <c r="J2996" i="5"/>
  <c r="J2997" i="5"/>
  <c r="J2998" i="5"/>
  <c r="J2999" i="5"/>
  <c r="J3000" i="5"/>
  <c r="J3001" i="5"/>
  <c r="J3002" i="5"/>
  <c r="J3003" i="5"/>
  <c r="J3004" i="5"/>
  <c r="J3005" i="5"/>
  <c r="J3006" i="5"/>
  <c r="J3007" i="5"/>
  <c r="J3008" i="5"/>
  <c r="J3009" i="5"/>
  <c r="J3010" i="5"/>
  <c r="J3011" i="5"/>
  <c r="J3012" i="5"/>
  <c r="J3013" i="5"/>
  <c r="J3014" i="5"/>
  <c r="J3015" i="5"/>
  <c r="J3016" i="5"/>
  <c r="J3017" i="5"/>
  <c r="J3018" i="5"/>
  <c r="J3019" i="5"/>
  <c r="J3020" i="5"/>
  <c r="J3021" i="5"/>
  <c r="J3022" i="5"/>
  <c r="J3023" i="5"/>
  <c r="J3024" i="5"/>
  <c r="J3025" i="5"/>
  <c r="J3026" i="5"/>
  <c r="J3027" i="5"/>
  <c r="J3028" i="5"/>
  <c r="J3029" i="5"/>
  <c r="J3030" i="5"/>
  <c r="J3031" i="5"/>
  <c r="J3032" i="5"/>
  <c r="J3033" i="5"/>
  <c r="J3034" i="5"/>
  <c r="J3035" i="5"/>
  <c r="J3036" i="5"/>
  <c r="J3037" i="5"/>
  <c r="J3038" i="5"/>
  <c r="J3039" i="5"/>
  <c r="J3040" i="5"/>
  <c r="J3041" i="5"/>
  <c r="J3042" i="5"/>
  <c r="J3043" i="5"/>
  <c r="J3044" i="5"/>
  <c r="J3045" i="5"/>
  <c r="J3046" i="5"/>
  <c r="J3047" i="5"/>
  <c r="J3048" i="5"/>
  <c r="J3049" i="5"/>
  <c r="J3050" i="5"/>
  <c r="J3051" i="5"/>
  <c r="J3052" i="5"/>
  <c r="J3053" i="5"/>
  <c r="J3054" i="5"/>
  <c r="J3055" i="5"/>
  <c r="J3056" i="5"/>
  <c r="J3057" i="5"/>
  <c r="J3058" i="5"/>
  <c r="J3059" i="5"/>
  <c r="J3060" i="5"/>
  <c r="J3061" i="5"/>
  <c r="J3062" i="5"/>
  <c r="J3063" i="5"/>
  <c r="J3064" i="5"/>
  <c r="J3065" i="5"/>
  <c r="J3066" i="5"/>
  <c r="J3067" i="5"/>
  <c r="J3068" i="5"/>
  <c r="J3069" i="5"/>
  <c r="J3070" i="5"/>
  <c r="J3071" i="5"/>
  <c r="J3072" i="5"/>
  <c r="J3073" i="5"/>
  <c r="J3074" i="5"/>
  <c r="J3075" i="5"/>
  <c r="J3076" i="5"/>
  <c r="J3077" i="5"/>
  <c r="J3078" i="5"/>
  <c r="J3079" i="5"/>
  <c r="J3080" i="5"/>
  <c r="J3081" i="5"/>
  <c r="J3082" i="5"/>
  <c r="J3083" i="5"/>
  <c r="J3084" i="5"/>
  <c r="J3085" i="5"/>
  <c r="J3086" i="5"/>
  <c r="J3087" i="5"/>
  <c r="J3088" i="5"/>
  <c r="J3089" i="5"/>
  <c r="J3090" i="5"/>
  <c r="J3091" i="5"/>
  <c r="J3092" i="5"/>
  <c r="J3093" i="5"/>
  <c r="J3094" i="5"/>
  <c r="J3095" i="5"/>
  <c r="J3096" i="5"/>
  <c r="J3097" i="5"/>
  <c r="J3098" i="5"/>
  <c r="J3099" i="5"/>
  <c r="J3100" i="5"/>
  <c r="J3101" i="5"/>
  <c r="J3102" i="5"/>
  <c r="J3103" i="5"/>
  <c r="J3104" i="5"/>
  <c r="J3105" i="5"/>
  <c r="J3106" i="5"/>
  <c r="J3107" i="5"/>
  <c r="J3108" i="5"/>
  <c r="J3109" i="5"/>
  <c r="J3110" i="5"/>
  <c r="J3111" i="5"/>
  <c r="J3112" i="5"/>
  <c r="J3113" i="5"/>
  <c r="J3114" i="5"/>
  <c r="J3115" i="5"/>
  <c r="J3116" i="5"/>
  <c r="J3117" i="5"/>
  <c r="J3118" i="5"/>
  <c r="J3119" i="5"/>
  <c r="J3120" i="5"/>
  <c r="J3121" i="5"/>
  <c r="J3122" i="5"/>
  <c r="J3123" i="5"/>
  <c r="J3124" i="5"/>
  <c r="J3125" i="5"/>
  <c r="J3126" i="5"/>
  <c r="J3127" i="5"/>
  <c r="J3128" i="5"/>
  <c r="J3129" i="5"/>
  <c r="J3130" i="5"/>
  <c r="J3131" i="5"/>
  <c r="J3132" i="5"/>
  <c r="J3133" i="5"/>
  <c r="J3134" i="5"/>
  <c r="J3135" i="5"/>
  <c r="J3136" i="5"/>
  <c r="J3137" i="5"/>
  <c r="J3138" i="5"/>
  <c r="J3139" i="5"/>
  <c r="J3140" i="5"/>
  <c r="J3141" i="5"/>
  <c r="J3142" i="5"/>
  <c r="J3143" i="5"/>
  <c r="J3144" i="5"/>
  <c r="J3145" i="5"/>
  <c r="J3146" i="5"/>
  <c r="J3147" i="5"/>
  <c r="J3148" i="5"/>
  <c r="J3149" i="5"/>
  <c r="J3150" i="5"/>
  <c r="J3151" i="5"/>
  <c r="J3152" i="5"/>
  <c r="J3153" i="5"/>
  <c r="J3154" i="5"/>
  <c r="J3155" i="5"/>
  <c r="J3156" i="5"/>
  <c r="J3157" i="5"/>
  <c r="J3158" i="5"/>
  <c r="J3159" i="5"/>
  <c r="J3160" i="5"/>
  <c r="J3161" i="5"/>
  <c r="J3162" i="5"/>
  <c r="J3163" i="5"/>
  <c r="J3164" i="5"/>
  <c r="J3165" i="5"/>
  <c r="J3166" i="5"/>
  <c r="J3167" i="5"/>
  <c r="J3168" i="5"/>
  <c r="J3169" i="5"/>
  <c r="J3170" i="5"/>
  <c r="J3171" i="5"/>
  <c r="J3172" i="5"/>
  <c r="J3173" i="5"/>
  <c r="J3174" i="5"/>
  <c r="J3175" i="5"/>
  <c r="J3176" i="5"/>
  <c r="J3177" i="5"/>
  <c r="J3178" i="5"/>
  <c r="J3179" i="5"/>
  <c r="J3180" i="5"/>
  <c r="J3181" i="5"/>
  <c r="J3182" i="5"/>
  <c r="J3183" i="5"/>
  <c r="J3184" i="5"/>
  <c r="J3185" i="5"/>
  <c r="J3186" i="5"/>
  <c r="J3187" i="5"/>
  <c r="J3188" i="5"/>
  <c r="J3189" i="5"/>
  <c r="J3190" i="5"/>
  <c r="J3191" i="5"/>
  <c r="J3192" i="5"/>
  <c r="J3193" i="5"/>
  <c r="J3194" i="5"/>
  <c r="J3195" i="5"/>
  <c r="J3196" i="5"/>
  <c r="J3197" i="5"/>
  <c r="J3198" i="5"/>
  <c r="J3199" i="5"/>
  <c r="J3200" i="5"/>
  <c r="J3201" i="5"/>
  <c r="J3202" i="5"/>
  <c r="J3203" i="5"/>
  <c r="J3204" i="5"/>
  <c r="J3205" i="5"/>
  <c r="J3206" i="5"/>
  <c r="J3207" i="5"/>
  <c r="J3208" i="5"/>
  <c r="J3209" i="5"/>
  <c r="J3210" i="5"/>
  <c r="J3211" i="5"/>
  <c r="J3212" i="5"/>
  <c r="J3213" i="5"/>
  <c r="J3214" i="5"/>
  <c r="J3215" i="5"/>
  <c r="J3216" i="5"/>
  <c r="J3217" i="5"/>
  <c r="J3218" i="5"/>
  <c r="J3219" i="5"/>
  <c r="J3220" i="5"/>
  <c r="J3221" i="5"/>
  <c r="J3222" i="5"/>
  <c r="J3223" i="5"/>
  <c r="J3224" i="5"/>
  <c r="J3225" i="5"/>
  <c r="J3226" i="5"/>
  <c r="J3227" i="5"/>
  <c r="J3228" i="5"/>
  <c r="J3229" i="5"/>
  <c r="J3230" i="5"/>
  <c r="J3231" i="5"/>
  <c r="J3232" i="5"/>
  <c r="J3233" i="5"/>
  <c r="J3234" i="5"/>
  <c r="J3235" i="5"/>
  <c r="J3236" i="5"/>
  <c r="J3237" i="5"/>
  <c r="J3238" i="5"/>
  <c r="J3239" i="5"/>
  <c r="J3240" i="5"/>
  <c r="J3241" i="5"/>
  <c r="J3242" i="5"/>
  <c r="J3243" i="5"/>
  <c r="J3244" i="5"/>
  <c r="J3245" i="5"/>
  <c r="J3246" i="5"/>
  <c r="J3247" i="5"/>
  <c r="J3248" i="5"/>
  <c r="J3249" i="5"/>
  <c r="J3250" i="5"/>
  <c r="J3251" i="5"/>
  <c r="J3252" i="5"/>
  <c r="J3253" i="5"/>
  <c r="J3254" i="5"/>
  <c r="J3255" i="5"/>
  <c r="J3256" i="5"/>
  <c r="J3257" i="5"/>
  <c r="J3258" i="5"/>
  <c r="J3259" i="5"/>
  <c r="J3260" i="5"/>
  <c r="J3261" i="5"/>
  <c r="J3262" i="5"/>
  <c r="J3263" i="5"/>
  <c r="J3264" i="5"/>
  <c r="J3265" i="5"/>
  <c r="J3266" i="5"/>
  <c r="J3267" i="5"/>
  <c r="J3268" i="5"/>
  <c r="J3269" i="5"/>
  <c r="J3270" i="5"/>
  <c r="J3271" i="5"/>
  <c r="J3272" i="5"/>
  <c r="J3273" i="5"/>
  <c r="J3274" i="5"/>
  <c r="J3275" i="5"/>
  <c r="J3276" i="5"/>
  <c r="J3277" i="5"/>
  <c r="J3278" i="5"/>
  <c r="J3279" i="5"/>
  <c r="J3280" i="5"/>
  <c r="J3281" i="5"/>
  <c r="J3282" i="5"/>
  <c r="J3283" i="5"/>
  <c r="J3284" i="5"/>
  <c r="J3285" i="5"/>
  <c r="J3286" i="5"/>
  <c r="J3287" i="5"/>
  <c r="J3288" i="5"/>
  <c r="J3289" i="5"/>
  <c r="J3290" i="5"/>
  <c r="J3291" i="5"/>
  <c r="J3292" i="5"/>
  <c r="J3293" i="5"/>
  <c r="J3294" i="5"/>
  <c r="J3295" i="5"/>
  <c r="J3296" i="5"/>
  <c r="J3297" i="5"/>
  <c r="J3298" i="5"/>
  <c r="J3299" i="5"/>
  <c r="J3300" i="5"/>
  <c r="J3301" i="5"/>
  <c r="J3302" i="5"/>
  <c r="J3303" i="5"/>
  <c r="J3304" i="5"/>
  <c r="J3305" i="5"/>
  <c r="J3306" i="5"/>
  <c r="J3307" i="5"/>
  <c r="J3308" i="5"/>
  <c r="J3309" i="5"/>
  <c r="J3310" i="5"/>
  <c r="J3311" i="5"/>
  <c r="J3312" i="5"/>
  <c r="J3313" i="5"/>
  <c r="J3314" i="5"/>
  <c r="J3315" i="5"/>
  <c r="J3316" i="5"/>
  <c r="J3317" i="5"/>
  <c r="J3318" i="5"/>
  <c r="J3319" i="5"/>
  <c r="J3320" i="5"/>
  <c r="J3321" i="5"/>
  <c r="J3322" i="5"/>
  <c r="J3323" i="5"/>
  <c r="J3324" i="5"/>
  <c r="J3325" i="5"/>
  <c r="J3326" i="5"/>
  <c r="J3327" i="5"/>
  <c r="J3328" i="5"/>
  <c r="J3329" i="5"/>
  <c r="J3330" i="5"/>
  <c r="J3331" i="5"/>
  <c r="J3332" i="5"/>
  <c r="J3333" i="5"/>
  <c r="J3334" i="5"/>
  <c r="J3335" i="5"/>
  <c r="J3336" i="5"/>
  <c r="J3337" i="5"/>
  <c r="J3338" i="5"/>
  <c r="J3339" i="5"/>
  <c r="J3340" i="5"/>
  <c r="J3341" i="5"/>
  <c r="J3342" i="5"/>
  <c r="J3343" i="5"/>
  <c r="J3344" i="5"/>
  <c r="J3345" i="5"/>
  <c r="J3346" i="5"/>
  <c r="J3347" i="5"/>
  <c r="J3348" i="5"/>
  <c r="J3349" i="5"/>
  <c r="J3350" i="5"/>
  <c r="J3351" i="5"/>
  <c r="J3352" i="5"/>
  <c r="J3353" i="5"/>
  <c r="J3354" i="5"/>
  <c r="J3355" i="5"/>
  <c r="J3356" i="5"/>
  <c r="J3357" i="5"/>
  <c r="J3358" i="5"/>
  <c r="J3359" i="5"/>
  <c r="J3360" i="5"/>
  <c r="J3361" i="5"/>
  <c r="J3362" i="5"/>
  <c r="J3363" i="5"/>
  <c r="J3364" i="5"/>
  <c r="J3365" i="5"/>
  <c r="J3366" i="5"/>
  <c r="J3367" i="5"/>
  <c r="J3368" i="5"/>
  <c r="J3369" i="5"/>
  <c r="J3370" i="5"/>
  <c r="J3371" i="5"/>
  <c r="J3372" i="5"/>
  <c r="J3373" i="5"/>
  <c r="J3374" i="5"/>
  <c r="J3375" i="5"/>
  <c r="J3376" i="5"/>
  <c r="J3377" i="5"/>
  <c r="J3378" i="5"/>
  <c r="J3379" i="5"/>
  <c r="J3380" i="5"/>
  <c r="J3381" i="5"/>
  <c r="J3382" i="5"/>
  <c r="J3383" i="5"/>
  <c r="J3384" i="5"/>
  <c r="J3385" i="5"/>
  <c r="J3386" i="5"/>
  <c r="J3387" i="5"/>
  <c r="J3388" i="5"/>
  <c r="J3389" i="5"/>
  <c r="J3390" i="5"/>
  <c r="J3391" i="5"/>
  <c r="J3392" i="5"/>
  <c r="J3393" i="5"/>
  <c r="J3394" i="5"/>
  <c r="J3395" i="5"/>
  <c r="J3396" i="5"/>
  <c r="J3397" i="5"/>
  <c r="J3398" i="5"/>
  <c r="J3399" i="5"/>
  <c r="J3400" i="5"/>
  <c r="J3401" i="5"/>
  <c r="J3402" i="5"/>
  <c r="J3403" i="5"/>
  <c r="J3404" i="5"/>
  <c r="J3405" i="5"/>
  <c r="J3406" i="5"/>
  <c r="J3407" i="5"/>
  <c r="J3408" i="5"/>
  <c r="J3409" i="5"/>
  <c r="J3410" i="5"/>
  <c r="J3411" i="5"/>
  <c r="J3412" i="5"/>
  <c r="J3413" i="5"/>
  <c r="J3414" i="5"/>
  <c r="J3415" i="5"/>
  <c r="J3416" i="5"/>
  <c r="J3417" i="5"/>
  <c r="J3418" i="5"/>
  <c r="J3419" i="5"/>
  <c r="J3420" i="5"/>
  <c r="J3421" i="5"/>
  <c r="J3422" i="5"/>
  <c r="J3423" i="5"/>
  <c r="J3424" i="5"/>
  <c r="J3425" i="5"/>
  <c r="J3426" i="5"/>
  <c r="J3427" i="5"/>
  <c r="J3428" i="5"/>
  <c r="J3429" i="5"/>
  <c r="J3430" i="5"/>
  <c r="J3431" i="5"/>
  <c r="J3432" i="5"/>
  <c r="J3433" i="5"/>
  <c r="J3434" i="5"/>
  <c r="J3435" i="5"/>
  <c r="J3436" i="5"/>
  <c r="J3437" i="5"/>
  <c r="J3438" i="5"/>
  <c r="J3439" i="5"/>
  <c r="J3440" i="5"/>
  <c r="J3441" i="5"/>
  <c r="J3442" i="5"/>
  <c r="J3443" i="5"/>
  <c r="J3444" i="5"/>
  <c r="J3445" i="5"/>
  <c r="J3446" i="5"/>
  <c r="J3447" i="5"/>
  <c r="J3448" i="5"/>
  <c r="J3449" i="5"/>
  <c r="J3450" i="5"/>
  <c r="J3451" i="5"/>
  <c r="J3452" i="5"/>
  <c r="J3453" i="5"/>
  <c r="J3454" i="5"/>
  <c r="J3455" i="5"/>
  <c r="J3456" i="5"/>
  <c r="J3457" i="5"/>
  <c r="J3458" i="5"/>
  <c r="J3459" i="5"/>
  <c r="J3460" i="5"/>
  <c r="J3461" i="5"/>
  <c r="J3462" i="5"/>
  <c r="J3463" i="5"/>
  <c r="J3464" i="5"/>
  <c r="J3465" i="5"/>
  <c r="J3466" i="5"/>
  <c r="J3467" i="5"/>
  <c r="J3468" i="5"/>
  <c r="J3469" i="5"/>
  <c r="J3470" i="5"/>
  <c r="J3471" i="5"/>
  <c r="J3472" i="5"/>
  <c r="J3473" i="5"/>
  <c r="J3474" i="5"/>
  <c r="J3475" i="5"/>
  <c r="J3476" i="5"/>
  <c r="J3477" i="5"/>
  <c r="J3478" i="5"/>
  <c r="J3479" i="5"/>
  <c r="J3480" i="5"/>
  <c r="J3481" i="5"/>
  <c r="J3482" i="5"/>
  <c r="J3483" i="5"/>
  <c r="J3484" i="5"/>
  <c r="J3485" i="5"/>
  <c r="J3486" i="5"/>
  <c r="J3487" i="5"/>
  <c r="J3488" i="5"/>
  <c r="J3489" i="5"/>
  <c r="J3490" i="5"/>
  <c r="J3491" i="5"/>
  <c r="J3492" i="5"/>
  <c r="J3493" i="5"/>
  <c r="J3494" i="5"/>
  <c r="J3495" i="5"/>
  <c r="J3496" i="5"/>
  <c r="J3497" i="5"/>
  <c r="J3498" i="5"/>
  <c r="J3499" i="5"/>
  <c r="J3500" i="5"/>
  <c r="J3501" i="5"/>
  <c r="J3502" i="5"/>
  <c r="J3503" i="5"/>
  <c r="J3504" i="5"/>
  <c r="J3505" i="5"/>
  <c r="J3506" i="5"/>
  <c r="J3507" i="5"/>
  <c r="J3508" i="5"/>
  <c r="J3509" i="5"/>
  <c r="J3510" i="5"/>
  <c r="J3511" i="5"/>
  <c r="J3512" i="5"/>
  <c r="J3513" i="5"/>
  <c r="J3514" i="5"/>
  <c r="J3515" i="5"/>
  <c r="J3516" i="5"/>
  <c r="J3517" i="5"/>
  <c r="J3518" i="5"/>
  <c r="J3519" i="5"/>
  <c r="J3520" i="5"/>
  <c r="J3521" i="5"/>
  <c r="J3522" i="5"/>
  <c r="J3523" i="5"/>
  <c r="J3524" i="5"/>
  <c r="J3525" i="5"/>
  <c r="J3526" i="5"/>
  <c r="J3527" i="5"/>
  <c r="J3528" i="5"/>
  <c r="J3529" i="5"/>
  <c r="J3530" i="5"/>
  <c r="J3531" i="5"/>
  <c r="J3532" i="5"/>
  <c r="J3533" i="5"/>
  <c r="J3534" i="5"/>
  <c r="J3535" i="5"/>
  <c r="J3536" i="5"/>
  <c r="J3537" i="5"/>
  <c r="J3538" i="5"/>
  <c r="J3539" i="5"/>
  <c r="J3540" i="5"/>
  <c r="J3541" i="5"/>
  <c r="J3542" i="5"/>
  <c r="J3543" i="5"/>
  <c r="J3544" i="5"/>
  <c r="J3545" i="5"/>
  <c r="J3546" i="5"/>
  <c r="J3547" i="5"/>
  <c r="J3548" i="5"/>
  <c r="J3549" i="5"/>
  <c r="J3550" i="5"/>
  <c r="J3551" i="5"/>
  <c r="J3552" i="5"/>
  <c r="J3553" i="5"/>
  <c r="J3554" i="5"/>
  <c r="J3555" i="5"/>
  <c r="J3556" i="5"/>
  <c r="J3557" i="5"/>
  <c r="J3558" i="5"/>
  <c r="J3559" i="5"/>
  <c r="J3560" i="5"/>
  <c r="J3561" i="5"/>
  <c r="J3562" i="5"/>
  <c r="J3563" i="5"/>
  <c r="J3564" i="5"/>
  <c r="J3565" i="5"/>
  <c r="J3566" i="5"/>
  <c r="J3567" i="5"/>
  <c r="J3568" i="5"/>
  <c r="J3569" i="5"/>
  <c r="J3570" i="5"/>
  <c r="J3571" i="5"/>
  <c r="J3572" i="5"/>
  <c r="J3573" i="5"/>
  <c r="J3574" i="5"/>
  <c r="J3575" i="5"/>
  <c r="J3576" i="5"/>
  <c r="J3577" i="5"/>
  <c r="J3578" i="5"/>
  <c r="J3579" i="5"/>
  <c r="J3580" i="5"/>
  <c r="J3581" i="5"/>
  <c r="J3582" i="5"/>
  <c r="J3583" i="5"/>
  <c r="J3584" i="5"/>
  <c r="J3585" i="5"/>
  <c r="J3586" i="5"/>
  <c r="J3587" i="5"/>
  <c r="J3588" i="5"/>
  <c r="J3589" i="5"/>
  <c r="J3590" i="5"/>
  <c r="J3591" i="5"/>
  <c r="J3592" i="5"/>
  <c r="J3593" i="5"/>
  <c r="J3594" i="5"/>
  <c r="J3595" i="5"/>
  <c r="J3596" i="5"/>
  <c r="J3597" i="5"/>
  <c r="J3598" i="5"/>
  <c r="J3599" i="5"/>
  <c r="J3600" i="5"/>
  <c r="J3601" i="5"/>
  <c r="J3602" i="5"/>
  <c r="J3603" i="5"/>
  <c r="J3604" i="5"/>
  <c r="J3605" i="5"/>
  <c r="J3606" i="5"/>
  <c r="J3607" i="5"/>
  <c r="J3608" i="5"/>
  <c r="J3609" i="5"/>
  <c r="J3610" i="5"/>
  <c r="J3611" i="5"/>
  <c r="J3612" i="5"/>
  <c r="J3613" i="5"/>
  <c r="J3614" i="5"/>
  <c r="J3615" i="5"/>
  <c r="J3616" i="5"/>
  <c r="J3617" i="5"/>
  <c r="J3618" i="5"/>
  <c r="J3619" i="5"/>
  <c r="J3620" i="5"/>
  <c r="J3621" i="5"/>
  <c r="J3622" i="5"/>
  <c r="J3623" i="5"/>
  <c r="J3624" i="5"/>
  <c r="J3625" i="5"/>
  <c r="J3626" i="5"/>
  <c r="J3627" i="5"/>
  <c r="J3628" i="5"/>
  <c r="J3629" i="5"/>
  <c r="J3630" i="5"/>
  <c r="J3631" i="5"/>
  <c r="J3632" i="5"/>
  <c r="J3633" i="5"/>
  <c r="J3634" i="5"/>
  <c r="J3635" i="5"/>
  <c r="J3636" i="5"/>
  <c r="J3637" i="5"/>
  <c r="J3638" i="5"/>
  <c r="J3639" i="5"/>
  <c r="J3640" i="5"/>
  <c r="J3641" i="5"/>
  <c r="J3642" i="5"/>
  <c r="J3643" i="5"/>
  <c r="J3644" i="5"/>
  <c r="J3645" i="5"/>
  <c r="J3646" i="5"/>
  <c r="J3647" i="5"/>
  <c r="J3648" i="5"/>
  <c r="J3649" i="5"/>
  <c r="J3650" i="5"/>
  <c r="J3651" i="5"/>
  <c r="J3652" i="5"/>
  <c r="J3653" i="5"/>
  <c r="J3654" i="5"/>
  <c r="J3655" i="5"/>
  <c r="J3656" i="5"/>
  <c r="J3657" i="5"/>
  <c r="J3658" i="5"/>
  <c r="J3659" i="5"/>
  <c r="J3660" i="5"/>
  <c r="J3661" i="5"/>
  <c r="J3662" i="5"/>
  <c r="J3663" i="5"/>
  <c r="J3664" i="5"/>
  <c r="J3665" i="5"/>
  <c r="J3666" i="5"/>
  <c r="J3667" i="5"/>
  <c r="J3668" i="5"/>
  <c r="J3669" i="5"/>
  <c r="J3670" i="5"/>
  <c r="J3671" i="5"/>
  <c r="J3672" i="5"/>
  <c r="J3673" i="5"/>
  <c r="J3674" i="5"/>
  <c r="J3675" i="5"/>
  <c r="J3676" i="5"/>
  <c r="J3677" i="5"/>
  <c r="J3678" i="5"/>
  <c r="J3679" i="5"/>
  <c r="J3680" i="5"/>
  <c r="J3681" i="5"/>
  <c r="J3682" i="5"/>
  <c r="J3683" i="5"/>
  <c r="J3684" i="5"/>
  <c r="J3685" i="5"/>
  <c r="J3686" i="5"/>
  <c r="J3687" i="5"/>
  <c r="J3688" i="5"/>
  <c r="J3689" i="5"/>
  <c r="J3690" i="5"/>
  <c r="J3691" i="5"/>
  <c r="J3692" i="5"/>
  <c r="J3693" i="5"/>
  <c r="J3694" i="5"/>
  <c r="J3695" i="5"/>
  <c r="J3696" i="5"/>
  <c r="J3697" i="5"/>
  <c r="J3698" i="5"/>
  <c r="J3699" i="5"/>
  <c r="J3700" i="5"/>
  <c r="J3701" i="5"/>
  <c r="J3702" i="5"/>
  <c r="J3703" i="5"/>
  <c r="J3704" i="5"/>
  <c r="J3705" i="5"/>
  <c r="J3706" i="5"/>
  <c r="J3707" i="5"/>
  <c r="J3708" i="5"/>
  <c r="J3709" i="5"/>
  <c r="J3710" i="5"/>
  <c r="J3711" i="5"/>
  <c r="J3712" i="5"/>
  <c r="J3713" i="5"/>
  <c r="J3714" i="5"/>
  <c r="J3715" i="5"/>
  <c r="J3716" i="5"/>
  <c r="J3717" i="5"/>
  <c r="J3718" i="5"/>
  <c r="J3719" i="5"/>
  <c r="J3720" i="5"/>
  <c r="J3721" i="5"/>
  <c r="J3722" i="5"/>
  <c r="J3723" i="5"/>
  <c r="J3724" i="5"/>
  <c r="J3725" i="5"/>
  <c r="J3726" i="5"/>
  <c r="J3727" i="5"/>
  <c r="J3728" i="5"/>
  <c r="J3729" i="5"/>
  <c r="J3730" i="5"/>
  <c r="J3731" i="5"/>
  <c r="J3732" i="5"/>
  <c r="J3733" i="5"/>
  <c r="J3734" i="5"/>
  <c r="J3735" i="5"/>
  <c r="J3736" i="5"/>
  <c r="J3737" i="5"/>
  <c r="J3738" i="5"/>
  <c r="J3739" i="5"/>
  <c r="J3740" i="5"/>
  <c r="J3741" i="5"/>
  <c r="J3742" i="5"/>
  <c r="J3743" i="5"/>
  <c r="J3744" i="5"/>
  <c r="J3745" i="5"/>
  <c r="J3746" i="5"/>
  <c r="J3747" i="5"/>
  <c r="J3748" i="5"/>
  <c r="J3749" i="5"/>
  <c r="J3750" i="5"/>
  <c r="J3751" i="5"/>
  <c r="J3752" i="5"/>
  <c r="J3753" i="5"/>
  <c r="J3754" i="5"/>
  <c r="J3755" i="5"/>
  <c r="J3756" i="5"/>
  <c r="J3757" i="5"/>
  <c r="J3758" i="5"/>
  <c r="J3759" i="5"/>
  <c r="J3760" i="5"/>
  <c r="J3761" i="5"/>
  <c r="J3762" i="5"/>
  <c r="J3763" i="5"/>
  <c r="J3764" i="5"/>
  <c r="J3765" i="5"/>
  <c r="J3766" i="5"/>
  <c r="J3767" i="5"/>
  <c r="J3768" i="5"/>
  <c r="J3769" i="5"/>
  <c r="J3770" i="5"/>
  <c r="J3771" i="5"/>
  <c r="J3772" i="5"/>
  <c r="J3773" i="5"/>
  <c r="J3774" i="5"/>
  <c r="J3775" i="5"/>
  <c r="J3776" i="5"/>
  <c r="J3777" i="5"/>
  <c r="J3778" i="5"/>
  <c r="J3779" i="5"/>
  <c r="J3780" i="5"/>
  <c r="J3781" i="5"/>
  <c r="J3782" i="5"/>
  <c r="J3783" i="5"/>
  <c r="J3784" i="5"/>
  <c r="J3785" i="5"/>
  <c r="J3786" i="5"/>
  <c r="J3787" i="5"/>
  <c r="J3788" i="5"/>
  <c r="J3789" i="5"/>
  <c r="J3790" i="5"/>
  <c r="J3791" i="5"/>
  <c r="J3792" i="5"/>
  <c r="J3793" i="5"/>
  <c r="J3794" i="5"/>
  <c r="J3795" i="5"/>
  <c r="J3796" i="5"/>
  <c r="J3797" i="5"/>
  <c r="J3798" i="5"/>
  <c r="J3799" i="5"/>
  <c r="J3800" i="5"/>
  <c r="J3801" i="5"/>
  <c r="J3802" i="5"/>
  <c r="J3803" i="5"/>
  <c r="J3804" i="5"/>
  <c r="J3805" i="5"/>
  <c r="J3806" i="5"/>
  <c r="J3807" i="5"/>
  <c r="J3808" i="5"/>
  <c r="J3809" i="5"/>
  <c r="J3810" i="5"/>
  <c r="J3811" i="5"/>
  <c r="J3812" i="5"/>
  <c r="J3813" i="5"/>
  <c r="J3814" i="5"/>
  <c r="J3815" i="5"/>
  <c r="J3816" i="5"/>
  <c r="J3817" i="5"/>
  <c r="J3818" i="5"/>
  <c r="J3819" i="5"/>
  <c r="J3820" i="5"/>
  <c r="J3821" i="5"/>
  <c r="J3822" i="5"/>
  <c r="J3823" i="5"/>
  <c r="J3824" i="5"/>
  <c r="J3825" i="5"/>
  <c r="J3826" i="5"/>
  <c r="J3827" i="5"/>
  <c r="J3828" i="5"/>
  <c r="J3829" i="5"/>
  <c r="J3830" i="5"/>
  <c r="J3831" i="5"/>
  <c r="J3832" i="5"/>
  <c r="J3833" i="5"/>
  <c r="J3834" i="5"/>
  <c r="J3835" i="5"/>
  <c r="J3836" i="5"/>
  <c r="J3837" i="5"/>
  <c r="J3838" i="5"/>
  <c r="J3839" i="5"/>
  <c r="J3840" i="5"/>
  <c r="J3841" i="5"/>
  <c r="J3842" i="5"/>
  <c r="J3843" i="5"/>
  <c r="J3844" i="5"/>
  <c r="J3845" i="5"/>
  <c r="J3846" i="5"/>
  <c r="J3847" i="5"/>
  <c r="J3848" i="5"/>
  <c r="J3849" i="5"/>
  <c r="J3850" i="5"/>
  <c r="J3851" i="5"/>
  <c r="J3852" i="5"/>
  <c r="J3853" i="5"/>
  <c r="J3854" i="5"/>
  <c r="J3855" i="5"/>
  <c r="J3856" i="5"/>
  <c r="J3857" i="5"/>
  <c r="J3858" i="5"/>
  <c r="J3859" i="5"/>
  <c r="J3860" i="5"/>
  <c r="J3861" i="5"/>
  <c r="J3862" i="5"/>
  <c r="J3863" i="5"/>
  <c r="J3864" i="5"/>
  <c r="J3865" i="5"/>
  <c r="J3866" i="5"/>
  <c r="J3867" i="5"/>
  <c r="J3868" i="5"/>
  <c r="J3869" i="5"/>
  <c r="J3870" i="5"/>
  <c r="J3871" i="5"/>
  <c r="J3872" i="5"/>
  <c r="J3873" i="5"/>
  <c r="J3874" i="5"/>
  <c r="J3875" i="5"/>
  <c r="J3876" i="5"/>
  <c r="J3877" i="5"/>
  <c r="J3878" i="5"/>
  <c r="J3879" i="5"/>
  <c r="J3880" i="5"/>
  <c r="J3881" i="5"/>
  <c r="J3882" i="5"/>
  <c r="J3883" i="5"/>
  <c r="J3884" i="5"/>
  <c r="J3885" i="5"/>
  <c r="J3886" i="5"/>
  <c r="J3887" i="5"/>
  <c r="J3888" i="5"/>
  <c r="J3889" i="5"/>
  <c r="J3890" i="5"/>
  <c r="J3891" i="5"/>
  <c r="J3892" i="5"/>
  <c r="J3893" i="5"/>
  <c r="J3894" i="5"/>
  <c r="J3895" i="5"/>
  <c r="J3896" i="5"/>
  <c r="J3897" i="5"/>
  <c r="J3898" i="5"/>
  <c r="J3899" i="5"/>
  <c r="J3900" i="5"/>
  <c r="J3901" i="5"/>
  <c r="J3902" i="5"/>
  <c r="J3903" i="5"/>
  <c r="J3904" i="5"/>
  <c r="J3905" i="5"/>
  <c r="J3906" i="5"/>
  <c r="J3907" i="5"/>
  <c r="J3908" i="5"/>
  <c r="J3909" i="5"/>
  <c r="J3910" i="5"/>
  <c r="J3911" i="5"/>
  <c r="J3912" i="5"/>
  <c r="J3913" i="5"/>
  <c r="J3914" i="5"/>
  <c r="J3915" i="5"/>
  <c r="J3916" i="5"/>
  <c r="J3917" i="5"/>
  <c r="J3918" i="5"/>
  <c r="J3919" i="5"/>
  <c r="J3920" i="5"/>
  <c r="J3921" i="5"/>
  <c r="J3922" i="5"/>
  <c r="J3923" i="5"/>
  <c r="J3924" i="5"/>
  <c r="J3925" i="5"/>
  <c r="J3926" i="5"/>
  <c r="J3927" i="5"/>
  <c r="J3928" i="5"/>
  <c r="J3929" i="5"/>
  <c r="J3930" i="5"/>
  <c r="J3931" i="5"/>
  <c r="J3932" i="5"/>
  <c r="J3933" i="5"/>
  <c r="J3934" i="5"/>
  <c r="J3935" i="5"/>
  <c r="J3936" i="5"/>
  <c r="J3937" i="5"/>
  <c r="J3938" i="5"/>
  <c r="J3939" i="5"/>
  <c r="J3940" i="5"/>
  <c r="J3941" i="5"/>
  <c r="J3942" i="5"/>
  <c r="J3943" i="5"/>
  <c r="J3944" i="5"/>
  <c r="J3945" i="5"/>
  <c r="J3946" i="5"/>
  <c r="J3947" i="5"/>
  <c r="J3948" i="5"/>
  <c r="J3949" i="5"/>
  <c r="J3950" i="5"/>
  <c r="J3951" i="5"/>
  <c r="J3952" i="5"/>
  <c r="J3953" i="5"/>
  <c r="J3954" i="5"/>
  <c r="J3955" i="5"/>
  <c r="J3956" i="5"/>
  <c r="J3957" i="5"/>
  <c r="J3958" i="5"/>
  <c r="J3959" i="5"/>
  <c r="J3960" i="5"/>
  <c r="J3961" i="5"/>
  <c r="J3962" i="5"/>
  <c r="J3963" i="5"/>
  <c r="J3964" i="5"/>
  <c r="J3965" i="5"/>
  <c r="J3966" i="5"/>
  <c r="J3967" i="5"/>
  <c r="J3968" i="5"/>
  <c r="J3969" i="5"/>
  <c r="J3970" i="5"/>
  <c r="J3971" i="5"/>
  <c r="J3972" i="5"/>
  <c r="J3973" i="5"/>
  <c r="J3974" i="5"/>
  <c r="J3975" i="5"/>
  <c r="J3976" i="5"/>
  <c r="J3977" i="5"/>
  <c r="J3978" i="5"/>
  <c r="J3979" i="5"/>
  <c r="J3980" i="5"/>
  <c r="J3981" i="5"/>
  <c r="J3982" i="5"/>
  <c r="J3983" i="5"/>
  <c r="J3984" i="5"/>
  <c r="J3985" i="5"/>
  <c r="J3986" i="5"/>
  <c r="J3987" i="5"/>
  <c r="J3988" i="5"/>
  <c r="J3989" i="5"/>
  <c r="J3990" i="5"/>
  <c r="J3991" i="5"/>
  <c r="J3992" i="5"/>
  <c r="J3993" i="5"/>
  <c r="J3994" i="5"/>
  <c r="J3995" i="5"/>
  <c r="J3996" i="5"/>
  <c r="J3997" i="5"/>
  <c r="J3998" i="5"/>
  <c r="J3999" i="5"/>
  <c r="J4000" i="5"/>
  <c r="J4001" i="5"/>
  <c r="J4002" i="5"/>
  <c r="J4003" i="5"/>
  <c r="J4004" i="5"/>
  <c r="J4005" i="5"/>
  <c r="J4006" i="5"/>
  <c r="J4007" i="5"/>
  <c r="J4008" i="5"/>
  <c r="J4009" i="5"/>
  <c r="J4010" i="5"/>
  <c r="J4011" i="5"/>
  <c r="J4012" i="5"/>
  <c r="J4013" i="5"/>
  <c r="J4014" i="5"/>
  <c r="J4015" i="5"/>
  <c r="J4016" i="5"/>
  <c r="J4017" i="5"/>
  <c r="J4018" i="5"/>
  <c r="J4019" i="5"/>
  <c r="J4020" i="5"/>
  <c r="J4021" i="5"/>
  <c r="J4022" i="5"/>
  <c r="J4023" i="5"/>
  <c r="J4024" i="5"/>
  <c r="J4025" i="5"/>
  <c r="J4026" i="5"/>
  <c r="J4027" i="5"/>
  <c r="J4028" i="5"/>
  <c r="J4029" i="5"/>
  <c r="J4030" i="5"/>
  <c r="J4031" i="5"/>
  <c r="J4032" i="5"/>
  <c r="J4033" i="5"/>
  <c r="J4034" i="5"/>
  <c r="J4035" i="5"/>
  <c r="J4036" i="5"/>
  <c r="J4037" i="5"/>
  <c r="J4038" i="5"/>
  <c r="J4039" i="5"/>
  <c r="J4040" i="5"/>
  <c r="J4041" i="5"/>
  <c r="J4042" i="5"/>
  <c r="J4043" i="5"/>
  <c r="J4044" i="5"/>
  <c r="J4045" i="5"/>
  <c r="J4046" i="5"/>
  <c r="J4047" i="5"/>
  <c r="J4048" i="5"/>
  <c r="J4049" i="5"/>
  <c r="J4050" i="5"/>
  <c r="J4051" i="5"/>
  <c r="J4052" i="5"/>
  <c r="J4053" i="5"/>
  <c r="J4054" i="5"/>
  <c r="J4055" i="5"/>
  <c r="J4056" i="5"/>
  <c r="J4057" i="5"/>
  <c r="J4058" i="5"/>
  <c r="J4059" i="5"/>
  <c r="J4060" i="5"/>
  <c r="J4061" i="5"/>
  <c r="J4062" i="5"/>
  <c r="J4063" i="5"/>
  <c r="J4064" i="5"/>
  <c r="J4065" i="5"/>
  <c r="J4066" i="5"/>
  <c r="J4067" i="5"/>
  <c r="J4068" i="5"/>
  <c r="J4069" i="5"/>
  <c r="J4070" i="5"/>
  <c r="J4071" i="5"/>
  <c r="J4072" i="5"/>
  <c r="J4073" i="5"/>
  <c r="J4074" i="5"/>
  <c r="J4075" i="5"/>
  <c r="J4076" i="5"/>
  <c r="J4077" i="5"/>
  <c r="J4078" i="5"/>
  <c r="J4079" i="5"/>
  <c r="J4080" i="5"/>
  <c r="J4081" i="5"/>
  <c r="J4082" i="5"/>
  <c r="J4083" i="5"/>
  <c r="J4084" i="5"/>
  <c r="J4085" i="5"/>
  <c r="J4086" i="5"/>
  <c r="J4087" i="5"/>
  <c r="J4088" i="5"/>
  <c r="J4089" i="5"/>
  <c r="J4090" i="5"/>
  <c r="J4091" i="5"/>
  <c r="J4092" i="5"/>
  <c r="J4093" i="5"/>
  <c r="J4094" i="5"/>
  <c r="J4095" i="5"/>
  <c r="J4096" i="5"/>
  <c r="J4097" i="5"/>
  <c r="J4098" i="5"/>
  <c r="J4099" i="5"/>
  <c r="J4100" i="5"/>
  <c r="J4101" i="5"/>
  <c r="J4102" i="5"/>
  <c r="J4103" i="5"/>
  <c r="J4104" i="5"/>
  <c r="J4105" i="5"/>
  <c r="J4106" i="5"/>
  <c r="J4107" i="5"/>
  <c r="J4108" i="5"/>
  <c r="J4109" i="5"/>
  <c r="J4110" i="5"/>
  <c r="J4111" i="5"/>
  <c r="J4112" i="5"/>
  <c r="J4113" i="5"/>
  <c r="J4114" i="5"/>
  <c r="J4115" i="5"/>
  <c r="J4116" i="5"/>
  <c r="J4117" i="5"/>
  <c r="J4118" i="5"/>
  <c r="J4119" i="5"/>
  <c r="J4120" i="5"/>
  <c r="J4121" i="5"/>
  <c r="J4122" i="5"/>
  <c r="J4123" i="5"/>
  <c r="J4124" i="5"/>
  <c r="J4125" i="5"/>
  <c r="J4126" i="5"/>
  <c r="J4127" i="5"/>
  <c r="J4128" i="5"/>
  <c r="J4129" i="5"/>
  <c r="J4130" i="5"/>
  <c r="J4131" i="5"/>
  <c r="J4132" i="5"/>
  <c r="J4133" i="5"/>
  <c r="J4134" i="5"/>
  <c r="J4135" i="5"/>
  <c r="J4136" i="5"/>
  <c r="J4137" i="5"/>
  <c r="J4138" i="5"/>
  <c r="J4139" i="5"/>
  <c r="J4140" i="5"/>
  <c r="J4141" i="5"/>
  <c r="J4142" i="5"/>
  <c r="J4143" i="5"/>
  <c r="J4144" i="5"/>
  <c r="J4145" i="5"/>
  <c r="J4146" i="5"/>
  <c r="J4147" i="5"/>
  <c r="J4148" i="5"/>
  <c r="J4149" i="5"/>
  <c r="J4150" i="5"/>
  <c r="J4151" i="5"/>
  <c r="J4152" i="5"/>
  <c r="J4153" i="5"/>
  <c r="J4154" i="5"/>
  <c r="J4155" i="5"/>
  <c r="J4156" i="5"/>
  <c r="J4157" i="5"/>
  <c r="J4158" i="5"/>
  <c r="J4159" i="5"/>
  <c r="J4160" i="5"/>
  <c r="J4161" i="5"/>
  <c r="J4162" i="5"/>
  <c r="J4163" i="5"/>
  <c r="J4164" i="5"/>
  <c r="J4165" i="5"/>
  <c r="J4166" i="5"/>
  <c r="J4167" i="5"/>
  <c r="J4168" i="5"/>
  <c r="J4169" i="5"/>
  <c r="J4170" i="5"/>
  <c r="J4171" i="5"/>
  <c r="J4172" i="5"/>
  <c r="J4173" i="5"/>
  <c r="J4174" i="5"/>
  <c r="J4175" i="5"/>
  <c r="J4176" i="5"/>
  <c r="J4177" i="5"/>
  <c r="J4178" i="5"/>
  <c r="J4179" i="5"/>
  <c r="J4180" i="5"/>
  <c r="J4181" i="5"/>
  <c r="J4182" i="5"/>
  <c r="J4183" i="5"/>
  <c r="J4184" i="5"/>
  <c r="J4185" i="5"/>
  <c r="J4186" i="5"/>
  <c r="J4187" i="5"/>
  <c r="J4188" i="5"/>
  <c r="J4189" i="5"/>
  <c r="J4190" i="5"/>
  <c r="J4191" i="5"/>
  <c r="J4192" i="5"/>
  <c r="J4193" i="5"/>
  <c r="J4194" i="5"/>
  <c r="J4195" i="5"/>
  <c r="J4196" i="5"/>
  <c r="J4197" i="5"/>
  <c r="J4198" i="5"/>
  <c r="J4199" i="5"/>
  <c r="J4200" i="5"/>
  <c r="J4201" i="5"/>
  <c r="J4202" i="5"/>
  <c r="J4203" i="5"/>
  <c r="J4204" i="5"/>
  <c r="J4205" i="5"/>
  <c r="J4206" i="5"/>
  <c r="J4207" i="5"/>
  <c r="J4208" i="5"/>
  <c r="J4209" i="5"/>
  <c r="J4210" i="5"/>
  <c r="J4211" i="5"/>
  <c r="J4212" i="5"/>
  <c r="J4213" i="5"/>
  <c r="J4214" i="5"/>
  <c r="J4215" i="5"/>
  <c r="J4216" i="5"/>
  <c r="J4217" i="5"/>
  <c r="J4218" i="5"/>
  <c r="J4219" i="5"/>
  <c r="J4220" i="5"/>
  <c r="J4221" i="5"/>
  <c r="J4222" i="5"/>
  <c r="J4223" i="5"/>
  <c r="J4224" i="5"/>
  <c r="J4225" i="5"/>
  <c r="J4226" i="5"/>
  <c r="J4227" i="5"/>
  <c r="J4228" i="5"/>
  <c r="J4229" i="5"/>
  <c r="J4230" i="5"/>
  <c r="J4231" i="5"/>
  <c r="J4232" i="5"/>
  <c r="J4233" i="5"/>
  <c r="J4234" i="5"/>
  <c r="J4235" i="5"/>
  <c r="J4236" i="5"/>
  <c r="J4237" i="5"/>
  <c r="J4238" i="5"/>
  <c r="J4239" i="5"/>
  <c r="J4240" i="5"/>
  <c r="J4241" i="5"/>
  <c r="J4242" i="5"/>
  <c r="J4243" i="5"/>
  <c r="J4244" i="5"/>
  <c r="J4245" i="5"/>
  <c r="J4246" i="5"/>
  <c r="J4247" i="5"/>
  <c r="J4248" i="5"/>
  <c r="J4249" i="5"/>
  <c r="J4250" i="5"/>
  <c r="J4251" i="5"/>
  <c r="J4252" i="5"/>
  <c r="J4253" i="5"/>
  <c r="J4254" i="5"/>
  <c r="J4255" i="5"/>
  <c r="J4256" i="5"/>
  <c r="J4257" i="5"/>
  <c r="J4258" i="5"/>
  <c r="J4259" i="5"/>
  <c r="J4260" i="5"/>
  <c r="J4261" i="5"/>
  <c r="J4262" i="5"/>
  <c r="J4263" i="5"/>
  <c r="J4264" i="5"/>
  <c r="J4265" i="5"/>
  <c r="J4266" i="5"/>
  <c r="J4267" i="5"/>
  <c r="J4268" i="5"/>
  <c r="J4269" i="5"/>
  <c r="J4270" i="5"/>
  <c r="J4271" i="5"/>
  <c r="J4272" i="5"/>
  <c r="J4273" i="5"/>
  <c r="J4274" i="5"/>
  <c r="J4275" i="5"/>
  <c r="J4276" i="5"/>
  <c r="J4277" i="5"/>
  <c r="J4278" i="5"/>
  <c r="J4279" i="5"/>
  <c r="J4280" i="5"/>
  <c r="J4281" i="5"/>
  <c r="J4282" i="5"/>
  <c r="J4283" i="5"/>
  <c r="J4284" i="5"/>
  <c r="J4285" i="5"/>
  <c r="J4286" i="5"/>
  <c r="J4287" i="5"/>
  <c r="J4288" i="5"/>
  <c r="J4289" i="5"/>
  <c r="J4290" i="5"/>
  <c r="J4291" i="5"/>
  <c r="J4292" i="5"/>
  <c r="J4293" i="5"/>
  <c r="J4294" i="5"/>
  <c r="J4295" i="5"/>
  <c r="J4296" i="5"/>
  <c r="J4297" i="5"/>
  <c r="J4298" i="5"/>
  <c r="J4299" i="5"/>
  <c r="J4300" i="5"/>
  <c r="J4301" i="5"/>
  <c r="J4302" i="5"/>
  <c r="J4303" i="5"/>
  <c r="J4304" i="5"/>
  <c r="J4305" i="5"/>
  <c r="J4306" i="5"/>
  <c r="J4307" i="5"/>
  <c r="J4308" i="5"/>
  <c r="J4309" i="5"/>
  <c r="J4310" i="5"/>
  <c r="J4311" i="5"/>
  <c r="J4312" i="5"/>
  <c r="J4313" i="5"/>
  <c r="J4314" i="5"/>
  <c r="J4315" i="5"/>
  <c r="J4316" i="5"/>
  <c r="J4317" i="5"/>
  <c r="J4318" i="5"/>
  <c r="J4319" i="5"/>
  <c r="J4320" i="5"/>
  <c r="J4321" i="5"/>
  <c r="J4322" i="5"/>
  <c r="J4323" i="5"/>
  <c r="J4324" i="5"/>
  <c r="J4325" i="5"/>
  <c r="J4326" i="5"/>
  <c r="J4327" i="5"/>
  <c r="J4328" i="5"/>
  <c r="J4329" i="5"/>
  <c r="J4330" i="5"/>
  <c r="J4331" i="5"/>
  <c r="J4332" i="5"/>
  <c r="J4333" i="5"/>
  <c r="J4334" i="5"/>
  <c r="J4335" i="5"/>
  <c r="J4336" i="5"/>
  <c r="J4337" i="5"/>
  <c r="J4338" i="5"/>
  <c r="J4339" i="5"/>
  <c r="J4340" i="5"/>
  <c r="J4341" i="5"/>
  <c r="J4342" i="5"/>
  <c r="J4343" i="5"/>
  <c r="J4344" i="5"/>
  <c r="J4345" i="5"/>
  <c r="J4346" i="5"/>
  <c r="J4347" i="5"/>
  <c r="J4348" i="5"/>
  <c r="J4349" i="5"/>
  <c r="J4350" i="5"/>
  <c r="J4351" i="5"/>
  <c r="J4352" i="5"/>
  <c r="J4353" i="5"/>
  <c r="J4354" i="5"/>
  <c r="J4355" i="5"/>
  <c r="J4356" i="5"/>
  <c r="J4357" i="5"/>
  <c r="J4358" i="5"/>
  <c r="J4359" i="5"/>
  <c r="J4360" i="5"/>
  <c r="J4361" i="5"/>
  <c r="J4362" i="5"/>
  <c r="J4363" i="5"/>
  <c r="J4364" i="5"/>
  <c r="J4365" i="5"/>
  <c r="J4366" i="5"/>
  <c r="J4367" i="5"/>
  <c r="J4368" i="5"/>
  <c r="J4369" i="5"/>
  <c r="J4370" i="5"/>
  <c r="J4371" i="5"/>
  <c r="J4372" i="5"/>
  <c r="J4373" i="5"/>
  <c r="J4374" i="5"/>
  <c r="J4375" i="5"/>
  <c r="J4376" i="5"/>
  <c r="J4377" i="5"/>
  <c r="J4378" i="5"/>
  <c r="J4379" i="5"/>
  <c r="J4380" i="5"/>
  <c r="J4381" i="5"/>
  <c r="J4382" i="5"/>
  <c r="J4383" i="5"/>
  <c r="J4384" i="5"/>
  <c r="J4385" i="5"/>
  <c r="J4386" i="5"/>
  <c r="J4387" i="5"/>
  <c r="J4388" i="5"/>
  <c r="J4389" i="5"/>
  <c r="J4390" i="5"/>
  <c r="J4391" i="5"/>
  <c r="J4392" i="5"/>
  <c r="J4393" i="5"/>
  <c r="J4394" i="5"/>
  <c r="J4395" i="5"/>
  <c r="J4396" i="5"/>
  <c r="J4397" i="5"/>
  <c r="J4398" i="5"/>
  <c r="J4399" i="5"/>
  <c r="J4400" i="5"/>
  <c r="J4401" i="5"/>
  <c r="J4402" i="5"/>
  <c r="J4403" i="5"/>
  <c r="J4404" i="5"/>
  <c r="J4405" i="5"/>
  <c r="J4406" i="5"/>
  <c r="J4407" i="5"/>
  <c r="J4408" i="5"/>
  <c r="J4409" i="5"/>
  <c r="J4410" i="5"/>
  <c r="J4411" i="5"/>
  <c r="J4412" i="5"/>
  <c r="J4413" i="5"/>
  <c r="J4414" i="5"/>
  <c r="J4415" i="5"/>
  <c r="J4416" i="5"/>
  <c r="J4417" i="5"/>
  <c r="J4418" i="5"/>
  <c r="J4419" i="5"/>
  <c r="J4420" i="5"/>
  <c r="J4421" i="5"/>
  <c r="J4422" i="5"/>
  <c r="J4423" i="5"/>
  <c r="J4424" i="5"/>
  <c r="J4425" i="5"/>
  <c r="J4426" i="5"/>
  <c r="J4427" i="5"/>
  <c r="J4428" i="5"/>
  <c r="J4429" i="5"/>
  <c r="J4430" i="5"/>
  <c r="J4431" i="5"/>
  <c r="J4432" i="5"/>
  <c r="J4433" i="5"/>
  <c r="J4434" i="5"/>
  <c r="J4435" i="5"/>
  <c r="J4436" i="5"/>
  <c r="J4437" i="5"/>
  <c r="J4438" i="5"/>
  <c r="J4439" i="5"/>
  <c r="J4440" i="5"/>
  <c r="J4441" i="5"/>
  <c r="J4442" i="5"/>
  <c r="J4443" i="5"/>
  <c r="J4444" i="5"/>
  <c r="J4445" i="5"/>
  <c r="J4446" i="5"/>
  <c r="J4447" i="5"/>
  <c r="J4448" i="5"/>
  <c r="J4449" i="5"/>
  <c r="J4450" i="5"/>
  <c r="J4451" i="5"/>
  <c r="J4452" i="5"/>
  <c r="J4453" i="5"/>
  <c r="J4454" i="5"/>
  <c r="J4455" i="5"/>
  <c r="J4456" i="5"/>
  <c r="J4457" i="5"/>
  <c r="J4458" i="5"/>
  <c r="J4459" i="5"/>
  <c r="J4460" i="5"/>
  <c r="J4461" i="5"/>
  <c r="J4462" i="5"/>
  <c r="J4463" i="5"/>
  <c r="J4464" i="5"/>
  <c r="J4465" i="5"/>
  <c r="J4466" i="5"/>
  <c r="J4467" i="5"/>
  <c r="J4468" i="5"/>
  <c r="J4469" i="5"/>
  <c r="J4470" i="5"/>
  <c r="J4471" i="5"/>
  <c r="J4472" i="5"/>
  <c r="J4473" i="5"/>
  <c r="J4474" i="5"/>
  <c r="J4475" i="5"/>
  <c r="J4476" i="5"/>
  <c r="J4477" i="5"/>
  <c r="J4478" i="5"/>
  <c r="J4479" i="5"/>
  <c r="J4480" i="5"/>
  <c r="J4481" i="5"/>
  <c r="J4482" i="5"/>
  <c r="J4483" i="5"/>
  <c r="J4484" i="5"/>
  <c r="J4485" i="5"/>
  <c r="J4486" i="5"/>
  <c r="J4487" i="5"/>
  <c r="J4488" i="5"/>
  <c r="J4489" i="5"/>
  <c r="J4490" i="5"/>
  <c r="J4491" i="5"/>
  <c r="J4492" i="5"/>
  <c r="J4493" i="5"/>
  <c r="J4494" i="5"/>
  <c r="J4495" i="5"/>
  <c r="J4496" i="5"/>
  <c r="J4497" i="5"/>
  <c r="J4498" i="5"/>
  <c r="J4499" i="5"/>
  <c r="J4500" i="5"/>
  <c r="J4501" i="5"/>
  <c r="J4502" i="5"/>
  <c r="J4503" i="5"/>
  <c r="J4504" i="5"/>
  <c r="J4505" i="5"/>
  <c r="J4506" i="5"/>
  <c r="J4507" i="5"/>
  <c r="J4508" i="5"/>
  <c r="J4509" i="5"/>
  <c r="J4510" i="5"/>
  <c r="J4511" i="5"/>
  <c r="J4512" i="5"/>
  <c r="J4513" i="5"/>
  <c r="J4514" i="5"/>
  <c r="J4515" i="5"/>
  <c r="J4516" i="5"/>
  <c r="J4517" i="5"/>
  <c r="J4518" i="5"/>
  <c r="J4519" i="5"/>
  <c r="J4520" i="5"/>
  <c r="J4521" i="5"/>
  <c r="J4522" i="5"/>
  <c r="J4523" i="5"/>
  <c r="J4524" i="5"/>
  <c r="J4525" i="5"/>
  <c r="J4526" i="5"/>
  <c r="J4527" i="5"/>
  <c r="J4528" i="5"/>
  <c r="J4529" i="5"/>
  <c r="J4530" i="5"/>
  <c r="J4531" i="5"/>
  <c r="J4532" i="5"/>
  <c r="J4533" i="5"/>
  <c r="J4534" i="5"/>
  <c r="J4535" i="5"/>
  <c r="J4536" i="5"/>
  <c r="J4537" i="5"/>
  <c r="J4538" i="5"/>
  <c r="J4539" i="5"/>
  <c r="J4540" i="5"/>
  <c r="J4541" i="5"/>
  <c r="J4542" i="5"/>
  <c r="J4543" i="5"/>
  <c r="J4544" i="5"/>
  <c r="J4545" i="5"/>
  <c r="J4546" i="5"/>
  <c r="J4547" i="5"/>
  <c r="J4548" i="5"/>
  <c r="J4549" i="5"/>
  <c r="J4550" i="5"/>
  <c r="J4551" i="5"/>
  <c r="J4552" i="5"/>
  <c r="J4553" i="5"/>
  <c r="J4554" i="5"/>
  <c r="J4555" i="5"/>
  <c r="J4556" i="5"/>
  <c r="J4557" i="5"/>
  <c r="J4558" i="5"/>
  <c r="J4559" i="5"/>
  <c r="J4560" i="5"/>
  <c r="J4561" i="5"/>
  <c r="J4562" i="5"/>
  <c r="J4563" i="5"/>
  <c r="J4564" i="5"/>
  <c r="J4565" i="5"/>
  <c r="J4566" i="5"/>
  <c r="J4567" i="5"/>
  <c r="J4568" i="5"/>
  <c r="J4569" i="5"/>
  <c r="J4570" i="5"/>
  <c r="J4571" i="5"/>
  <c r="J4572" i="5"/>
  <c r="J4573" i="5"/>
  <c r="J4574" i="5"/>
  <c r="J4575" i="5"/>
  <c r="J4576" i="5"/>
  <c r="J4577" i="5"/>
  <c r="J4578" i="5"/>
  <c r="J4579" i="5"/>
  <c r="J4580" i="5"/>
  <c r="J4581" i="5"/>
  <c r="J4582" i="5"/>
  <c r="J4583" i="5"/>
  <c r="J4584" i="5"/>
  <c r="J4585" i="5"/>
  <c r="J4586" i="5"/>
  <c r="J4587" i="5"/>
  <c r="J4588" i="5"/>
  <c r="J4589" i="5"/>
  <c r="J4590" i="5"/>
  <c r="J4591" i="5"/>
  <c r="J4592" i="5"/>
  <c r="J4593" i="5"/>
  <c r="J4594" i="5"/>
  <c r="J4595" i="5"/>
  <c r="J4596" i="5"/>
  <c r="J4597" i="5"/>
  <c r="J4598" i="5"/>
  <c r="J4599" i="5"/>
  <c r="J4600" i="5"/>
  <c r="J4601" i="5"/>
  <c r="J4602" i="5"/>
  <c r="J4603" i="5"/>
  <c r="J4604" i="5"/>
  <c r="J4605" i="5"/>
  <c r="J4606" i="5"/>
  <c r="J4607" i="5"/>
  <c r="J4608" i="5"/>
  <c r="J4609" i="5"/>
  <c r="J4610" i="5"/>
  <c r="J4611" i="5"/>
  <c r="J4612" i="5"/>
  <c r="J4613" i="5"/>
  <c r="J4614" i="5"/>
  <c r="J4615" i="5"/>
  <c r="J4616" i="5"/>
  <c r="J4617" i="5"/>
  <c r="J4618" i="5"/>
  <c r="J4619" i="5"/>
  <c r="J4620" i="5"/>
  <c r="J4621" i="5"/>
  <c r="J4622" i="5"/>
  <c r="J4623" i="5"/>
  <c r="J4624" i="5"/>
  <c r="J4625" i="5"/>
  <c r="J4626" i="5"/>
  <c r="J4627" i="5"/>
  <c r="J4628" i="5"/>
  <c r="J4629" i="5"/>
  <c r="J4630" i="5"/>
  <c r="J4631" i="5"/>
  <c r="J4632" i="5"/>
  <c r="J4633" i="5"/>
  <c r="J4634" i="5"/>
  <c r="J4635" i="5"/>
  <c r="J4636" i="5"/>
  <c r="J4637" i="5"/>
  <c r="J4638" i="5"/>
  <c r="J4639" i="5"/>
  <c r="J4640" i="5"/>
  <c r="J4641" i="5"/>
  <c r="J4642" i="5"/>
  <c r="J4643" i="5"/>
  <c r="J4644" i="5"/>
  <c r="J4645" i="5"/>
  <c r="J4646" i="5"/>
  <c r="J4647" i="5"/>
  <c r="J4648" i="5"/>
  <c r="J4649" i="5"/>
  <c r="J4650" i="5"/>
  <c r="J4651" i="5"/>
  <c r="J4652" i="5"/>
  <c r="J4653" i="5"/>
  <c r="J4654" i="5"/>
  <c r="J4655" i="5"/>
  <c r="J4656" i="5"/>
  <c r="J4657" i="5"/>
  <c r="J4658" i="5"/>
  <c r="J4659" i="5"/>
  <c r="J4660" i="5"/>
  <c r="J4661" i="5"/>
  <c r="J4662" i="5"/>
  <c r="J4663" i="5"/>
  <c r="J4664" i="5"/>
  <c r="J4665" i="5"/>
  <c r="J4666" i="5"/>
  <c r="J4667" i="5"/>
  <c r="J4668" i="5"/>
  <c r="J4669" i="5"/>
  <c r="J4670" i="5"/>
  <c r="J4671" i="5"/>
  <c r="J4672" i="5"/>
  <c r="J4673" i="5"/>
  <c r="J4674" i="5"/>
  <c r="J4675" i="5"/>
  <c r="J4676" i="5"/>
  <c r="J4677" i="5"/>
  <c r="J4678" i="5"/>
  <c r="J4679" i="5"/>
  <c r="J4680" i="5"/>
  <c r="J4681" i="5"/>
  <c r="J4682" i="5"/>
  <c r="J4683" i="5"/>
  <c r="J4684" i="5"/>
  <c r="J4685" i="5"/>
  <c r="J4686" i="5"/>
  <c r="J4687" i="5"/>
  <c r="J4688" i="5"/>
  <c r="J4689" i="5"/>
  <c r="J4690" i="5"/>
  <c r="J4691" i="5"/>
  <c r="J4692" i="5"/>
  <c r="J4693" i="5"/>
  <c r="J4694" i="5"/>
  <c r="J4695" i="5"/>
  <c r="J4696" i="5"/>
  <c r="J4697" i="5"/>
  <c r="J4698" i="5"/>
  <c r="J4699" i="5"/>
  <c r="J4700" i="5"/>
  <c r="J4701" i="5"/>
  <c r="J4702" i="5"/>
  <c r="J4703" i="5"/>
  <c r="J4704" i="5"/>
  <c r="J4705" i="5"/>
  <c r="J4706" i="5"/>
  <c r="J4707" i="5"/>
  <c r="J4708" i="5"/>
  <c r="J4709" i="5"/>
  <c r="J4710" i="5"/>
  <c r="J4711" i="5"/>
  <c r="J4712" i="5"/>
  <c r="J4713" i="5"/>
  <c r="J4714" i="5"/>
  <c r="J4715" i="5"/>
  <c r="J4716" i="5"/>
  <c r="J4717" i="5"/>
  <c r="J4718" i="5"/>
  <c r="J4719" i="5"/>
  <c r="J4720" i="5"/>
  <c r="J4721" i="5"/>
  <c r="J4722" i="5"/>
  <c r="J4723" i="5"/>
  <c r="J4724" i="5"/>
  <c r="J4725" i="5"/>
  <c r="J4726" i="5"/>
  <c r="J4727" i="5"/>
  <c r="J4728" i="5"/>
  <c r="J4729" i="5"/>
  <c r="J4730" i="5"/>
  <c r="J4731" i="5"/>
  <c r="J4732" i="5"/>
  <c r="J4733" i="5"/>
  <c r="J4734" i="5"/>
  <c r="J4735" i="5"/>
  <c r="J4736" i="5"/>
  <c r="J4737" i="5"/>
  <c r="J4738" i="5"/>
  <c r="J4739" i="5"/>
  <c r="J4740" i="5"/>
  <c r="J4741" i="5"/>
  <c r="J4742" i="5"/>
  <c r="J4743" i="5"/>
  <c r="J4744" i="5"/>
  <c r="J4745" i="5"/>
  <c r="J4746" i="5"/>
  <c r="J4747" i="5"/>
  <c r="J4748" i="5"/>
  <c r="J4749" i="5"/>
  <c r="J4750" i="5"/>
  <c r="J4751" i="5"/>
  <c r="J4752" i="5"/>
  <c r="J4753" i="5"/>
  <c r="J4754" i="5"/>
  <c r="J4755" i="5"/>
  <c r="J4756" i="5"/>
  <c r="J4757" i="5"/>
  <c r="J4758" i="5"/>
  <c r="J4759" i="5"/>
  <c r="J4760" i="5"/>
  <c r="J4761" i="5"/>
  <c r="J4762" i="5"/>
  <c r="J4763" i="5"/>
  <c r="J4764" i="5"/>
  <c r="J4765" i="5"/>
  <c r="J4766" i="5"/>
  <c r="J4767" i="5"/>
  <c r="J4768" i="5"/>
  <c r="J4769" i="5"/>
  <c r="J4770" i="5"/>
  <c r="J4771" i="5"/>
  <c r="J4772" i="5"/>
  <c r="J4773" i="5"/>
  <c r="J4774" i="5"/>
  <c r="J4775" i="5"/>
  <c r="J4776" i="5"/>
  <c r="J4777" i="5"/>
  <c r="J4778" i="5"/>
  <c r="J4779" i="5"/>
  <c r="J4780" i="5"/>
  <c r="J4781" i="5"/>
  <c r="J4782" i="5"/>
  <c r="J4783" i="5"/>
  <c r="J4784" i="5"/>
  <c r="J4785" i="5"/>
  <c r="J4786" i="5"/>
  <c r="J4787" i="5"/>
  <c r="J4788" i="5"/>
  <c r="J4789" i="5"/>
  <c r="J4790" i="5"/>
  <c r="J4791" i="5"/>
  <c r="J4792" i="5"/>
  <c r="J4793" i="5"/>
  <c r="J4794" i="5"/>
  <c r="J4795" i="5"/>
  <c r="J4796" i="5"/>
  <c r="J4797" i="5"/>
  <c r="J4798" i="5"/>
  <c r="J4799" i="5"/>
  <c r="J4800" i="5"/>
  <c r="J4801" i="5"/>
  <c r="J4802" i="5"/>
  <c r="J4803" i="5"/>
  <c r="J4804" i="5"/>
  <c r="J4805" i="5"/>
  <c r="J4806" i="5"/>
  <c r="J4807" i="5"/>
  <c r="J4808" i="5"/>
  <c r="J4809" i="5"/>
  <c r="J4810" i="5"/>
  <c r="J4811" i="5"/>
  <c r="J4812" i="5"/>
  <c r="J4813" i="5"/>
  <c r="J4814" i="5"/>
  <c r="J4815" i="5"/>
  <c r="J4816" i="5"/>
  <c r="J4817" i="5"/>
  <c r="J4818" i="5"/>
  <c r="J4819" i="5"/>
  <c r="J4820" i="5"/>
  <c r="J4821" i="5"/>
  <c r="J4822" i="5"/>
  <c r="J4823" i="5"/>
  <c r="J4824" i="5"/>
  <c r="J4825" i="5"/>
  <c r="J4826" i="5"/>
  <c r="J4827" i="5"/>
  <c r="J4828" i="5"/>
  <c r="J4829" i="5"/>
  <c r="J4830" i="5"/>
  <c r="J4831" i="5"/>
  <c r="J4832" i="5"/>
  <c r="J4833" i="5"/>
  <c r="J4834" i="5"/>
  <c r="J4835" i="5"/>
  <c r="J4836" i="5"/>
  <c r="J4837" i="5"/>
  <c r="J4838" i="5"/>
  <c r="J4839" i="5"/>
  <c r="J4840" i="5"/>
  <c r="J4841" i="5"/>
  <c r="J4842" i="5"/>
  <c r="J4843" i="5"/>
  <c r="J4844" i="5"/>
  <c r="J4845" i="5"/>
  <c r="J4846" i="5"/>
  <c r="J4847" i="5"/>
  <c r="J4848" i="5"/>
  <c r="J4849" i="5"/>
  <c r="J4850" i="5"/>
  <c r="J4851" i="5"/>
  <c r="J4852" i="5"/>
  <c r="J4853" i="5"/>
  <c r="J4854" i="5"/>
  <c r="J4855" i="5"/>
  <c r="J4856" i="5"/>
  <c r="J4857" i="5"/>
  <c r="J4858" i="5"/>
  <c r="J4859" i="5"/>
  <c r="J4860" i="5"/>
  <c r="J4861" i="5"/>
  <c r="J4862" i="5"/>
  <c r="J4863" i="5"/>
  <c r="J4864" i="5"/>
  <c r="J4865" i="5"/>
  <c r="J4866" i="5"/>
  <c r="J4867" i="5"/>
  <c r="J4868" i="5"/>
  <c r="J4869" i="5"/>
  <c r="J4870" i="5"/>
  <c r="J4871" i="5"/>
  <c r="J4872" i="5"/>
  <c r="J4873" i="5"/>
  <c r="J4874" i="5"/>
  <c r="J4875" i="5"/>
  <c r="J4876" i="5"/>
  <c r="J4877" i="5"/>
  <c r="J4878" i="5"/>
  <c r="J4879" i="5"/>
  <c r="J4880" i="5"/>
  <c r="J4881" i="5"/>
  <c r="J4882" i="5"/>
  <c r="J4883" i="5"/>
  <c r="J4884" i="5"/>
  <c r="J4885" i="5"/>
  <c r="J4886" i="5"/>
  <c r="J4887" i="5"/>
  <c r="J4888" i="5"/>
  <c r="J4889" i="5"/>
  <c r="J4890" i="5"/>
  <c r="J4891" i="5"/>
  <c r="J4892" i="5"/>
  <c r="J4893" i="5"/>
  <c r="J4894" i="5"/>
  <c r="J4895" i="5"/>
  <c r="J4896" i="5"/>
  <c r="J4897" i="5"/>
  <c r="J4898" i="5"/>
  <c r="J4899" i="5"/>
  <c r="J4900" i="5"/>
  <c r="J4901" i="5"/>
  <c r="J4902" i="5"/>
  <c r="J4903" i="5"/>
  <c r="J4904" i="5"/>
  <c r="J4905" i="5"/>
  <c r="J4906" i="5"/>
  <c r="J4907" i="5"/>
  <c r="J4908" i="5"/>
  <c r="J4909" i="5"/>
  <c r="J4910" i="5"/>
  <c r="J4911" i="5"/>
  <c r="J4912" i="5"/>
  <c r="J4913" i="5"/>
  <c r="J4914" i="5"/>
  <c r="J4915" i="5"/>
  <c r="J4916" i="5"/>
  <c r="J4917" i="5"/>
  <c r="J4918" i="5"/>
  <c r="J4919" i="5"/>
  <c r="J4920" i="5"/>
  <c r="J4921" i="5"/>
  <c r="J4922" i="5"/>
  <c r="J4923" i="5"/>
  <c r="J4924" i="5"/>
  <c r="J4925" i="5"/>
  <c r="J4926" i="5"/>
  <c r="J4927" i="5"/>
  <c r="J4928" i="5"/>
  <c r="J4929" i="5"/>
  <c r="J4930" i="5"/>
  <c r="J4931" i="5"/>
  <c r="J4932" i="5"/>
  <c r="J4933" i="5"/>
  <c r="J4934" i="5"/>
  <c r="J4935" i="5"/>
  <c r="J4936" i="5"/>
  <c r="J4937" i="5"/>
  <c r="J4938" i="5"/>
  <c r="J4939" i="5"/>
  <c r="J4940" i="5"/>
  <c r="J4941" i="5"/>
  <c r="J4942" i="5"/>
  <c r="J4943" i="5"/>
  <c r="J4944" i="5"/>
  <c r="J4945" i="5"/>
  <c r="J4946" i="5"/>
  <c r="J4947" i="5"/>
  <c r="J4948" i="5"/>
  <c r="J4949" i="5"/>
  <c r="J4950" i="5"/>
  <c r="J4951" i="5"/>
  <c r="J4952" i="5"/>
  <c r="J4953" i="5"/>
  <c r="J4954" i="5"/>
  <c r="J4955" i="5"/>
  <c r="J4956" i="5"/>
  <c r="J4957" i="5"/>
  <c r="J4958" i="5"/>
  <c r="J4959" i="5"/>
  <c r="J4960" i="5"/>
  <c r="J4961" i="5"/>
  <c r="J4962" i="5"/>
  <c r="J4963" i="5"/>
  <c r="J4964" i="5"/>
  <c r="J4965" i="5"/>
  <c r="J4966" i="5"/>
  <c r="J4967" i="5"/>
  <c r="J4968" i="5"/>
  <c r="J4969" i="5"/>
  <c r="J4970" i="5"/>
  <c r="J4971" i="5"/>
  <c r="J4972" i="5"/>
  <c r="J4973" i="5"/>
  <c r="J4974" i="5"/>
  <c r="J4975" i="5"/>
  <c r="J4976" i="5"/>
  <c r="J4977" i="5"/>
  <c r="J4978" i="5"/>
  <c r="J4979" i="5"/>
  <c r="J4980" i="5"/>
  <c r="J4981" i="5"/>
  <c r="J4982" i="5"/>
  <c r="J4983" i="5"/>
  <c r="J4984" i="5"/>
  <c r="J4985" i="5"/>
  <c r="J4986" i="5"/>
  <c r="J4987" i="5"/>
  <c r="J4988" i="5"/>
  <c r="J4989" i="5"/>
  <c r="J4990" i="5"/>
  <c r="J4991" i="5"/>
  <c r="J4992" i="5"/>
  <c r="J4993" i="5"/>
  <c r="J4994" i="5"/>
  <c r="J4995" i="5"/>
  <c r="J4996" i="5"/>
  <c r="J4997" i="5"/>
  <c r="J4998" i="5"/>
  <c r="J4999" i="5"/>
  <c r="J5000" i="5"/>
  <c r="J5001" i="5"/>
  <c r="J5002" i="5"/>
  <c r="J5003" i="5"/>
  <c r="J5004" i="5"/>
  <c r="J5005" i="5"/>
  <c r="J5006" i="5"/>
  <c r="J5007" i="5"/>
  <c r="J5008" i="5"/>
  <c r="J5009" i="5"/>
  <c r="J5010" i="5"/>
  <c r="J5011" i="5"/>
  <c r="J5012" i="5"/>
  <c r="J5013" i="5"/>
  <c r="J5014" i="5"/>
  <c r="J5015" i="5"/>
  <c r="J5016" i="5"/>
  <c r="J5017" i="5"/>
  <c r="J5018" i="5"/>
  <c r="J5019" i="5"/>
  <c r="J5020" i="5"/>
  <c r="J5021" i="5"/>
  <c r="J5022" i="5"/>
  <c r="J5023" i="5"/>
  <c r="J5024" i="5"/>
  <c r="J5025" i="5"/>
  <c r="J5026" i="5"/>
  <c r="J5027" i="5"/>
  <c r="J5028" i="5"/>
  <c r="J5029" i="5"/>
  <c r="J5030" i="5"/>
  <c r="J5031" i="5"/>
  <c r="J5032" i="5"/>
  <c r="J5033" i="5"/>
  <c r="J5034" i="5"/>
  <c r="J5035" i="5"/>
  <c r="J5036" i="5"/>
  <c r="J5037" i="5"/>
  <c r="J5038" i="5"/>
  <c r="J5039" i="5"/>
  <c r="J5040" i="5"/>
  <c r="J5041" i="5"/>
  <c r="J5042" i="5"/>
  <c r="J5043" i="5"/>
  <c r="J5044" i="5"/>
  <c r="J5045" i="5"/>
  <c r="J5046" i="5"/>
  <c r="J5047" i="5"/>
  <c r="J5048" i="5"/>
  <c r="J5049" i="5"/>
  <c r="J5050" i="5"/>
  <c r="J5051" i="5"/>
  <c r="J5052" i="5"/>
  <c r="J5053" i="5"/>
  <c r="J5054" i="5"/>
  <c r="J5055" i="5"/>
  <c r="J5056" i="5"/>
  <c r="J5057" i="5"/>
  <c r="J5058" i="5"/>
  <c r="J5059" i="5"/>
  <c r="J5060" i="5"/>
  <c r="J5061" i="5"/>
  <c r="J5062" i="5"/>
  <c r="J5063" i="5"/>
  <c r="J5064" i="5"/>
  <c r="J5065" i="5"/>
  <c r="J5066" i="5"/>
  <c r="J5067" i="5"/>
  <c r="J5068" i="5"/>
  <c r="J5069" i="5"/>
  <c r="J5070" i="5"/>
  <c r="J5071" i="5"/>
  <c r="J5072" i="5"/>
  <c r="J5073" i="5"/>
  <c r="J5074" i="5"/>
  <c r="J5075" i="5"/>
  <c r="J5076" i="5"/>
  <c r="J5077" i="5"/>
  <c r="J5078" i="5"/>
  <c r="J5079" i="5"/>
  <c r="J5080" i="5"/>
  <c r="J5081" i="5"/>
  <c r="J5082" i="5"/>
  <c r="J5083" i="5"/>
  <c r="J5084" i="5"/>
  <c r="J5085" i="5"/>
  <c r="J5086" i="5"/>
  <c r="J5087" i="5"/>
  <c r="J5088" i="5"/>
  <c r="J5089" i="5"/>
  <c r="J5090" i="5"/>
  <c r="J5091" i="5"/>
  <c r="J5092" i="5"/>
  <c r="J5093" i="5"/>
  <c r="J5094" i="5"/>
  <c r="J5095" i="5"/>
  <c r="J5096" i="5"/>
  <c r="J5097" i="5"/>
  <c r="J5098" i="5"/>
  <c r="J5099" i="5"/>
  <c r="J5100" i="5"/>
  <c r="J5101" i="5"/>
  <c r="J5102" i="5"/>
  <c r="J5103" i="5"/>
  <c r="J5104" i="5"/>
  <c r="J5105" i="5"/>
  <c r="J5106" i="5"/>
  <c r="J5107" i="5"/>
  <c r="J5108" i="5"/>
  <c r="J5109" i="5"/>
  <c r="J5110" i="5"/>
  <c r="J5111" i="5"/>
  <c r="J5112" i="5"/>
  <c r="J5113" i="5"/>
  <c r="J5114" i="5"/>
  <c r="J5115" i="5"/>
  <c r="J5116" i="5"/>
  <c r="J5117" i="5"/>
  <c r="J5118" i="5"/>
  <c r="J5119" i="5"/>
  <c r="J5120" i="5"/>
  <c r="J5121" i="5"/>
  <c r="J5122" i="5"/>
  <c r="J5123" i="5"/>
  <c r="J5124" i="5"/>
  <c r="J5125" i="5"/>
  <c r="J5126" i="5"/>
  <c r="J5127" i="5"/>
  <c r="J5128" i="5"/>
  <c r="J5129" i="5"/>
  <c r="J5130" i="5"/>
  <c r="J5131" i="5"/>
  <c r="J5132" i="5"/>
  <c r="J5133" i="5"/>
  <c r="J5134" i="5"/>
  <c r="J5135" i="5"/>
  <c r="J5136" i="5"/>
  <c r="J5137" i="5"/>
  <c r="J5138" i="5"/>
  <c r="J5139" i="5"/>
  <c r="J5140" i="5"/>
  <c r="J5141" i="5"/>
  <c r="J5142" i="5"/>
  <c r="J5143" i="5"/>
  <c r="J5144" i="5"/>
  <c r="J5145" i="5"/>
  <c r="J5146" i="5"/>
  <c r="J5147" i="5"/>
  <c r="J5148" i="5"/>
  <c r="J5149" i="5"/>
  <c r="J5150" i="5"/>
  <c r="J5151" i="5"/>
  <c r="J5152" i="5"/>
  <c r="J5153" i="5"/>
  <c r="J5154" i="5"/>
  <c r="J5155" i="5"/>
  <c r="J5156" i="5"/>
  <c r="J5157" i="5"/>
  <c r="J5158" i="5"/>
  <c r="J5159" i="5"/>
  <c r="J5160" i="5"/>
  <c r="J5161" i="5"/>
  <c r="J5162" i="5"/>
  <c r="J5163" i="5"/>
  <c r="J5164" i="5"/>
  <c r="J5165" i="5"/>
  <c r="J5166" i="5"/>
  <c r="J5167" i="5"/>
  <c r="J5168" i="5"/>
  <c r="J5169" i="5"/>
  <c r="J5170" i="5"/>
  <c r="J5171" i="5"/>
  <c r="J5172" i="5"/>
  <c r="J5173" i="5"/>
  <c r="J5174" i="5"/>
  <c r="J5175" i="5"/>
  <c r="J5176" i="5"/>
  <c r="J5177" i="5"/>
  <c r="J5178" i="5"/>
  <c r="J5179" i="5"/>
  <c r="J5180" i="5"/>
  <c r="J5181" i="5"/>
  <c r="J5182" i="5"/>
  <c r="J5183" i="5"/>
  <c r="J5184" i="5"/>
  <c r="J5185" i="5"/>
  <c r="J5186" i="5"/>
  <c r="J5187" i="5"/>
  <c r="J5188" i="5"/>
  <c r="J5189" i="5"/>
  <c r="J5190" i="5"/>
  <c r="J5191" i="5"/>
  <c r="J5192" i="5"/>
  <c r="J5193" i="5"/>
  <c r="J5194" i="5"/>
  <c r="J5195" i="5"/>
  <c r="J5196" i="5"/>
  <c r="J5197" i="5"/>
  <c r="J5198" i="5"/>
  <c r="J5199" i="5"/>
  <c r="J5200" i="5"/>
  <c r="J5201" i="5"/>
  <c r="J5202" i="5"/>
  <c r="J5203" i="5"/>
  <c r="J5204" i="5"/>
  <c r="J5205" i="5"/>
  <c r="J5206" i="5"/>
  <c r="J5207" i="5"/>
  <c r="J5208" i="5"/>
  <c r="J5209" i="5"/>
  <c r="J5210" i="5"/>
  <c r="J5211" i="5"/>
  <c r="J5212" i="5"/>
  <c r="J5213" i="5"/>
  <c r="J5214" i="5"/>
  <c r="J5215" i="5"/>
  <c r="J5216" i="5"/>
  <c r="J5217" i="5"/>
  <c r="J5218" i="5"/>
  <c r="J5219" i="5"/>
  <c r="J5220" i="5"/>
  <c r="J5221" i="5"/>
  <c r="J5222" i="5"/>
  <c r="J5223" i="5"/>
  <c r="J5224" i="5"/>
  <c r="J5225" i="5"/>
  <c r="J5226" i="5"/>
  <c r="J5227" i="5"/>
  <c r="J5228" i="5"/>
  <c r="J5229" i="5"/>
  <c r="J5230" i="5"/>
  <c r="J5231" i="5"/>
  <c r="J5232" i="5"/>
  <c r="J5233" i="5"/>
  <c r="J5234" i="5"/>
  <c r="J5235" i="5"/>
  <c r="J5236" i="5"/>
  <c r="J5237" i="5"/>
  <c r="J5238" i="5"/>
  <c r="J5239" i="5"/>
  <c r="J5240" i="5"/>
  <c r="J5241" i="5"/>
  <c r="J5242" i="5"/>
  <c r="J5243" i="5"/>
  <c r="J5244" i="5"/>
  <c r="J5245" i="5"/>
  <c r="J5246" i="5"/>
  <c r="J5247" i="5"/>
  <c r="J5248" i="5"/>
  <c r="J5249" i="5"/>
  <c r="J5250" i="5"/>
  <c r="J5251" i="5"/>
  <c r="J5252" i="5"/>
  <c r="J5253" i="5"/>
  <c r="J5254" i="5"/>
  <c r="J5255" i="5"/>
  <c r="J5256" i="5"/>
  <c r="J5257" i="5"/>
  <c r="J5258" i="5"/>
  <c r="J5259" i="5"/>
  <c r="J5260" i="5"/>
  <c r="J5261" i="5"/>
  <c r="J5262" i="5"/>
  <c r="J5263" i="5"/>
  <c r="J5264" i="5"/>
  <c r="J5265" i="5"/>
  <c r="J5266" i="5"/>
  <c r="J5267" i="5"/>
  <c r="J5268" i="5"/>
  <c r="J5269" i="5"/>
  <c r="J5270" i="5"/>
  <c r="J5271" i="5"/>
  <c r="J5272" i="5"/>
  <c r="J5273" i="5"/>
  <c r="J5274" i="5"/>
  <c r="J5275" i="5"/>
  <c r="J5276" i="5"/>
  <c r="J5277" i="5"/>
  <c r="J5278" i="5"/>
  <c r="J5279" i="5"/>
  <c r="J5280" i="5"/>
  <c r="J5281" i="5"/>
  <c r="J5282" i="5"/>
  <c r="J5283" i="5"/>
  <c r="J5284" i="5"/>
  <c r="J5285" i="5"/>
  <c r="J5286" i="5"/>
  <c r="J5287" i="5"/>
  <c r="J5288" i="5"/>
  <c r="J5289" i="5"/>
  <c r="J5290" i="5"/>
  <c r="J5291" i="5"/>
  <c r="J5292" i="5"/>
  <c r="J5293" i="5"/>
  <c r="J5294" i="5"/>
  <c r="J5295" i="5"/>
  <c r="J5296" i="5"/>
  <c r="J5297" i="5"/>
  <c r="J5298" i="5"/>
  <c r="J5299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4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29" i="5"/>
  <c r="I1530" i="5"/>
  <c r="I1531" i="5"/>
  <c r="I1532" i="5"/>
  <c r="I1533" i="5"/>
  <c r="I1534" i="5"/>
  <c r="I1535" i="5"/>
  <c r="I1536" i="5"/>
  <c r="I1537" i="5"/>
  <c r="I1538" i="5"/>
  <c r="I1539" i="5"/>
  <c r="I1540" i="5"/>
  <c r="I1541" i="5"/>
  <c r="I1542" i="5"/>
  <c r="I1543" i="5"/>
  <c r="I1544" i="5"/>
  <c r="I1545" i="5"/>
  <c r="I1546" i="5"/>
  <c r="I1547" i="5"/>
  <c r="I1548" i="5"/>
  <c r="I1549" i="5"/>
  <c r="I1550" i="5"/>
  <c r="I1551" i="5"/>
  <c r="I1552" i="5"/>
  <c r="I1553" i="5"/>
  <c r="I1554" i="5"/>
  <c r="I1555" i="5"/>
  <c r="I1556" i="5"/>
  <c r="I1557" i="5"/>
  <c r="I1558" i="5"/>
  <c r="I1559" i="5"/>
  <c r="I1560" i="5"/>
  <c r="I1561" i="5"/>
  <c r="I1562" i="5"/>
  <c r="I1563" i="5"/>
  <c r="I1564" i="5"/>
  <c r="I1565" i="5"/>
  <c r="I1566" i="5"/>
  <c r="I1567" i="5"/>
  <c r="I1568" i="5"/>
  <c r="I1569" i="5"/>
  <c r="I1570" i="5"/>
  <c r="I1571" i="5"/>
  <c r="I1572" i="5"/>
  <c r="I1573" i="5"/>
  <c r="I1574" i="5"/>
  <c r="I1575" i="5"/>
  <c r="I1576" i="5"/>
  <c r="I1577" i="5"/>
  <c r="I1578" i="5"/>
  <c r="I1579" i="5"/>
  <c r="I1580" i="5"/>
  <c r="I1581" i="5"/>
  <c r="I1582" i="5"/>
  <c r="I1583" i="5"/>
  <c r="I1584" i="5"/>
  <c r="I1585" i="5"/>
  <c r="I1586" i="5"/>
  <c r="I1587" i="5"/>
  <c r="I1588" i="5"/>
  <c r="I1589" i="5"/>
  <c r="I1590" i="5"/>
  <c r="I1591" i="5"/>
  <c r="I1592" i="5"/>
  <c r="I1593" i="5"/>
  <c r="I1594" i="5"/>
  <c r="I1595" i="5"/>
  <c r="I1596" i="5"/>
  <c r="I1597" i="5"/>
  <c r="I1598" i="5"/>
  <c r="I1599" i="5"/>
  <c r="I1600" i="5"/>
  <c r="I1601" i="5"/>
  <c r="I1602" i="5"/>
  <c r="I1603" i="5"/>
  <c r="I1604" i="5"/>
  <c r="I1605" i="5"/>
  <c r="I1606" i="5"/>
  <c r="I1607" i="5"/>
  <c r="I1608" i="5"/>
  <c r="I1609" i="5"/>
  <c r="I1610" i="5"/>
  <c r="I1611" i="5"/>
  <c r="I1612" i="5"/>
  <c r="I1613" i="5"/>
  <c r="I1614" i="5"/>
  <c r="I1615" i="5"/>
  <c r="I1616" i="5"/>
  <c r="I1617" i="5"/>
  <c r="I1618" i="5"/>
  <c r="I1619" i="5"/>
  <c r="I1620" i="5"/>
  <c r="I1621" i="5"/>
  <c r="I1622" i="5"/>
  <c r="I1623" i="5"/>
  <c r="I1624" i="5"/>
  <c r="I1625" i="5"/>
  <c r="I1626" i="5"/>
  <c r="I1627" i="5"/>
  <c r="I1628" i="5"/>
  <c r="I1629" i="5"/>
  <c r="I1630" i="5"/>
  <c r="I1631" i="5"/>
  <c r="I1632" i="5"/>
  <c r="I1633" i="5"/>
  <c r="I1634" i="5"/>
  <c r="I1635" i="5"/>
  <c r="I1636" i="5"/>
  <c r="I1637" i="5"/>
  <c r="I1638" i="5"/>
  <c r="I1639" i="5"/>
  <c r="I1640" i="5"/>
  <c r="I1641" i="5"/>
  <c r="I1642" i="5"/>
  <c r="I1643" i="5"/>
  <c r="I1644" i="5"/>
  <c r="I1645" i="5"/>
  <c r="I1646" i="5"/>
  <c r="I1647" i="5"/>
  <c r="I1648" i="5"/>
  <c r="I1649" i="5"/>
  <c r="I1650" i="5"/>
  <c r="I1651" i="5"/>
  <c r="I1652" i="5"/>
  <c r="I1653" i="5"/>
  <c r="I1654" i="5"/>
  <c r="I1655" i="5"/>
  <c r="I1656" i="5"/>
  <c r="I1657" i="5"/>
  <c r="I1658" i="5"/>
  <c r="I1659" i="5"/>
  <c r="I1660" i="5"/>
  <c r="I1661" i="5"/>
  <c r="I1662" i="5"/>
  <c r="I1663" i="5"/>
  <c r="I1664" i="5"/>
  <c r="I1665" i="5"/>
  <c r="I1666" i="5"/>
  <c r="I1667" i="5"/>
  <c r="I1668" i="5"/>
  <c r="I1669" i="5"/>
  <c r="I1670" i="5"/>
  <c r="I1671" i="5"/>
  <c r="I1672" i="5"/>
  <c r="I1673" i="5"/>
  <c r="I1674" i="5"/>
  <c r="I1675" i="5"/>
  <c r="I1676" i="5"/>
  <c r="I1677" i="5"/>
  <c r="I1678" i="5"/>
  <c r="I1679" i="5"/>
  <c r="I1680" i="5"/>
  <c r="I1681" i="5"/>
  <c r="I1682" i="5"/>
  <c r="I1683" i="5"/>
  <c r="I1684" i="5"/>
  <c r="I1685" i="5"/>
  <c r="I1686" i="5"/>
  <c r="I1687" i="5"/>
  <c r="I1688" i="5"/>
  <c r="I1689" i="5"/>
  <c r="I1690" i="5"/>
  <c r="I1691" i="5"/>
  <c r="I1692" i="5"/>
  <c r="I1693" i="5"/>
  <c r="I1694" i="5"/>
  <c r="I1695" i="5"/>
  <c r="I1696" i="5"/>
  <c r="I1697" i="5"/>
  <c r="I1698" i="5"/>
  <c r="I1699" i="5"/>
  <c r="I1700" i="5"/>
  <c r="I1701" i="5"/>
  <c r="I1702" i="5"/>
  <c r="I1703" i="5"/>
  <c r="I1704" i="5"/>
  <c r="I1705" i="5"/>
  <c r="I1706" i="5"/>
  <c r="I1707" i="5"/>
  <c r="I1708" i="5"/>
  <c r="I1709" i="5"/>
  <c r="I1710" i="5"/>
  <c r="I1711" i="5"/>
  <c r="I1712" i="5"/>
  <c r="I1713" i="5"/>
  <c r="I1714" i="5"/>
  <c r="I1715" i="5"/>
  <c r="I1716" i="5"/>
  <c r="I1717" i="5"/>
  <c r="I1718" i="5"/>
  <c r="I1719" i="5"/>
  <c r="I1720" i="5"/>
  <c r="I1721" i="5"/>
  <c r="I1722" i="5"/>
  <c r="I1723" i="5"/>
  <c r="I1724" i="5"/>
  <c r="I1725" i="5"/>
  <c r="I1726" i="5"/>
  <c r="I1727" i="5"/>
  <c r="I1728" i="5"/>
  <c r="I1729" i="5"/>
  <c r="I1730" i="5"/>
  <c r="I1731" i="5"/>
  <c r="I1732" i="5"/>
  <c r="I1733" i="5"/>
  <c r="I1734" i="5"/>
  <c r="I1735" i="5"/>
  <c r="I1736" i="5"/>
  <c r="I1737" i="5"/>
  <c r="I1738" i="5"/>
  <c r="I1739" i="5"/>
  <c r="I1740" i="5"/>
  <c r="I1741" i="5"/>
  <c r="I1742" i="5"/>
  <c r="I1743" i="5"/>
  <c r="I1744" i="5"/>
  <c r="I1745" i="5"/>
  <c r="I1746" i="5"/>
  <c r="I1747" i="5"/>
  <c r="I1748" i="5"/>
  <c r="I1749" i="5"/>
  <c r="I1750" i="5"/>
  <c r="I1751" i="5"/>
  <c r="I1752" i="5"/>
  <c r="I1753" i="5"/>
  <c r="I1754" i="5"/>
  <c r="I1755" i="5"/>
  <c r="I1756" i="5"/>
  <c r="I1757" i="5"/>
  <c r="I1758" i="5"/>
  <c r="I1759" i="5"/>
  <c r="I1760" i="5"/>
  <c r="I1761" i="5"/>
  <c r="I1762" i="5"/>
  <c r="I1763" i="5"/>
  <c r="I1764" i="5"/>
  <c r="I1765" i="5"/>
  <c r="I1766" i="5"/>
  <c r="I1767" i="5"/>
  <c r="I1768" i="5"/>
  <c r="I1769" i="5"/>
  <c r="I1770" i="5"/>
  <c r="I1771" i="5"/>
  <c r="I1772" i="5"/>
  <c r="I1773" i="5"/>
  <c r="I1774" i="5"/>
  <c r="I1775" i="5"/>
  <c r="I1776" i="5"/>
  <c r="I1777" i="5"/>
  <c r="I1778" i="5"/>
  <c r="I1779" i="5"/>
  <c r="I1780" i="5"/>
  <c r="I1781" i="5"/>
  <c r="I1782" i="5"/>
  <c r="I1783" i="5"/>
  <c r="I1784" i="5"/>
  <c r="I1785" i="5"/>
  <c r="I1786" i="5"/>
  <c r="I1787" i="5"/>
  <c r="I1788" i="5"/>
  <c r="I1789" i="5"/>
  <c r="I1790" i="5"/>
  <c r="I1791" i="5"/>
  <c r="I1792" i="5"/>
  <c r="I1793" i="5"/>
  <c r="I1794" i="5"/>
  <c r="I1795" i="5"/>
  <c r="I1796" i="5"/>
  <c r="I1797" i="5"/>
  <c r="I1798" i="5"/>
  <c r="I1799" i="5"/>
  <c r="I1800" i="5"/>
  <c r="I1801" i="5"/>
  <c r="I1802" i="5"/>
  <c r="I1803" i="5"/>
  <c r="I1804" i="5"/>
  <c r="I1805" i="5"/>
  <c r="I1806" i="5"/>
  <c r="I1807" i="5"/>
  <c r="I1808" i="5"/>
  <c r="I1809" i="5"/>
  <c r="I1810" i="5"/>
  <c r="I1811" i="5"/>
  <c r="I1812" i="5"/>
  <c r="I1813" i="5"/>
  <c r="I1814" i="5"/>
  <c r="I1815" i="5"/>
  <c r="I1816" i="5"/>
  <c r="I1817" i="5"/>
  <c r="I1818" i="5"/>
  <c r="I1819" i="5"/>
  <c r="I1820" i="5"/>
  <c r="I1821" i="5"/>
  <c r="I1822" i="5"/>
  <c r="I1823" i="5"/>
  <c r="I1824" i="5"/>
  <c r="I1825" i="5"/>
  <c r="I1826" i="5"/>
  <c r="I1827" i="5"/>
  <c r="I1828" i="5"/>
  <c r="I1829" i="5"/>
  <c r="I1830" i="5"/>
  <c r="I1831" i="5"/>
  <c r="I1832" i="5"/>
  <c r="I1833" i="5"/>
  <c r="I1834" i="5"/>
  <c r="I1835" i="5"/>
  <c r="I1836" i="5"/>
  <c r="I1837" i="5"/>
  <c r="I1838" i="5"/>
  <c r="I1839" i="5"/>
  <c r="I1840" i="5"/>
  <c r="I1841" i="5"/>
  <c r="I1842" i="5"/>
  <c r="I1843" i="5"/>
  <c r="I1844" i="5"/>
  <c r="I1845" i="5"/>
  <c r="I1846" i="5"/>
  <c r="I1847" i="5"/>
  <c r="I1848" i="5"/>
  <c r="I1849" i="5"/>
  <c r="I1850" i="5"/>
  <c r="I1851" i="5"/>
  <c r="I1852" i="5"/>
  <c r="I1853" i="5"/>
  <c r="I1854" i="5"/>
  <c r="I1855" i="5"/>
  <c r="I1856" i="5"/>
  <c r="I1857" i="5"/>
  <c r="I1858" i="5"/>
  <c r="I1859" i="5"/>
  <c r="I1860" i="5"/>
  <c r="I1861" i="5"/>
  <c r="I1862" i="5"/>
  <c r="I1863" i="5"/>
  <c r="I1864" i="5"/>
  <c r="I1865" i="5"/>
  <c r="I1866" i="5"/>
  <c r="I1867" i="5"/>
  <c r="I1868" i="5"/>
  <c r="I1869" i="5"/>
  <c r="I1870" i="5"/>
  <c r="I1871" i="5"/>
  <c r="I1872" i="5"/>
  <c r="I1873" i="5"/>
  <c r="I1874" i="5"/>
  <c r="I1875" i="5"/>
  <c r="I1876" i="5"/>
  <c r="I1877" i="5"/>
  <c r="I1878" i="5"/>
  <c r="I1879" i="5"/>
  <c r="I1880" i="5"/>
  <c r="I1881" i="5"/>
  <c r="I1882" i="5"/>
  <c r="I1883" i="5"/>
  <c r="I1884" i="5"/>
  <c r="I1885" i="5"/>
  <c r="I1886" i="5"/>
  <c r="I1887" i="5"/>
  <c r="I1888" i="5"/>
  <c r="I1889" i="5"/>
  <c r="I1890" i="5"/>
  <c r="I1891" i="5"/>
  <c r="I1892" i="5"/>
  <c r="I1893" i="5"/>
  <c r="I1894" i="5"/>
  <c r="I1895" i="5"/>
  <c r="I1896" i="5"/>
  <c r="I1897" i="5"/>
  <c r="I1898" i="5"/>
  <c r="I1899" i="5"/>
  <c r="I1900" i="5"/>
  <c r="I1901" i="5"/>
  <c r="I1902" i="5"/>
  <c r="I1903" i="5"/>
  <c r="I1904" i="5"/>
  <c r="I1905" i="5"/>
  <c r="I1906" i="5"/>
  <c r="I1907" i="5"/>
  <c r="I1908" i="5"/>
  <c r="I1909" i="5"/>
  <c r="I1910" i="5"/>
  <c r="I1911" i="5"/>
  <c r="I1912" i="5"/>
  <c r="I1913" i="5"/>
  <c r="I1914" i="5"/>
  <c r="I1915" i="5"/>
  <c r="I1916" i="5"/>
  <c r="I1917" i="5"/>
  <c r="I1918" i="5"/>
  <c r="I1919" i="5"/>
  <c r="I1920" i="5"/>
  <c r="I1921" i="5"/>
  <c r="I1922" i="5"/>
  <c r="I1923" i="5"/>
  <c r="I1924" i="5"/>
  <c r="I1925" i="5"/>
  <c r="I1926" i="5"/>
  <c r="I1927" i="5"/>
  <c r="I1928" i="5"/>
  <c r="I1929" i="5"/>
  <c r="I1930" i="5"/>
  <c r="I1931" i="5"/>
  <c r="I1932" i="5"/>
  <c r="I1933" i="5"/>
  <c r="I1934" i="5"/>
  <c r="I1935" i="5"/>
  <c r="I1936" i="5"/>
  <c r="I1937" i="5"/>
  <c r="I1938" i="5"/>
  <c r="I1939" i="5"/>
  <c r="I1940" i="5"/>
  <c r="I1941" i="5"/>
  <c r="I1942" i="5"/>
  <c r="I1943" i="5"/>
  <c r="I1944" i="5"/>
  <c r="I1945" i="5"/>
  <c r="I1946" i="5"/>
  <c r="I1947" i="5"/>
  <c r="I1948" i="5"/>
  <c r="I1949" i="5"/>
  <c r="I1950" i="5"/>
  <c r="I1951" i="5"/>
  <c r="I1952" i="5"/>
  <c r="I1953" i="5"/>
  <c r="I1954" i="5"/>
  <c r="I1955" i="5"/>
  <c r="I1956" i="5"/>
  <c r="I1957" i="5"/>
  <c r="I1958" i="5"/>
  <c r="I1959" i="5"/>
  <c r="I1960" i="5"/>
  <c r="I1961" i="5"/>
  <c r="I1962" i="5"/>
  <c r="I1963" i="5"/>
  <c r="I1964" i="5"/>
  <c r="I1965" i="5"/>
  <c r="I1966" i="5"/>
  <c r="I1967" i="5"/>
  <c r="I1968" i="5"/>
  <c r="I1969" i="5"/>
  <c r="I1970" i="5"/>
  <c r="I1971" i="5"/>
  <c r="I1972" i="5"/>
  <c r="I1973" i="5"/>
  <c r="I1974" i="5"/>
  <c r="I1975" i="5"/>
  <c r="I1976" i="5"/>
  <c r="I1977" i="5"/>
  <c r="I1978" i="5"/>
  <c r="I1979" i="5"/>
  <c r="I1980" i="5"/>
  <c r="I1981" i="5"/>
  <c r="I1982" i="5"/>
  <c r="I1983" i="5"/>
  <c r="I1984" i="5"/>
  <c r="I1985" i="5"/>
  <c r="I1986" i="5"/>
  <c r="I1987" i="5"/>
  <c r="I1988" i="5"/>
  <c r="I1989" i="5"/>
  <c r="I1990" i="5"/>
  <c r="I1991" i="5"/>
  <c r="I1992" i="5"/>
  <c r="I1993" i="5"/>
  <c r="I1994" i="5"/>
  <c r="I1995" i="5"/>
  <c r="I1996" i="5"/>
  <c r="I1997" i="5"/>
  <c r="I1998" i="5"/>
  <c r="I1999" i="5"/>
  <c r="I2000" i="5"/>
  <c r="I2001" i="5"/>
  <c r="I2002" i="5"/>
  <c r="I2003" i="5"/>
  <c r="I2004" i="5"/>
  <c r="I2005" i="5"/>
  <c r="I2006" i="5"/>
  <c r="I2007" i="5"/>
  <c r="I2008" i="5"/>
  <c r="I2009" i="5"/>
  <c r="I2010" i="5"/>
  <c r="I2011" i="5"/>
  <c r="I2012" i="5"/>
  <c r="I2013" i="5"/>
  <c r="I2014" i="5"/>
  <c r="I2015" i="5"/>
  <c r="I2016" i="5"/>
  <c r="I2017" i="5"/>
  <c r="I2018" i="5"/>
  <c r="I2019" i="5"/>
  <c r="I2020" i="5"/>
  <c r="I2021" i="5"/>
  <c r="I2022" i="5"/>
  <c r="I2023" i="5"/>
  <c r="I2024" i="5"/>
  <c r="I2025" i="5"/>
  <c r="I2026" i="5"/>
  <c r="I2027" i="5"/>
  <c r="I2028" i="5"/>
  <c r="I2029" i="5"/>
  <c r="I2030" i="5"/>
  <c r="I2031" i="5"/>
  <c r="I2032" i="5"/>
  <c r="I2033" i="5"/>
  <c r="I2034" i="5"/>
  <c r="I2035" i="5"/>
  <c r="I2036" i="5"/>
  <c r="I2037" i="5"/>
  <c r="I2038" i="5"/>
  <c r="I2039" i="5"/>
  <c r="I2040" i="5"/>
  <c r="I2041" i="5"/>
  <c r="I2042" i="5"/>
  <c r="I2043" i="5"/>
  <c r="I2044" i="5"/>
  <c r="I2045" i="5"/>
  <c r="I2046" i="5"/>
  <c r="I2047" i="5"/>
  <c r="I2048" i="5"/>
  <c r="I2049" i="5"/>
  <c r="I2050" i="5"/>
  <c r="I2051" i="5"/>
  <c r="I2052" i="5"/>
  <c r="I2053" i="5"/>
  <c r="I2054" i="5"/>
  <c r="I2055" i="5"/>
  <c r="I2056" i="5"/>
  <c r="I2057" i="5"/>
  <c r="I2058" i="5"/>
  <c r="I2059" i="5"/>
  <c r="I2060" i="5"/>
  <c r="I2061" i="5"/>
  <c r="I2062" i="5"/>
  <c r="I2063" i="5"/>
  <c r="I2064" i="5"/>
  <c r="I2065" i="5"/>
  <c r="I2066" i="5"/>
  <c r="I2067" i="5"/>
  <c r="I2068" i="5"/>
  <c r="I2069" i="5"/>
  <c r="I2070" i="5"/>
  <c r="I2071" i="5"/>
  <c r="I2072" i="5"/>
  <c r="I2073" i="5"/>
  <c r="I2074" i="5"/>
  <c r="I2075" i="5"/>
  <c r="I2076" i="5"/>
  <c r="I2077" i="5"/>
  <c r="I2078" i="5"/>
  <c r="I2079" i="5"/>
  <c r="I2080" i="5"/>
  <c r="I2081" i="5"/>
  <c r="I2082" i="5"/>
  <c r="I2083" i="5"/>
  <c r="I2084" i="5"/>
  <c r="I2085" i="5"/>
  <c r="I2086" i="5"/>
  <c r="I2087" i="5"/>
  <c r="I2088" i="5"/>
  <c r="I2089" i="5"/>
  <c r="I2090" i="5"/>
  <c r="I2091" i="5"/>
  <c r="I2092" i="5"/>
  <c r="I2093" i="5"/>
  <c r="I2094" i="5"/>
  <c r="I2095" i="5"/>
  <c r="I2096" i="5"/>
  <c r="I2097" i="5"/>
  <c r="I2098" i="5"/>
  <c r="I2099" i="5"/>
  <c r="I2100" i="5"/>
  <c r="I2101" i="5"/>
  <c r="I2102" i="5"/>
  <c r="I2103" i="5"/>
  <c r="I2104" i="5"/>
  <c r="I2105" i="5"/>
  <c r="I2106" i="5"/>
  <c r="I2107" i="5"/>
  <c r="I2108" i="5"/>
  <c r="I2109" i="5"/>
  <c r="I2110" i="5"/>
  <c r="I2111" i="5"/>
  <c r="I2112" i="5"/>
  <c r="I2113" i="5"/>
  <c r="I2114" i="5"/>
  <c r="I2115" i="5"/>
  <c r="I2116" i="5"/>
  <c r="I2117" i="5"/>
  <c r="I2118" i="5"/>
  <c r="I2119" i="5"/>
  <c r="I2120" i="5"/>
  <c r="I2121" i="5"/>
  <c r="I2122" i="5"/>
  <c r="I2123" i="5"/>
  <c r="I2124" i="5"/>
  <c r="I2125" i="5"/>
  <c r="I2126" i="5"/>
  <c r="I2127" i="5"/>
  <c r="I2128" i="5"/>
  <c r="I2129" i="5"/>
  <c r="I2130" i="5"/>
  <c r="I2131" i="5"/>
  <c r="I2132" i="5"/>
  <c r="I2133" i="5"/>
  <c r="I2134" i="5"/>
  <c r="I2135" i="5"/>
  <c r="I2136" i="5"/>
  <c r="I2137" i="5"/>
  <c r="I2138" i="5"/>
  <c r="I2139" i="5"/>
  <c r="I2140" i="5"/>
  <c r="I2141" i="5"/>
  <c r="I2142" i="5"/>
  <c r="I2143" i="5"/>
  <c r="I2144" i="5"/>
  <c r="I2145" i="5"/>
  <c r="I2146" i="5"/>
  <c r="I2147" i="5"/>
  <c r="I2148" i="5"/>
  <c r="I2149" i="5"/>
  <c r="I2150" i="5"/>
  <c r="I2151" i="5"/>
  <c r="I2152" i="5"/>
  <c r="I2153" i="5"/>
  <c r="I2154" i="5"/>
  <c r="I2155" i="5"/>
  <c r="I2156" i="5"/>
  <c r="I2157" i="5"/>
  <c r="I2158" i="5"/>
  <c r="I2159" i="5"/>
  <c r="I2160" i="5"/>
  <c r="I2161" i="5"/>
  <c r="I2162" i="5"/>
  <c r="I2163" i="5"/>
  <c r="I2164" i="5"/>
  <c r="I2165" i="5"/>
  <c r="I2166" i="5"/>
  <c r="I2167" i="5"/>
  <c r="I2168" i="5"/>
  <c r="I2169" i="5"/>
  <c r="I2170" i="5"/>
  <c r="I2171" i="5"/>
  <c r="I2172" i="5"/>
  <c r="I2173" i="5"/>
  <c r="I2174" i="5"/>
  <c r="I2175" i="5"/>
  <c r="I2176" i="5"/>
  <c r="I2177" i="5"/>
  <c r="I2178" i="5"/>
  <c r="I2179" i="5"/>
  <c r="I2180" i="5"/>
  <c r="I2181" i="5"/>
  <c r="I2182" i="5"/>
  <c r="I2183" i="5"/>
  <c r="I2184" i="5"/>
  <c r="I2185" i="5"/>
  <c r="I2186" i="5"/>
  <c r="I2187" i="5"/>
  <c r="I2188" i="5"/>
  <c r="I2189" i="5"/>
  <c r="I2190" i="5"/>
  <c r="I2191" i="5"/>
  <c r="I2192" i="5"/>
  <c r="I2193" i="5"/>
  <c r="I2194" i="5"/>
  <c r="I2195" i="5"/>
  <c r="I2196" i="5"/>
  <c r="I2197" i="5"/>
  <c r="I2198" i="5"/>
  <c r="I2199" i="5"/>
  <c r="I2200" i="5"/>
  <c r="I2201" i="5"/>
  <c r="I2202" i="5"/>
  <c r="I2203" i="5"/>
  <c r="I2204" i="5"/>
  <c r="I2205" i="5"/>
  <c r="I2206" i="5"/>
  <c r="I2207" i="5"/>
  <c r="I2208" i="5"/>
  <c r="I2209" i="5"/>
  <c r="I2210" i="5"/>
  <c r="I2211" i="5"/>
  <c r="I2212" i="5"/>
  <c r="I2213" i="5"/>
  <c r="I2214" i="5"/>
  <c r="I2215" i="5"/>
  <c r="I2216" i="5"/>
  <c r="I2217" i="5"/>
  <c r="I2218" i="5"/>
  <c r="I2219" i="5"/>
  <c r="I2220" i="5"/>
  <c r="I2221" i="5"/>
  <c r="I2222" i="5"/>
  <c r="I2223" i="5"/>
  <c r="I2224" i="5"/>
  <c r="I2225" i="5"/>
  <c r="I2226" i="5"/>
  <c r="I2227" i="5"/>
  <c r="I2228" i="5"/>
  <c r="I2229" i="5"/>
  <c r="I2230" i="5"/>
  <c r="I2231" i="5"/>
  <c r="I2232" i="5"/>
  <c r="I2233" i="5"/>
  <c r="I2234" i="5"/>
  <c r="I2235" i="5"/>
  <c r="I2236" i="5"/>
  <c r="I2237" i="5"/>
  <c r="I2238" i="5"/>
  <c r="I2239" i="5"/>
  <c r="I2240" i="5"/>
  <c r="I2241" i="5"/>
  <c r="I2242" i="5"/>
  <c r="I2243" i="5"/>
  <c r="I2244" i="5"/>
  <c r="I2245" i="5"/>
  <c r="I2246" i="5"/>
  <c r="I2247" i="5"/>
  <c r="I2248" i="5"/>
  <c r="I2249" i="5"/>
  <c r="I2250" i="5"/>
  <c r="I2251" i="5"/>
  <c r="I2252" i="5"/>
  <c r="I2253" i="5"/>
  <c r="I2254" i="5"/>
  <c r="I2255" i="5"/>
  <c r="I2256" i="5"/>
  <c r="I2257" i="5"/>
  <c r="I2258" i="5"/>
  <c r="I2259" i="5"/>
  <c r="I2260" i="5"/>
  <c r="I2261" i="5"/>
  <c r="I2262" i="5"/>
  <c r="I2263" i="5"/>
  <c r="I2264" i="5"/>
  <c r="I2265" i="5"/>
  <c r="I2266" i="5"/>
  <c r="I2267" i="5"/>
  <c r="I2268" i="5"/>
  <c r="I2269" i="5"/>
  <c r="I2270" i="5"/>
  <c r="I2271" i="5"/>
  <c r="I2272" i="5"/>
  <c r="I2273" i="5"/>
  <c r="I2274" i="5"/>
  <c r="I2275" i="5"/>
  <c r="I2276" i="5"/>
  <c r="I2277" i="5"/>
  <c r="I2278" i="5"/>
  <c r="I2279" i="5"/>
  <c r="I2280" i="5"/>
  <c r="I2281" i="5"/>
  <c r="I2282" i="5"/>
  <c r="I2283" i="5"/>
  <c r="I2284" i="5"/>
  <c r="I2285" i="5"/>
  <c r="I2286" i="5"/>
  <c r="I2287" i="5"/>
  <c r="I2288" i="5"/>
  <c r="I2289" i="5"/>
  <c r="I2290" i="5"/>
  <c r="I2291" i="5"/>
  <c r="I2292" i="5"/>
  <c r="I2293" i="5"/>
  <c r="I2294" i="5"/>
  <c r="I2295" i="5"/>
  <c r="I2296" i="5"/>
  <c r="I2297" i="5"/>
  <c r="I2298" i="5"/>
  <c r="I2299" i="5"/>
  <c r="I2300" i="5"/>
  <c r="I2301" i="5"/>
  <c r="I2302" i="5"/>
  <c r="I2303" i="5"/>
  <c r="I2304" i="5"/>
  <c r="I2305" i="5"/>
  <c r="I2306" i="5"/>
  <c r="I2307" i="5"/>
  <c r="I2308" i="5"/>
  <c r="I2309" i="5"/>
  <c r="I2310" i="5"/>
  <c r="I2311" i="5"/>
  <c r="I2312" i="5"/>
  <c r="I2313" i="5"/>
  <c r="I2314" i="5"/>
  <c r="I2315" i="5"/>
  <c r="I2316" i="5"/>
  <c r="I2317" i="5"/>
  <c r="I2318" i="5"/>
  <c r="I2319" i="5"/>
  <c r="I2320" i="5"/>
  <c r="I2321" i="5"/>
  <c r="I2322" i="5"/>
  <c r="I2323" i="5"/>
  <c r="I2324" i="5"/>
  <c r="I2325" i="5"/>
  <c r="I2326" i="5"/>
  <c r="I2327" i="5"/>
  <c r="I2328" i="5"/>
  <c r="I2329" i="5"/>
  <c r="I2330" i="5"/>
  <c r="I2331" i="5"/>
  <c r="I2332" i="5"/>
  <c r="I2333" i="5"/>
  <c r="I2334" i="5"/>
  <c r="I2335" i="5"/>
  <c r="I2336" i="5"/>
  <c r="I2337" i="5"/>
  <c r="I2338" i="5"/>
  <c r="I2339" i="5"/>
  <c r="I2340" i="5"/>
  <c r="I2341" i="5"/>
  <c r="I2342" i="5"/>
  <c r="I2343" i="5"/>
  <c r="I2344" i="5"/>
  <c r="I2345" i="5"/>
  <c r="I2346" i="5"/>
  <c r="I2347" i="5"/>
  <c r="I2348" i="5"/>
  <c r="I2349" i="5"/>
  <c r="I2350" i="5"/>
  <c r="I2351" i="5"/>
  <c r="I2352" i="5"/>
  <c r="I2353" i="5"/>
  <c r="I2354" i="5"/>
  <c r="I2355" i="5"/>
  <c r="I2356" i="5"/>
  <c r="I2357" i="5"/>
  <c r="I2358" i="5"/>
  <c r="I2359" i="5"/>
  <c r="I2360" i="5"/>
  <c r="I2361" i="5"/>
  <c r="I2362" i="5"/>
  <c r="I2363" i="5"/>
  <c r="I2364" i="5"/>
  <c r="I2365" i="5"/>
  <c r="I2366" i="5"/>
  <c r="I2367" i="5"/>
  <c r="I2368" i="5"/>
  <c r="I2369" i="5"/>
  <c r="I2370" i="5"/>
  <c r="I2371" i="5"/>
  <c r="I2372" i="5"/>
  <c r="I2373" i="5"/>
  <c r="I2374" i="5"/>
  <c r="I2375" i="5"/>
  <c r="I2376" i="5"/>
  <c r="I2377" i="5"/>
  <c r="I2378" i="5"/>
  <c r="I2379" i="5"/>
  <c r="I2380" i="5"/>
  <c r="I2381" i="5"/>
  <c r="I2382" i="5"/>
  <c r="I2383" i="5"/>
  <c r="I2384" i="5"/>
  <c r="I2385" i="5"/>
  <c r="I2386" i="5"/>
  <c r="I2387" i="5"/>
  <c r="I2388" i="5"/>
  <c r="I2389" i="5"/>
  <c r="I2390" i="5"/>
  <c r="I2391" i="5"/>
  <c r="I2392" i="5"/>
  <c r="I2393" i="5"/>
  <c r="I2394" i="5"/>
  <c r="I2395" i="5"/>
  <c r="I2396" i="5"/>
  <c r="I2397" i="5"/>
  <c r="I2398" i="5"/>
  <c r="I2399" i="5"/>
  <c r="I2400" i="5"/>
  <c r="I2401" i="5"/>
  <c r="I2402" i="5"/>
  <c r="I2403" i="5"/>
  <c r="I2404" i="5"/>
  <c r="I2405" i="5"/>
  <c r="I2406" i="5"/>
  <c r="I2407" i="5"/>
  <c r="I2408" i="5"/>
  <c r="I2409" i="5"/>
  <c r="I2410" i="5"/>
  <c r="I2411" i="5"/>
  <c r="I2412" i="5"/>
  <c r="I2413" i="5"/>
  <c r="I2414" i="5"/>
  <c r="I2415" i="5"/>
  <c r="I2416" i="5"/>
  <c r="I2417" i="5"/>
  <c r="I2418" i="5"/>
  <c r="I2419" i="5"/>
  <c r="I2420" i="5"/>
  <c r="I2421" i="5"/>
  <c r="I2422" i="5"/>
  <c r="I2423" i="5"/>
  <c r="I2424" i="5"/>
  <c r="I2425" i="5"/>
  <c r="I2426" i="5"/>
  <c r="I2427" i="5"/>
  <c r="I2428" i="5"/>
  <c r="I2429" i="5"/>
  <c r="I2430" i="5"/>
  <c r="I2431" i="5"/>
  <c r="I2432" i="5"/>
  <c r="I2433" i="5"/>
  <c r="I2434" i="5"/>
  <c r="I2435" i="5"/>
  <c r="I2436" i="5"/>
  <c r="I2437" i="5"/>
  <c r="I2438" i="5"/>
  <c r="I2439" i="5"/>
  <c r="I2440" i="5"/>
  <c r="I2441" i="5"/>
  <c r="I2442" i="5"/>
  <c r="I2443" i="5"/>
  <c r="I2444" i="5"/>
  <c r="I2445" i="5"/>
  <c r="I2446" i="5"/>
  <c r="I2447" i="5"/>
  <c r="I2448" i="5"/>
  <c r="I2449" i="5"/>
  <c r="I2450" i="5"/>
  <c r="I2451" i="5"/>
  <c r="I2452" i="5"/>
  <c r="I2453" i="5"/>
  <c r="I2454" i="5"/>
  <c r="I2455" i="5"/>
  <c r="I2456" i="5"/>
  <c r="I2457" i="5"/>
  <c r="I2458" i="5"/>
  <c r="I2459" i="5"/>
  <c r="I2460" i="5"/>
  <c r="I2461" i="5"/>
  <c r="I2462" i="5"/>
  <c r="I2463" i="5"/>
  <c r="I2464" i="5"/>
  <c r="I2465" i="5"/>
  <c r="I2466" i="5"/>
  <c r="I2467" i="5"/>
  <c r="I2468" i="5"/>
  <c r="I2469" i="5"/>
  <c r="I2470" i="5"/>
  <c r="I2471" i="5"/>
  <c r="I2472" i="5"/>
  <c r="I2473" i="5"/>
  <c r="I2474" i="5"/>
  <c r="I2475" i="5"/>
  <c r="I2476" i="5"/>
  <c r="I2477" i="5"/>
  <c r="I2478" i="5"/>
  <c r="I2479" i="5"/>
  <c r="I2480" i="5"/>
  <c r="I2481" i="5"/>
  <c r="I2482" i="5"/>
  <c r="I2483" i="5"/>
  <c r="I2484" i="5"/>
  <c r="I2485" i="5"/>
  <c r="I2486" i="5"/>
  <c r="I2487" i="5"/>
  <c r="I2488" i="5"/>
  <c r="I2489" i="5"/>
  <c r="I2490" i="5"/>
  <c r="I2491" i="5"/>
  <c r="I2492" i="5"/>
  <c r="I2493" i="5"/>
  <c r="I2494" i="5"/>
  <c r="I2495" i="5"/>
  <c r="I2496" i="5"/>
  <c r="I2497" i="5"/>
  <c r="I2498" i="5"/>
  <c r="I2499" i="5"/>
  <c r="I2500" i="5"/>
  <c r="I2501" i="5"/>
  <c r="I2502" i="5"/>
  <c r="I2503" i="5"/>
  <c r="I2504" i="5"/>
  <c r="I2505" i="5"/>
  <c r="I2506" i="5"/>
  <c r="I2507" i="5"/>
  <c r="I2508" i="5"/>
  <c r="I2509" i="5"/>
  <c r="I2510" i="5"/>
  <c r="I2511" i="5"/>
  <c r="I2512" i="5"/>
  <c r="I2513" i="5"/>
  <c r="I2514" i="5"/>
  <c r="I2515" i="5"/>
  <c r="I2516" i="5"/>
  <c r="I2517" i="5"/>
  <c r="I2518" i="5"/>
  <c r="I2519" i="5"/>
  <c r="I2520" i="5"/>
  <c r="I2521" i="5"/>
  <c r="I2522" i="5"/>
  <c r="I2523" i="5"/>
  <c r="I2524" i="5"/>
  <c r="I2525" i="5"/>
  <c r="I2526" i="5"/>
  <c r="I2527" i="5"/>
  <c r="I2528" i="5"/>
  <c r="I2529" i="5"/>
  <c r="I2530" i="5"/>
  <c r="I2531" i="5"/>
  <c r="I2532" i="5"/>
  <c r="I2533" i="5"/>
  <c r="I2534" i="5"/>
  <c r="I2535" i="5"/>
  <c r="I2536" i="5"/>
  <c r="I2537" i="5"/>
  <c r="I2538" i="5"/>
  <c r="I2539" i="5"/>
  <c r="I2540" i="5"/>
  <c r="I2541" i="5"/>
  <c r="I2542" i="5"/>
  <c r="I2543" i="5"/>
  <c r="I2544" i="5"/>
  <c r="I2545" i="5"/>
  <c r="I2546" i="5"/>
  <c r="I2547" i="5"/>
  <c r="I2548" i="5"/>
  <c r="I2549" i="5"/>
  <c r="I2550" i="5"/>
  <c r="I2551" i="5"/>
  <c r="I2552" i="5"/>
  <c r="I2553" i="5"/>
  <c r="I2554" i="5"/>
  <c r="I2555" i="5"/>
  <c r="I2556" i="5"/>
  <c r="I2557" i="5"/>
  <c r="I2558" i="5"/>
  <c r="I2559" i="5"/>
  <c r="I2560" i="5"/>
  <c r="I2561" i="5"/>
  <c r="I2562" i="5"/>
  <c r="I2563" i="5"/>
  <c r="I2564" i="5"/>
  <c r="I2565" i="5"/>
  <c r="I2566" i="5"/>
  <c r="I2567" i="5"/>
  <c r="I2568" i="5"/>
  <c r="I2569" i="5"/>
  <c r="I2570" i="5"/>
  <c r="I2571" i="5"/>
  <c r="I2572" i="5"/>
  <c r="I2573" i="5"/>
  <c r="I2574" i="5"/>
  <c r="I2575" i="5"/>
  <c r="I2576" i="5"/>
  <c r="I2577" i="5"/>
  <c r="I2578" i="5"/>
  <c r="I2579" i="5"/>
  <c r="I2580" i="5"/>
  <c r="I2581" i="5"/>
  <c r="I2582" i="5"/>
  <c r="I2583" i="5"/>
  <c r="I2584" i="5"/>
  <c r="I2585" i="5"/>
  <c r="I2586" i="5"/>
  <c r="I2587" i="5"/>
  <c r="I2588" i="5"/>
  <c r="I2589" i="5"/>
  <c r="I2590" i="5"/>
  <c r="I2591" i="5"/>
  <c r="I2592" i="5"/>
  <c r="I2593" i="5"/>
  <c r="I2594" i="5"/>
  <c r="I2595" i="5"/>
  <c r="I2596" i="5"/>
  <c r="I2597" i="5"/>
  <c r="I2598" i="5"/>
  <c r="I2599" i="5"/>
  <c r="I2600" i="5"/>
  <c r="I2601" i="5"/>
  <c r="I2602" i="5"/>
  <c r="I2603" i="5"/>
  <c r="I2604" i="5"/>
  <c r="I2605" i="5"/>
  <c r="I2606" i="5"/>
  <c r="I2607" i="5"/>
  <c r="I2608" i="5"/>
  <c r="I2609" i="5"/>
  <c r="I2610" i="5"/>
  <c r="I2611" i="5"/>
  <c r="I2612" i="5"/>
  <c r="I2613" i="5"/>
  <c r="I2614" i="5"/>
  <c r="I2615" i="5"/>
  <c r="I2616" i="5"/>
  <c r="I2617" i="5"/>
  <c r="I2618" i="5"/>
  <c r="I2619" i="5"/>
  <c r="I2620" i="5"/>
  <c r="I2621" i="5"/>
  <c r="I2622" i="5"/>
  <c r="I2623" i="5"/>
  <c r="I2624" i="5"/>
  <c r="I2625" i="5"/>
  <c r="I2626" i="5"/>
  <c r="I2627" i="5"/>
  <c r="I2628" i="5"/>
  <c r="I2629" i="5"/>
  <c r="I2630" i="5"/>
  <c r="I2631" i="5"/>
  <c r="I2632" i="5"/>
  <c r="I2633" i="5"/>
  <c r="I2634" i="5"/>
  <c r="I2635" i="5"/>
  <c r="I2636" i="5"/>
  <c r="I2637" i="5"/>
  <c r="I2638" i="5"/>
  <c r="I2639" i="5"/>
  <c r="I2640" i="5"/>
  <c r="I2641" i="5"/>
  <c r="I2642" i="5"/>
  <c r="I2643" i="5"/>
  <c r="I2644" i="5"/>
  <c r="I2645" i="5"/>
  <c r="I2646" i="5"/>
  <c r="I2647" i="5"/>
  <c r="I2648" i="5"/>
  <c r="I2649" i="5"/>
  <c r="I2650" i="5"/>
  <c r="I2651" i="5"/>
  <c r="I2652" i="5"/>
  <c r="I2653" i="5"/>
  <c r="I2654" i="5"/>
  <c r="I2655" i="5"/>
  <c r="I2656" i="5"/>
  <c r="I2657" i="5"/>
  <c r="I2658" i="5"/>
  <c r="I2659" i="5"/>
  <c r="I2660" i="5"/>
  <c r="I2661" i="5"/>
  <c r="I2662" i="5"/>
  <c r="I2663" i="5"/>
  <c r="I2664" i="5"/>
  <c r="I2665" i="5"/>
  <c r="I2666" i="5"/>
  <c r="I2667" i="5"/>
  <c r="I2668" i="5"/>
  <c r="I2669" i="5"/>
  <c r="I2670" i="5"/>
  <c r="I2671" i="5"/>
  <c r="I2672" i="5"/>
  <c r="I2673" i="5"/>
  <c r="I2674" i="5"/>
  <c r="I2675" i="5"/>
  <c r="I2676" i="5"/>
  <c r="I2677" i="5"/>
  <c r="I2678" i="5"/>
  <c r="I2679" i="5"/>
  <c r="I2680" i="5"/>
  <c r="I2681" i="5"/>
  <c r="I2682" i="5"/>
  <c r="I2683" i="5"/>
  <c r="I2684" i="5"/>
  <c r="I2685" i="5"/>
  <c r="I2686" i="5"/>
  <c r="I2687" i="5"/>
  <c r="I2688" i="5"/>
  <c r="I2689" i="5"/>
  <c r="I2690" i="5"/>
  <c r="I2691" i="5"/>
  <c r="I2692" i="5"/>
  <c r="I2693" i="5"/>
  <c r="I2694" i="5"/>
  <c r="I2695" i="5"/>
  <c r="I2696" i="5"/>
  <c r="I2697" i="5"/>
  <c r="I2698" i="5"/>
  <c r="I2699" i="5"/>
  <c r="I2700" i="5"/>
  <c r="I2701" i="5"/>
  <c r="I2702" i="5"/>
  <c r="I2703" i="5"/>
  <c r="I2704" i="5"/>
  <c r="I2705" i="5"/>
  <c r="I2706" i="5"/>
  <c r="I2707" i="5"/>
  <c r="I2708" i="5"/>
  <c r="I2709" i="5"/>
  <c r="I2710" i="5"/>
  <c r="I2711" i="5"/>
  <c r="I2712" i="5"/>
  <c r="I2713" i="5"/>
  <c r="I2714" i="5"/>
  <c r="I2715" i="5"/>
  <c r="I2716" i="5"/>
  <c r="I2717" i="5"/>
  <c r="I2718" i="5"/>
  <c r="I2719" i="5"/>
  <c r="I2720" i="5"/>
  <c r="I2721" i="5"/>
  <c r="I2722" i="5"/>
  <c r="I2723" i="5"/>
  <c r="I2724" i="5"/>
  <c r="I2725" i="5"/>
  <c r="I2726" i="5"/>
  <c r="I2727" i="5"/>
  <c r="I2728" i="5"/>
  <c r="I2729" i="5"/>
  <c r="I2730" i="5"/>
  <c r="I2731" i="5"/>
  <c r="I2732" i="5"/>
  <c r="I2733" i="5"/>
  <c r="I2734" i="5"/>
  <c r="I2735" i="5"/>
  <c r="I2736" i="5"/>
  <c r="I2737" i="5"/>
  <c r="I2738" i="5"/>
  <c r="I2739" i="5"/>
  <c r="I2740" i="5"/>
  <c r="I2741" i="5"/>
  <c r="I2742" i="5"/>
  <c r="I2743" i="5"/>
  <c r="I2744" i="5"/>
  <c r="I2745" i="5"/>
  <c r="I2746" i="5"/>
  <c r="I2747" i="5"/>
  <c r="I2748" i="5"/>
  <c r="I2749" i="5"/>
  <c r="I2750" i="5"/>
  <c r="I2751" i="5"/>
  <c r="I2752" i="5"/>
  <c r="I2753" i="5"/>
  <c r="I2754" i="5"/>
  <c r="I2755" i="5"/>
  <c r="I2756" i="5"/>
  <c r="I2757" i="5"/>
  <c r="I2758" i="5"/>
  <c r="I2759" i="5"/>
  <c r="I2760" i="5"/>
  <c r="I2761" i="5"/>
  <c r="I2762" i="5"/>
  <c r="I2763" i="5"/>
  <c r="I2764" i="5"/>
  <c r="I2765" i="5"/>
  <c r="I2766" i="5"/>
  <c r="I2767" i="5"/>
  <c r="I2768" i="5"/>
  <c r="I2769" i="5"/>
  <c r="I2770" i="5"/>
  <c r="I2771" i="5"/>
  <c r="I2772" i="5"/>
  <c r="I2773" i="5"/>
  <c r="I2774" i="5"/>
  <c r="I2775" i="5"/>
  <c r="I2776" i="5"/>
  <c r="I2777" i="5"/>
  <c r="I2778" i="5"/>
  <c r="I2779" i="5"/>
  <c r="I2780" i="5"/>
  <c r="I2781" i="5"/>
  <c r="I2782" i="5"/>
  <c r="I2783" i="5"/>
  <c r="I2784" i="5"/>
  <c r="I2785" i="5"/>
  <c r="I2786" i="5"/>
  <c r="I2787" i="5"/>
  <c r="I2788" i="5"/>
  <c r="I2789" i="5"/>
  <c r="I2790" i="5"/>
  <c r="I2791" i="5"/>
  <c r="I2792" i="5"/>
  <c r="I2793" i="5"/>
  <c r="I2794" i="5"/>
  <c r="I2795" i="5"/>
  <c r="I2796" i="5"/>
  <c r="I2797" i="5"/>
  <c r="I2798" i="5"/>
  <c r="I2799" i="5"/>
  <c r="I2800" i="5"/>
  <c r="I2801" i="5"/>
  <c r="I2802" i="5"/>
  <c r="I2803" i="5"/>
  <c r="I2804" i="5"/>
  <c r="I2805" i="5"/>
  <c r="I2806" i="5"/>
  <c r="I2807" i="5"/>
  <c r="I2808" i="5"/>
  <c r="I2809" i="5"/>
  <c r="I2810" i="5"/>
  <c r="I2811" i="5"/>
  <c r="I2812" i="5"/>
  <c r="I2813" i="5"/>
  <c r="I2814" i="5"/>
  <c r="I2815" i="5"/>
  <c r="I2816" i="5"/>
  <c r="I2817" i="5"/>
  <c r="I2818" i="5"/>
  <c r="I2819" i="5"/>
  <c r="I2820" i="5"/>
  <c r="I2821" i="5"/>
  <c r="I2822" i="5"/>
  <c r="I2823" i="5"/>
  <c r="I2824" i="5"/>
  <c r="I2825" i="5"/>
  <c r="I2826" i="5"/>
  <c r="I2827" i="5"/>
  <c r="I2828" i="5"/>
  <c r="I2829" i="5"/>
  <c r="I2830" i="5"/>
  <c r="I2831" i="5"/>
  <c r="I2832" i="5"/>
  <c r="I2833" i="5"/>
  <c r="I2834" i="5"/>
  <c r="I2835" i="5"/>
  <c r="I2836" i="5"/>
  <c r="I2837" i="5"/>
  <c r="I2838" i="5"/>
  <c r="I2839" i="5"/>
  <c r="I2840" i="5"/>
  <c r="I2841" i="5"/>
  <c r="I2842" i="5"/>
  <c r="I2843" i="5"/>
  <c r="I2844" i="5"/>
  <c r="I2845" i="5"/>
  <c r="I2846" i="5"/>
  <c r="I2847" i="5"/>
  <c r="I2848" i="5"/>
  <c r="I2849" i="5"/>
  <c r="I2850" i="5"/>
  <c r="I2851" i="5"/>
  <c r="I2852" i="5"/>
  <c r="I2853" i="5"/>
  <c r="I2854" i="5"/>
  <c r="I2855" i="5"/>
  <c r="I2856" i="5"/>
  <c r="I2857" i="5"/>
  <c r="I2858" i="5"/>
  <c r="I2859" i="5"/>
  <c r="I2860" i="5"/>
  <c r="I2861" i="5"/>
  <c r="I2862" i="5"/>
  <c r="I2863" i="5"/>
  <c r="I2864" i="5"/>
  <c r="I2865" i="5"/>
  <c r="I2866" i="5"/>
  <c r="I2867" i="5"/>
  <c r="I2868" i="5"/>
  <c r="I2869" i="5"/>
  <c r="I2870" i="5"/>
  <c r="I2871" i="5"/>
  <c r="I2872" i="5"/>
  <c r="I2873" i="5"/>
  <c r="I2874" i="5"/>
  <c r="I2875" i="5"/>
  <c r="I2876" i="5"/>
  <c r="I2877" i="5"/>
  <c r="I2878" i="5"/>
  <c r="I2879" i="5"/>
  <c r="I2880" i="5"/>
  <c r="I2881" i="5"/>
  <c r="I2882" i="5"/>
  <c r="I2883" i="5"/>
  <c r="I2884" i="5"/>
  <c r="I2885" i="5"/>
  <c r="I2886" i="5"/>
  <c r="I2887" i="5"/>
  <c r="I2888" i="5"/>
  <c r="I2889" i="5"/>
  <c r="I2890" i="5"/>
  <c r="I2891" i="5"/>
  <c r="I2892" i="5"/>
  <c r="I2893" i="5"/>
  <c r="I2894" i="5"/>
  <c r="I2895" i="5"/>
  <c r="I2896" i="5"/>
  <c r="I2897" i="5"/>
  <c r="I2898" i="5"/>
  <c r="I2899" i="5"/>
  <c r="I2900" i="5"/>
  <c r="I2901" i="5"/>
  <c r="I2902" i="5"/>
  <c r="I2903" i="5"/>
  <c r="I2904" i="5"/>
  <c r="I2905" i="5"/>
  <c r="I2906" i="5"/>
  <c r="I2907" i="5"/>
  <c r="I2908" i="5"/>
  <c r="I2909" i="5"/>
  <c r="I2910" i="5"/>
  <c r="I2911" i="5"/>
  <c r="I2912" i="5"/>
  <c r="I2913" i="5"/>
  <c r="I2914" i="5"/>
  <c r="I2915" i="5"/>
  <c r="I2916" i="5"/>
  <c r="I2917" i="5"/>
  <c r="I2918" i="5"/>
  <c r="I2919" i="5"/>
  <c r="I2920" i="5"/>
  <c r="I2921" i="5"/>
  <c r="I2922" i="5"/>
  <c r="I2923" i="5"/>
  <c r="I2924" i="5"/>
  <c r="I2925" i="5"/>
  <c r="I2926" i="5"/>
  <c r="I2927" i="5"/>
  <c r="I2928" i="5"/>
  <c r="I2929" i="5"/>
  <c r="I2930" i="5"/>
  <c r="I2931" i="5"/>
  <c r="I2932" i="5"/>
  <c r="I2933" i="5"/>
  <c r="I2934" i="5"/>
  <c r="I2935" i="5"/>
  <c r="I2936" i="5"/>
  <c r="I2937" i="5"/>
  <c r="I2938" i="5"/>
  <c r="I2939" i="5"/>
  <c r="I2940" i="5"/>
  <c r="I2941" i="5"/>
  <c r="I2942" i="5"/>
  <c r="I2943" i="5"/>
  <c r="I2944" i="5"/>
  <c r="I2945" i="5"/>
  <c r="I2946" i="5"/>
  <c r="I2947" i="5"/>
  <c r="I2948" i="5"/>
  <c r="I2949" i="5"/>
  <c r="I2950" i="5"/>
  <c r="I2951" i="5"/>
  <c r="I2952" i="5"/>
  <c r="I2953" i="5"/>
  <c r="I2954" i="5"/>
  <c r="I2955" i="5"/>
  <c r="I2956" i="5"/>
  <c r="I2957" i="5"/>
  <c r="I2958" i="5"/>
  <c r="I2959" i="5"/>
  <c r="I2960" i="5"/>
  <c r="I2961" i="5"/>
  <c r="I2962" i="5"/>
  <c r="I2963" i="5"/>
  <c r="I2964" i="5"/>
  <c r="I2965" i="5"/>
  <c r="I2966" i="5"/>
  <c r="I2967" i="5"/>
  <c r="I2968" i="5"/>
  <c r="I2969" i="5"/>
  <c r="I2970" i="5"/>
  <c r="I2971" i="5"/>
  <c r="I2972" i="5"/>
  <c r="I2973" i="5"/>
  <c r="I2974" i="5"/>
  <c r="I2975" i="5"/>
  <c r="I2976" i="5"/>
  <c r="I2977" i="5"/>
  <c r="I2978" i="5"/>
  <c r="I2979" i="5"/>
  <c r="I2980" i="5"/>
  <c r="I2981" i="5"/>
  <c r="I2982" i="5"/>
  <c r="I2983" i="5"/>
  <c r="I2984" i="5"/>
  <c r="I2985" i="5"/>
  <c r="I2986" i="5"/>
  <c r="I2987" i="5"/>
  <c r="I2988" i="5"/>
  <c r="I2989" i="5"/>
  <c r="I2990" i="5"/>
  <c r="I2991" i="5"/>
  <c r="I2992" i="5"/>
  <c r="I2993" i="5"/>
  <c r="I2994" i="5"/>
  <c r="I2995" i="5"/>
  <c r="I2996" i="5"/>
  <c r="I2997" i="5"/>
  <c r="I2998" i="5"/>
  <c r="I2999" i="5"/>
  <c r="I3000" i="5"/>
  <c r="I3001" i="5"/>
  <c r="I3002" i="5"/>
  <c r="I3003" i="5"/>
  <c r="I3004" i="5"/>
  <c r="I3005" i="5"/>
  <c r="I3006" i="5"/>
  <c r="I3007" i="5"/>
  <c r="I3008" i="5"/>
  <c r="I3009" i="5"/>
  <c r="I3010" i="5"/>
  <c r="I3011" i="5"/>
  <c r="I3012" i="5"/>
  <c r="I3013" i="5"/>
  <c r="I3014" i="5"/>
  <c r="I3015" i="5"/>
  <c r="I3016" i="5"/>
  <c r="I3017" i="5"/>
  <c r="I3018" i="5"/>
  <c r="I3019" i="5"/>
  <c r="I3020" i="5"/>
  <c r="I3021" i="5"/>
  <c r="I3022" i="5"/>
  <c r="I3023" i="5"/>
  <c r="I3024" i="5"/>
  <c r="I3025" i="5"/>
  <c r="I3026" i="5"/>
  <c r="I3027" i="5"/>
  <c r="I3028" i="5"/>
  <c r="I3029" i="5"/>
  <c r="I3030" i="5"/>
  <c r="I3031" i="5"/>
  <c r="I3032" i="5"/>
  <c r="I3033" i="5"/>
  <c r="I3034" i="5"/>
  <c r="I3035" i="5"/>
  <c r="I3036" i="5"/>
  <c r="I3037" i="5"/>
  <c r="I3038" i="5"/>
  <c r="I3039" i="5"/>
  <c r="I3040" i="5"/>
  <c r="I3041" i="5"/>
  <c r="I3042" i="5"/>
  <c r="I3043" i="5"/>
  <c r="I3044" i="5"/>
  <c r="I3045" i="5"/>
  <c r="I3046" i="5"/>
  <c r="I3047" i="5"/>
  <c r="I3048" i="5"/>
  <c r="I3049" i="5"/>
  <c r="I3050" i="5"/>
  <c r="I3051" i="5"/>
  <c r="I3052" i="5"/>
  <c r="I3053" i="5"/>
  <c r="I3054" i="5"/>
  <c r="I3055" i="5"/>
  <c r="I3056" i="5"/>
  <c r="I3057" i="5"/>
  <c r="I3058" i="5"/>
  <c r="I3059" i="5"/>
  <c r="I3060" i="5"/>
  <c r="I3061" i="5"/>
  <c r="I3062" i="5"/>
  <c r="I3063" i="5"/>
  <c r="I3064" i="5"/>
  <c r="I3065" i="5"/>
  <c r="I3066" i="5"/>
  <c r="I3067" i="5"/>
  <c r="I3068" i="5"/>
  <c r="I3069" i="5"/>
  <c r="I3070" i="5"/>
  <c r="I3071" i="5"/>
  <c r="I3072" i="5"/>
  <c r="I3073" i="5"/>
  <c r="I3074" i="5"/>
  <c r="I3075" i="5"/>
  <c r="I3076" i="5"/>
  <c r="I3077" i="5"/>
  <c r="I3078" i="5"/>
  <c r="I3079" i="5"/>
  <c r="I3080" i="5"/>
  <c r="I3081" i="5"/>
  <c r="I3082" i="5"/>
  <c r="I3083" i="5"/>
  <c r="I3084" i="5"/>
  <c r="I3085" i="5"/>
  <c r="I3086" i="5"/>
  <c r="I3087" i="5"/>
  <c r="I3088" i="5"/>
  <c r="I3089" i="5"/>
  <c r="I3090" i="5"/>
  <c r="I3091" i="5"/>
  <c r="I3092" i="5"/>
  <c r="I3093" i="5"/>
  <c r="I3094" i="5"/>
  <c r="I3095" i="5"/>
  <c r="I3096" i="5"/>
  <c r="I3097" i="5"/>
  <c r="I3098" i="5"/>
  <c r="I3099" i="5"/>
  <c r="I3100" i="5"/>
  <c r="I3101" i="5"/>
  <c r="I3102" i="5"/>
  <c r="I3103" i="5"/>
  <c r="I3104" i="5"/>
  <c r="I3105" i="5"/>
  <c r="I3106" i="5"/>
  <c r="I3107" i="5"/>
  <c r="I3108" i="5"/>
  <c r="I3109" i="5"/>
  <c r="I3110" i="5"/>
  <c r="I3111" i="5"/>
  <c r="I3112" i="5"/>
  <c r="I3113" i="5"/>
  <c r="I3114" i="5"/>
  <c r="I3115" i="5"/>
  <c r="I3116" i="5"/>
  <c r="I3117" i="5"/>
  <c r="I3118" i="5"/>
  <c r="I3119" i="5"/>
  <c r="I3120" i="5"/>
  <c r="I3121" i="5"/>
  <c r="I3122" i="5"/>
  <c r="I3123" i="5"/>
  <c r="I3124" i="5"/>
  <c r="I3125" i="5"/>
  <c r="I3126" i="5"/>
  <c r="I3127" i="5"/>
  <c r="I3128" i="5"/>
  <c r="I3129" i="5"/>
  <c r="I3130" i="5"/>
  <c r="I3131" i="5"/>
  <c r="I3132" i="5"/>
  <c r="I3133" i="5"/>
  <c r="I3134" i="5"/>
  <c r="I3135" i="5"/>
  <c r="I3136" i="5"/>
  <c r="I3137" i="5"/>
  <c r="I3138" i="5"/>
  <c r="I3139" i="5"/>
  <c r="I3140" i="5"/>
  <c r="I3141" i="5"/>
  <c r="I3142" i="5"/>
  <c r="I3143" i="5"/>
  <c r="I3144" i="5"/>
  <c r="I3145" i="5"/>
  <c r="I3146" i="5"/>
  <c r="I3147" i="5"/>
  <c r="I3148" i="5"/>
  <c r="I3149" i="5"/>
  <c r="I3150" i="5"/>
  <c r="I3151" i="5"/>
  <c r="I3152" i="5"/>
  <c r="I3153" i="5"/>
  <c r="I3154" i="5"/>
  <c r="I3155" i="5"/>
  <c r="I3156" i="5"/>
  <c r="I3157" i="5"/>
  <c r="I3158" i="5"/>
  <c r="I3159" i="5"/>
  <c r="I3160" i="5"/>
  <c r="I3161" i="5"/>
  <c r="I3162" i="5"/>
  <c r="I3163" i="5"/>
  <c r="I3164" i="5"/>
  <c r="I3165" i="5"/>
  <c r="I3166" i="5"/>
  <c r="I3167" i="5"/>
  <c r="I3168" i="5"/>
  <c r="I3169" i="5"/>
  <c r="I3170" i="5"/>
  <c r="I3171" i="5"/>
  <c r="I3172" i="5"/>
  <c r="I3173" i="5"/>
  <c r="I3174" i="5"/>
  <c r="I3175" i="5"/>
  <c r="I3176" i="5"/>
  <c r="I3177" i="5"/>
  <c r="I3178" i="5"/>
  <c r="I3179" i="5"/>
  <c r="I3180" i="5"/>
  <c r="I3181" i="5"/>
  <c r="I3182" i="5"/>
  <c r="I3183" i="5"/>
  <c r="I3184" i="5"/>
  <c r="I3185" i="5"/>
  <c r="I3186" i="5"/>
  <c r="I3187" i="5"/>
  <c r="I3188" i="5"/>
  <c r="I3189" i="5"/>
  <c r="I3190" i="5"/>
  <c r="I3191" i="5"/>
  <c r="I3192" i="5"/>
  <c r="I3193" i="5"/>
  <c r="I3194" i="5"/>
  <c r="I3195" i="5"/>
  <c r="I3196" i="5"/>
  <c r="I3197" i="5"/>
  <c r="I3198" i="5"/>
  <c r="I3199" i="5"/>
  <c r="I3200" i="5"/>
  <c r="I3201" i="5"/>
  <c r="I3202" i="5"/>
  <c r="I3203" i="5"/>
  <c r="I3204" i="5"/>
  <c r="I3205" i="5"/>
  <c r="I3206" i="5"/>
  <c r="I3207" i="5"/>
  <c r="I3208" i="5"/>
  <c r="I3209" i="5"/>
  <c r="I3210" i="5"/>
  <c r="I3211" i="5"/>
  <c r="I3212" i="5"/>
  <c r="I3213" i="5"/>
  <c r="I3214" i="5"/>
  <c r="I3215" i="5"/>
  <c r="I3216" i="5"/>
  <c r="I3217" i="5"/>
  <c r="I3218" i="5"/>
  <c r="I3219" i="5"/>
  <c r="I3220" i="5"/>
  <c r="I3221" i="5"/>
  <c r="I3222" i="5"/>
  <c r="I3223" i="5"/>
  <c r="I3224" i="5"/>
  <c r="I3225" i="5"/>
  <c r="I3226" i="5"/>
  <c r="I3227" i="5"/>
  <c r="I3228" i="5"/>
  <c r="I3229" i="5"/>
  <c r="I3230" i="5"/>
  <c r="I3231" i="5"/>
  <c r="I3232" i="5"/>
  <c r="I3233" i="5"/>
  <c r="I3234" i="5"/>
  <c r="I3235" i="5"/>
  <c r="I3236" i="5"/>
  <c r="I3237" i="5"/>
  <c r="I3238" i="5"/>
  <c r="I3239" i="5"/>
  <c r="I3240" i="5"/>
  <c r="I3241" i="5"/>
  <c r="I3242" i="5"/>
  <c r="I3243" i="5"/>
  <c r="I3244" i="5"/>
  <c r="I3245" i="5"/>
  <c r="I3246" i="5"/>
  <c r="I3247" i="5"/>
  <c r="I3248" i="5"/>
  <c r="I3249" i="5"/>
  <c r="I3250" i="5"/>
  <c r="I3251" i="5"/>
  <c r="I3252" i="5"/>
  <c r="I3253" i="5"/>
  <c r="I3254" i="5"/>
  <c r="I3255" i="5"/>
  <c r="I3256" i="5"/>
  <c r="I3257" i="5"/>
  <c r="I3258" i="5"/>
  <c r="I3259" i="5"/>
  <c r="I3260" i="5"/>
  <c r="I3261" i="5"/>
  <c r="I3262" i="5"/>
  <c r="I3263" i="5"/>
  <c r="I3264" i="5"/>
  <c r="I3265" i="5"/>
  <c r="I3266" i="5"/>
  <c r="I3267" i="5"/>
  <c r="I3268" i="5"/>
  <c r="I3269" i="5"/>
  <c r="I3270" i="5"/>
  <c r="I3271" i="5"/>
  <c r="I3272" i="5"/>
  <c r="I3273" i="5"/>
  <c r="I3274" i="5"/>
  <c r="I3275" i="5"/>
  <c r="I3276" i="5"/>
  <c r="I3277" i="5"/>
  <c r="I3278" i="5"/>
  <c r="I3279" i="5"/>
  <c r="I3280" i="5"/>
  <c r="I3281" i="5"/>
  <c r="I3282" i="5"/>
  <c r="I3283" i="5"/>
  <c r="I3284" i="5"/>
  <c r="I3285" i="5"/>
  <c r="I3286" i="5"/>
  <c r="I3287" i="5"/>
  <c r="I3288" i="5"/>
  <c r="I3289" i="5"/>
  <c r="I3290" i="5"/>
  <c r="I3291" i="5"/>
  <c r="I3292" i="5"/>
  <c r="I3293" i="5"/>
  <c r="I3294" i="5"/>
  <c r="I3295" i="5"/>
  <c r="I3296" i="5"/>
  <c r="I3297" i="5"/>
  <c r="I3298" i="5"/>
  <c r="I3299" i="5"/>
  <c r="I3300" i="5"/>
  <c r="I3301" i="5"/>
  <c r="I3302" i="5"/>
  <c r="I3303" i="5"/>
  <c r="I3304" i="5"/>
  <c r="I3305" i="5"/>
  <c r="I3306" i="5"/>
  <c r="I3307" i="5"/>
  <c r="I3308" i="5"/>
  <c r="I3309" i="5"/>
  <c r="I3310" i="5"/>
  <c r="I3311" i="5"/>
  <c r="I3312" i="5"/>
  <c r="I3313" i="5"/>
  <c r="I3314" i="5"/>
  <c r="I3315" i="5"/>
  <c r="I3316" i="5"/>
  <c r="I3317" i="5"/>
  <c r="I3318" i="5"/>
  <c r="I3319" i="5"/>
  <c r="I3320" i="5"/>
  <c r="I3321" i="5"/>
  <c r="I3322" i="5"/>
  <c r="I3323" i="5"/>
  <c r="I3324" i="5"/>
  <c r="I3325" i="5"/>
  <c r="I3326" i="5"/>
  <c r="I3327" i="5"/>
  <c r="I3328" i="5"/>
  <c r="I3329" i="5"/>
  <c r="I3330" i="5"/>
  <c r="I3331" i="5"/>
  <c r="I3332" i="5"/>
  <c r="I3333" i="5"/>
  <c r="I3334" i="5"/>
  <c r="I3335" i="5"/>
  <c r="I3336" i="5"/>
  <c r="I3337" i="5"/>
  <c r="I3338" i="5"/>
  <c r="I3339" i="5"/>
  <c r="I3340" i="5"/>
  <c r="I3341" i="5"/>
  <c r="I3342" i="5"/>
  <c r="I3343" i="5"/>
  <c r="I3344" i="5"/>
  <c r="I3345" i="5"/>
  <c r="I3346" i="5"/>
  <c r="I3347" i="5"/>
  <c r="I3348" i="5"/>
  <c r="I3349" i="5"/>
  <c r="I3350" i="5"/>
  <c r="I3351" i="5"/>
  <c r="I3352" i="5"/>
  <c r="I3353" i="5"/>
  <c r="I3354" i="5"/>
  <c r="I3355" i="5"/>
  <c r="I3356" i="5"/>
  <c r="I3357" i="5"/>
  <c r="I3358" i="5"/>
  <c r="I3359" i="5"/>
  <c r="I3360" i="5"/>
  <c r="I3361" i="5"/>
  <c r="I3362" i="5"/>
  <c r="I3363" i="5"/>
  <c r="I3364" i="5"/>
  <c r="I3365" i="5"/>
  <c r="I3366" i="5"/>
  <c r="I3367" i="5"/>
  <c r="I3368" i="5"/>
  <c r="I3369" i="5"/>
  <c r="I3370" i="5"/>
  <c r="I3371" i="5"/>
  <c r="I3372" i="5"/>
  <c r="I3373" i="5"/>
  <c r="I3374" i="5"/>
  <c r="I3375" i="5"/>
  <c r="I3376" i="5"/>
  <c r="I3377" i="5"/>
  <c r="I3378" i="5"/>
  <c r="I3379" i="5"/>
  <c r="I3380" i="5"/>
  <c r="I3381" i="5"/>
  <c r="I3382" i="5"/>
  <c r="I3383" i="5"/>
  <c r="I3384" i="5"/>
  <c r="I3385" i="5"/>
  <c r="I3386" i="5"/>
  <c r="I3387" i="5"/>
  <c r="I3388" i="5"/>
  <c r="I3389" i="5"/>
  <c r="I3390" i="5"/>
  <c r="I3391" i="5"/>
  <c r="I3392" i="5"/>
  <c r="I3393" i="5"/>
  <c r="I3394" i="5"/>
  <c r="I3395" i="5"/>
  <c r="I3396" i="5"/>
  <c r="I3397" i="5"/>
  <c r="I3398" i="5"/>
  <c r="I3399" i="5"/>
  <c r="I3400" i="5"/>
  <c r="I3401" i="5"/>
  <c r="I3402" i="5"/>
  <c r="I3403" i="5"/>
  <c r="I3404" i="5"/>
  <c r="I3405" i="5"/>
  <c r="I3406" i="5"/>
  <c r="I3407" i="5"/>
  <c r="I3408" i="5"/>
  <c r="I3409" i="5"/>
  <c r="I3410" i="5"/>
  <c r="I3411" i="5"/>
  <c r="I3412" i="5"/>
  <c r="I3413" i="5"/>
  <c r="I3414" i="5"/>
  <c r="I3415" i="5"/>
  <c r="I3416" i="5"/>
  <c r="I3417" i="5"/>
  <c r="I3418" i="5"/>
  <c r="I3419" i="5"/>
  <c r="I3420" i="5"/>
  <c r="I3421" i="5"/>
  <c r="I3422" i="5"/>
  <c r="I3423" i="5"/>
  <c r="I3424" i="5"/>
  <c r="I3425" i="5"/>
  <c r="I3426" i="5"/>
  <c r="I3427" i="5"/>
  <c r="I3428" i="5"/>
  <c r="I3429" i="5"/>
  <c r="I3430" i="5"/>
  <c r="I3431" i="5"/>
  <c r="I3432" i="5"/>
  <c r="I3433" i="5"/>
  <c r="I3434" i="5"/>
  <c r="I3435" i="5"/>
  <c r="I3436" i="5"/>
  <c r="I3437" i="5"/>
  <c r="I3438" i="5"/>
  <c r="I3439" i="5"/>
  <c r="I3440" i="5"/>
  <c r="I3441" i="5"/>
  <c r="I3442" i="5"/>
  <c r="I3443" i="5"/>
  <c r="I3444" i="5"/>
  <c r="I3445" i="5"/>
  <c r="I3446" i="5"/>
  <c r="I3447" i="5"/>
  <c r="I3448" i="5"/>
  <c r="I3449" i="5"/>
  <c r="I3450" i="5"/>
  <c r="I3451" i="5"/>
  <c r="I3452" i="5"/>
  <c r="I3453" i="5"/>
  <c r="I3454" i="5"/>
  <c r="I3455" i="5"/>
  <c r="I3456" i="5"/>
  <c r="I3457" i="5"/>
  <c r="I3458" i="5"/>
  <c r="I3459" i="5"/>
  <c r="I3460" i="5"/>
  <c r="I3461" i="5"/>
  <c r="I3462" i="5"/>
  <c r="I3463" i="5"/>
  <c r="I3464" i="5"/>
  <c r="I3465" i="5"/>
  <c r="I3466" i="5"/>
  <c r="I3467" i="5"/>
  <c r="I3468" i="5"/>
  <c r="I3469" i="5"/>
  <c r="I3470" i="5"/>
  <c r="I3471" i="5"/>
  <c r="I3472" i="5"/>
  <c r="I3473" i="5"/>
  <c r="I3474" i="5"/>
  <c r="I3475" i="5"/>
  <c r="I3476" i="5"/>
  <c r="I3477" i="5"/>
  <c r="I3478" i="5"/>
  <c r="I3479" i="5"/>
  <c r="I3480" i="5"/>
  <c r="I3481" i="5"/>
  <c r="I3482" i="5"/>
  <c r="I3483" i="5"/>
  <c r="I3484" i="5"/>
  <c r="I3485" i="5"/>
  <c r="I3486" i="5"/>
  <c r="I3487" i="5"/>
  <c r="I3488" i="5"/>
  <c r="I3489" i="5"/>
  <c r="I3490" i="5"/>
  <c r="I3491" i="5"/>
  <c r="I3492" i="5"/>
  <c r="I3493" i="5"/>
  <c r="I3494" i="5"/>
  <c r="I3495" i="5"/>
  <c r="I3496" i="5"/>
  <c r="I3497" i="5"/>
  <c r="I3498" i="5"/>
  <c r="I3499" i="5"/>
  <c r="I3500" i="5"/>
  <c r="I3501" i="5"/>
  <c r="I3502" i="5"/>
  <c r="I3503" i="5"/>
  <c r="I3504" i="5"/>
  <c r="I3505" i="5"/>
  <c r="I3506" i="5"/>
  <c r="I3507" i="5"/>
  <c r="I3508" i="5"/>
  <c r="I3509" i="5"/>
  <c r="I3510" i="5"/>
  <c r="I3511" i="5"/>
  <c r="I3512" i="5"/>
  <c r="I3513" i="5"/>
  <c r="I3514" i="5"/>
  <c r="I3515" i="5"/>
  <c r="I3516" i="5"/>
  <c r="I3517" i="5"/>
  <c r="I3518" i="5"/>
  <c r="I3519" i="5"/>
  <c r="I3520" i="5"/>
  <c r="I3521" i="5"/>
  <c r="I3522" i="5"/>
  <c r="I3523" i="5"/>
  <c r="I3524" i="5"/>
  <c r="I3525" i="5"/>
  <c r="I3526" i="5"/>
  <c r="I3527" i="5"/>
  <c r="I3528" i="5"/>
  <c r="I3529" i="5"/>
  <c r="I3530" i="5"/>
  <c r="I3531" i="5"/>
  <c r="I3532" i="5"/>
  <c r="I3533" i="5"/>
  <c r="I3534" i="5"/>
  <c r="I3535" i="5"/>
  <c r="I3536" i="5"/>
  <c r="I3537" i="5"/>
  <c r="I3538" i="5"/>
  <c r="I3539" i="5"/>
  <c r="I3540" i="5"/>
  <c r="I3541" i="5"/>
  <c r="I3542" i="5"/>
  <c r="I3543" i="5"/>
  <c r="I3544" i="5"/>
  <c r="I3545" i="5"/>
  <c r="I3546" i="5"/>
  <c r="I3547" i="5"/>
  <c r="I3548" i="5"/>
  <c r="I3549" i="5"/>
  <c r="I3550" i="5"/>
  <c r="I3551" i="5"/>
  <c r="I3552" i="5"/>
  <c r="I3553" i="5"/>
  <c r="I3554" i="5"/>
  <c r="I3555" i="5"/>
  <c r="I3556" i="5"/>
  <c r="I3557" i="5"/>
  <c r="I3558" i="5"/>
  <c r="I3559" i="5"/>
  <c r="I3560" i="5"/>
  <c r="I3561" i="5"/>
  <c r="I3562" i="5"/>
  <c r="I3563" i="5"/>
  <c r="I3564" i="5"/>
  <c r="I3565" i="5"/>
  <c r="I3566" i="5"/>
  <c r="I3567" i="5"/>
  <c r="I3568" i="5"/>
  <c r="I3569" i="5"/>
  <c r="I3570" i="5"/>
  <c r="I3571" i="5"/>
  <c r="I3572" i="5"/>
  <c r="I3573" i="5"/>
  <c r="I3574" i="5"/>
  <c r="I3575" i="5"/>
  <c r="I3576" i="5"/>
  <c r="I3577" i="5"/>
  <c r="I3578" i="5"/>
  <c r="I3579" i="5"/>
  <c r="I3580" i="5"/>
  <c r="I3581" i="5"/>
  <c r="I3582" i="5"/>
  <c r="I3583" i="5"/>
  <c r="I3584" i="5"/>
  <c r="I3585" i="5"/>
  <c r="I3586" i="5"/>
  <c r="I3587" i="5"/>
  <c r="I3588" i="5"/>
  <c r="I3589" i="5"/>
  <c r="I3590" i="5"/>
  <c r="I3591" i="5"/>
  <c r="I3592" i="5"/>
  <c r="I3593" i="5"/>
  <c r="I3594" i="5"/>
  <c r="I3595" i="5"/>
  <c r="I3596" i="5"/>
  <c r="I3597" i="5"/>
  <c r="I3598" i="5"/>
  <c r="I3599" i="5"/>
  <c r="I3600" i="5"/>
  <c r="I3601" i="5"/>
  <c r="I3602" i="5"/>
  <c r="I3603" i="5"/>
  <c r="I3604" i="5"/>
  <c r="I3605" i="5"/>
  <c r="I3606" i="5"/>
  <c r="I3607" i="5"/>
  <c r="I3608" i="5"/>
  <c r="I3609" i="5"/>
  <c r="I3610" i="5"/>
  <c r="I3611" i="5"/>
  <c r="I3612" i="5"/>
  <c r="I3613" i="5"/>
  <c r="I3614" i="5"/>
  <c r="I3615" i="5"/>
  <c r="I3616" i="5"/>
  <c r="I3617" i="5"/>
  <c r="I3618" i="5"/>
  <c r="I3619" i="5"/>
  <c r="I3620" i="5"/>
  <c r="I3621" i="5"/>
  <c r="I3622" i="5"/>
  <c r="I3623" i="5"/>
  <c r="I3624" i="5"/>
  <c r="I3625" i="5"/>
  <c r="I3626" i="5"/>
  <c r="I3627" i="5"/>
  <c r="I3628" i="5"/>
  <c r="I3629" i="5"/>
  <c r="I3630" i="5"/>
  <c r="I3631" i="5"/>
  <c r="I3632" i="5"/>
  <c r="I3633" i="5"/>
  <c r="I3634" i="5"/>
  <c r="I3635" i="5"/>
  <c r="I3636" i="5"/>
  <c r="I3637" i="5"/>
  <c r="I3638" i="5"/>
  <c r="I3639" i="5"/>
  <c r="I3640" i="5"/>
  <c r="I3641" i="5"/>
  <c r="I3642" i="5"/>
  <c r="I3643" i="5"/>
  <c r="I3644" i="5"/>
  <c r="I3645" i="5"/>
  <c r="I3646" i="5"/>
  <c r="I3647" i="5"/>
  <c r="I3648" i="5"/>
  <c r="I3649" i="5"/>
  <c r="I3650" i="5"/>
  <c r="I3651" i="5"/>
  <c r="I3652" i="5"/>
  <c r="I3653" i="5"/>
  <c r="I3654" i="5"/>
  <c r="I3655" i="5"/>
  <c r="I3656" i="5"/>
  <c r="I3657" i="5"/>
  <c r="I3658" i="5"/>
  <c r="I3659" i="5"/>
  <c r="I3660" i="5"/>
  <c r="I3661" i="5"/>
  <c r="I3662" i="5"/>
  <c r="I3663" i="5"/>
  <c r="I3664" i="5"/>
  <c r="I3665" i="5"/>
  <c r="I3666" i="5"/>
  <c r="I3667" i="5"/>
  <c r="I3668" i="5"/>
  <c r="I3669" i="5"/>
  <c r="I3670" i="5"/>
  <c r="I3671" i="5"/>
  <c r="I3672" i="5"/>
  <c r="I3673" i="5"/>
  <c r="I3674" i="5"/>
  <c r="I3675" i="5"/>
  <c r="I3676" i="5"/>
  <c r="I3677" i="5"/>
  <c r="I3678" i="5"/>
  <c r="I3679" i="5"/>
  <c r="I3680" i="5"/>
  <c r="I3681" i="5"/>
  <c r="I3682" i="5"/>
  <c r="I3683" i="5"/>
  <c r="I3684" i="5"/>
  <c r="I3685" i="5"/>
  <c r="I3686" i="5"/>
  <c r="I3687" i="5"/>
  <c r="I3688" i="5"/>
  <c r="I3689" i="5"/>
  <c r="I3690" i="5"/>
  <c r="I3691" i="5"/>
  <c r="I3692" i="5"/>
  <c r="I3693" i="5"/>
  <c r="I3694" i="5"/>
  <c r="I3695" i="5"/>
  <c r="I3696" i="5"/>
  <c r="I3697" i="5"/>
  <c r="I3698" i="5"/>
  <c r="I3699" i="5"/>
  <c r="I3700" i="5"/>
  <c r="I3701" i="5"/>
  <c r="I3702" i="5"/>
  <c r="I3703" i="5"/>
  <c r="I3704" i="5"/>
  <c r="I3705" i="5"/>
  <c r="I3706" i="5"/>
  <c r="I3707" i="5"/>
  <c r="I3708" i="5"/>
  <c r="I3709" i="5"/>
  <c r="I3710" i="5"/>
  <c r="I3711" i="5"/>
  <c r="I3712" i="5"/>
  <c r="I3713" i="5"/>
  <c r="I3714" i="5"/>
  <c r="I3715" i="5"/>
  <c r="I3716" i="5"/>
  <c r="I3717" i="5"/>
  <c r="I3718" i="5"/>
  <c r="I3719" i="5"/>
  <c r="I3720" i="5"/>
  <c r="I3721" i="5"/>
  <c r="I3722" i="5"/>
  <c r="I3723" i="5"/>
  <c r="I3724" i="5"/>
  <c r="I3725" i="5"/>
  <c r="I3726" i="5"/>
  <c r="I3727" i="5"/>
  <c r="I3728" i="5"/>
  <c r="I3729" i="5"/>
  <c r="I3730" i="5"/>
  <c r="I3731" i="5"/>
  <c r="I3732" i="5"/>
  <c r="I3733" i="5"/>
  <c r="I3734" i="5"/>
  <c r="I3735" i="5"/>
  <c r="I3736" i="5"/>
  <c r="I3737" i="5"/>
  <c r="I3738" i="5"/>
  <c r="I3739" i="5"/>
  <c r="I3740" i="5"/>
  <c r="I3741" i="5"/>
  <c r="I3742" i="5"/>
  <c r="I3743" i="5"/>
  <c r="I3744" i="5"/>
  <c r="I3745" i="5"/>
  <c r="I3746" i="5"/>
  <c r="I3747" i="5"/>
  <c r="I3748" i="5"/>
  <c r="I3749" i="5"/>
  <c r="I3750" i="5"/>
  <c r="I3751" i="5"/>
  <c r="I3752" i="5"/>
  <c r="I3753" i="5"/>
  <c r="I3754" i="5"/>
  <c r="I3755" i="5"/>
  <c r="I3756" i="5"/>
  <c r="I3757" i="5"/>
  <c r="I3758" i="5"/>
  <c r="I3759" i="5"/>
  <c r="I3760" i="5"/>
  <c r="I3761" i="5"/>
  <c r="I3762" i="5"/>
  <c r="I3763" i="5"/>
  <c r="I3764" i="5"/>
  <c r="I3765" i="5"/>
  <c r="I3766" i="5"/>
  <c r="I3767" i="5"/>
  <c r="I3768" i="5"/>
  <c r="I3769" i="5"/>
  <c r="I3770" i="5"/>
  <c r="I3771" i="5"/>
  <c r="I3772" i="5"/>
  <c r="I3773" i="5"/>
  <c r="I3774" i="5"/>
  <c r="I3775" i="5"/>
  <c r="I3776" i="5"/>
  <c r="I3777" i="5"/>
  <c r="I3778" i="5"/>
  <c r="I3779" i="5"/>
  <c r="I3780" i="5"/>
  <c r="I3781" i="5"/>
  <c r="I3782" i="5"/>
  <c r="I3783" i="5"/>
  <c r="I3784" i="5"/>
  <c r="I3785" i="5"/>
  <c r="I3786" i="5"/>
  <c r="I3787" i="5"/>
  <c r="I3788" i="5"/>
  <c r="I3789" i="5"/>
  <c r="I3790" i="5"/>
  <c r="I3791" i="5"/>
  <c r="I3792" i="5"/>
  <c r="I3793" i="5"/>
  <c r="I3794" i="5"/>
  <c r="I3795" i="5"/>
  <c r="I3796" i="5"/>
  <c r="I3797" i="5"/>
  <c r="I3798" i="5"/>
  <c r="I3799" i="5"/>
  <c r="I3800" i="5"/>
  <c r="I3801" i="5"/>
  <c r="I3802" i="5"/>
  <c r="I3803" i="5"/>
  <c r="I3804" i="5"/>
  <c r="I3805" i="5"/>
  <c r="I3806" i="5"/>
  <c r="I3807" i="5"/>
  <c r="I3808" i="5"/>
  <c r="I3809" i="5"/>
  <c r="I3810" i="5"/>
  <c r="I3811" i="5"/>
  <c r="I3812" i="5"/>
  <c r="I3813" i="5"/>
  <c r="I3814" i="5"/>
  <c r="I3815" i="5"/>
  <c r="I3816" i="5"/>
  <c r="I3817" i="5"/>
  <c r="I3818" i="5"/>
  <c r="I3819" i="5"/>
  <c r="I3820" i="5"/>
  <c r="I3821" i="5"/>
  <c r="I3822" i="5"/>
  <c r="I3823" i="5"/>
  <c r="I3824" i="5"/>
  <c r="I3825" i="5"/>
  <c r="I3826" i="5"/>
  <c r="I3827" i="5"/>
  <c r="I3828" i="5"/>
  <c r="I3829" i="5"/>
  <c r="I3830" i="5"/>
  <c r="I3831" i="5"/>
  <c r="I3832" i="5"/>
  <c r="I3833" i="5"/>
  <c r="I3834" i="5"/>
  <c r="I3835" i="5"/>
  <c r="I3836" i="5"/>
  <c r="I3837" i="5"/>
  <c r="I3838" i="5"/>
  <c r="I3839" i="5"/>
  <c r="I3840" i="5"/>
  <c r="I3841" i="5"/>
  <c r="I3842" i="5"/>
  <c r="I3843" i="5"/>
  <c r="I3844" i="5"/>
  <c r="I3845" i="5"/>
  <c r="I3846" i="5"/>
  <c r="I3847" i="5"/>
  <c r="I3848" i="5"/>
  <c r="I3849" i="5"/>
  <c r="I3850" i="5"/>
  <c r="I3851" i="5"/>
  <c r="I3852" i="5"/>
  <c r="I3853" i="5"/>
  <c r="I3854" i="5"/>
  <c r="I3855" i="5"/>
  <c r="I3856" i="5"/>
  <c r="I3857" i="5"/>
  <c r="I3858" i="5"/>
  <c r="I3859" i="5"/>
  <c r="I3860" i="5"/>
  <c r="I3861" i="5"/>
  <c r="I3862" i="5"/>
  <c r="I3863" i="5"/>
  <c r="I3864" i="5"/>
  <c r="I3865" i="5"/>
  <c r="I3866" i="5"/>
  <c r="I3867" i="5"/>
  <c r="I3868" i="5"/>
  <c r="I3869" i="5"/>
  <c r="I3870" i="5"/>
  <c r="I3871" i="5"/>
  <c r="I3872" i="5"/>
  <c r="I3873" i="5"/>
  <c r="I3874" i="5"/>
  <c r="I3875" i="5"/>
  <c r="I3876" i="5"/>
  <c r="I3877" i="5"/>
  <c r="I3878" i="5"/>
  <c r="I3879" i="5"/>
  <c r="I3880" i="5"/>
  <c r="I3881" i="5"/>
  <c r="I3882" i="5"/>
  <c r="I3883" i="5"/>
  <c r="I3884" i="5"/>
  <c r="I3885" i="5"/>
  <c r="I3886" i="5"/>
  <c r="I3887" i="5"/>
  <c r="I3888" i="5"/>
  <c r="I3889" i="5"/>
  <c r="I3890" i="5"/>
  <c r="I3891" i="5"/>
  <c r="I3892" i="5"/>
  <c r="I3893" i="5"/>
  <c r="I3894" i="5"/>
  <c r="I3895" i="5"/>
  <c r="I3896" i="5"/>
  <c r="I3897" i="5"/>
  <c r="I3898" i="5"/>
  <c r="I3899" i="5"/>
  <c r="I3900" i="5"/>
  <c r="I3901" i="5"/>
  <c r="I3902" i="5"/>
  <c r="I3903" i="5"/>
  <c r="I3904" i="5"/>
  <c r="I3905" i="5"/>
  <c r="I3906" i="5"/>
  <c r="I3907" i="5"/>
  <c r="I3908" i="5"/>
  <c r="I3909" i="5"/>
  <c r="I3910" i="5"/>
  <c r="I3911" i="5"/>
  <c r="I3912" i="5"/>
  <c r="I3913" i="5"/>
  <c r="I3914" i="5"/>
  <c r="I3915" i="5"/>
  <c r="I3916" i="5"/>
  <c r="I3917" i="5"/>
  <c r="I3918" i="5"/>
  <c r="I3919" i="5"/>
  <c r="I3920" i="5"/>
  <c r="I3921" i="5"/>
  <c r="I3922" i="5"/>
  <c r="I3923" i="5"/>
  <c r="I3924" i="5"/>
  <c r="I3925" i="5"/>
  <c r="I3926" i="5"/>
  <c r="I3927" i="5"/>
  <c r="I3928" i="5"/>
  <c r="I3929" i="5"/>
  <c r="I3930" i="5"/>
  <c r="I3931" i="5"/>
  <c r="I3932" i="5"/>
  <c r="I3933" i="5"/>
  <c r="I3934" i="5"/>
  <c r="I3935" i="5"/>
  <c r="I3936" i="5"/>
  <c r="I3937" i="5"/>
  <c r="I3938" i="5"/>
  <c r="I3939" i="5"/>
  <c r="I3940" i="5"/>
  <c r="I3941" i="5"/>
  <c r="I3942" i="5"/>
  <c r="I3943" i="5"/>
  <c r="I3944" i="5"/>
  <c r="I3945" i="5"/>
  <c r="I3946" i="5"/>
  <c r="I3947" i="5"/>
  <c r="I3948" i="5"/>
  <c r="I3949" i="5"/>
  <c r="I3950" i="5"/>
  <c r="I3951" i="5"/>
  <c r="I3952" i="5"/>
  <c r="I3953" i="5"/>
  <c r="I3954" i="5"/>
  <c r="I3955" i="5"/>
  <c r="I3956" i="5"/>
  <c r="I3957" i="5"/>
  <c r="I3958" i="5"/>
  <c r="I3959" i="5"/>
  <c r="I3960" i="5"/>
  <c r="I3961" i="5"/>
  <c r="I3962" i="5"/>
  <c r="I3963" i="5"/>
  <c r="I3964" i="5"/>
  <c r="I3965" i="5"/>
  <c r="I3966" i="5"/>
  <c r="I3967" i="5"/>
  <c r="I3968" i="5"/>
  <c r="I3969" i="5"/>
  <c r="I3970" i="5"/>
  <c r="I3971" i="5"/>
  <c r="I3972" i="5"/>
  <c r="I3973" i="5"/>
  <c r="I3974" i="5"/>
  <c r="I3975" i="5"/>
  <c r="I3976" i="5"/>
  <c r="I3977" i="5"/>
  <c r="I3978" i="5"/>
  <c r="I3979" i="5"/>
  <c r="I3980" i="5"/>
  <c r="I3981" i="5"/>
  <c r="I3982" i="5"/>
  <c r="I3983" i="5"/>
  <c r="I3984" i="5"/>
  <c r="I3985" i="5"/>
  <c r="I3986" i="5"/>
  <c r="I3987" i="5"/>
  <c r="I3988" i="5"/>
  <c r="I3989" i="5"/>
  <c r="I3990" i="5"/>
  <c r="I3991" i="5"/>
  <c r="I3992" i="5"/>
  <c r="I3993" i="5"/>
  <c r="I3994" i="5"/>
  <c r="I3995" i="5"/>
  <c r="I3996" i="5"/>
  <c r="I3997" i="5"/>
  <c r="I3998" i="5"/>
  <c r="I3999" i="5"/>
  <c r="I4000" i="5"/>
  <c r="I4001" i="5"/>
  <c r="I4002" i="5"/>
  <c r="I4003" i="5"/>
  <c r="I4004" i="5"/>
  <c r="I4005" i="5"/>
  <c r="I4006" i="5"/>
  <c r="I4007" i="5"/>
  <c r="I4008" i="5"/>
  <c r="I4009" i="5"/>
  <c r="I4010" i="5"/>
  <c r="I4011" i="5"/>
  <c r="I4012" i="5"/>
  <c r="I4013" i="5"/>
  <c r="I4014" i="5"/>
  <c r="I4015" i="5"/>
  <c r="I4016" i="5"/>
  <c r="I4017" i="5"/>
  <c r="I4018" i="5"/>
  <c r="I4019" i="5"/>
  <c r="I4020" i="5"/>
  <c r="I4021" i="5"/>
  <c r="I4022" i="5"/>
  <c r="I4023" i="5"/>
  <c r="I4024" i="5"/>
  <c r="I4025" i="5"/>
  <c r="I4026" i="5"/>
  <c r="I4027" i="5"/>
  <c r="I4028" i="5"/>
  <c r="I4029" i="5"/>
  <c r="I4030" i="5"/>
  <c r="I4031" i="5"/>
  <c r="I4032" i="5"/>
  <c r="I4033" i="5"/>
  <c r="I4034" i="5"/>
  <c r="I4035" i="5"/>
  <c r="I4036" i="5"/>
  <c r="I4037" i="5"/>
  <c r="I4038" i="5"/>
  <c r="I4039" i="5"/>
  <c r="I4040" i="5"/>
  <c r="I4041" i="5"/>
  <c r="I4042" i="5"/>
  <c r="I4043" i="5"/>
  <c r="I4044" i="5"/>
  <c r="I4045" i="5"/>
  <c r="I4046" i="5"/>
  <c r="I4047" i="5"/>
  <c r="I4048" i="5"/>
  <c r="I4049" i="5"/>
  <c r="I4050" i="5"/>
  <c r="I4051" i="5"/>
  <c r="I4052" i="5"/>
  <c r="I4053" i="5"/>
  <c r="I4054" i="5"/>
  <c r="I4055" i="5"/>
  <c r="I4056" i="5"/>
  <c r="I4057" i="5"/>
  <c r="I4058" i="5"/>
  <c r="I4059" i="5"/>
  <c r="I4060" i="5"/>
  <c r="I4061" i="5"/>
  <c r="I4062" i="5"/>
  <c r="I4063" i="5"/>
  <c r="I4064" i="5"/>
  <c r="I4065" i="5"/>
  <c r="I4066" i="5"/>
  <c r="I4067" i="5"/>
  <c r="I4068" i="5"/>
  <c r="I4069" i="5"/>
  <c r="I4070" i="5"/>
  <c r="I4071" i="5"/>
  <c r="I4072" i="5"/>
  <c r="I4073" i="5"/>
  <c r="I4074" i="5"/>
  <c r="I4075" i="5"/>
  <c r="I4076" i="5"/>
  <c r="I4077" i="5"/>
  <c r="I4078" i="5"/>
  <c r="I4079" i="5"/>
  <c r="I4080" i="5"/>
  <c r="I4081" i="5"/>
  <c r="I4082" i="5"/>
  <c r="I4083" i="5"/>
  <c r="I4084" i="5"/>
  <c r="I4085" i="5"/>
  <c r="I4086" i="5"/>
  <c r="I4087" i="5"/>
  <c r="I4088" i="5"/>
  <c r="I4089" i="5"/>
  <c r="I4090" i="5"/>
  <c r="I4091" i="5"/>
  <c r="I4092" i="5"/>
  <c r="I4093" i="5"/>
  <c r="I4094" i="5"/>
  <c r="I4095" i="5"/>
  <c r="I4096" i="5"/>
  <c r="I4097" i="5"/>
  <c r="I4098" i="5"/>
  <c r="I4099" i="5"/>
  <c r="I4100" i="5"/>
  <c r="I4101" i="5"/>
  <c r="I4102" i="5"/>
  <c r="I4103" i="5"/>
  <c r="I4104" i="5"/>
  <c r="I4105" i="5"/>
  <c r="I4106" i="5"/>
  <c r="I4107" i="5"/>
  <c r="I4108" i="5"/>
  <c r="I4109" i="5"/>
  <c r="I4110" i="5"/>
  <c r="I4111" i="5"/>
  <c r="I4112" i="5"/>
  <c r="I4113" i="5"/>
  <c r="I4114" i="5"/>
  <c r="I4115" i="5"/>
  <c r="I4116" i="5"/>
  <c r="I4117" i="5"/>
  <c r="I4118" i="5"/>
  <c r="I4119" i="5"/>
  <c r="I4120" i="5"/>
  <c r="I4121" i="5"/>
  <c r="I4122" i="5"/>
  <c r="I4123" i="5"/>
  <c r="I4124" i="5"/>
  <c r="I4125" i="5"/>
  <c r="I4126" i="5"/>
  <c r="I4127" i="5"/>
  <c r="I4128" i="5"/>
  <c r="I4129" i="5"/>
  <c r="I4130" i="5"/>
  <c r="I4131" i="5"/>
  <c r="I4132" i="5"/>
  <c r="I4133" i="5"/>
  <c r="I4134" i="5"/>
  <c r="I4135" i="5"/>
  <c r="I4136" i="5"/>
  <c r="I4137" i="5"/>
  <c r="I4138" i="5"/>
  <c r="I4139" i="5"/>
  <c r="I4140" i="5"/>
  <c r="I4141" i="5"/>
  <c r="I4142" i="5"/>
  <c r="I4143" i="5"/>
  <c r="I4144" i="5"/>
  <c r="I4145" i="5"/>
  <c r="I4146" i="5"/>
  <c r="I4147" i="5"/>
  <c r="I4148" i="5"/>
  <c r="I4149" i="5"/>
  <c r="I4150" i="5"/>
  <c r="I4151" i="5"/>
  <c r="I4152" i="5"/>
  <c r="I4153" i="5"/>
  <c r="I4154" i="5"/>
  <c r="I4155" i="5"/>
  <c r="I4156" i="5"/>
  <c r="I4157" i="5"/>
  <c r="I4158" i="5"/>
  <c r="I4159" i="5"/>
  <c r="I4160" i="5"/>
  <c r="I4161" i="5"/>
  <c r="I4162" i="5"/>
  <c r="I4163" i="5"/>
  <c r="I4164" i="5"/>
  <c r="I4165" i="5"/>
  <c r="I4166" i="5"/>
  <c r="I4167" i="5"/>
  <c r="I4168" i="5"/>
  <c r="I4169" i="5"/>
  <c r="I4170" i="5"/>
  <c r="I4171" i="5"/>
  <c r="I4172" i="5"/>
  <c r="I4173" i="5"/>
  <c r="I4174" i="5"/>
  <c r="I4175" i="5"/>
  <c r="I4176" i="5"/>
  <c r="I4177" i="5"/>
  <c r="I4178" i="5"/>
  <c r="I4179" i="5"/>
  <c r="I4180" i="5"/>
  <c r="I4181" i="5"/>
  <c r="I4182" i="5"/>
  <c r="I4183" i="5"/>
  <c r="I4184" i="5"/>
  <c r="I4185" i="5"/>
  <c r="I4186" i="5"/>
  <c r="I4187" i="5"/>
  <c r="I4188" i="5"/>
  <c r="I4189" i="5"/>
  <c r="I4190" i="5"/>
  <c r="I4191" i="5"/>
  <c r="I4192" i="5"/>
  <c r="I4193" i="5"/>
  <c r="I4194" i="5"/>
  <c r="I4195" i="5"/>
  <c r="I4196" i="5"/>
  <c r="I4197" i="5"/>
  <c r="I4198" i="5"/>
  <c r="I4199" i="5"/>
  <c r="I4200" i="5"/>
  <c r="I4201" i="5"/>
  <c r="I4202" i="5"/>
  <c r="I4203" i="5"/>
  <c r="I4204" i="5"/>
  <c r="I4205" i="5"/>
  <c r="I4206" i="5"/>
  <c r="I4207" i="5"/>
  <c r="I4208" i="5"/>
  <c r="I4209" i="5"/>
  <c r="I4210" i="5"/>
  <c r="I4211" i="5"/>
  <c r="I4212" i="5"/>
  <c r="I4213" i="5"/>
  <c r="I4214" i="5"/>
  <c r="I4215" i="5"/>
  <c r="I4216" i="5"/>
  <c r="I4217" i="5"/>
  <c r="I4218" i="5"/>
  <c r="I4219" i="5"/>
  <c r="I4220" i="5"/>
  <c r="I4221" i="5"/>
  <c r="I4222" i="5"/>
  <c r="I4223" i="5"/>
  <c r="I4224" i="5"/>
  <c r="I4225" i="5"/>
  <c r="I4226" i="5"/>
  <c r="I4227" i="5"/>
  <c r="I4228" i="5"/>
  <c r="I4229" i="5"/>
  <c r="I4230" i="5"/>
  <c r="I4231" i="5"/>
  <c r="I4232" i="5"/>
  <c r="I4233" i="5"/>
  <c r="I4234" i="5"/>
  <c r="I4235" i="5"/>
  <c r="I4236" i="5"/>
  <c r="I4237" i="5"/>
  <c r="I4238" i="5"/>
  <c r="I4239" i="5"/>
  <c r="I4240" i="5"/>
  <c r="I4241" i="5"/>
  <c r="I4242" i="5"/>
  <c r="I4243" i="5"/>
  <c r="I4244" i="5"/>
  <c r="I4245" i="5"/>
  <c r="I4246" i="5"/>
  <c r="I4247" i="5"/>
  <c r="I4248" i="5"/>
  <c r="I4249" i="5"/>
  <c r="I4250" i="5"/>
  <c r="I4251" i="5"/>
  <c r="I4252" i="5"/>
  <c r="I4253" i="5"/>
  <c r="I4254" i="5"/>
  <c r="I4255" i="5"/>
  <c r="I4256" i="5"/>
  <c r="I4257" i="5"/>
  <c r="I4258" i="5"/>
  <c r="I4259" i="5"/>
  <c r="I4260" i="5"/>
  <c r="I4261" i="5"/>
  <c r="I4262" i="5"/>
  <c r="I4263" i="5"/>
  <c r="I4264" i="5"/>
  <c r="I4265" i="5"/>
  <c r="I4266" i="5"/>
  <c r="I4267" i="5"/>
  <c r="I4268" i="5"/>
  <c r="I4269" i="5"/>
  <c r="I4270" i="5"/>
  <c r="I4271" i="5"/>
  <c r="I4272" i="5"/>
  <c r="I4273" i="5"/>
  <c r="I4274" i="5"/>
  <c r="I4275" i="5"/>
  <c r="I4276" i="5"/>
  <c r="I4277" i="5"/>
  <c r="I4278" i="5"/>
  <c r="I4279" i="5"/>
  <c r="I4280" i="5"/>
  <c r="I4281" i="5"/>
  <c r="I4282" i="5"/>
  <c r="I4283" i="5"/>
  <c r="I4284" i="5"/>
  <c r="I4285" i="5"/>
  <c r="I4286" i="5"/>
  <c r="I4287" i="5"/>
  <c r="I4288" i="5"/>
  <c r="I4289" i="5"/>
  <c r="I4290" i="5"/>
  <c r="I4291" i="5"/>
  <c r="I4292" i="5"/>
  <c r="I4293" i="5"/>
  <c r="I4294" i="5"/>
  <c r="I4295" i="5"/>
  <c r="I4296" i="5"/>
  <c r="I4297" i="5"/>
  <c r="I4298" i="5"/>
  <c r="I4299" i="5"/>
  <c r="I4300" i="5"/>
  <c r="I4301" i="5"/>
  <c r="I4302" i="5"/>
  <c r="I4303" i="5"/>
  <c r="I4304" i="5"/>
  <c r="I4305" i="5"/>
  <c r="I4306" i="5"/>
  <c r="I4307" i="5"/>
  <c r="I4308" i="5"/>
  <c r="I4309" i="5"/>
  <c r="I4310" i="5"/>
  <c r="I4311" i="5"/>
  <c r="I4312" i="5"/>
  <c r="I4313" i="5"/>
  <c r="I4314" i="5"/>
  <c r="I4315" i="5"/>
  <c r="I4316" i="5"/>
  <c r="I4317" i="5"/>
  <c r="I4318" i="5"/>
  <c r="I4319" i="5"/>
  <c r="I4320" i="5"/>
  <c r="I4321" i="5"/>
  <c r="I4322" i="5"/>
  <c r="I4323" i="5"/>
  <c r="I4324" i="5"/>
  <c r="I4325" i="5"/>
  <c r="I4326" i="5"/>
  <c r="I4327" i="5"/>
  <c r="I4328" i="5"/>
  <c r="I4329" i="5"/>
  <c r="I4330" i="5"/>
  <c r="I4331" i="5"/>
  <c r="I4332" i="5"/>
  <c r="I4333" i="5"/>
  <c r="I4334" i="5"/>
  <c r="I4335" i="5"/>
  <c r="I4336" i="5"/>
  <c r="I4337" i="5"/>
  <c r="I4338" i="5"/>
  <c r="I4339" i="5"/>
  <c r="I4340" i="5"/>
  <c r="I4341" i="5"/>
  <c r="I4342" i="5"/>
  <c r="I4343" i="5"/>
  <c r="I4344" i="5"/>
  <c r="I4345" i="5"/>
  <c r="I4346" i="5"/>
  <c r="I4347" i="5"/>
  <c r="I4348" i="5"/>
  <c r="I4349" i="5"/>
  <c r="I4350" i="5"/>
  <c r="I4351" i="5"/>
  <c r="I4352" i="5"/>
  <c r="I4353" i="5"/>
  <c r="I4354" i="5"/>
  <c r="I4355" i="5"/>
  <c r="I4356" i="5"/>
  <c r="I4357" i="5"/>
  <c r="I4358" i="5"/>
  <c r="I4359" i="5"/>
  <c r="I4360" i="5"/>
  <c r="I4361" i="5"/>
  <c r="I4362" i="5"/>
  <c r="I4363" i="5"/>
  <c r="I4364" i="5"/>
  <c r="I4365" i="5"/>
  <c r="I4366" i="5"/>
  <c r="I4367" i="5"/>
  <c r="I4368" i="5"/>
  <c r="I4369" i="5"/>
  <c r="I4370" i="5"/>
  <c r="I4371" i="5"/>
  <c r="I4372" i="5"/>
  <c r="I4373" i="5"/>
  <c r="I4374" i="5"/>
  <c r="I4375" i="5"/>
  <c r="I4376" i="5"/>
  <c r="I4377" i="5"/>
  <c r="I4378" i="5"/>
  <c r="I4379" i="5"/>
  <c r="I4380" i="5"/>
  <c r="I4381" i="5"/>
  <c r="I4382" i="5"/>
  <c r="I4383" i="5"/>
  <c r="I4384" i="5"/>
  <c r="I4385" i="5"/>
  <c r="I4386" i="5"/>
  <c r="I4387" i="5"/>
  <c r="I4388" i="5"/>
  <c r="I4389" i="5"/>
  <c r="I4390" i="5"/>
  <c r="I4391" i="5"/>
  <c r="I4392" i="5"/>
  <c r="I4393" i="5"/>
  <c r="I4394" i="5"/>
  <c r="I4395" i="5"/>
  <c r="I4396" i="5"/>
  <c r="I4397" i="5"/>
  <c r="I4398" i="5"/>
  <c r="I4399" i="5"/>
  <c r="I4400" i="5"/>
  <c r="I4401" i="5"/>
  <c r="I4402" i="5"/>
  <c r="I4403" i="5"/>
  <c r="I4404" i="5"/>
  <c r="I4405" i="5"/>
  <c r="I4406" i="5"/>
  <c r="I4407" i="5"/>
  <c r="I4408" i="5"/>
  <c r="I4409" i="5"/>
  <c r="I4410" i="5"/>
  <c r="I4411" i="5"/>
  <c r="I4412" i="5"/>
  <c r="I4413" i="5"/>
  <c r="I4414" i="5"/>
  <c r="I4415" i="5"/>
  <c r="I4416" i="5"/>
  <c r="I4417" i="5"/>
  <c r="I4418" i="5"/>
  <c r="I4419" i="5"/>
  <c r="I4420" i="5"/>
  <c r="I4421" i="5"/>
  <c r="I4422" i="5"/>
  <c r="I4423" i="5"/>
  <c r="I4424" i="5"/>
  <c r="I4425" i="5"/>
  <c r="I4426" i="5"/>
  <c r="I4427" i="5"/>
  <c r="I4428" i="5"/>
  <c r="I4429" i="5"/>
  <c r="I4430" i="5"/>
  <c r="I4431" i="5"/>
  <c r="I4432" i="5"/>
  <c r="I4433" i="5"/>
  <c r="I4434" i="5"/>
  <c r="I4435" i="5"/>
  <c r="I4436" i="5"/>
  <c r="I4437" i="5"/>
  <c r="I4438" i="5"/>
  <c r="I4439" i="5"/>
  <c r="I4440" i="5"/>
  <c r="I4441" i="5"/>
  <c r="I4442" i="5"/>
  <c r="I4443" i="5"/>
  <c r="I4444" i="5"/>
  <c r="I4445" i="5"/>
  <c r="I4446" i="5"/>
  <c r="I4447" i="5"/>
  <c r="I4448" i="5"/>
  <c r="I4449" i="5"/>
  <c r="I4450" i="5"/>
  <c r="I4451" i="5"/>
  <c r="I4452" i="5"/>
  <c r="I4453" i="5"/>
  <c r="I4454" i="5"/>
  <c r="I4455" i="5"/>
  <c r="I4456" i="5"/>
  <c r="I4457" i="5"/>
  <c r="I4458" i="5"/>
  <c r="I4459" i="5"/>
  <c r="I4460" i="5"/>
  <c r="I4461" i="5"/>
  <c r="I4462" i="5"/>
  <c r="I4463" i="5"/>
  <c r="I4464" i="5"/>
  <c r="I4465" i="5"/>
  <c r="I4466" i="5"/>
  <c r="I4467" i="5"/>
  <c r="I4468" i="5"/>
  <c r="I4469" i="5"/>
  <c r="I4470" i="5"/>
  <c r="I4471" i="5"/>
  <c r="I4472" i="5"/>
  <c r="I4473" i="5"/>
  <c r="I4474" i="5"/>
  <c r="I4475" i="5"/>
  <c r="I4476" i="5"/>
  <c r="I4477" i="5"/>
  <c r="I4478" i="5"/>
  <c r="I4479" i="5"/>
  <c r="I4480" i="5"/>
  <c r="I4481" i="5"/>
  <c r="I4482" i="5"/>
  <c r="I4483" i="5"/>
  <c r="I4484" i="5"/>
  <c r="I4485" i="5"/>
  <c r="I4486" i="5"/>
  <c r="I4487" i="5"/>
  <c r="I4488" i="5"/>
  <c r="I4489" i="5"/>
  <c r="I4490" i="5"/>
  <c r="I4491" i="5"/>
  <c r="I4492" i="5"/>
  <c r="I4493" i="5"/>
  <c r="I4494" i="5"/>
  <c r="I4495" i="5"/>
  <c r="I4496" i="5"/>
  <c r="I4497" i="5"/>
  <c r="I4498" i="5"/>
  <c r="I4499" i="5"/>
  <c r="I4500" i="5"/>
  <c r="I4501" i="5"/>
  <c r="I4502" i="5"/>
  <c r="I4503" i="5"/>
  <c r="I4504" i="5"/>
  <c r="I4505" i="5"/>
  <c r="I4506" i="5"/>
  <c r="I4507" i="5"/>
  <c r="I4508" i="5"/>
  <c r="I4509" i="5"/>
  <c r="I4510" i="5"/>
  <c r="I4511" i="5"/>
  <c r="I4512" i="5"/>
  <c r="I4513" i="5"/>
  <c r="I4514" i="5"/>
  <c r="I4515" i="5"/>
  <c r="I4516" i="5"/>
  <c r="I4517" i="5"/>
  <c r="I4518" i="5"/>
  <c r="I4519" i="5"/>
  <c r="I4520" i="5"/>
  <c r="I4521" i="5"/>
  <c r="I4522" i="5"/>
  <c r="I4523" i="5"/>
  <c r="I4524" i="5"/>
  <c r="I4525" i="5"/>
  <c r="I4526" i="5"/>
  <c r="I4527" i="5"/>
  <c r="I4528" i="5"/>
  <c r="I4529" i="5"/>
  <c r="I4530" i="5"/>
  <c r="I4531" i="5"/>
  <c r="I4532" i="5"/>
  <c r="I4533" i="5"/>
  <c r="I4534" i="5"/>
  <c r="I4535" i="5"/>
  <c r="I4536" i="5"/>
  <c r="I4537" i="5"/>
  <c r="I4538" i="5"/>
  <c r="I4539" i="5"/>
  <c r="I4540" i="5"/>
  <c r="I4541" i="5"/>
  <c r="I4542" i="5"/>
  <c r="I4543" i="5"/>
  <c r="I4544" i="5"/>
  <c r="I4545" i="5"/>
  <c r="I4546" i="5"/>
  <c r="I4547" i="5"/>
  <c r="I4548" i="5"/>
  <c r="I4549" i="5"/>
  <c r="I4550" i="5"/>
  <c r="I4551" i="5"/>
  <c r="I4552" i="5"/>
  <c r="I4553" i="5"/>
  <c r="I4554" i="5"/>
  <c r="I4555" i="5"/>
  <c r="I4556" i="5"/>
  <c r="I4557" i="5"/>
  <c r="I4558" i="5"/>
  <c r="I4559" i="5"/>
  <c r="I4560" i="5"/>
  <c r="I4561" i="5"/>
  <c r="I4562" i="5"/>
  <c r="I4563" i="5"/>
  <c r="I4564" i="5"/>
  <c r="I4565" i="5"/>
  <c r="I4566" i="5"/>
  <c r="I4567" i="5"/>
  <c r="I4568" i="5"/>
  <c r="I4569" i="5"/>
  <c r="I4570" i="5"/>
  <c r="I4571" i="5"/>
  <c r="I4572" i="5"/>
  <c r="I4573" i="5"/>
  <c r="I4574" i="5"/>
  <c r="I4575" i="5"/>
  <c r="I4576" i="5"/>
  <c r="I4577" i="5"/>
  <c r="I4578" i="5"/>
  <c r="I4579" i="5"/>
  <c r="I4580" i="5"/>
  <c r="I4581" i="5"/>
  <c r="I4582" i="5"/>
  <c r="I4583" i="5"/>
  <c r="I4584" i="5"/>
  <c r="I4585" i="5"/>
  <c r="I4586" i="5"/>
  <c r="I4587" i="5"/>
  <c r="I4588" i="5"/>
  <c r="I4589" i="5"/>
  <c r="I4590" i="5"/>
  <c r="I4591" i="5"/>
  <c r="I4592" i="5"/>
  <c r="I4593" i="5"/>
  <c r="I4594" i="5"/>
  <c r="I4595" i="5"/>
  <c r="I4596" i="5"/>
  <c r="I4597" i="5"/>
  <c r="I4598" i="5"/>
  <c r="I4599" i="5"/>
  <c r="I4600" i="5"/>
  <c r="I4601" i="5"/>
  <c r="I4602" i="5"/>
  <c r="I4603" i="5"/>
  <c r="I4604" i="5"/>
  <c r="I4605" i="5"/>
  <c r="I4606" i="5"/>
  <c r="I4607" i="5"/>
  <c r="I4608" i="5"/>
  <c r="I4609" i="5"/>
  <c r="I4610" i="5"/>
  <c r="I4611" i="5"/>
  <c r="I4612" i="5"/>
  <c r="I4613" i="5"/>
  <c r="I4614" i="5"/>
  <c r="I4615" i="5"/>
  <c r="I4616" i="5"/>
  <c r="I4617" i="5"/>
  <c r="I4618" i="5"/>
  <c r="I4619" i="5"/>
  <c r="I4620" i="5"/>
  <c r="I4621" i="5"/>
  <c r="I4622" i="5"/>
  <c r="I4623" i="5"/>
  <c r="I4624" i="5"/>
  <c r="I4625" i="5"/>
  <c r="I4626" i="5"/>
  <c r="I4627" i="5"/>
  <c r="I4628" i="5"/>
  <c r="I4629" i="5"/>
  <c r="I4630" i="5"/>
  <c r="I4631" i="5"/>
  <c r="I4632" i="5"/>
  <c r="I4633" i="5"/>
  <c r="I4634" i="5"/>
  <c r="I4635" i="5"/>
  <c r="I4636" i="5"/>
  <c r="I4637" i="5"/>
  <c r="I4638" i="5"/>
  <c r="I4639" i="5"/>
  <c r="I4640" i="5"/>
  <c r="I4641" i="5"/>
  <c r="I4642" i="5"/>
  <c r="I4643" i="5"/>
  <c r="I4644" i="5"/>
  <c r="I4645" i="5"/>
  <c r="I4646" i="5"/>
  <c r="I4647" i="5"/>
  <c r="I4648" i="5"/>
  <c r="I4649" i="5"/>
  <c r="I4650" i="5"/>
  <c r="I4651" i="5"/>
  <c r="I4652" i="5"/>
  <c r="I4653" i="5"/>
  <c r="I4654" i="5"/>
  <c r="I4655" i="5"/>
  <c r="I4656" i="5"/>
  <c r="I4657" i="5"/>
  <c r="I4658" i="5"/>
  <c r="I4659" i="5"/>
  <c r="I4660" i="5"/>
  <c r="I4661" i="5"/>
  <c r="I4662" i="5"/>
  <c r="I4663" i="5"/>
  <c r="I4664" i="5"/>
  <c r="I4665" i="5"/>
  <c r="I4666" i="5"/>
  <c r="I4667" i="5"/>
  <c r="I4668" i="5"/>
  <c r="I4669" i="5"/>
  <c r="I4670" i="5"/>
  <c r="I4671" i="5"/>
  <c r="I4672" i="5"/>
  <c r="I4673" i="5"/>
  <c r="I4674" i="5"/>
  <c r="I4675" i="5"/>
  <c r="I4676" i="5"/>
  <c r="I4677" i="5"/>
  <c r="I4678" i="5"/>
  <c r="I4679" i="5"/>
  <c r="I4680" i="5"/>
  <c r="I4681" i="5"/>
  <c r="I4682" i="5"/>
  <c r="I4683" i="5"/>
  <c r="I4684" i="5"/>
  <c r="I4685" i="5"/>
  <c r="I4686" i="5"/>
  <c r="I4687" i="5"/>
  <c r="I4688" i="5"/>
  <c r="I4689" i="5"/>
  <c r="I4690" i="5"/>
  <c r="I4691" i="5"/>
  <c r="I4692" i="5"/>
  <c r="I4693" i="5"/>
  <c r="I4694" i="5"/>
  <c r="I4695" i="5"/>
  <c r="I4696" i="5"/>
  <c r="I4697" i="5"/>
  <c r="I4698" i="5"/>
  <c r="I4699" i="5"/>
  <c r="I4700" i="5"/>
  <c r="I4701" i="5"/>
  <c r="I4702" i="5"/>
  <c r="I4703" i="5"/>
  <c r="I4704" i="5"/>
  <c r="I4705" i="5"/>
  <c r="I4706" i="5"/>
  <c r="I4707" i="5"/>
  <c r="I4708" i="5"/>
  <c r="I4709" i="5"/>
  <c r="I4710" i="5"/>
  <c r="I4711" i="5"/>
  <c r="I4712" i="5"/>
  <c r="I4713" i="5"/>
  <c r="I4714" i="5"/>
  <c r="I4715" i="5"/>
  <c r="I4716" i="5"/>
  <c r="I4717" i="5"/>
  <c r="I4718" i="5"/>
  <c r="I4719" i="5"/>
  <c r="I4720" i="5"/>
  <c r="I4721" i="5"/>
  <c r="I4722" i="5"/>
  <c r="I4723" i="5"/>
  <c r="I4724" i="5"/>
  <c r="I4725" i="5"/>
  <c r="I4726" i="5"/>
  <c r="I4727" i="5"/>
  <c r="I4728" i="5"/>
  <c r="I4729" i="5"/>
  <c r="I4730" i="5"/>
  <c r="I4731" i="5"/>
  <c r="I4732" i="5"/>
  <c r="I4733" i="5"/>
  <c r="I4734" i="5"/>
  <c r="I4735" i="5"/>
  <c r="I4736" i="5"/>
  <c r="I4737" i="5"/>
  <c r="I4738" i="5"/>
  <c r="I4739" i="5"/>
  <c r="I4740" i="5"/>
  <c r="I4741" i="5"/>
  <c r="I4742" i="5"/>
  <c r="I4743" i="5"/>
  <c r="I4744" i="5"/>
  <c r="I4745" i="5"/>
  <c r="I4746" i="5"/>
  <c r="I4747" i="5"/>
  <c r="I4748" i="5"/>
  <c r="I4749" i="5"/>
  <c r="I4750" i="5"/>
  <c r="I4751" i="5"/>
  <c r="I4752" i="5"/>
  <c r="I4753" i="5"/>
  <c r="I4754" i="5"/>
  <c r="I4755" i="5"/>
  <c r="I4756" i="5"/>
  <c r="I4757" i="5"/>
  <c r="I4758" i="5"/>
  <c r="I4759" i="5"/>
  <c r="I4760" i="5"/>
  <c r="I4761" i="5"/>
  <c r="I4762" i="5"/>
  <c r="I4763" i="5"/>
  <c r="I4764" i="5"/>
  <c r="I4765" i="5"/>
  <c r="I4766" i="5"/>
  <c r="I4767" i="5"/>
  <c r="I4768" i="5"/>
  <c r="I4769" i="5"/>
  <c r="I4770" i="5"/>
  <c r="I4771" i="5"/>
  <c r="I4772" i="5"/>
  <c r="I4773" i="5"/>
  <c r="I4774" i="5"/>
  <c r="I4775" i="5"/>
  <c r="I4776" i="5"/>
  <c r="I4777" i="5"/>
  <c r="I4778" i="5"/>
  <c r="I4779" i="5"/>
  <c r="I4780" i="5"/>
  <c r="I4781" i="5"/>
  <c r="I4782" i="5"/>
  <c r="I4783" i="5"/>
  <c r="I4784" i="5"/>
  <c r="I4785" i="5"/>
  <c r="I4786" i="5"/>
  <c r="I4787" i="5"/>
  <c r="I4788" i="5"/>
  <c r="I4789" i="5"/>
  <c r="I4790" i="5"/>
  <c r="I4791" i="5"/>
  <c r="I4792" i="5"/>
  <c r="I4793" i="5"/>
  <c r="I4794" i="5"/>
  <c r="I4795" i="5"/>
  <c r="I4796" i="5"/>
  <c r="I4797" i="5"/>
  <c r="I4798" i="5"/>
  <c r="I4799" i="5"/>
  <c r="I4800" i="5"/>
  <c r="I4801" i="5"/>
  <c r="I4802" i="5"/>
  <c r="I4803" i="5"/>
  <c r="I4804" i="5"/>
  <c r="I4805" i="5"/>
  <c r="I4806" i="5"/>
  <c r="I4807" i="5"/>
  <c r="I4808" i="5"/>
  <c r="I4809" i="5"/>
  <c r="I4810" i="5"/>
  <c r="I4811" i="5"/>
  <c r="I4812" i="5"/>
  <c r="I4813" i="5"/>
  <c r="I4814" i="5"/>
  <c r="I4815" i="5"/>
  <c r="I4816" i="5"/>
  <c r="I4817" i="5"/>
  <c r="I4818" i="5"/>
  <c r="I4819" i="5"/>
  <c r="I4820" i="5"/>
  <c r="I4821" i="5"/>
  <c r="I4822" i="5"/>
  <c r="I4823" i="5"/>
  <c r="I4824" i="5"/>
  <c r="I4825" i="5"/>
  <c r="I4826" i="5"/>
  <c r="I4827" i="5"/>
  <c r="I4828" i="5"/>
  <c r="I4829" i="5"/>
  <c r="I4830" i="5"/>
  <c r="I4831" i="5"/>
  <c r="I4832" i="5"/>
  <c r="I4833" i="5"/>
  <c r="I4834" i="5"/>
  <c r="I4835" i="5"/>
  <c r="I4836" i="5"/>
  <c r="I4837" i="5"/>
  <c r="I4838" i="5"/>
  <c r="I4839" i="5"/>
  <c r="I4840" i="5"/>
  <c r="I4841" i="5"/>
  <c r="I4842" i="5"/>
  <c r="I4843" i="5"/>
  <c r="I4844" i="5"/>
  <c r="I4845" i="5"/>
  <c r="I4846" i="5"/>
  <c r="I4847" i="5"/>
  <c r="I4848" i="5"/>
  <c r="I4849" i="5"/>
  <c r="I4850" i="5"/>
  <c r="I4851" i="5"/>
  <c r="I4852" i="5"/>
  <c r="I4853" i="5"/>
  <c r="I4854" i="5"/>
  <c r="I4855" i="5"/>
  <c r="I4856" i="5"/>
  <c r="I4857" i="5"/>
  <c r="I4858" i="5"/>
  <c r="I4859" i="5"/>
  <c r="I4860" i="5"/>
  <c r="I4861" i="5"/>
  <c r="I4862" i="5"/>
  <c r="I4863" i="5"/>
  <c r="I4864" i="5"/>
  <c r="I4865" i="5"/>
  <c r="I4866" i="5"/>
  <c r="I4867" i="5"/>
  <c r="I4868" i="5"/>
  <c r="I4869" i="5"/>
  <c r="I4870" i="5"/>
  <c r="I4871" i="5"/>
  <c r="I4872" i="5"/>
  <c r="I4873" i="5"/>
  <c r="I4874" i="5"/>
  <c r="I4875" i="5"/>
  <c r="I4876" i="5"/>
  <c r="I4877" i="5"/>
  <c r="I4878" i="5"/>
  <c r="I4879" i="5"/>
  <c r="I4880" i="5"/>
  <c r="I4881" i="5"/>
  <c r="I4882" i="5"/>
  <c r="I4883" i="5"/>
  <c r="I4884" i="5"/>
  <c r="I4885" i="5"/>
  <c r="I4886" i="5"/>
  <c r="I4887" i="5"/>
  <c r="I4888" i="5"/>
  <c r="I4889" i="5"/>
  <c r="I4890" i="5"/>
  <c r="I4891" i="5"/>
  <c r="I4892" i="5"/>
  <c r="I4893" i="5"/>
  <c r="I4894" i="5"/>
  <c r="I4895" i="5"/>
  <c r="I4896" i="5"/>
  <c r="I4897" i="5"/>
  <c r="I4898" i="5"/>
  <c r="I4899" i="5"/>
  <c r="I4900" i="5"/>
  <c r="I4901" i="5"/>
  <c r="I4902" i="5"/>
  <c r="I4903" i="5"/>
  <c r="I4904" i="5"/>
  <c r="I4905" i="5"/>
  <c r="I4906" i="5"/>
  <c r="I4907" i="5"/>
  <c r="I4908" i="5"/>
  <c r="I4909" i="5"/>
  <c r="I4910" i="5"/>
  <c r="I4911" i="5"/>
  <c r="I4912" i="5"/>
  <c r="I4913" i="5"/>
  <c r="I4914" i="5"/>
  <c r="I4915" i="5"/>
  <c r="I4916" i="5"/>
  <c r="I4917" i="5"/>
  <c r="I4918" i="5"/>
  <c r="I4919" i="5"/>
  <c r="I4920" i="5"/>
  <c r="I4921" i="5"/>
  <c r="I4922" i="5"/>
  <c r="I4923" i="5"/>
  <c r="I4924" i="5"/>
  <c r="I4925" i="5"/>
  <c r="I4926" i="5"/>
  <c r="I4927" i="5"/>
  <c r="I4928" i="5"/>
  <c r="I4929" i="5"/>
  <c r="I4930" i="5"/>
  <c r="I4931" i="5"/>
  <c r="I4932" i="5"/>
  <c r="I4933" i="5"/>
  <c r="I4934" i="5"/>
  <c r="I4935" i="5"/>
  <c r="I4936" i="5"/>
  <c r="I4937" i="5"/>
  <c r="I4938" i="5"/>
  <c r="I4939" i="5"/>
  <c r="I4940" i="5"/>
  <c r="I4941" i="5"/>
  <c r="I4942" i="5"/>
  <c r="I4943" i="5"/>
  <c r="I4944" i="5"/>
  <c r="I4945" i="5"/>
  <c r="I4946" i="5"/>
  <c r="I4947" i="5"/>
  <c r="I4948" i="5"/>
  <c r="I4949" i="5"/>
  <c r="I4950" i="5"/>
  <c r="I4951" i="5"/>
  <c r="I4952" i="5"/>
  <c r="I4953" i="5"/>
  <c r="I4954" i="5"/>
  <c r="I4955" i="5"/>
  <c r="I4956" i="5"/>
  <c r="I4957" i="5"/>
  <c r="I4958" i="5"/>
  <c r="I4959" i="5"/>
  <c r="I4960" i="5"/>
  <c r="I4961" i="5"/>
  <c r="I4962" i="5"/>
  <c r="I4963" i="5"/>
  <c r="I4964" i="5"/>
  <c r="I4965" i="5"/>
  <c r="I4966" i="5"/>
  <c r="I4967" i="5"/>
  <c r="I4968" i="5"/>
  <c r="I4969" i="5"/>
  <c r="I4970" i="5"/>
  <c r="I4971" i="5"/>
  <c r="I4972" i="5"/>
  <c r="I4973" i="5"/>
  <c r="I4974" i="5"/>
  <c r="I4975" i="5"/>
  <c r="I4976" i="5"/>
  <c r="I4977" i="5"/>
  <c r="I4978" i="5"/>
  <c r="I4979" i="5"/>
  <c r="I4980" i="5"/>
  <c r="I4981" i="5"/>
  <c r="I4982" i="5"/>
  <c r="I4983" i="5"/>
  <c r="I4984" i="5"/>
  <c r="I4985" i="5"/>
  <c r="I4986" i="5"/>
  <c r="I4987" i="5"/>
  <c r="I4988" i="5"/>
  <c r="I4989" i="5"/>
  <c r="I4990" i="5"/>
  <c r="I4991" i="5"/>
  <c r="I4992" i="5"/>
  <c r="I4993" i="5"/>
  <c r="I4994" i="5"/>
  <c r="I4995" i="5"/>
  <c r="I4996" i="5"/>
  <c r="I4997" i="5"/>
  <c r="I4998" i="5"/>
  <c r="I4999" i="5"/>
  <c r="I5000" i="5"/>
  <c r="I5001" i="5"/>
  <c r="I5002" i="5"/>
  <c r="I5003" i="5"/>
  <c r="I5004" i="5"/>
  <c r="I5005" i="5"/>
  <c r="I5006" i="5"/>
  <c r="I5007" i="5"/>
  <c r="I5008" i="5"/>
  <c r="I5009" i="5"/>
  <c r="I5010" i="5"/>
  <c r="I5011" i="5"/>
  <c r="I5012" i="5"/>
  <c r="I5013" i="5"/>
  <c r="I5014" i="5"/>
  <c r="I5015" i="5"/>
  <c r="I5016" i="5"/>
  <c r="I5017" i="5"/>
  <c r="I5018" i="5"/>
  <c r="I5019" i="5"/>
  <c r="I5020" i="5"/>
  <c r="I5021" i="5"/>
  <c r="I5022" i="5"/>
  <c r="I5023" i="5"/>
  <c r="I5024" i="5"/>
  <c r="I5025" i="5"/>
  <c r="I5026" i="5"/>
  <c r="I5027" i="5"/>
  <c r="I5028" i="5"/>
  <c r="I5029" i="5"/>
  <c r="I5030" i="5"/>
  <c r="I5031" i="5"/>
  <c r="I5032" i="5"/>
  <c r="I5033" i="5"/>
  <c r="I5034" i="5"/>
  <c r="I5035" i="5"/>
  <c r="I5036" i="5"/>
  <c r="I5037" i="5"/>
  <c r="I5038" i="5"/>
  <c r="I5039" i="5"/>
  <c r="I5040" i="5"/>
  <c r="I5041" i="5"/>
  <c r="I5042" i="5"/>
  <c r="I5043" i="5"/>
  <c r="I5044" i="5"/>
  <c r="I5045" i="5"/>
  <c r="I5046" i="5"/>
  <c r="I5047" i="5"/>
  <c r="I5048" i="5"/>
  <c r="I5049" i="5"/>
  <c r="I5050" i="5"/>
  <c r="I5051" i="5"/>
  <c r="I5052" i="5"/>
  <c r="I5053" i="5"/>
  <c r="I5054" i="5"/>
  <c r="I5055" i="5"/>
  <c r="I5056" i="5"/>
  <c r="I5057" i="5"/>
  <c r="I5058" i="5"/>
  <c r="I5059" i="5"/>
  <c r="I5060" i="5"/>
  <c r="I5061" i="5"/>
  <c r="I5062" i="5"/>
  <c r="I5063" i="5"/>
  <c r="I5064" i="5"/>
  <c r="I5065" i="5"/>
  <c r="I5066" i="5"/>
  <c r="I5067" i="5"/>
  <c r="I5068" i="5"/>
  <c r="I5069" i="5"/>
  <c r="I5070" i="5"/>
  <c r="I5071" i="5"/>
  <c r="I5072" i="5"/>
  <c r="I5073" i="5"/>
  <c r="I5074" i="5"/>
  <c r="I5075" i="5"/>
  <c r="I5076" i="5"/>
  <c r="I5077" i="5"/>
  <c r="I5078" i="5"/>
  <c r="I5079" i="5"/>
  <c r="I5080" i="5"/>
  <c r="I5081" i="5"/>
  <c r="I5082" i="5"/>
  <c r="I5083" i="5"/>
  <c r="I5084" i="5"/>
  <c r="I5085" i="5"/>
  <c r="I5086" i="5"/>
  <c r="I5087" i="5"/>
  <c r="I5088" i="5"/>
  <c r="I5089" i="5"/>
  <c r="I5090" i="5"/>
  <c r="I5091" i="5"/>
  <c r="I5092" i="5"/>
  <c r="I5093" i="5"/>
  <c r="I5094" i="5"/>
  <c r="I5095" i="5"/>
  <c r="I5096" i="5"/>
  <c r="I5097" i="5"/>
  <c r="I5098" i="5"/>
  <c r="I5099" i="5"/>
  <c r="I5100" i="5"/>
  <c r="I5101" i="5"/>
  <c r="I5102" i="5"/>
  <c r="I5103" i="5"/>
  <c r="I5104" i="5"/>
  <c r="I5105" i="5"/>
  <c r="I5106" i="5"/>
  <c r="I5107" i="5"/>
  <c r="I5108" i="5"/>
  <c r="I5109" i="5"/>
  <c r="I5110" i="5"/>
  <c r="I5111" i="5"/>
  <c r="I5112" i="5"/>
  <c r="I5113" i="5"/>
  <c r="I5114" i="5"/>
  <c r="I5115" i="5"/>
  <c r="I5116" i="5"/>
  <c r="I5117" i="5"/>
  <c r="I5118" i="5"/>
  <c r="I5119" i="5"/>
  <c r="I5120" i="5"/>
  <c r="I5121" i="5"/>
  <c r="I5122" i="5"/>
  <c r="I5123" i="5"/>
  <c r="I5124" i="5"/>
  <c r="I5125" i="5"/>
  <c r="I5126" i="5"/>
  <c r="I5127" i="5"/>
  <c r="I5128" i="5"/>
  <c r="I5129" i="5"/>
  <c r="I5130" i="5"/>
  <c r="I5131" i="5"/>
  <c r="I5132" i="5"/>
  <c r="I5133" i="5"/>
  <c r="I5134" i="5"/>
  <c r="I5135" i="5"/>
  <c r="I5136" i="5"/>
  <c r="I5137" i="5"/>
  <c r="I5138" i="5"/>
  <c r="I5139" i="5"/>
  <c r="I5140" i="5"/>
  <c r="I5141" i="5"/>
  <c r="I5142" i="5"/>
  <c r="I5143" i="5"/>
  <c r="I5144" i="5"/>
  <c r="I5145" i="5"/>
  <c r="I5146" i="5"/>
  <c r="I5147" i="5"/>
  <c r="I5148" i="5"/>
  <c r="I5149" i="5"/>
  <c r="I5150" i="5"/>
  <c r="I5151" i="5"/>
  <c r="I5152" i="5"/>
  <c r="I5153" i="5"/>
  <c r="I5154" i="5"/>
  <c r="I5155" i="5"/>
  <c r="I5156" i="5"/>
  <c r="I5157" i="5"/>
  <c r="I5158" i="5"/>
  <c r="I5159" i="5"/>
  <c r="I5160" i="5"/>
  <c r="I5161" i="5"/>
  <c r="I5162" i="5"/>
  <c r="I5163" i="5"/>
  <c r="I5164" i="5"/>
  <c r="I5165" i="5"/>
  <c r="I5166" i="5"/>
  <c r="I5167" i="5"/>
  <c r="I5168" i="5"/>
  <c r="I5169" i="5"/>
  <c r="I5170" i="5"/>
  <c r="I5171" i="5"/>
  <c r="I5172" i="5"/>
  <c r="I5173" i="5"/>
  <c r="I5174" i="5"/>
  <c r="I5175" i="5"/>
  <c r="I5176" i="5"/>
  <c r="I5177" i="5"/>
  <c r="I5178" i="5"/>
  <c r="I5179" i="5"/>
  <c r="I5180" i="5"/>
  <c r="I5181" i="5"/>
  <c r="I5182" i="5"/>
  <c r="I5183" i="5"/>
  <c r="I5184" i="5"/>
  <c r="I5185" i="5"/>
  <c r="I5186" i="5"/>
  <c r="I5187" i="5"/>
  <c r="I5188" i="5"/>
  <c r="I5189" i="5"/>
  <c r="I5190" i="5"/>
  <c r="I5191" i="5"/>
  <c r="I5192" i="5"/>
  <c r="I5193" i="5"/>
  <c r="I5194" i="5"/>
  <c r="I5195" i="5"/>
  <c r="I5196" i="5"/>
  <c r="I5197" i="5"/>
  <c r="I5198" i="5"/>
  <c r="I5199" i="5"/>
  <c r="I5200" i="5"/>
  <c r="I5201" i="5"/>
  <c r="I5202" i="5"/>
  <c r="I5203" i="5"/>
  <c r="I5204" i="5"/>
  <c r="I5205" i="5"/>
  <c r="I5206" i="5"/>
  <c r="I5207" i="5"/>
  <c r="I5208" i="5"/>
  <c r="I5209" i="5"/>
  <c r="I5210" i="5"/>
  <c r="I5211" i="5"/>
  <c r="I5212" i="5"/>
  <c r="I5213" i="5"/>
  <c r="I5214" i="5"/>
  <c r="I5215" i="5"/>
  <c r="I5216" i="5"/>
  <c r="I5217" i="5"/>
  <c r="I5218" i="5"/>
  <c r="I5219" i="5"/>
  <c r="I5220" i="5"/>
  <c r="I5221" i="5"/>
  <c r="I5222" i="5"/>
  <c r="I5223" i="5"/>
  <c r="I5224" i="5"/>
  <c r="I5225" i="5"/>
  <c r="I5226" i="5"/>
  <c r="I5227" i="5"/>
  <c r="I5228" i="5"/>
  <c r="I5229" i="5"/>
  <c r="I5230" i="5"/>
  <c r="I5231" i="5"/>
  <c r="I5232" i="5"/>
  <c r="I5233" i="5"/>
  <c r="I5234" i="5"/>
  <c r="I5235" i="5"/>
  <c r="I5236" i="5"/>
  <c r="I5237" i="5"/>
  <c r="I5238" i="5"/>
  <c r="I5239" i="5"/>
  <c r="I5240" i="5"/>
  <c r="I5241" i="5"/>
  <c r="I5242" i="5"/>
  <c r="I5243" i="5"/>
  <c r="I5244" i="5"/>
  <c r="I5245" i="5"/>
  <c r="I5246" i="5"/>
  <c r="I5247" i="5"/>
  <c r="I5248" i="5"/>
  <c r="I5249" i="5"/>
  <c r="I5250" i="5"/>
  <c r="I5251" i="5"/>
  <c r="I5252" i="5"/>
  <c r="I5253" i="5"/>
  <c r="I5254" i="5"/>
  <c r="I5255" i="5"/>
  <c r="I5256" i="5"/>
  <c r="I5257" i="5"/>
  <c r="I5258" i="5"/>
  <c r="I5259" i="5"/>
  <c r="I5260" i="5"/>
  <c r="I5261" i="5"/>
  <c r="I5262" i="5"/>
  <c r="I5263" i="5"/>
  <c r="I5264" i="5"/>
  <c r="I5265" i="5"/>
  <c r="I5266" i="5"/>
  <c r="I5267" i="5"/>
  <c r="I5268" i="5"/>
  <c r="I5269" i="5"/>
  <c r="I5270" i="5"/>
  <c r="I5271" i="5"/>
  <c r="I5272" i="5"/>
  <c r="I5273" i="5"/>
  <c r="I5274" i="5"/>
  <c r="I5275" i="5"/>
  <c r="I5276" i="5"/>
  <c r="I5277" i="5"/>
  <c r="I5278" i="5"/>
  <c r="I5279" i="5"/>
  <c r="I5280" i="5"/>
  <c r="I5281" i="5"/>
  <c r="I5282" i="5"/>
  <c r="I5283" i="5"/>
  <c r="I5284" i="5"/>
  <c r="I5285" i="5"/>
  <c r="I5286" i="5"/>
  <c r="I5287" i="5"/>
  <c r="I5288" i="5"/>
  <c r="I5289" i="5"/>
  <c r="I5290" i="5"/>
  <c r="I5291" i="5"/>
  <c r="I5292" i="5"/>
  <c r="I5293" i="5"/>
  <c r="I5294" i="5"/>
  <c r="I5295" i="5"/>
  <c r="I5296" i="5"/>
  <c r="I5297" i="5"/>
  <c r="I5298" i="5"/>
  <c r="I5299" i="5"/>
  <c r="I2" i="5"/>
  <c r="C2" i="7" l="1"/>
  <c r="B3" i="7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A3" i="7"/>
  <c r="C3" i="7" s="1"/>
  <c r="A4" i="7" l="1"/>
  <c r="A5" i="7" l="1"/>
  <c r="C4" i="7"/>
  <c r="A6" i="7" l="1"/>
  <c r="C5" i="7"/>
  <c r="A7" i="7" l="1"/>
  <c r="C6" i="7"/>
  <c r="A8" i="7" l="1"/>
  <c r="C7" i="7"/>
  <c r="A9" i="7" l="1"/>
  <c r="C8" i="7"/>
  <c r="A10" i="7" l="1"/>
  <c r="C9" i="7"/>
  <c r="A11" i="7" l="1"/>
  <c r="C10" i="7"/>
  <c r="A12" i="7" l="1"/>
  <c r="C11" i="7"/>
  <c r="A13" i="7" l="1"/>
  <c r="C12" i="7"/>
  <c r="K32" i="6" l="1"/>
  <c r="K12" i="6"/>
  <c r="K39" i="6"/>
  <c r="K23" i="6"/>
  <c r="K34" i="6"/>
  <c r="K18" i="6"/>
  <c r="K29" i="6"/>
  <c r="K9" i="6"/>
  <c r="K27" i="6"/>
  <c r="K38" i="6"/>
  <c r="K17" i="6"/>
  <c r="K20" i="6"/>
  <c r="K8" i="6"/>
  <c r="K24" i="6"/>
  <c r="K14" i="6"/>
  <c r="K35" i="6"/>
  <c r="K19" i="6"/>
  <c r="K30" i="6"/>
  <c r="K10" i="6"/>
  <c r="K25" i="6"/>
  <c r="K5" i="6"/>
  <c r="K40" i="6"/>
  <c r="K28" i="6"/>
  <c r="K7" i="6"/>
  <c r="K22" i="6"/>
  <c r="K15" i="6"/>
  <c r="K4" i="6"/>
  <c r="K36" i="6"/>
  <c r="K16" i="6"/>
  <c r="K31" i="6"/>
  <c r="K11" i="6"/>
  <c r="K26" i="6"/>
  <c r="K6" i="6"/>
  <c r="K13" i="6"/>
  <c r="K37" i="6"/>
  <c r="K21" i="6"/>
  <c r="K33" i="6"/>
  <c r="K5158" i="5"/>
  <c r="K5126" i="5"/>
  <c r="K4994" i="5"/>
  <c r="K4966" i="5"/>
  <c r="K4950" i="5"/>
  <c r="K4818" i="5"/>
  <c r="K4718" i="5"/>
  <c r="K5178" i="5"/>
  <c r="K5150" i="5"/>
  <c r="K4990" i="5"/>
  <c r="K4846" i="5"/>
  <c r="K4722" i="5"/>
  <c r="K4570" i="5"/>
  <c r="K4390" i="5"/>
  <c r="K4258" i="5"/>
  <c r="K4210" i="5"/>
  <c r="K4034" i="5"/>
  <c r="K3762" i="5"/>
  <c r="K3674" i="5"/>
  <c r="K3374" i="5"/>
  <c r="K3202" i="5"/>
  <c r="K3154" i="5"/>
  <c r="K2986" i="5"/>
  <c r="K2946" i="5"/>
  <c r="K2782" i="5"/>
  <c r="K5182" i="5"/>
  <c r="K5146" i="5"/>
  <c r="K4986" i="5"/>
  <c r="K4962" i="5"/>
  <c r="K5166" i="5"/>
  <c r="K5130" i="5"/>
  <c r="K5002" i="5"/>
  <c r="K4974" i="5"/>
  <c r="K4954" i="5"/>
  <c r="K4826" i="5"/>
  <c r="K4730" i="5"/>
  <c r="K4694" i="5"/>
  <c r="K5186" i="5"/>
  <c r="K5154" i="5"/>
  <c r="K4998" i="5"/>
  <c r="K4946" i="5"/>
  <c r="K4822" i="5"/>
  <c r="K4726" i="5"/>
  <c r="K4698" i="5"/>
  <c r="K4582" i="5"/>
  <c r="K4402" i="5"/>
  <c r="K4226" i="5"/>
  <c r="K4042" i="5"/>
  <c r="K3866" i="5"/>
  <c r="K3774" i="5"/>
  <c r="K3646" i="5"/>
  <c r="K3510" i="5"/>
  <c r="K3386" i="5"/>
  <c r="K3166" i="5"/>
  <c r="K2994" i="5"/>
  <c r="K2958" i="5"/>
  <c r="K2790" i="5"/>
  <c r="K2750" i="5"/>
  <c r="K5174" i="5"/>
  <c r="K5162" i="5"/>
  <c r="K4970" i="5"/>
  <c r="K4830" i="5"/>
  <c r="K4706" i="5"/>
  <c r="K4546" i="5"/>
  <c r="K3658" i="5"/>
  <c r="K2970" i="5"/>
  <c r="K2798" i="5"/>
  <c r="K2610" i="5"/>
  <c r="K2478" i="5"/>
  <c r="K2330" i="5"/>
  <c r="K2314" i="5"/>
  <c r="K2298" i="5"/>
  <c r="K2162" i="5"/>
  <c r="K2146" i="5"/>
  <c r="K2130" i="5"/>
  <c r="K2114" i="5"/>
  <c r="K1890" i="5"/>
  <c r="K1874" i="5"/>
  <c r="K1858" i="5"/>
  <c r="K1842" i="5"/>
  <c r="K5173" i="5"/>
  <c r="K5157" i="5"/>
  <c r="K5141" i="5"/>
  <c r="K5125" i="5"/>
  <c r="K4997" i="5"/>
  <c r="K4981" i="5"/>
  <c r="K4965" i="5"/>
  <c r="K4949" i="5"/>
  <c r="K4837" i="5"/>
  <c r="K4821" i="5"/>
  <c r="K4725" i="5"/>
  <c r="K4709" i="5"/>
  <c r="K4693" i="5"/>
  <c r="K4581" i="5"/>
  <c r="K4565" i="5"/>
  <c r="K4549" i="5"/>
  <c r="K4421" i="5"/>
  <c r="K4405" i="5"/>
  <c r="K4389" i="5"/>
  <c r="K4538" i="5"/>
  <c r="K4262" i="5"/>
  <c r="K4206" i="5"/>
  <c r="K4038" i="5"/>
  <c r="K3870" i="5"/>
  <c r="K3758" i="5"/>
  <c r="K3518" i="5"/>
  <c r="K3390" i="5"/>
  <c r="K5138" i="5"/>
  <c r="K5010" i="5"/>
  <c r="K4842" i="5"/>
  <c r="K4710" i="5"/>
  <c r="K5142" i="5"/>
  <c r="K4422" i="5"/>
  <c r="K4242" i="5"/>
  <c r="K4066" i="5"/>
  <c r="K3534" i="5"/>
  <c r="K3362" i="5"/>
  <c r="K3190" i="5"/>
  <c r="K2774" i="5"/>
  <c r="K2598" i="5"/>
  <c r="K2510" i="5"/>
  <c r="K2470" i="5"/>
  <c r="K2326" i="5"/>
  <c r="K2310" i="5"/>
  <c r="K2294" i="5"/>
  <c r="K2174" i="5"/>
  <c r="K2158" i="5"/>
  <c r="K2142" i="5"/>
  <c r="K2126" i="5"/>
  <c r="K2110" i="5"/>
  <c r="K1886" i="5"/>
  <c r="K1870" i="5"/>
  <c r="K1854" i="5"/>
  <c r="K1838" i="5"/>
  <c r="K5185" i="5"/>
  <c r="K5169" i="5"/>
  <c r="K5153" i="5"/>
  <c r="K5137" i="5"/>
  <c r="K5009" i="5"/>
  <c r="K4993" i="5"/>
  <c r="K4977" i="5"/>
  <c r="K4961" i="5"/>
  <c r="K4833" i="5"/>
  <c r="K4817" i="5"/>
  <c r="K4721" i="5"/>
  <c r="K4705" i="5"/>
  <c r="K4577" i="5"/>
  <c r="K4561" i="5"/>
  <c r="K4545" i="5"/>
  <c r="K4417" i="5"/>
  <c r="K4401" i="5"/>
  <c r="K4385" i="5"/>
  <c r="K4586" i="5"/>
  <c r="K4414" i="5"/>
  <c r="K4250" i="5"/>
  <c r="K4074" i="5"/>
  <c r="K4018" i="5"/>
  <c r="K3858" i="5"/>
  <c r="K3378" i="5"/>
  <c r="K3194" i="5"/>
  <c r="K4958" i="5"/>
  <c r="K5170" i="5"/>
  <c r="K4978" i="5"/>
  <c r="K4838" i="5"/>
  <c r="K4714" i="5"/>
  <c r="K4558" i="5"/>
  <c r="K4198" i="5"/>
  <c r="K4026" i="5"/>
  <c r="K3754" i="5"/>
  <c r="K3662" i="5"/>
  <c r="K3146" i="5"/>
  <c r="K2978" i="5"/>
  <c r="K2626" i="5"/>
  <c r="K2490" i="5"/>
  <c r="K2450" i="5"/>
  <c r="K2334" i="5"/>
  <c r="K2318" i="5"/>
  <c r="K2302" i="5"/>
  <c r="K2286" i="5"/>
  <c r="K2166" i="5"/>
  <c r="K2150" i="5"/>
  <c r="K2134" i="5"/>
  <c r="K2118" i="5"/>
  <c r="K1894" i="5"/>
  <c r="K1878" i="5"/>
  <c r="K1862" i="5"/>
  <c r="K1846" i="5"/>
  <c r="K1830" i="5"/>
  <c r="K5177" i="5"/>
  <c r="K5161" i="5"/>
  <c r="K5145" i="5"/>
  <c r="K5129" i="5"/>
  <c r="K5001" i="5"/>
  <c r="K4985" i="5"/>
  <c r="K4969" i="5"/>
  <c r="K4953" i="5"/>
  <c r="K4841" i="5"/>
  <c r="K4825" i="5"/>
  <c r="K4729" i="5"/>
  <c r="K4713" i="5"/>
  <c r="K4697" i="5"/>
  <c r="K4585" i="5"/>
  <c r="K4569" i="5"/>
  <c r="K4553" i="5"/>
  <c r="K4425" i="5"/>
  <c r="K4409" i="5"/>
  <c r="K4393" i="5"/>
  <c r="K4554" i="5"/>
  <c r="K4386" i="5"/>
  <c r="K4218" i="5"/>
  <c r="K4050" i="5"/>
  <c r="K3882" i="5"/>
  <c r="K3770" i="5"/>
  <c r="K3650" i="5"/>
  <c r="K3530" i="5"/>
  <c r="K4834" i="5"/>
  <c r="K2462" i="5"/>
  <c r="K2138" i="5"/>
  <c r="K1882" i="5"/>
  <c r="K5133" i="5"/>
  <c r="K5005" i="5"/>
  <c r="K4557" i="5"/>
  <c r="K4230" i="5"/>
  <c r="K3002" i="5"/>
  <c r="K2938" i="5"/>
  <c r="K2606" i="5"/>
  <c r="K2486" i="5"/>
  <c r="K5176" i="5"/>
  <c r="K5160" i="5"/>
  <c r="K5144" i="5"/>
  <c r="K5128" i="5"/>
  <c r="K5000" i="5"/>
  <c r="K4984" i="5"/>
  <c r="K4968" i="5"/>
  <c r="K4952" i="5"/>
  <c r="K4840" i="5"/>
  <c r="K4824" i="5"/>
  <c r="K4728" i="5"/>
  <c r="K4712" i="5"/>
  <c r="K4696" i="5"/>
  <c r="K4584" i="5"/>
  <c r="K4568" i="5"/>
  <c r="K4552" i="5"/>
  <c r="K4424" i="5"/>
  <c r="K4408" i="5"/>
  <c r="K4392" i="5"/>
  <c r="K4248" i="5"/>
  <c r="K4232" i="5"/>
  <c r="K4216" i="5"/>
  <c r="K4200" i="5"/>
  <c r="K4072" i="5"/>
  <c r="K4056" i="5"/>
  <c r="K4040" i="5"/>
  <c r="K4024" i="5"/>
  <c r="K3880" i="5"/>
  <c r="K3864" i="5"/>
  <c r="K3784" i="5"/>
  <c r="K3768" i="5"/>
  <c r="K3672" i="5"/>
  <c r="K3656" i="5"/>
  <c r="K3640" i="5"/>
  <c r="K3528" i="5"/>
  <c r="K3512" i="5"/>
  <c r="K4562" i="5"/>
  <c r="K4246" i="5"/>
  <c r="K4202" i="5"/>
  <c r="K4070" i="5"/>
  <c r="K4022" i="5"/>
  <c r="K3886" i="5"/>
  <c r="K3670" i="5"/>
  <c r="K3538" i="5"/>
  <c r="K3366" i="5"/>
  <c r="K3186" i="5"/>
  <c r="K2966" i="5"/>
  <c r="K2794" i="5"/>
  <c r="K2754" i="5"/>
  <c r="K2622" i="5"/>
  <c r="K2494" i="5"/>
  <c r="K2178" i="5"/>
  <c r="K5175" i="5"/>
  <c r="K5159" i="5"/>
  <c r="K5143" i="5"/>
  <c r="K5127" i="5"/>
  <c r="K4999" i="5"/>
  <c r="K4983" i="5"/>
  <c r="K4967" i="5"/>
  <c r="K4951" i="5"/>
  <c r="K4839" i="5"/>
  <c r="K4823" i="5"/>
  <c r="K4257" i="5"/>
  <c r="K4241" i="5"/>
  <c r="K4225" i="5"/>
  <c r="K4209" i="5"/>
  <c r="K4065" i="5"/>
  <c r="K4049" i="5"/>
  <c r="K4033" i="5"/>
  <c r="K3873" i="5"/>
  <c r="K3857" i="5"/>
  <c r="K3777" i="5"/>
  <c r="K3761" i="5"/>
  <c r="K3681" i="5"/>
  <c r="K3665" i="5"/>
  <c r="K3649" i="5"/>
  <c r="K3537" i="5"/>
  <c r="K3521" i="5"/>
  <c r="K3505" i="5"/>
  <c r="K3393" i="5"/>
  <c r="K3377" i="5"/>
  <c r="K3361" i="5"/>
  <c r="K3201" i="5"/>
  <c r="K3185" i="5"/>
  <c r="K3169" i="5"/>
  <c r="K3153" i="5"/>
  <c r="K2993" i="5"/>
  <c r="K3392" i="5"/>
  <c r="K3376" i="5"/>
  <c r="K3360" i="5"/>
  <c r="K3200" i="5"/>
  <c r="K3184" i="5"/>
  <c r="K3168" i="5"/>
  <c r="K3152" i="5"/>
  <c r="K2992" i="5"/>
  <c r="K2976" i="5"/>
  <c r="K2960" i="5"/>
  <c r="K2944" i="5"/>
  <c r="K2800" i="5"/>
  <c r="K2784" i="5"/>
  <c r="K2768" i="5"/>
  <c r="K2752" i="5"/>
  <c r="K2624" i="5"/>
  <c r="K2608" i="5"/>
  <c r="K2512" i="5"/>
  <c r="K2496" i="5"/>
  <c r="K2480" i="5"/>
  <c r="K2464" i="5"/>
  <c r="K2448" i="5"/>
  <c r="K2320" i="5"/>
  <c r="K2304" i="5"/>
  <c r="K2288" i="5"/>
  <c r="K4723" i="5"/>
  <c r="K4707" i="5"/>
  <c r="K4579" i="5"/>
  <c r="K4563" i="5"/>
  <c r="K4547" i="5"/>
  <c r="K4419" i="5"/>
  <c r="K4403" i="5"/>
  <c r="K4387" i="5"/>
  <c r="K4259" i="5"/>
  <c r="K4243" i="5"/>
  <c r="K4227" i="5"/>
  <c r="K4211" i="5"/>
  <c r="K4067" i="5"/>
  <c r="K4051" i="5"/>
  <c r="K4035" i="5"/>
  <c r="K4019" i="5"/>
  <c r="K3875" i="5"/>
  <c r="K3859" i="5"/>
  <c r="K3779" i="5"/>
  <c r="K3763" i="5"/>
  <c r="K3667" i="5"/>
  <c r="K3651" i="5"/>
  <c r="K2981" i="5"/>
  <c r="K2965" i="5"/>
  <c r="K2949" i="5"/>
  <c r="K2789" i="5"/>
  <c r="K2773" i="5"/>
  <c r="K2757" i="5"/>
  <c r="K2613" i="5"/>
  <c r="K2597" i="5"/>
  <c r="K2501" i="5"/>
  <c r="K2485" i="5"/>
  <c r="K2469" i="5"/>
  <c r="K2453" i="5"/>
  <c r="K2325" i="5"/>
  <c r="K2309" i="5"/>
  <c r="K2293" i="5"/>
  <c r="K2165" i="5"/>
  <c r="K2149" i="5"/>
  <c r="K2133" i="5"/>
  <c r="K2117" i="5"/>
  <c r="K2168" i="5"/>
  <c r="K2152" i="5"/>
  <c r="K2136" i="5"/>
  <c r="K2120" i="5"/>
  <c r="K1896" i="5"/>
  <c r="K1880" i="5"/>
  <c r="K1864" i="5"/>
  <c r="K1848" i="5"/>
  <c r="K1832" i="5"/>
  <c r="K1688" i="5"/>
  <c r="K1672" i="5"/>
  <c r="K1656" i="5"/>
  <c r="K1640" i="5"/>
  <c r="K1480" i="5"/>
  <c r="K1464" i="5"/>
  <c r="K1448" i="5"/>
  <c r="K1432" i="5"/>
  <c r="K1320" i="5"/>
  <c r="K1304" i="5"/>
  <c r="K1288" i="5"/>
  <c r="K1080" i="5"/>
  <c r="K1064" i="5"/>
  <c r="K1048" i="5"/>
  <c r="K1032" i="5"/>
  <c r="K904" i="5"/>
  <c r="K888" i="5"/>
  <c r="K872" i="5"/>
  <c r="K3539" i="5"/>
  <c r="K3523" i="5"/>
  <c r="K3507" i="5"/>
  <c r="K3395" i="5"/>
  <c r="K3379" i="5"/>
  <c r="K3363" i="5"/>
  <c r="K3203" i="5"/>
  <c r="K3187" i="5"/>
  <c r="K3171" i="5"/>
  <c r="K3155" i="5"/>
  <c r="K2995" i="5"/>
  <c r="K5134" i="5"/>
  <c r="K4234" i="5"/>
  <c r="K3874" i="5"/>
  <c r="K3522" i="5"/>
  <c r="K3174" i="5"/>
  <c r="K2322" i="5"/>
  <c r="K2122" i="5"/>
  <c r="K1866" i="5"/>
  <c r="K5181" i="5"/>
  <c r="K4989" i="5"/>
  <c r="K4733" i="5"/>
  <c r="K4541" i="5"/>
  <c r="K4413" i="5"/>
  <c r="K4398" i="5"/>
  <c r="K3182" i="5"/>
  <c r="K2982" i="5"/>
  <c r="K2770" i="5"/>
  <c r="K2466" i="5"/>
  <c r="K2" i="5"/>
  <c r="K5172" i="5"/>
  <c r="K5156" i="5"/>
  <c r="K5140" i="5"/>
  <c r="K4996" i="5"/>
  <c r="K4980" i="5"/>
  <c r="K4964" i="5"/>
  <c r="K4948" i="5"/>
  <c r="K4836" i="5"/>
  <c r="K4820" i="5"/>
  <c r="K4724" i="5"/>
  <c r="K4708" i="5"/>
  <c r="K4692" i="5"/>
  <c r="K4580" i="5"/>
  <c r="K4564" i="5"/>
  <c r="K4548" i="5"/>
  <c r="K4420" i="5"/>
  <c r="K4404" i="5"/>
  <c r="K4388" i="5"/>
  <c r="K4260" i="5"/>
  <c r="K4244" i="5"/>
  <c r="K4228" i="5"/>
  <c r="K4212" i="5"/>
  <c r="K4196" i="5"/>
  <c r="K4068" i="5"/>
  <c r="K4052" i="5"/>
  <c r="K4036" i="5"/>
  <c r="K4020" i="5"/>
  <c r="K3876" i="5"/>
  <c r="K3860" i="5"/>
  <c r="K3780" i="5"/>
  <c r="K3764" i="5"/>
  <c r="K3668" i="5"/>
  <c r="K3652" i="5"/>
  <c r="K3524" i="5"/>
  <c r="K3508" i="5"/>
  <c r="K4550" i="5"/>
  <c r="K4418" i="5"/>
  <c r="K4238" i="5"/>
  <c r="K4058" i="5"/>
  <c r="K3878" i="5"/>
  <c r="K3654" i="5"/>
  <c r="K3526" i="5"/>
  <c r="K3394" i="5"/>
  <c r="K3354" i="5"/>
  <c r="K3178" i="5"/>
  <c r="K2998" i="5"/>
  <c r="K2954" i="5"/>
  <c r="K2786" i="5"/>
  <c r="K2614" i="5"/>
  <c r="K2482" i="5"/>
  <c r="K5187" i="5"/>
  <c r="K5171" i="5"/>
  <c r="K5155" i="5"/>
  <c r="K5139" i="5"/>
  <c r="K4995" i="5"/>
  <c r="K4979" i="5"/>
  <c r="K4963" i="5"/>
  <c r="K4947" i="5"/>
  <c r="K4835" i="5"/>
  <c r="K4819" i="5"/>
  <c r="K4253" i="5"/>
  <c r="K4237" i="5"/>
  <c r="K4221" i="5"/>
  <c r="K4205" i="5"/>
  <c r="K4061" i="5"/>
  <c r="K4045" i="5"/>
  <c r="K4029" i="5"/>
  <c r="K3885" i="5"/>
  <c r="K3869" i="5"/>
  <c r="K3853" i="5"/>
  <c r="K3773" i="5"/>
  <c r="K3757" i="5"/>
  <c r="K3677" i="5"/>
  <c r="K3661" i="5"/>
  <c r="K3645" i="5"/>
  <c r="K3533" i="5"/>
  <c r="K3517" i="5"/>
  <c r="K3389" i="5"/>
  <c r="K3373" i="5"/>
  <c r="K3357" i="5"/>
  <c r="K3197" i="5"/>
  <c r="K3181" i="5"/>
  <c r="K3165" i="5"/>
  <c r="K3149" i="5"/>
  <c r="K3388" i="5"/>
  <c r="K3372" i="5"/>
  <c r="K3356" i="5"/>
  <c r="K3196" i="5"/>
  <c r="K3180" i="5"/>
  <c r="K3164" i="5"/>
  <c r="K3148" i="5"/>
  <c r="K3004" i="5"/>
  <c r="K2988" i="5"/>
  <c r="K2972" i="5"/>
  <c r="K2956" i="5"/>
  <c r="K2940" i="5"/>
  <c r="K2796" i="5"/>
  <c r="K2780" i="5"/>
  <c r="K2764" i="5"/>
  <c r="K2620" i="5"/>
  <c r="K2604" i="5"/>
  <c r="K2508" i="5"/>
  <c r="K2492" i="5"/>
  <c r="K2476" i="5"/>
  <c r="K2460" i="5"/>
  <c r="K2332" i="5"/>
  <c r="K2316" i="5"/>
  <c r="K2300" i="5"/>
  <c r="K4719" i="5"/>
  <c r="K4703" i="5"/>
  <c r="K4575" i="5"/>
  <c r="K4559" i="5"/>
  <c r="K4543" i="5"/>
  <c r="K4415" i="5"/>
  <c r="K4399" i="5"/>
  <c r="K4383" i="5"/>
  <c r="K4255" i="5"/>
  <c r="K4239" i="5"/>
  <c r="K4223" i="5"/>
  <c r="K4207" i="5"/>
  <c r="K4063" i="5"/>
  <c r="K4047" i="5"/>
  <c r="K4031" i="5"/>
  <c r="K3871" i="5"/>
  <c r="K3855" i="5"/>
  <c r="K3775" i="5"/>
  <c r="K3759" i="5"/>
  <c r="K3679" i="5"/>
  <c r="K3663" i="5"/>
  <c r="K3647" i="5"/>
  <c r="K2977" i="5"/>
  <c r="K2961" i="5"/>
  <c r="K2945" i="5"/>
  <c r="K2801" i="5"/>
  <c r="K2785" i="5"/>
  <c r="K2769" i="5"/>
  <c r="K2753" i="5"/>
  <c r="K2625" i="5"/>
  <c r="K2609" i="5"/>
  <c r="K2513" i="5"/>
  <c r="K2497" i="5"/>
  <c r="K2481" i="5"/>
  <c r="K2465" i="5"/>
  <c r="K2449" i="5"/>
  <c r="K4982" i="5"/>
  <c r="K4702" i="5"/>
  <c r="K3782" i="5"/>
  <c r="K2766" i="5"/>
  <c r="K2306" i="5"/>
  <c r="K2170" i="5"/>
  <c r="K2106" i="5"/>
  <c r="K1850" i="5"/>
  <c r="K5165" i="5"/>
  <c r="K4973" i="5"/>
  <c r="K4845" i="5"/>
  <c r="K4717" i="5"/>
  <c r="K4397" i="5"/>
  <c r="K4566" i="5"/>
  <c r="K3666" i="5"/>
  <c r="K3170" i="5"/>
  <c r="K2962" i="5"/>
  <c r="K2758" i="5"/>
  <c r="K2454" i="5"/>
  <c r="K5184" i="5"/>
  <c r="K5168" i="5"/>
  <c r="K5152" i="5"/>
  <c r="K5136" i="5"/>
  <c r="K5008" i="5"/>
  <c r="K4992" i="5"/>
  <c r="K4976" i="5"/>
  <c r="K4960" i="5"/>
  <c r="K4832" i="5"/>
  <c r="K4720" i="5"/>
  <c r="K4704" i="5"/>
  <c r="K4576" i="5"/>
  <c r="K4560" i="5"/>
  <c r="K4544" i="5"/>
  <c r="K4416" i="5"/>
  <c r="K4400" i="5"/>
  <c r="K4384" i="5"/>
  <c r="K4256" i="5"/>
  <c r="K4240" i="5"/>
  <c r="K4224" i="5"/>
  <c r="K4208" i="5"/>
  <c r="K4064" i="5"/>
  <c r="K4048" i="5"/>
  <c r="K4032" i="5"/>
  <c r="K3872" i="5"/>
  <c r="K3856" i="5"/>
  <c r="K3776" i="5"/>
  <c r="K3760" i="5"/>
  <c r="K3680" i="5"/>
  <c r="K3664" i="5"/>
  <c r="K3648" i="5"/>
  <c r="K3536" i="5"/>
  <c r="K3520" i="5"/>
  <c r="K3504" i="5"/>
  <c r="K4578" i="5"/>
  <c r="K4542" i="5"/>
  <c r="K4406" i="5"/>
  <c r="K4222" i="5"/>
  <c r="K4046" i="5"/>
  <c r="K3862" i="5"/>
  <c r="K3778" i="5"/>
  <c r="K3642" i="5"/>
  <c r="K3514" i="5"/>
  <c r="K3382" i="5"/>
  <c r="K3162" i="5"/>
  <c r="K2990" i="5"/>
  <c r="K2942" i="5"/>
  <c r="K2778" i="5"/>
  <c r="K2602" i="5"/>
  <c r="K2474" i="5"/>
  <c r="K5183" i="5"/>
  <c r="K5167" i="5"/>
  <c r="K5151" i="5"/>
  <c r="K5135" i="5"/>
  <c r="K5007" i="5"/>
  <c r="K4991" i="5"/>
  <c r="K4975" i="5"/>
  <c r="K4959" i="5"/>
  <c r="K4847" i="5"/>
  <c r="K4831" i="5"/>
  <c r="K4249" i="5"/>
  <c r="K4233" i="5"/>
  <c r="K4217" i="5"/>
  <c r="K4201" i="5"/>
  <c r="K4073" i="5"/>
  <c r="K4057" i="5"/>
  <c r="K4041" i="5"/>
  <c r="K4025" i="5"/>
  <c r="K3881" i="5"/>
  <c r="K3865" i="5"/>
  <c r="K3769" i="5"/>
  <c r="K3673" i="5"/>
  <c r="K3657" i="5"/>
  <c r="K3641" i="5"/>
  <c r="K3529" i="5"/>
  <c r="K3513" i="5"/>
  <c r="K3385" i="5"/>
  <c r="K3369" i="5"/>
  <c r="K3353" i="5"/>
  <c r="K3193" i="5"/>
  <c r="K3177" i="5"/>
  <c r="K3161" i="5"/>
  <c r="K3145" i="5"/>
  <c r="K3001" i="5"/>
  <c r="K3384" i="5"/>
  <c r="K3368" i="5"/>
  <c r="K3352" i="5"/>
  <c r="K3192" i="5"/>
  <c r="K3176" i="5"/>
  <c r="K3160" i="5"/>
  <c r="K3000" i="5"/>
  <c r="K2984" i="5"/>
  <c r="K2968" i="5"/>
  <c r="K2952" i="5"/>
  <c r="K2792" i="5"/>
  <c r="K2776" i="5"/>
  <c r="K2760" i="5"/>
  <c r="K2616" i="5"/>
  <c r="K2600" i="5"/>
  <c r="K2504" i="5"/>
  <c r="K2488" i="5"/>
  <c r="K2472" i="5"/>
  <c r="K2456" i="5"/>
  <c r="K2328" i="5"/>
  <c r="K2312" i="5"/>
  <c r="K2296" i="5"/>
  <c r="K4731" i="5"/>
  <c r="K4715" i="5"/>
  <c r="K4699" i="5"/>
  <c r="K4587" i="5"/>
  <c r="K4571" i="5"/>
  <c r="K4555" i="5"/>
  <c r="K4539" i="5"/>
  <c r="K4411" i="5"/>
  <c r="K4395" i="5"/>
  <c r="K4251" i="5"/>
  <c r="K4235" i="5"/>
  <c r="K4219" i="5"/>
  <c r="K4203" i="5"/>
  <c r="K4075" i="5"/>
  <c r="K4059" i="5"/>
  <c r="K4043" i="5"/>
  <c r="K4027" i="5"/>
  <c r="K3883" i="5"/>
  <c r="K3867" i="5"/>
  <c r="K3851" i="5"/>
  <c r="K3771" i="5"/>
  <c r="K3755" i="5"/>
  <c r="K3675" i="5"/>
  <c r="K3659" i="5"/>
  <c r="K3643" i="5"/>
  <c r="K2989" i="5"/>
  <c r="K2973" i="5"/>
  <c r="K2957" i="5"/>
  <c r="K2941" i="5"/>
  <c r="K2797" i="5"/>
  <c r="K2781" i="5"/>
  <c r="K2765" i="5"/>
  <c r="K2621" i="5"/>
  <c r="K2605" i="5"/>
  <c r="K2509" i="5"/>
  <c r="K2493" i="5"/>
  <c r="K2477" i="5"/>
  <c r="K2461" i="5"/>
  <c r="K2333" i="5"/>
  <c r="K2317" i="5"/>
  <c r="K2301" i="5"/>
  <c r="K2285" i="5"/>
  <c r="K2173" i="5"/>
  <c r="K2157" i="5"/>
  <c r="K2141" i="5"/>
  <c r="K2125" i="5"/>
  <c r="K2109" i="5"/>
  <c r="K2176" i="5"/>
  <c r="K2160" i="5"/>
  <c r="K2144" i="5"/>
  <c r="K2128" i="5"/>
  <c r="K2112" i="5"/>
  <c r="K1888" i="5"/>
  <c r="K1872" i="5"/>
  <c r="K1856" i="5"/>
  <c r="K1840" i="5"/>
  <c r="K1696" i="5"/>
  <c r="K1680" i="5"/>
  <c r="K1664" i="5"/>
  <c r="K1648" i="5"/>
  <c r="K1488" i="5"/>
  <c r="K1472" i="5"/>
  <c r="K1456" i="5"/>
  <c r="K1440" i="5"/>
  <c r="K1424" i="5"/>
  <c r="K1312" i="5"/>
  <c r="K1296" i="5"/>
  <c r="K1088" i="5"/>
  <c r="K1072" i="5"/>
  <c r="K1056" i="5"/>
  <c r="K1040" i="5"/>
  <c r="K912" i="5"/>
  <c r="K896" i="5"/>
  <c r="K880" i="5"/>
  <c r="K3531" i="5"/>
  <c r="K3515" i="5"/>
  <c r="K3387" i="5"/>
  <c r="K3371" i="5"/>
  <c r="K3355" i="5"/>
  <c r="K3195" i="5"/>
  <c r="K3179" i="5"/>
  <c r="K3163" i="5"/>
  <c r="K3147" i="5"/>
  <c r="K3003" i="5"/>
  <c r="K2987" i="5"/>
  <c r="K4410" i="5"/>
  <c r="K2290" i="5"/>
  <c r="K4829" i="5"/>
  <c r="K4573" i="5"/>
  <c r="K5164" i="5"/>
  <c r="K4972" i="5"/>
  <c r="K4844" i="5"/>
  <c r="K4716" i="5"/>
  <c r="K4588" i="5"/>
  <c r="K4396" i="5"/>
  <c r="K4204" i="5"/>
  <c r="K3884" i="5"/>
  <c r="K3756" i="5"/>
  <c r="K2762" i="5"/>
  <c r="K5131" i="5"/>
  <c r="K5003" i="5"/>
  <c r="K4261" i="5"/>
  <c r="K4197" i="5"/>
  <c r="K4069" i="5"/>
  <c r="K3877" i="5"/>
  <c r="K3365" i="5"/>
  <c r="K3173" i="5"/>
  <c r="K3156" i="5"/>
  <c r="K2964" i="5"/>
  <c r="K2772" i="5"/>
  <c r="K2452" i="5"/>
  <c r="K2324" i="5"/>
  <c r="K4695" i="5"/>
  <c r="K4567" i="5"/>
  <c r="K4247" i="5"/>
  <c r="K4055" i="5"/>
  <c r="K3863" i="5"/>
  <c r="K3671" i="5"/>
  <c r="K2985" i="5"/>
  <c r="K2793" i="5"/>
  <c r="K2601" i="5"/>
  <c r="K2473" i="5"/>
  <c r="K2305" i="5"/>
  <c r="K2177" i="5"/>
  <c r="K2145" i="5"/>
  <c r="K2113" i="5"/>
  <c r="K2148" i="5"/>
  <c r="K2116" i="5"/>
  <c r="K1892" i="5"/>
  <c r="K1860" i="5"/>
  <c r="K1828" i="5"/>
  <c r="K1700" i="5"/>
  <c r="K1668" i="5"/>
  <c r="K1476" i="5"/>
  <c r="K1444" i="5"/>
  <c r="K1316" i="5"/>
  <c r="K1284" i="5"/>
  <c r="K1060" i="5"/>
  <c r="K900" i="5"/>
  <c r="K3535" i="5"/>
  <c r="K3375" i="5"/>
  <c r="K3183" i="5"/>
  <c r="K3151" i="5"/>
  <c r="K2991" i="5"/>
  <c r="K2971" i="5"/>
  <c r="K2955" i="5"/>
  <c r="K2939" i="5"/>
  <c r="K2795" i="5"/>
  <c r="K2779" i="5"/>
  <c r="K2763" i="5"/>
  <c r="K2619" i="5"/>
  <c r="K2603" i="5"/>
  <c r="K2507" i="5"/>
  <c r="K2491" i="5"/>
  <c r="K2475" i="5"/>
  <c r="K2459" i="5"/>
  <c r="K2331" i="5"/>
  <c r="K2315" i="5"/>
  <c r="K2299" i="5"/>
  <c r="K1897" i="5"/>
  <c r="K1881" i="5"/>
  <c r="K1865" i="5"/>
  <c r="K1849" i="5"/>
  <c r="K1833" i="5"/>
  <c r="K1689" i="5"/>
  <c r="K1673" i="5"/>
  <c r="K1657" i="5"/>
  <c r="K1641" i="5"/>
  <c r="K716" i="5"/>
  <c r="K700" i="5"/>
  <c r="K684" i="5"/>
  <c r="K524" i="5"/>
  <c r="K508" i="5"/>
  <c r="K492" i="5"/>
  <c r="K476" i="5"/>
  <c r="K460" i="5"/>
  <c r="K316" i="5"/>
  <c r="K300" i="5"/>
  <c r="K284" i="5"/>
  <c r="K268" i="5"/>
  <c r="K2167" i="5"/>
  <c r="K2151" i="5"/>
  <c r="K2135" i="5"/>
  <c r="K2119" i="5"/>
  <c r="K1895" i="5"/>
  <c r="K1879" i="5"/>
  <c r="K1863" i="5"/>
  <c r="K1847" i="5"/>
  <c r="K1831" i="5"/>
  <c r="K1703" i="5"/>
  <c r="K1687" i="5"/>
  <c r="K1671" i="5"/>
  <c r="K1655" i="5"/>
  <c r="K1639" i="5"/>
  <c r="K1479" i="5"/>
  <c r="K1463" i="5"/>
  <c r="K1447" i="5"/>
  <c r="K1431" i="5"/>
  <c r="K1319" i="5"/>
  <c r="K1303" i="5"/>
  <c r="K1287" i="5"/>
  <c r="K1079" i="5"/>
  <c r="K1063" i="5"/>
  <c r="K1047" i="5"/>
  <c r="K1031" i="5"/>
  <c r="K903" i="5"/>
  <c r="K887" i="5"/>
  <c r="K871" i="5"/>
  <c r="K1694" i="5"/>
  <c r="K1678" i="5"/>
  <c r="K1662" i="5"/>
  <c r="K1646" i="5"/>
  <c r="K1486" i="5"/>
  <c r="K1470" i="5"/>
  <c r="K1454" i="5"/>
  <c r="K1438" i="5"/>
  <c r="K1310" i="5"/>
  <c r="K1294" i="5"/>
  <c r="K1086" i="5"/>
  <c r="K1481" i="5"/>
  <c r="K1465" i="5"/>
  <c r="K1449" i="5"/>
  <c r="K1433" i="5"/>
  <c r="K1305" i="5"/>
  <c r="K1289" i="5"/>
  <c r="K1081" i="5"/>
  <c r="K1065" i="5"/>
  <c r="K719" i="5"/>
  <c r="K703" i="5"/>
  <c r="K687" i="5"/>
  <c r="K511" i="5"/>
  <c r="K495" i="5"/>
  <c r="K479" i="5"/>
  <c r="K463" i="5"/>
  <c r="K319" i="5"/>
  <c r="K1062" i="5"/>
  <c r="K1046" i="5"/>
  <c r="K1030" i="5"/>
  <c r="K902" i="5"/>
  <c r="K886" i="5"/>
  <c r="K870" i="5"/>
  <c r="K726" i="5"/>
  <c r="K710" i="5"/>
  <c r="K694" i="5"/>
  <c r="K678" i="5"/>
  <c r="K518" i="5"/>
  <c r="K502" i="5"/>
  <c r="K486" i="5"/>
  <c r="K470" i="5"/>
  <c r="K1049" i="5"/>
  <c r="K1033" i="5"/>
  <c r="K905" i="5"/>
  <c r="K889" i="5"/>
  <c r="K873" i="5"/>
  <c r="K729" i="5"/>
  <c r="K713" i="5"/>
  <c r="K697" i="5"/>
  <c r="K681" i="5"/>
  <c r="K521" i="5"/>
  <c r="K505" i="5"/>
  <c r="K489" i="5"/>
  <c r="K473" i="5"/>
  <c r="K303" i="5"/>
  <c r="K287" i="5"/>
  <c r="K271" i="5"/>
  <c r="K127" i="5"/>
  <c r="K111" i="5"/>
  <c r="K31" i="5"/>
  <c r="K15" i="5"/>
  <c r="K318" i="5"/>
  <c r="K302" i="5"/>
  <c r="K286" i="5"/>
  <c r="K270" i="5"/>
  <c r="K317" i="5"/>
  <c r="K301" i="5"/>
  <c r="K285" i="5"/>
  <c r="K269" i="5"/>
  <c r="K134" i="5"/>
  <c r="K118" i="5"/>
  <c r="K102" i="5"/>
  <c r="K22" i="5"/>
  <c r="K6" i="5"/>
  <c r="K121" i="5"/>
  <c r="K105" i="5"/>
  <c r="K33" i="5"/>
  <c r="K17" i="5"/>
  <c r="K136" i="5"/>
  <c r="K120" i="5"/>
  <c r="K104" i="5"/>
  <c r="K24" i="5"/>
  <c r="K8" i="5"/>
  <c r="K23" i="5"/>
  <c r="K278" i="5"/>
  <c r="K4054" i="5"/>
  <c r="K3358" i="5"/>
  <c r="K2498" i="5"/>
  <c r="K5148" i="5"/>
  <c r="K4956" i="5"/>
  <c r="K4828" i="5"/>
  <c r="K4700" i="5"/>
  <c r="K4572" i="5"/>
  <c r="K4252" i="5"/>
  <c r="K4060" i="5"/>
  <c r="K3868" i="5"/>
  <c r="K3676" i="5"/>
  <c r="K3766" i="5"/>
  <c r="K5179" i="5"/>
  <c r="K4987" i="5"/>
  <c r="K4245" i="5"/>
  <c r="K4053" i="5"/>
  <c r="K3861" i="5"/>
  <c r="K3669" i="5"/>
  <c r="K3157" i="5"/>
  <c r="K3396" i="5"/>
  <c r="K3204" i="5"/>
  <c r="K2948" i="5"/>
  <c r="K2756" i="5"/>
  <c r="K2500" i="5"/>
  <c r="K2308" i="5"/>
  <c r="K4551" i="5"/>
  <c r="K4423" i="5"/>
  <c r="K4231" i="5"/>
  <c r="K4039" i="5"/>
  <c r="K3783" i="5"/>
  <c r="K3655" i="5"/>
  <c r="K2969" i="5"/>
  <c r="K2777" i="5"/>
  <c r="K2457" i="5"/>
  <c r="K2329" i="5"/>
  <c r="K2297" i="5"/>
  <c r="K2169" i="5"/>
  <c r="K2137" i="5"/>
  <c r="K2105" i="5"/>
  <c r="K2172" i="5"/>
  <c r="K2140" i="5"/>
  <c r="K2108" i="5"/>
  <c r="K1884" i="5"/>
  <c r="K1852" i="5"/>
  <c r="K1692" i="5"/>
  <c r="K1660" i="5"/>
  <c r="K1468" i="5"/>
  <c r="K1436" i="5"/>
  <c r="K1308" i="5"/>
  <c r="K1084" i="5"/>
  <c r="K1052" i="5"/>
  <c r="K892" i="5"/>
  <c r="K3527" i="5"/>
  <c r="K3367" i="5"/>
  <c r="K3175" i="5"/>
  <c r="K2983" i="5"/>
  <c r="K2967" i="5"/>
  <c r="K2951" i="5"/>
  <c r="K2791" i="5"/>
  <c r="K2775" i="5"/>
  <c r="K2759" i="5"/>
  <c r="K2615" i="5"/>
  <c r="K2599" i="5"/>
  <c r="K2503" i="5"/>
  <c r="K2487" i="5"/>
  <c r="K2471" i="5"/>
  <c r="K2455" i="5"/>
  <c r="K2327" i="5"/>
  <c r="K2311" i="5"/>
  <c r="K2295" i="5"/>
  <c r="K1893" i="5"/>
  <c r="K1877" i="5"/>
  <c r="K1861" i="5"/>
  <c r="K1845" i="5"/>
  <c r="K1829" i="5"/>
  <c r="K1701" i="5"/>
  <c r="K1685" i="5"/>
  <c r="K1669" i="5"/>
  <c r="K1653" i="5"/>
  <c r="K728" i="5"/>
  <c r="K712" i="5"/>
  <c r="K696" i="5"/>
  <c r="K680" i="5"/>
  <c r="K520" i="5"/>
  <c r="K504" i="5"/>
  <c r="K488" i="5"/>
  <c r="K472" i="5"/>
  <c r="K312" i="5"/>
  <c r="K296" i="5"/>
  <c r="K280" i="5"/>
  <c r="K264" i="5"/>
  <c r="K2179" i="5"/>
  <c r="K2163" i="5"/>
  <c r="K2147" i="5"/>
  <c r="K2131" i="5"/>
  <c r="K2115" i="5"/>
  <c r="K1891" i="5"/>
  <c r="K1875" i="5"/>
  <c r="K1859" i="5"/>
  <c r="K1843" i="5"/>
  <c r="K1827" i="5"/>
  <c r="K1699" i="5"/>
  <c r="K1683" i="5"/>
  <c r="K1667" i="5"/>
  <c r="K1651" i="5"/>
  <c r="K1475" i="5"/>
  <c r="K1459" i="5"/>
  <c r="K1443" i="5"/>
  <c r="K1427" i="5"/>
  <c r="K1315" i="5"/>
  <c r="K1299" i="5"/>
  <c r="K1283" i="5"/>
  <c r="K1075" i="5"/>
  <c r="K1059" i="5"/>
  <c r="K1043" i="5"/>
  <c r="K915" i="5"/>
  <c r="K899" i="5"/>
  <c r="K883" i="5"/>
  <c r="K1690" i="5"/>
  <c r="K1674" i="5"/>
  <c r="K1658" i="5"/>
  <c r="K1642" i="5"/>
  <c r="K1482" i="5"/>
  <c r="K1466" i="5"/>
  <c r="K1450" i="5"/>
  <c r="K1434" i="5"/>
  <c r="K1306" i="5"/>
  <c r="K1290" i="5"/>
  <c r="K1082" i="5"/>
  <c r="K1477" i="5"/>
  <c r="K1461" i="5"/>
  <c r="K1445" i="5"/>
  <c r="K1429" i="5"/>
  <c r="K1317" i="5"/>
  <c r="K1301" i="5"/>
  <c r="K1285" i="5"/>
  <c r="K1077" i="5"/>
  <c r="K1061" i="5"/>
  <c r="K715" i="5"/>
  <c r="K699" i="5"/>
  <c r="K683" i="5"/>
  <c r="K523" i="5"/>
  <c r="K507" i="5"/>
  <c r="K491" i="5"/>
  <c r="K475" i="5"/>
  <c r="K459" i="5"/>
  <c r="K1074" i="5"/>
  <c r="K1058" i="5"/>
  <c r="K1042" i="5"/>
  <c r="K914" i="5"/>
  <c r="K898" i="5"/>
  <c r="K882" i="5"/>
  <c r="K722" i="5"/>
  <c r="K706" i="5"/>
  <c r="K690" i="5"/>
  <c r="K514" i="5"/>
  <c r="K498" i="5"/>
  <c r="K482" i="5"/>
  <c r="K466" i="5"/>
  <c r="K1045" i="5"/>
  <c r="K917" i="5"/>
  <c r="K901" i="5"/>
  <c r="K885" i="5"/>
  <c r="K725" i="5"/>
  <c r="K709" i="5"/>
  <c r="K693" i="5"/>
  <c r="K677" i="5"/>
  <c r="K517" i="5"/>
  <c r="K501" i="5"/>
  <c r="K485" i="5"/>
  <c r="K469" i="5"/>
  <c r="K315" i="5"/>
  <c r="K299" i="5"/>
  <c r="K283" i="5"/>
  <c r="K267" i="5"/>
  <c r="K123" i="5"/>
  <c r="K107" i="5"/>
  <c r="K27" i="5"/>
  <c r="K11" i="5"/>
  <c r="K314" i="5"/>
  <c r="K298" i="5"/>
  <c r="K282" i="5"/>
  <c r="K266" i="5"/>
  <c r="K313" i="5"/>
  <c r="K297" i="5"/>
  <c r="K281" i="5"/>
  <c r="K265" i="5"/>
  <c r="K130" i="5"/>
  <c r="K114" i="5"/>
  <c r="K34" i="5"/>
  <c r="K18" i="5"/>
  <c r="K133" i="5"/>
  <c r="K117" i="5"/>
  <c r="K101" i="5"/>
  <c r="K29" i="5"/>
  <c r="K13" i="5"/>
  <c r="K132" i="5"/>
  <c r="K116" i="5"/>
  <c r="K100" i="5"/>
  <c r="K36" i="5"/>
  <c r="K20" i="5"/>
  <c r="K4" i="5"/>
  <c r="K7" i="5"/>
  <c r="K310" i="5"/>
  <c r="K5006" i="5"/>
  <c r="K2502" i="5"/>
  <c r="K2154" i="5"/>
  <c r="K1898" i="5"/>
  <c r="K4957" i="5"/>
  <c r="K4701" i="5"/>
  <c r="K4062" i="5"/>
  <c r="K2950" i="5"/>
  <c r="K5132" i="5"/>
  <c r="K5004" i="5"/>
  <c r="K4556" i="5"/>
  <c r="K4236" i="5"/>
  <c r="K4044" i="5"/>
  <c r="K3852" i="5"/>
  <c r="K3660" i="5"/>
  <c r="K3532" i="5"/>
  <c r="K4254" i="5"/>
  <c r="K3370" i="5"/>
  <c r="K3198" i="5"/>
  <c r="K2506" i="5"/>
  <c r="K5163" i="5"/>
  <c r="K4971" i="5"/>
  <c r="K4843" i="5"/>
  <c r="K4229" i="5"/>
  <c r="K4037" i="5"/>
  <c r="K3781" i="5"/>
  <c r="K3653" i="5"/>
  <c r="K3525" i="5"/>
  <c r="K3205" i="5"/>
  <c r="K3380" i="5"/>
  <c r="K3188" i="5"/>
  <c r="K2996" i="5"/>
  <c r="K2804" i="5"/>
  <c r="K2612" i="5"/>
  <c r="K2484" i="5"/>
  <c r="K2292" i="5"/>
  <c r="K4727" i="5"/>
  <c r="K4407" i="5"/>
  <c r="K4215" i="5"/>
  <c r="K4023" i="5"/>
  <c r="K3767" i="5"/>
  <c r="K2953" i="5"/>
  <c r="K2761" i="5"/>
  <c r="K2505" i="5"/>
  <c r="K2321" i="5"/>
  <c r="K2289" i="5"/>
  <c r="K2161" i="5"/>
  <c r="K2129" i="5"/>
  <c r="K2164" i="5"/>
  <c r="K2132" i="5"/>
  <c r="K1876" i="5"/>
  <c r="K1844" i="5"/>
  <c r="K1684" i="5"/>
  <c r="K1652" i="5"/>
  <c r="K1460" i="5"/>
  <c r="K1428" i="5"/>
  <c r="K1300" i="5"/>
  <c r="K1076" i="5"/>
  <c r="K1044" i="5"/>
  <c r="K916" i="5"/>
  <c r="K884" i="5"/>
  <c r="K3519" i="5"/>
  <c r="K3391" i="5"/>
  <c r="K3359" i="5"/>
  <c r="K3199" i="5"/>
  <c r="K3167" i="5"/>
  <c r="K2979" i="5"/>
  <c r="K2963" i="5"/>
  <c r="K2947" i="5"/>
  <c r="K2803" i="5"/>
  <c r="K2787" i="5"/>
  <c r="K2771" i="5"/>
  <c r="K2755" i="5"/>
  <c r="K2627" i="5"/>
  <c r="K2611" i="5"/>
  <c r="K2499" i="5"/>
  <c r="K2483" i="5"/>
  <c r="K2467" i="5"/>
  <c r="K2451" i="5"/>
  <c r="K2323" i="5"/>
  <c r="K2307" i="5"/>
  <c r="K2291" i="5"/>
  <c r="K1889" i="5"/>
  <c r="K1873" i="5"/>
  <c r="K1857" i="5"/>
  <c r="K1841" i="5"/>
  <c r="K1697" i="5"/>
  <c r="K1681" i="5"/>
  <c r="K1665" i="5"/>
  <c r="K1649" i="5"/>
  <c r="K724" i="5"/>
  <c r="K708" i="5"/>
  <c r="K692" i="5"/>
  <c r="K676" i="5"/>
  <c r="K516" i="5"/>
  <c r="K500" i="5"/>
  <c r="K484" i="5"/>
  <c r="K468" i="5"/>
  <c r="K308" i="5"/>
  <c r="K292" i="5"/>
  <c r="K276" i="5"/>
  <c r="K260" i="5"/>
  <c r="K2175" i="5"/>
  <c r="K2159" i="5"/>
  <c r="K2143" i="5"/>
  <c r="K2127" i="5"/>
  <c r="K2111" i="5"/>
  <c r="K1887" i="5"/>
  <c r="K1871" i="5"/>
  <c r="K1855" i="5"/>
  <c r="K1839" i="5"/>
  <c r="K1695" i="5"/>
  <c r="K1679" i="5"/>
  <c r="K1663" i="5"/>
  <c r="K1647" i="5"/>
  <c r="K1487" i="5"/>
  <c r="K1471" i="5"/>
  <c r="K1455" i="5"/>
  <c r="K1439" i="5"/>
  <c r="K1423" i="5"/>
  <c r="K1311" i="5"/>
  <c r="K1295" i="5"/>
  <c r="K1087" i="5"/>
  <c r="K1071" i="5"/>
  <c r="K1055" i="5"/>
  <c r="K1039" i="5"/>
  <c r="K911" i="5"/>
  <c r="K895" i="5"/>
  <c r="K879" i="5"/>
  <c r="K1702" i="5"/>
  <c r="K1686" i="5"/>
  <c r="K1670" i="5"/>
  <c r="K1654" i="5"/>
  <c r="K1478" i="5"/>
  <c r="K1462" i="5"/>
  <c r="K1446" i="5"/>
  <c r="K1430" i="5"/>
  <c r="K1318" i="5"/>
  <c r="K1302" i="5"/>
  <c r="K1286" i="5"/>
  <c r="K1078" i="5"/>
  <c r="K1489" i="5"/>
  <c r="K1473" i="5"/>
  <c r="K1457" i="5"/>
  <c r="K1441" i="5"/>
  <c r="K1425" i="5"/>
  <c r="K1313" i="5"/>
  <c r="K1297" i="5"/>
  <c r="K1281" i="5"/>
  <c r="K1073" i="5"/>
  <c r="K727" i="5"/>
  <c r="K711" i="5"/>
  <c r="K695" i="5"/>
  <c r="K679" i="5"/>
  <c r="K519" i="5"/>
  <c r="K503" i="5"/>
  <c r="K487" i="5"/>
  <c r="K471" i="5"/>
  <c r="K1070" i="5"/>
  <c r="K1054" i="5"/>
  <c r="K1038" i="5"/>
  <c r="K910" i="5"/>
  <c r="K894" i="5"/>
  <c r="K878" i="5"/>
  <c r="K718" i="5"/>
  <c r="K702" i="5"/>
  <c r="K686" i="5"/>
  <c r="K526" i="5"/>
  <c r="K510" i="5"/>
  <c r="K494" i="5"/>
  <c r="K478" i="5"/>
  <c r="K462" i="5"/>
  <c r="K1057" i="5"/>
  <c r="K1041" i="5"/>
  <c r="K913" i="5"/>
  <c r="K897" i="5"/>
  <c r="K881" i="5"/>
  <c r="K721" i="5"/>
  <c r="K705" i="5"/>
  <c r="K689" i="5"/>
  <c r="K513" i="5"/>
  <c r="K497" i="5"/>
  <c r="K481" i="5"/>
  <c r="K465" i="5"/>
  <c r="K311" i="5"/>
  <c r="K295" i="5"/>
  <c r="K279" i="5"/>
  <c r="K263" i="5"/>
  <c r="K135" i="5"/>
  <c r="K119" i="5"/>
  <c r="K103" i="5"/>
  <c r="K294" i="5"/>
  <c r="K1834" i="5"/>
  <c r="K2618" i="5"/>
  <c r="K4394" i="5"/>
  <c r="K3678" i="5"/>
  <c r="K2974" i="5"/>
  <c r="K2980" i="5"/>
  <c r="K2468" i="5"/>
  <c r="K2153" i="5"/>
  <c r="K2156" i="5"/>
  <c r="K1644" i="5"/>
  <c r="K876" i="5"/>
  <c r="K3191" i="5"/>
  <c r="K2959" i="5"/>
  <c r="K2767" i="5"/>
  <c r="K2511" i="5"/>
  <c r="K2319" i="5"/>
  <c r="K1885" i="5"/>
  <c r="K1693" i="5"/>
  <c r="K480" i="5"/>
  <c r="K288" i="5"/>
  <c r="K2123" i="5"/>
  <c r="K1867" i="5"/>
  <c r="K1675" i="5"/>
  <c r="K1483" i="5"/>
  <c r="K1291" i="5"/>
  <c r="K1035" i="5"/>
  <c r="K907" i="5"/>
  <c r="K1650" i="5"/>
  <c r="K1458" i="5"/>
  <c r="K1485" i="5"/>
  <c r="K1293" i="5"/>
  <c r="K707" i="5"/>
  <c r="K515" i="5"/>
  <c r="K890" i="5"/>
  <c r="K698" i="5"/>
  <c r="K506" i="5"/>
  <c r="K877" i="5"/>
  <c r="K685" i="5"/>
  <c r="K493" i="5"/>
  <c r="K291" i="5"/>
  <c r="K99" i="5"/>
  <c r="K35" i="5"/>
  <c r="K274" i="5"/>
  <c r="K305" i="5"/>
  <c r="K273" i="5"/>
  <c r="K122" i="5"/>
  <c r="K26" i="5"/>
  <c r="K125" i="5"/>
  <c r="K21" i="5"/>
  <c r="K124" i="5"/>
  <c r="K28" i="5"/>
  <c r="K2313" i="5"/>
  <c r="K1036" i="5"/>
  <c r="K3351" i="5"/>
  <c r="K2975" i="5"/>
  <c r="K1837" i="5"/>
  <c r="K1645" i="5"/>
  <c r="K688" i="5"/>
  <c r="K467" i="5"/>
  <c r="K1034" i="5"/>
  <c r="K906" i="5"/>
  <c r="K714" i="5"/>
  <c r="K522" i="5"/>
  <c r="K893" i="5"/>
  <c r="K701" i="5"/>
  <c r="K509" i="5"/>
  <c r="K115" i="5"/>
  <c r="K309" i="5"/>
  <c r="K30" i="5"/>
  <c r="K128" i="5"/>
  <c r="K32" i="5"/>
  <c r="K3350" i="5"/>
  <c r="K5149" i="5"/>
  <c r="K4540" i="5"/>
  <c r="K4028" i="5"/>
  <c r="K3772" i="5"/>
  <c r="K3516" i="5"/>
  <c r="K4214" i="5"/>
  <c r="K3506" i="5"/>
  <c r="K2802" i="5"/>
  <c r="K4955" i="5"/>
  <c r="K4021" i="5"/>
  <c r="K3765" i="5"/>
  <c r="K3509" i="5"/>
  <c r="K2997" i="5"/>
  <c r="K3172" i="5"/>
  <c r="K4711" i="5"/>
  <c r="K4199" i="5"/>
  <c r="K2617" i="5"/>
  <c r="K2121" i="5"/>
  <c r="K2124" i="5"/>
  <c r="K1868" i="5"/>
  <c r="K1484" i="5"/>
  <c r="K3159" i="5"/>
  <c r="K2943" i="5"/>
  <c r="K2751" i="5"/>
  <c r="K2623" i="5"/>
  <c r="K2495" i="5"/>
  <c r="K2303" i="5"/>
  <c r="K1869" i="5"/>
  <c r="K1677" i="5"/>
  <c r="K720" i="5"/>
  <c r="K464" i="5"/>
  <c r="K272" i="5"/>
  <c r="K2171" i="5"/>
  <c r="K2107" i="5"/>
  <c r="K1851" i="5"/>
  <c r="K1659" i="5"/>
  <c r="K1467" i="5"/>
  <c r="K1083" i="5"/>
  <c r="K891" i="5"/>
  <c r="K1698" i="5"/>
  <c r="K1442" i="5"/>
  <c r="K1314" i="5"/>
  <c r="K1469" i="5"/>
  <c r="K1085" i="5"/>
  <c r="K691" i="5"/>
  <c r="K499" i="5"/>
  <c r="K1066" i="5"/>
  <c r="K874" i="5"/>
  <c r="K682" i="5"/>
  <c r="K490" i="5"/>
  <c r="K1053" i="5"/>
  <c r="K477" i="5"/>
  <c r="K275" i="5"/>
  <c r="K19" i="5"/>
  <c r="K262" i="5"/>
  <c r="K293" i="5"/>
  <c r="K261" i="5"/>
  <c r="K110" i="5"/>
  <c r="K14" i="5"/>
  <c r="K113" i="5"/>
  <c r="K9" i="5"/>
  <c r="K112" i="5"/>
  <c r="K16" i="5"/>
  <c r="K108" i="5"/>
  <c r="K5180" i="5"/>
  <c r="K4412" i="5"/>
  <c r="K4574" i="5"/>
  <c r="K3158" i="5"/>
  <c r="K4583" i="5"/>
  <c r="K4071" i="5"/>
  <c r="K2489" i="5"/>
  <c r="K1676" i="5"/>
  <c r="K1292" i="5"/>
  <c r="K908" i="5"/>
  <c r="K2783" i="5"/>
  <c r="K2463" i="5"/>
  <c r="K304" i="5"/>
  <c r="K2139" i="5"/>
  <c r="K1435" i="5"/>
  <c r="K1051" i="5"/>
  <c r="K1309" i="5"/>
  <c r="K458" i="5"/>
  <c r="K307" i="5"/>
  <c r="K277" i="5"/>
  <c r="K3150" i="5"/>
  <c r="K4988" i="5"/>
  <c r="K4732" i="5"/>
  <c r="K4220" i="5"/>
  <c r="K4030" i="5"/>
  <c r="K5147" i="5"/>
  <c r="K4213" i="5"/>
  <c r="K3189" i="5"/>
  <c r="K3364" i="5"/>
  <c r="K2596" i="5"/>
  <c r="K4391" i="5"/>
  <c r="K3879" i="5"/>
  <c r="K1836" i="5"/>
  <c r="K1452" i="5"/>
  <c r="K1068" i="5"/>
  <c r="K3511" i="5"/>
  <c r="K3383" i="5"/>
  <c r="K2999" i="5"/>
  <c r="K2799" i="5"/>
  <c r="K2607" i="5"/>
  <c r="K2479" i="5"/>
  <c r="K2287" i="5"/>
  <c r="K1853" i="5"/>
  <c r="K1661" i="5"/>
  <c r="K704" i="5"/>
  <c r="K512" i="5"/>
  <c r="K2155" i="5"/>
  <c r="K1835" i="5"/>
  <c r="K1643" i="5"/>
  <c r="K1451" i="5"/>
  <c r="K1067" i="5"/>
  <c r="K875" i="5"/>
  <c r="K1682" i="5"/>
  <c r="K1426" i="5"/>
  <c r="K1298" i="5"/>
  <c r="K1453" i="5"/>
  <c r="K1069" i="5"/>
  <c r="K675" i="5"/>
  <c r="K483" i="5"/>
  <c r="K1050" i="5"/>
  <c r="K474" i="5"/>
  <c r="K1037" i="5"/>
  <c r="K909" i="5"/>
  <c r="K717" i="5"/>
  <c r="K525" i="5"/>
  <c r="K461" i="5"/>
  <c r="K259" i="5"/>
  <c r="K131" i="5"/>
  <c r="K3" i="5"/>
  <c r="K306" i="5"/>
  <c r="K258" i="5"/>
  <c r="K289" i="5"/>
  <c r="K257" i="5"/>
  <c r="K106" i="5"/>
  <c r="K10" i="5"/>
  <c r="K109" i="5"/>
  <c r="K5" i="5"/>
  <c r="K12" i="5"/>
  <c r="K3644" i="5"/>
  <c r="K3854" i="5"/>
  <c r="K2458" i="5"/>
  <c r="K4827" i="5"/>
  <c r="K3381" i="5"/>
  <c r="K2788" i="5"/>
  <c r="K2335" i="5"/>
  <c r="K496" i="5"/>
  <c r="K1883" i="5"/>
  <c r="K1691" i="5"/>
  <c r="K1307" i="5"/>
  <c r="K1666" i="5"/>
  <c r="K1474" i="5"/>
  <c r="K1282" i="5"/>
  <c r="K1437" i="5"/>
  <c r="K723" i="5"/>
  <c r="K290" i="5"/>
  <c r="K126" i="5"/>
  <c r="K129" i="5"/>
  <c r="K25" i="5"/>
  <c r="A14" i="7"/>
  <c r="C13" i="7"/>
  <c r="M7" i="8" l="1"/>
  <c r="M11" i="8"/>
  <c r="M15" i="8"/>
  <c r="M19" i="8"/>
  <c r="M23" i="8"/>
  <c r="M8" i="8"/>
  <c r="M12" i="8"/>
  <c r="M16" i="8"/>
  <c r="M20" i="8"/>
  <c r="M24" i="8"/>
  <c r="M5" i="8"/>
  <c r="M9" i="8"/>
  <c r="M13" i="8"/>
  <c r="M17" i="8"/>
  <c r="M21" i="8"/>
  <c r="M25" i="8"/>
  <c r="M4" i="8"/>
  <c r="M6" i="8"/>
  <c r="M10" i="8"/>
  <c r="M14" i="8"/>
  <c r="M18" i="8"/>
  <c r="M22" i="8"/>
  <c r="M3" i="8"/>
  <c r="P2" i="8"/>
  <c r="A15" i="7"/>
  <c r="C14" i="7"/>
  <c r="A16" i="7" l="1"/>
  <c r="C15" i="7"/>
  <c r="A17" i="7" l="1"/>
  <c r="C16" i="7"/>
  <c r="A18" i="7" l="1"/>
  <c r="C17" i="7"/>
  <c r="A19" i="7" l="1"/>
  <c r="C18" i="7"/>
  <c r="K61" i="6" l="1"/>
  <c r="K56" i="6"/>
  <c r="K67" i="6"/>
  <c r="K77" i="6"/>
  <c r="K76" i="6"/>
  <c r="K41" i="6"/>
  <c r="K47" i="6"/>
  <c r="K59" i="6"/>
  <c r="K70" i="6"/>
  <c r="K5026" i="5"/>
  <c r="K5022" i="5"/>
  <c r="K4874" i="5"/>
  <c r="K4750" i="5"/>
  <c r="K4618" i="5"/>
  <c r="K4434" i="5"/>
  <c r="K4082" i="5"/>
  <c r="K3902" i="5"/>
  <c r="K3718" i="5"/>
  <c r="K3542" i="5"/>
  <c r="K3026" i="5"/>
  <c r="K2854" i="5"/>
  <c r="K5210" i="5"/>
  <c r="K5082" i="5"/>
  <c r="K5230" i="5"/>
  <c r="K4862" i="5"/>
  <c r="K5218" i="5"/>
  <c r="K4890" i="5"/>
  <c r="K4638" i="5"/>
  <c r="K4278" i="5"/>
  <c r="K3922" i="5"/>
  <c r="K3566" i="5"/>
  <c r="K3218" i="5"/>
  <c r="K2202" i="5"/>
  <c r="K2002" i="5"/>
  <c r="K1938" i="5"/>
  <c r="K1746" i="5"/>
  <c r="K5189" i="5"/>
  <c r="K5061" i="5"/>
  <c r="K4869" i="5"/>
  <c r="K4741" i="5"/>
  <c r="K4613" i="5"/>
  <c r="K4485" i="5"/>
  <c r="K4426" i="5"/>
  <c r="K4778" i="5"/>
  <c r="K4866" i="5"/>
  <c r="K4606" i="5"/>
  <c r="K3890" i="5"/>
  <c r="K2846" i="5"/>
  <c r="K2198" i="5"/>
  <c r="K1998" i="5"/>
  <c r="K1934" i="5"/>
  <c r="K1742" i="5"/>
  <c r="K5249" i="5"/>
  <c r="K5057" i="5"/>
  <c r="K4865" i="5"/>
  <c r="K4737" i="5"/>
  <c r="K4609" i="5"/>
  <c r="K4481" i="5"/>
  <c r="K4642" i="5"/>
  <c r="K3258" i="5"/>
  <c r="K5078" i="5"/>
  <c r="K4746" i="5"/>
  <c r="K2806" i="5"/>
  <c r="K2402" i="5"/>
  <c r="K2190" i="5"/>
  <c r="K1990" i="5"/>
  <c r="K1926" i="5"/>
  <c r="K1734" i="5"/>
  <c r="K5241" i="5"/>
  <c r="K5049" i="5"/>
  <c r="K4857" i="5"/>
  <c r="K4601" i="5"/>
  <c r="K4473" i="5"/>
  <c r="K4610" i="5"/>
  <c r="K3938" i="5"/>
  <c r="K3714" i="5"/>
  <c r="K3226" i="5"/>
  <c r="K5197" i="5"/>
  <c r="K4429" i="5"/>
  <c r="K3214" i="5"/>
  <c r="K2662" i="5"/>
  <c r="K5192" i="5"/>
  <c r="K5064" i="5"/>
  <c r="K4872" i="5"/>
  <c r="K4744" i="5"/>
  <c r="K4616" i="5"/>
  <c r="K4296" i="5"/>
  <c r="K4104" i="5"/>
  <c r="K3912" i="5"/>
  <c r="K3720" i="5"/>
  <c r="K3592" i="5"/>
  <c r="K4602" i="5"/>
  <c r="K4430" i="5"/>
  <c r="K3710" i="5"/>
  <c r="K3010" i="5"/>
  <c r="K2830" i="5"/>
  <c r="K2670" i="5"/>
  <c r="K5223" i="5"/>
  <c r="K5031" i="5"/>
  <c r="K4289" i="5"/>
  <c r="K4097" i="5"/>
  <c r="K3905" i="5"/>
  <c r="K3713" i="5"/>
  <c r="K3585" i="5"/>
  <c r="K3265" i="5"/>
  <c r="K3073" i="5"/>
  <c r="K3009" i="5"/>
  <c r="K3248" i="5"/>
  <c r="K3056" i="5"/>
  <c r="K2864" i="5"/>
  <c r="K2544" i="5"/>
  <c r="K2352" i="5"/>
  <c r="K2224" i="5"/>
  <c r="K4595" i="5"/>
  <c r="K4467" i="5"/>
  <c r="K4339" i="5"/>
  <c r="K4275" i="5"/>
  <c r="K4147" i="5"/>
  <c r="K4083" i="5"/>
  <c r="K3955" i="5"/>
  <c r="K3891" i="5"/>
  <c r="K3699" i="5"/>
  <c r="K3571" i="5"/>
  <c r="K2821" i="5"/>
  <c r="K2629" i="5"/>
  <c r="K2565" i="5"/>
  <c r="K2373" i="5"/>
  <c r="K2181" i="5"/>
  <c r="K1989" i="5"/>
  <c r="K2184" i="5"/>
  <c r="K1992" i="5"/>
  <c r="K1928" i="5"/>
  <c r="K1736" i="5"/>
  <c r="K1544" i="5"/>
  <c r="K1352" i="5"/>
  <c r="K1160" i="5"/>
  <c r="K1096" i="5"/>
  <c r="K968" i="5"/>
  <c r="K3411" i="5"/>
  <c r="K3283" i="5"/>
  <c r="K3219" i="5"/>
  <c r="K3027" i="5"/>
  <c r="K4770" i="5"/>
  <c r="K2834" i="5"/>
  <c r="K1994" i="5"/>
  <c r="K1738" i="5"/>
  <c r="K5053" i="5"/>
  <c r="K3050" i="5"/>
  <c r="K2530" i="5"/>
  <c r="K5220" i="5"/>
  <c r="K5028" i="5"/>
  <c r="K4900" i="5"/>
  <c r="K4772" i="5"/>
  <c r="K4644" i="5"/>
  <c r="K4452" i="5"/>
  <c r="K4324" i="5"/>
  <c r="K4132" i="5"/>
  <c r="K3940" i="5"/>
  <c r="K3812" i="5"/>
  <c r="K3684" i="5"/>
  <c r="K3556" i="5"/>
  <c r="K3428" i="5"/>
  <c r="K4330" i="5"/>
  <c r="K4142" i="5"/>
  <c r="K3786" i="5"/>
  <c r="K3442" i="5"/>
  <c r="K3266" i="5"/>
  <c r="K2570" i="5"/>
  <c r="K2390" i="5"/>
  <c r="K5251" i="5"/>
  <c r="K5059" i="5"/>
  <c r="K4867" i="5"/>
  <c r="K4317" i="5"/>
  <c r="K4125" i="5"/>
  <c r="K3933" i="5"/>
  <c r="K3805" i="5"/>
  <c r="K3549" i="5"/>
  <c r="K3421" i="5"/>
  <c r="K3229" i="5"/>
  <c r="K3037" i="5"/>
  <c r="K3404" i="5"/>
  <c r="K3276" i="5"/>
  <c r="K3212" i="5"/>
  <c r="K3084" i="5"/>
  <c r="K3020" i="5"/>
  <c r="K2828" i="5"/>
  <c r="K2636" i="5"/>
  <c r="K2380" i="5"/>
  <c r="K4751" i="5"/>
  <c r="K4623" i="5"/>
  <c r="K4431" i="5"/>
  <c r="K4303" i="5"/>
  <c r="K4111" i="5"/>
  <c r="K3919" i="5"/>
  <c r="K3791" i="5"/>
  <c r="K2849" i="5"/>
  <c r="K2657" i="5"/>
  <c r="K2529" i="5"/>
  <c r="K2401" i="5"/>
  <c r="K3434" i="5"/>
  <c r="K2374" i="5"/>
  <c r="K3898" i="5"/>
  <c r="K2630" i="5"/>
  <c r="K2398" i="5"/>
  <c r="K5248" i="5"/>
  <c r="K5056" i="5"/>
  <c r="K4864" i="5"/>
  <c r="K4736" i="5"/>
  <c r="K4608" i="5"/>
  <c r="K4480" i="5"/>
  <c r="K4288" i="5"/>
  <c r="K4096" i="5"/>
  <c r="K3904" i="5"/>
  <c r="K3712" i="5"/>
  <c r="K3584" i="5"/>
  <c r="K3456" i="5"/>
  <c r="K3690" i="5"/>
  <c r="K2810" i="5"/>
  <c r="K2646" i="5"/>
  <c r="K5215" i="5"/>
  <c r="K5023" i="5"/>
  <c r="K4895" i="5"/>
  <c r="K4281" i="5"/>
  <c r="K4089" i="5"/>
  <c r="K3897" i="5"/>
  <c r="K3705" i="5"/>
  <c r="K3577" i="5"/>
  <c r="K3449" i="5"/>
  <c r="K3257" i="5"/>
  <c r="K3065" i="5"/>
  <c r="K3240" i="5"/>
  <c r="K3048" i="5"/>
  <c r="K2856" i="5"/>
  <c r="K2664" i="5"/>
  <c r="K2536" i="5"/>
  <c r="K2344" i="5"/>
  <c r="K2216" i="5"/>
  <c r="K4459" i="5"/>
  <c r="K4331" i="5"/>
  <c r="K4267" i="5"/>
  <c r="K4139" i="5"/>
  <c r="K3947" i="5"/>
  <c r="K3819" i="5"/>
  <c r="K3691" i="5"/>
  <c r="K3563" i="5"/>
  <c r="K2877" i="5"/>
  <c r="K2813" i="5"/>
  <c r="K2557" i="5"/>
  <c r="K2365" i="5"/>
  <c r="K2237" i="5"/>
  <c r="K1981" i="5"/>
  <c r="K1984" i="5"/>
  <c r="K1920" i="5"/>
  <c r="K1728" i="5"/>
  <c r="K1536" i="5"/>
  <c r="K1344" i="5"/>
  <c r="K1152" i="5"/>
  <c r="K960" i="5"/>
  <c r="K3403" i="5"/>
  <c r="K3275" i="5"/>
  <c r="K3211" i="5"/>
  <c r="K3083" i="5"/>
  <c r="K3019" i="5"/>
  <c r="K2562" i="5"/>
  <c r="K4332" i="5"/>
  <c r="K4076" i="5"/>
  <c r="K3820" i="5"/>
  <c r="K3564" i="5"/>
  <c r="K4325" i="5"/>
  <c r="K3813" i="5"/>
  <c r="K3557" i="5"/>
  <c r="K3045" i="5"/>
  <c r="K3220" i="5"/>
  <c r="K4759" i="5"/>
  <c r="K2665" i="5"/>
  <c r="K1508" i="5"/>
  <c r="K1124" i="5"/>
  <c r="K3439" i="5"/>
  <c r="K3055" i="5"/>
  <c r="K2827" i="5"/>
  <c r="K2635" i="5"/>
  <c r="K2571" i="5"/>
  <c r="K2379" i="5"/>
  <c r="K1945" i="5"/>
  <c r="K1753" i="5"/>
  <c r="K796" i="5"/>
  <c r="K732" i="5"/>
  <c r="K604" i="5"/>
  <c r="K540" i="5"/>
  <c r="K348" i="5"/>
  <c r="K2183" i="5"/>
  <c r="K1991" i="5"/>
  <c r="K1927" i="5"/>
  <c r="K1735" i="5"/>
  <c r="K1543" i="5"/>
  <c r="K1351" i="5"/>
  <c r="K1159" i="5"/>
  <c r="K1095" i="5"/>
  <c r="K967" i="5"/>
  <c r="K1710" i="5"/>
  <c r="K1518" i="5"/>
  <c r="K1326" i="5"/>
  <c r="K1198" i="5"/>
  <c r="K1134" i="5"/>
  <c r="K1545" i="5"/>
  <c r="K1353" i="5"/>
  <c r="K1161" i="5"/>
  <c r="K1097" i="5"/>
  <c r="K767" i="5"/>
  <c r="K575" i="5"/>
  <c r="K383" i="5"/>
  <c r="K950" i="5"/>
  <c r="K758" i="5"/>
  <c r="K566" i="5"/>
  <c r="K937" i="5"/>
  <c r="K809" i="5"/>
  <c r="K745" i="5"/>
  <c r="K617" i="5"/>
  <c r="K553" i="5"/>
  <c r="K159" i="5"/>
  <c r="K334" i="5"/>
  <c r="K206" i="5"/>
  <c r="K142" i="5"/>
  <c r="K333" i="5"/>
  <c r="K205" i="5"/>
  <c r="K54" i="5"/>
  <c r="K153" i="5"/>
  <c r="K56" i="5"/>
  <c r="K326" i="5"/>
  <c r="K5021" i="5"/>
  <c r="K5020" i="5"/>
  <c r="K4764" i="5"/>
  <c r="K4122" i="5"/>
  <c r="K3414" i="5"/>
  <c r="K3221" i="5"/>
  <c r="K2628" i="5"/>
  <c r="K2372" i="5"/>
  <c r="K3911" i="5"/>
  <c r="K2841" i="5"/>
  <c r="K2361" i="5"/>
  <c r="K2233" i="5"/>
  <c r="K1977" i="5"/>
  <c r="K1980" i="5"/>
  <c r="K1724" i="5"/>
  <c r="K1340" i="5"/>
  <c r="K956" i="5"/>
  <c r="K3399" i="5"/>
  <c r="K3271" i="5"/>
  <c r="K3015" i="5"/>
  <c r="K2871" i="5"/>
  <c r="K2807" i="5"/>
  <c r="K2551" i="5"/>
  <c r="K2359" i="5"/>
  <c r="K2231" i="5"/>
  <c r="K1925" i="5"/>
  <c r="K1733" i="5"/>
  <c r="K776" i="5"/>
  <c r="K584" i="5"/>
  <c r="K392" i="5"/>
  <c r="K328" i="5"/>
  <c r="K200" i="5"/>
  <c r="K1971" i="5"/>
  <c r="K1907" i="5"/>
  <c r="K1715" i="5"/>
  <c r="K1523" i="5"/>
  <c r="K1331" i="5"/>
  <c r="K1203" i="5"/>
  <c r="K1139" i="5"/>
  <c r="K947" i="5"/>
  <c r="K1562" i="5"/>
  <c r="K1498" i="5"/>
  <c r="K1370" i="5"/>
  <c r="K1178" i="5"/>
  <c r="K1114" i="5"/>
  <c r="K1525" i="5"/>
  <c r="K1333" i="5"/>
  <c r="K1205" i="5"/>
  <c r="K1141" i="5"/>
  <c r="K747" i="5"/>
  <c r="K555" i="5"/>
  <c r="K363" i="5"/>
  <c r="K930" i="5"/>
  <c r="K802" i="5"/>
  <c r="K738" i="5"/>
  <c r="K610" i="5"/>
  <c r="K546" i="5"/>
  <c r="K789" i="5"/>
  <c r="K597" i="5"/>
  <c r="K533" i="5"/>
  <c r="K203" i="5"/>
  <c r="K139" i="5"/>
  <c r="K378" i="5"/>
  <c r="K186" i="5"/>
  <c r="K377" i="5"/>
  <c r="K185" i="5"/>
  <c r="K65" i="5"/>
  <c r="K164" i="5"/>
  <c r="K4445" i="5"/>
  <c r="K4876" i="5"/>
  <c r="K4620" i="5"/>
  <c r="K4108" i="5"/>
  <c r="K4438" i="5"/>
  <c r="K3022" i="5"/>
  <c r="K5035" i="5"/>
  <c r="K4779" i="5"/>
  <c r="K4101" i="5"/>
  <c r="K3589" i="5"/>
  <c r="K3077" i="5"/>
  <c r="K3252" i="5"/>
  <c r="K2228" i="5"/>
  <c r="K4279" i="5"/>
  <c r="K1908" i="5"/>
  <c r="K1524" i="5"/>
  <c r="K1140" i="5"/>
  <c r="K3455" i="5"/>
  <c r="K3071" i="5"/>
  <c r="K2835" i="5"/>
  <c r="K2643" i="5"/>
  <c r="K2515" i="5"/>
  <c r="K2387" i="5"/>
  <c r="K1953" i="5"/>
  <c r="K804" i="5"/>
  <c r="K740" i="5"/>
  <c r="K612" i="5"/>
  <c r="K548" i="5"/>
  <c r="K356" i="5"/>
  <c r="K2191" i="5"/>
  <c r="K1999" i="5"/>
  <c r="K1935" i="5"/>
  <c r="K1743" i="5"/>
  <c r="K1551" i="5"/>
  <c r="K1359" i="5"/>
  <c r="K1167" i="5"/>
  <c r="K1103" i="5"/>
  <c r="K975" i="5"/>
  <c r="K1718" i="5"/>
  <c r="K1526" i="5"/>
  <c r="K1334" i="5"/>
  <c r="K1206" i="5"/>
  <c r="K1142" i="5"/>
  <c r="K1553" i="5"/>
  <c r="K1361" i="5"/>
  <c r="K1169" i="5"/>
  <c r="K1105" i="5"/>
  <c r="K775" i="5"/>
  <c r="K583" i="5"/>
  <c r="K391" i="5"/>
  <c r="K327" i="5"/>
  <c r="K958" i="5"/>
  <c r="K766" i="5"/>
  <c r="K574" i="5"/>
  <c r="K945" i="5"/>
  <c r="K753" i="5"/>
  <c r="K561" i="5"/>
  <c r="K151" i="5"/>
  <c r="K71" i="5"/>
  <c r="K374" i="5"/>
  <c r="K4604" i="5"/>
  <c r="K3580" i="5"/>
  <c r="K3236" i="5"/>
  <c r="K4775" i="5"/>
  <c r="K1516" i="5"/>
  <c r="K2831" i="5"/>
  <c r="K800" i="5"/>
  <c r="K544" i="5"/>
  <c r="K1547" i="5"/>
  <c r="K1138" i="5"/>
  <c r="K1165" i="5"/>
  <c r="K954" i="5"/>
  <c r="K557" i="5"/>
  <c r="K337" i="5"/>
  <c r="K52" i="6"/>
  <c r="K50" i="6"/>
  <c r="K62" i="6"/>
  <c r="K69" i="6"/>
  <c r="K43" i="6"/>
  <c r="K57" i="6"/>
  <c r="K55" i="6"/>
  <c r="K49" i="6"/>
  <c r="K42" i="6"/>
  <c r="K54" i="6"/>
  <c r="K4886" i="5"/>
  <c r="K4754" i="5"/>
  <c r="K5242" i="5"/>
  <c r="K2814" i="5"/>
  <c r="K5050" i="5"/>
  <c r="K5198" i="5"/>
  <c r="K5070" i="5"/>
  <c r="K5062" i="5"/>
  <c r="K4314" i="5"/>
  <c r="K4138" i="5"/>
  <c r="K3430" i="5"/>
  <c r="K3250" i="5"/>
  <c r="K3074" i="5"/>
  <c r="K5042" i="5"/>
  <c r="K4738" i="5"/>
  <c r="K2566" i="5"/>
  <c r="K2394" i="5"/>
  <c r="K2186" i="5"/>
  <c r="K1986" i="5"/>
  <c r="K1922" i="5"/>
  <c r="K1730" i="5"/>
  <c r="K5237" i="5"/>
  <c r="K5045" i="5"/>
  <c r="K4853" i="5"/>
  <c r="K4597" i="5"/>
  <c r="K4469" i="5"/>
  <c r="K4598" i="5"/>
  <c r="K3926" i="5"/>
  <c r="K3698" i="5"/>
  <c r="K3454" i="5"/>
  <c r="K5074" i="5"/>
  <c r="K3798" i="5"/>
  <c r="K3446" i="5"/>
  <c r="K2554" i="5"/>
  <c r="K2386" i="5"/>
  <c r="K1982" i="5"/>
  <c r="K1918" i="5"/>
  <c r="K5233" i="5"/>
  <c r="K5041" i="5"/>
  <c r="K4849" i="5"/>
  <c r="K4593" i="5"/>
  <c r="K4465" i="5"/>
  <c r="K4130" i="5"/>
  <c r="K3914" i="5"/>
  <c r="K3682" i="5"/>
  <c r="K3438" i="5"/>
  <c r="K5046" i="5"/>
  <c r="K4774" i="5"/>
  <c r="K4470" i="5"/>
  <c r="K4114" i="5"/>
  <c r="K3410" i="5"/>
  <c r="K3054" i="5"/>
  <c r="K2534" i="5"/>
  <c r="K2366" i="5"/>
  <c r="K2238" i="5"/>
  <c r="K1974" i="5"/>
  <c r="K1910" i="5"/>
  <c r="K5225" i="5"/>
  <c r="K5033" i="5"/>
  <c r="K4777" i="5"/>
  <c r="K4457" i="5"/>
  <c r="K4326" i="5"/>
  <c r="K4106" i="5"/>
  <c r="K3406" i="5"/>
  <c r="K5238" i="5"/>
  <c r="K3262" i="5"/>
  <c r="K2338" i="5"/>
  <c r="K4877" i="5"/>
  <c r="K4621" i="5"/>
  <c r="K3790" i="5"/>
  <c r="K2182" i="5"/>
  <c r="K5240" i="5"/>
  <c r="K5048" i="5"/>
  <c r="K4856" i="5"/>
  <c r="K4600" i="5"/>
  <c r="K4472" i="5"/>
  <c r="K4280" i="5"/>
  <c r="K4088" i="5"/>
  <c r="K3896" i="5"/>
  <c r="K3704" i="5"/>
  <c r="K3576" i="5"/>
  <c r="K3448" i="5"/>
  <c r="K5207" i="5"/>
  <c r="K5079" i="5"/>
  <c r="K5015" i="5"/>
  <c r="K4887" i="5"/>
  <c r="K4337" i="5"/>
  <c r="K4273" i="5"/>
  <c r="K4145" i="5"/>
  <c r="K4081" i="5"/>
  <c r="K3953" i="5"/>
  <c r="K3889" i="5"/>
  <c r="K3697" i="5"/>
  <c r="K3569" i="5"/>
  <c r="K3441" i="5"/>
  <c r="K3249" i="5"/>
  <c r="K3057" i="5"/>
  <c r="K3232" i="5"/>
  <c r="K3040" i="5"/>
  <c r="K2848" i="5"/>
  <c r="K2656" i="5"/>
  <c r="K2528" i="5"/>
  <c r="K2400" i="5"/>
  <c r="K2336" i="5"/>
  <c r="K4771" i="5"/>
  <c r="K4643" i="5"/>
  <c r="K4451" i="5"/>
  <c r="K4323" i="5"/>
  <c r="K4131" i="5"/>
  <c r="K3939" i="5"/>
  <c r="K3811" i="5"/>
  <c r="K3683" i="5"/>
  <c r="K3555" i="5"/>
  <c r="K2869" i="5"/>
  <c r="K2805" i="5"/>
  <c r="K2549" i="5"/>
  <c r="K2357" i="5"/>
  <c r="K2229" i="5"/>
  <c r="K1973" i="5"/>
  <c r="K1976" i="5"/>
  <c r="K1912" i="5"/>
  <c r="K1720" i="5"/>
  <c r="K1528" i="5"/>
  <c r="K1336" i="5"/>
  <c r="K1144" i="5"/>
  <c r="K952" i="5"/>
  <c r="K3267" i="5"/>
  <c r="K3075" i="5"/>
  <c r="K3011" i="5"/>
  <c r="K2194" i="5"/>
  <c r="K1930" i="5"/>
  <c r="K5245" i="5"/>
  <c r="K4477" i="5"/>
  <c r="K5204" i="5"/>
  <c r="K5076" i="5"/>
  <c r="K5012" i="5"/>
  <c r="K4884" i="5"/>
  <c r="K4756" i="5"/>
  <c r="K4628" i="5"/>
  <c r="K4436" i="5"/>
  <c r="K4308" i="5"/>
  <c r="K4116" i="5"/>
  <c r="K3924" i="5"/>
  <c r="K3796" i="5"/>
  <c r="K3540" i="5"/>
  <c r="K4634" i="5"/>
  <c r="K4462" i="5"/>
  <c r="K4282" i="5"/>
  <c r="K4098" i="5"/>
  <c r="K3918" i="5"/>
  <c r="K3570" i="5"/>
  <c r="K3222" i="5"/>
  <c r="K3046" i="5"/>
  <c r="K2862" i="5"/>
  <c r="K2526" i="5"/>
  <c r="K5235" i="5"/>
  <c r="K5043" i="5"/>
  <c r="K4851" i="5"/>
  <c r="K4301" i="5"/>
  <c r="K4109" i="5"/>
  <c r="K3917" i="5"/>
  <c r="K3789" i="5"/>
  <c r="K3405" i="5"/>
  <c r="K3277" i="5"/>
  <c r="K3213" i="5"/>
  <c r="K3085" i="5"/>
  <c r="K3021" i="5"/>
  <c r="K3260" i="5"/>
  <c r="K3068" i="5"/>
  <c r="K2876" i="5"/>
  <c r="K2812" i="5"/>
  <c r="K2556" i="5"/>
  <c r="K2364" i="5"/>
  <c r="K2236" i="5"/>
  <c r="K4735" i="5"/>
  <c r="K4607" i="5"/>
  <c r="K4479" i="5"/>
  <c r="K4287" i="5"/>
  <c r="K4095" i="5"/>
  <c r="K3903" i="5"/>
  <c r="K3711" i="5"/>
  <c r="K3583" i="5"/>
  <c r="K2833" i="5"/>
  <c r="K2641" i="5"/>
  <c r="K4589" i="5"/>
  <c r="K2858" i="5"/>
  <c r="K5232" i="5"/>
  <c r="K5040" i="5"/>
  <c r="K4848" i="5"/>
  <c r="K4592" i="5"/>
  <c r="K4464" i="5"/>
  <c r="K4336" i="5"/>
  <c r="K4272" i="5"/>
  <c r="K4144" i="5"/>
  <c r="K4080" i="5"/>
  <c r="K3952" i="5"/>
  <c r="K3888" i="5"/>
  <c r="K3696" i="5"/>
  <c r="K3568" i="5"/>
  <c r="K3440" i="5"/>
  <c r="K3818" i="5"/>
  <c r="K5199" i="5"/>
  <c r="K5071" i="5"/>
  <c r="K4879" i="5"/>
  <c r="K4329" i="5"/>
  <c r="K4265" i="5"/>
  <c r="K4137" i="5"/>
  <c r="K3945" i="5"/>
  <c r="K3817" i="5"/>
  <c r="K3689" i="5"/>
  <c r="K3561" i="5"/>
  <c r="K3433" i="5"/>
  <c r="K3241" i="5"/>
  <c r="K3049" i="5"/>
  <c r="K3416" i="5"/>
  <c r="K3288" i="5"/>
  <c r="K3224" i="5"/>
  <c r="K3032" i="5"/>
  <c r="K2840" i="5"/>
  <c r="K2648" i="5"/>
  <c r="K2520" i="5"/>
  <c r="K2392" i="5"/>
  <c r="K4763" i="5"/>
  <c r="K4635" i="5"/>
  <c r="K4443" i="5"/>
  <c r="K4315" i="5"/>
  <c r="K4123" i="5"/>
  <c r="K3931" i="5"/>
  <c r="K3803" i="5"/>
  <c r="K2861" i="5"/>
  <c r="K2669" i="5"/>
  <c r="K2541" i="5"/>
  <c r="K2349" i="5"/>
  <c r="K2221" i="5"/>
  <c r="K1965" i="5"/>
  <c r="K1968" i="5"/>
  <c r="K1904" i="5"/>
  <c r="K1712" i="5"/>
  <c r="K1520" i="5"/>
  <c r="K1328" i="5"/>
  <c r="K1200" i="5"/>
  <c r="K1136" i="5"/>
  <c r="K944" i="5"/>
  <c r="K3451" i="5"/>
  <c r="K3259" i="5"/>
  <c r="K3067" i="5"/>
  <c r="K3006" i="5"/>
  <c r="K5036" i="5"/>
  <c r="K4780" i="5"/>
  <c r="K4268" i="5"/>
  <c r="K5195" i="5"/>
  <c r="K3237" i="5"/>
  <c r="K3412" i="5"/>
  <c r="K2644" i="5"/>
  <c r="K2388" i="5"/>
  <c r="K4439" i="5"/>
  <c r="K3927" i="5"/>
  <c r="K2857" i="5"/>
  <c r="K2369" i="5"/>
  <c r="K2241" i="5"/>
  <c r="K1985" i="5"/>
  <c r="K1988" i="5"/>
  <c r="K1732" i="5"/>
  <c r="K1348" i="5"/>
  <c r="K1092" i="5"/>
  <c r="K964" i="5"/>
  <c r="K3407" i="5"/>
  <c r="K3279" i="5"/>
  <c r="K3023" i="5"/>
  <c r="K2875" i="5"/>
  <c r="K2811" i="5"/>
  <c r="K2555" i="5"/>
  <c r="K2363" i="5"/>
  <c r="K2235" i="5"/>
  <c r="K1929" i="5"/>
  <c r="K1737" i="5"/>
  <c r="K780" i="5"/>
  <c r="K588" i="5"/>
  <c r="K332" i="5"/>
  <c r="K204" i="5"/>
  <c r="K1975" i="5"/>
  <c r="K1911" i="5"/>
  <c r="K1719" i="5"/>
  <c r="K1527" i="5"/>
  <c r="K1335" i="5"/>
  <c r="K1207" i="5"/>
  <c r="K1143" i="5"/>
  <c r="K951" i="5"/>
  <c r="K1566" i="5"/>
  <c r="K1502" i="5"/>
  <c r="K1374" i="5"/>
  <c r="K1182" i="5"/>
  <c r="K1118" i="5"/>
  <c r="K1529" i="5"/>
  <c r="K1337" i="5"/>
  <c r="K1145" i="5"/>
  <c r="K751" i="5"/>
  <c r="K559" i="5"/>
  <c r="K367" i="5"/>
  <c r="K934" i="5"/>
  <c r="K806" i="5"/>
  <c r="K742" i="5"/>
  <c r="K614" i="5"/>
  <c r="K550" i="5"/>
  <c r="K921" i="5"/>
  <c r="K793" i="5"/>
  <c r="K601" i="5"/>
  <c r="K537" i="5"/>
  <c r="K207" i="5"/>
  <c r="K143" i="5"/>
  <c r="K382" i="5"/>
  <c r="K190" i="5"/>
  <c r="K381" i="5"/>
  <c r="K189" i="5"/>
  <c r="K38" i="5"/>
  <c r="K137" i="5"/>
  <c r="K69" i="5"/>
  <c r="K168" i="5"/>
  <c r="K40" i="5"/>
  <c r="K2226" i="5"/>
  <c r="K4765" i="5"/>
  <c r="K3018" i="5"/>
  <c r="K5212" i="5"/>
  <c r="K4444" i="5"/>
  <c r="K3932" i="5"/>
  <c r="K3942" i="5"/>
  <c r="K3246" i="5"/>
  <c r="K2550" i="5"/>
  <c r="K4859" i="5"/>
  <c r="K3925" i="5"/>
  <c r="K3413" i="5"/>
  <c r="K3076" i="5"/>
  <c r="K2820" i="5"/>
  <c r="K2564" i="5"/>
  <c r="K4615" i="5"/>
  <c r="K4103" i="5"/>
  <c r="K3591" i="5"/>
  <c r="K2521" i="5"/>
  <c r="K2201" i="5"/>
  <c r="K2204" i="5"/>
  <c r="K1948" i="5"/>
  <c r="K1564" i="5"/>
  <c r="K1180" i="5"/>
  <c r="K924" i="5"/>
  <c r="K3239" i="5"/>
  <c r="K2855" i="5"/>
  <c r="K2663" i="5"/>
  <c r="K2535" i="5"/>
  <c r="K2343" i="5"/>
  <c r="K2215" i="5"/>
  <c r="K1909" i="5"/>
  <c r="K1717" i="5"/>
  <c r="K760" i="5"/>
  <c r="K568" i="5"/>
  <c r="K376" i="5"/>
  <c r="K184" i="5"/>
  <c r="K1955" i="5"/>
  <c r="K1571" i="5"/>
  <c r="K1507" i="5"/>
  <c r="K1187" i="5"/>
  <c r="K1123" i="5"/>
  <c r="K931" i="5"/>
  <c r="K1546" i="5"/>
  <c r="K1354" i="5"/>
  <c r="K1162" i="5"/>
  <c r="K1098" i="5"/>
  <c r="K1573" i="5"/>
  <c r="K1509" i="5"/>
  <c r="K1189" i="5"/>
  <c r="K1125" i="5"/>
  <c r="K795" i="5"/>
  <c r="K731" i="5"/>
  <c r="K603" i="5"/>
  <c r="K539" i="5"/>
  <c r="K347" i="5"/>
  <c r="K978" i="5"/>
  <c r="K786" i="5"/>
  <c r="K594" i="5"/>
  <c r="K530" i="5"/>
  <c r="K965" i="5"/>
  <c r="K773" i="5"/>
  <c r="K581" i="5"/>
  <c r="K187" i="5"/>
  <c r="K59" i="5"/>
  <c r="K362" i="5"/>
  <c r="K170" i="5"/>
  <c r="K361" i="5"/>
  <c r="K169" i="5"/>
  <c r="K49" i="5"/>
  <c r="K148" i="5"/>
  <c r="K3694" i="5"/>
  <c r="K5213" i="5"/>
  <c r="K5068" i="5"/>
  <c r="K4300" i="5"/>
  <c r="K3788" i="5"/>
  <c r="K3550" i="5"/>
  <c r="K2838" i="5"/>
  <c r="K5227" i="5"/>
  <c r="K4293" i="5"/>
  <c r="K3269" i="5"/>
  <c r="K3013" i="5"/>
  <c r="K4471" i="5"/>
  <c r="K3703" i="5"/>
  <c r="K2633" i="5"/>
  <c r="K2385" i="5"/>
  <c r="K2001" i="5"/>
  <c r="K1748" i="5"/>
  <c r="K1492" i="5"/>
  <c r="K1364" i="5"/>
  <c r="K1108" i="5"/>
  <c r="K3423" i="5"/>
  <c r="K3039" i="5"/>
  <c r="K2819" i="5"/>
  <c r="K2563" i="5"/>
  <c r="K2371" i="5"/>
  <c r="K1937" i="5"/>
  <c r="K1745" i="5"/>
  <c r="K788" i="5"/>
  <c r="K596" i="5"/>
  <c r="K532" i="5"/>
  <c r="K340" i="5"/>
  <c r="K1983" i="5"/>
  <c r="K1919" i="5"/>
  <c r="K1727" i="5"/>
  <c r="K1535" i="5"/>
  <c r="K1343" i="5"/>
  <c r="K1151" i="5"/>
  <c r="K959" i="5"/>
  <c r="K1510" i="5"/>
  <c r="K1190" i="5"/>
  <c r="K1126" i="5"/>
  <c r="K1537" i="5"/>
  <c r="K1345" i="5"/>
  <c r="K1153" i="5"/>
  <c r="K1089" i="5"/>
  <c r="K759" i="5"/>
  <c r="K567" i="5"/>
  <c r="K375" i="5"/>
  <c r="K942" i="5"/>
  <c r="K750" i="5"/>
  <c r="K558" i="5"/>
  <c r="K929" i="5"/>
  <c r="K801" i="5"/>
  <c r="K737" i="5"/>
  <c r="K609" i="5"/>
  <c r="K545" i="5"/>
  <c r="K55" i="5"/>
  <c r="K5019" i="5"/>
  <c r="K3573" i="5"/>
  <c r="K1900" i="5"/>
  <c r="K3063" i="5"/>
  <c r="K1757" i="5"/>
  <c r="K736" i="5"/>
  <c r="K1995" i="5"/>
  <c r="K1739" i="5"/>
  <c r="K971" i="5"/>
  <c r="K1330" i="5"/>
  <c r="K1357" i="5"/>
  <c r="K1101" i="5"/>
  <c r="K387" i="5"/>
  <c r="K749" i="5"/>
  <c r="K163" i="5"/>
  <c r="K338" i="5"/>
  <c r="K178" i="5"/>
  <c r="K73" i="6"/>
  <c r="K44" i="6"/>
  <c r="K45" i="6"/>
  <c r="K65" i="6"/>
  <c r="K68" i="6"/>
  <c r="K63" i="6"/>
  <c r="K74" i="6"/>
  <c r="K53" i="6"/>
  <c r="K5222" i="5"/>
  <c r="K4850" i="5"/>
  <c r="K5214" i="5"/>
  <c r="K3810" i="5"/>
  <c r="K3290" i="5"/>
  <c r="K5018" i="5"/>
  <c r="K5034" i="5"/>
  <c r="K5030" i="5"/>
  <c r="K4882" i="5"/>
  <c r="K4758" i="5"/>
  <c r="K4626" i="5"/>
  <c r="K4446" i="5"/>
  <c r="K4270" i="5"/>
  <c r="K4094" i="5"/>
  <c r="K3910" i="5"/>
  <c r="K3554" i="5"/>
  <c r="K3206" i="5"/>
  <c r="K3034" i="5"/>
  <c r="K2866" i="5"/>
  <c r="K5038" i="5"/>
  <c r="K4766" i="5"/>
  <c r="K4458" i="5"/>
  <c r="K4102" i="5"/>
  <c r="K3398" i="5"/>
  <c r="K3042" i="5"/>
  <c r="K2522" i="5"/>
  <c r="K2362" i="5"/>
  <c r="K2234" i="5"/>
  <c r="K1970" i="5"/>
  <c r="K1906" i="5"/>
  <c r="K5221" i="5"/>
  <c r="K5029" i="5"/>
  <c r="K4901" i="5"/>
  <c r="K4773" i="5"/>
  <c r="K4645" i="5"/>
  <c r="K4453" i="5"/>
  <c r="K4310" i="5"/>
  <c r="K4086" i="5"/>
  <c r="K5014" i="5"/>
  <c r="K4742" i="5"/>
  <c r="K3706" i="5"/>
  <c r="K3014" i="5"/>
  <c r="K2358" i="5"/>
  <c r="K2230" i="5"/>
  <c r="K1966" i="5"/>
  <c r="K1902" i="5"/>
  <c r="K5217" i="5"/>
  <c r="K5025" i="5"/>
  <c r="K4897" i="5"/>
  <c r="K4769" i="5"/>
  <c r="K4641" i="5"/>
  <c r="K4449" i="5"/>
  <c r="K4298" i="5"/>
  <c r="K4878" i="5"/>
  <c r="K5234" i="5"/>
  <c r="K2666" i="5"/>
  <c r="K2350" i="5"/>
  <c r="K2222" i="5"/>
  <c r="K1958" i="5"/>
  <c r="K5209" i="5"/>
  <c r="K5081" i="5"/>
  <c r="K5017" i="5"/>
  <c r="K4889" i="5"/>
  <c r="K4761" i="5"/>
  <c r="K4633" i="5"/>
  <c r="K4441" i="5"/>
  <c r="K4274" i="5"/>
  <c r="K3586" i="5"/>
  <c r="K4322" i="5"/>
  <c r="K1754" i="5"/>
  <c r="K5069" i="5"/>
  <c r="K4454" i="5"/>
  <c r="K3546" i="5"/>
  <c r="K3062" i="5"/>
  <c r="K2818" i="5"/>
  <c r="K2542" i="5"/>
  <c r="K5224" i="5"/>
  <c r="K5032" i="5"/>
  <c r="K4776" i="5"/>
  <c r="K4456" i="5"/>
  <c r="K4328" i="5"/>
  <c r="K4264" i="5"/>
  <c r="K4136" i="5"/>
  <c r="K3944" i="5"/>
  <c r="K3816" i="5"/>
  <c r="K3688" i="5"/>
  <c r="K3560" i="5"/>
  <c r="K3432" i="5"/>
  <c r="K4338" i="5"/>
  <c r="K3794" i="5"/>
  <c r="K3450" i="5"/>
  <c r="K3278" i="5"/>
  <c r="K5191" i="5"/>
  <c r="K5063" i="5"/>
  <c r="K4871" i="5"/>
  <c r="K4321" i="5"/>
  <c r="K4129" i="5"/>
  <c r="K3937" i="5"/>
  <c r="K3809" i="5"/>
  <c r="K3553" i="5"/>
  <c r="K3425" i="5"/>
  <c r="K3233" i="5"/>
  <c r="K3041" i="5"/>
  <c r="K3408" i="5"/>
  <c r="K3280" i="5"/>
  <c r="K3216" i="5"/>
  <c r="K3024" i="5"/>
  <c r="K2832" i="5"/>
  <c r="K2640" i="5"/>
  <c r="K2384" i="5"/>
  <c r="K4755" i="5"/>
  <c r="K4627" i="5"/>
  <c r="K4435" i="5"/>
  <c r="K4307" i="5"/>
  <c r="K4115" i="5"/>
  <c r="K3923" i="5"/>
  <c r="K3795" i="5"/>
  <c r="K2853" i="5"/>
  <c r="K2661" i="5"/>
  <c r="K2533" i="5"/>
  <c r="K2405" i="5"/>
  <c r="K2341" i="5"/>
  <c r="K2213" i="5"/>
  <c r="K1957" i="5"/>
  <c r="K1960" i="5"/>
  <c r="K1704" i="5"/>
  <c r="K1512" i="5"/>
  <c r="K1192" i="5"/>
  <c r="K1128" i="5"/>
  <c r="K936" i="5"/>
  <c r="K3443" i="5"/>
  <c r="K3251" i="5"/>
  <c r="K3059" i="5"/>
  <c r="K4858" i="5"/>
  <c r="K3950" i="5"/>
  <c r="K2650" i="5"/>
  <c r="K5252" i="5"/>
  <c r="K5188" i="5"/>
  <c r="K5060" i="5"/>
  <c r="K4868" i="5"/>
  <c r="K4740" i="5"/>
  <c r="K4612" i="5"/>
  <c r="K4484" i="5"/>
  <c r="K4292" i="5"/>
  <c r="K4100" i="5"/>
  <c r="K3908" i="5"/>
  <c r="K3716" i="5"/>
  <c r="K3588" i="5"/>
  <c r="K4590" i="5"/>
  <c r="K3702" i="5"/>
  <c r="K2822" i="5"/>
  <c r="K2658" i="5"/>
  <c r="K5219" i="5"/>
  <c r="K5027" i="5"/>
  <c r="K4899" i="5"/>
  <c r="K4285" i="5"/>
  <c r="K4093" i="5"/>
  <c r="K3901" i="5"/>
  <c r="K3709" i="5"/>
  <c r="K3581" i="5"/>
  <c r="K3453" i="5"/>
  <c r="K3261" i="5"/>
  <c r="K3069" i="5"/>
  <c r="K3005" i="5"/>
  <c r="K3244" i="5"/>
  <c r="K3052" i="5"/>
  <c r="K2860" i="5"/>
  <c r="K2668" i="5"/>
  <c r="K2540" i="5"/>
  <c r="K2348" i="5"/>
  <c r="K2220" i="5"/>
  <c r="K4591" i="5"/>
  <c r="K4463" i="5"/>
  <c r="K4335" i="5"/>
  <c r="K4271" i="5"/>
  <c r="K4143" i="5"/>
  <c r="K4079" i="5"/>
  <c r="K3951" i="5"/>
  <c r="K3887" i="5"/>
  <c r="K3695" i="5"/>
  <c r="K3567" i="5"/>
  <c r="K2817" i="5"/>
  <c r="K2561" i="5"/>
  <c r="K4146" i="5"/>
  <c r="K2242" i="5"/>
  <c r="K1978" i="5"/>
  <c r="K5037" i="5"/>
  <c r="K4342" i="5"/>
  <c r="K3422" i="5"/>
  <c r="K3030" i="5"/>
  <c r="K2518" i="5"/>
  <c r="K5216" i="5"/>
  <c r="K5024" i="5"/>
  <c r="K4896" i="5"/>
  <c r="K4768" i="5"/>
  <c r="K4640" i="5"/>
  <c r="K4448" i="5"/>
  <c r="K4320" i="5"/>
  <c r="K4128" i="5"/>
  <c r="K3936" i="5"/>
  <c r="K3808" i="5"/>
  <c r="K3552" i="5"/>
  <c r="K3424" i="5"/>
  <c r="K4318" i="5"/>
  <c r="K4134" i="5"/>
  <c r="K3954" i="5"/>
  <c r="K3426" i="5"/>
  <c r="K3254" i="5"/>
  <c r="K3078" i="5"/>
  <c r="K2558" i="5"/>
  <c r="K2382" i="5"/>
  <c r="K5247" i="5"/>
  <c r="K5055" i="5"/>
  <c r="K4863" i="5"/>
  <c r="K4313" i="5"/>
  <c r="K4121" i="5"/>
  <c r="K3929" i="5"/>
  <c r="K3801" i="5"/>
  <c r="K3545" i="5"/>
  <c r="K3417" i="5"/>
  <c r="K3289" i="5"/>
  <c r="K3225" i="5"/>
  <c r="K3033" i="5"/>
  <c r="K3400" i="5"/>
  <c r="K3272" i="5"/>
  <c r="K3208" i="5"/>
  <c r="K3080" i="5"/>
  <c r="K3016" i="5"/>
  <c r="K2824" i="5"/>
  <c r="K2632" i="5"/>
  <c r="K2568" i="5"/>
  <c r="K2376" i="5"/>
  <c r="K4747" i="5"/>
  <c r="K4619" i="5"/>
  <c r="K4427" i="5"/>
  <c r="K4299" i="5"/>
  <c r="K4107" i="5"/>
  <c r="K3915" i="5"/>
  <c r="K3787" i="5"/>
  <c r="K3595" i="5"/>
  <c r="K2845" i="5"/>
  <c r="K2653" i="5"/>
  <c r="K2525" i="5"/>
  <c r="K2397" i="5"/>
  <c r="K2205" i="5"/>
  <c r="K2208" i="5"/>
  <c r="K1952" i="5"/>
  <c r="K1568" i="5"/>
  <c r="K1504" i="5"/>
  <c r="K1376" i="5"/>
  <c r="K1184" i="5"/>
  <c r="K1120" i="5"/>
  <c r="K928" i="5"/>
  <c r="K3435" i="5"/>
  <c r="K3243" i="5"/>
  <c r="K3051" i="5"/>
  <c r="K3082" i="5"/>
  <c r="K5228" i="5"/>
  <c r="K4460" i="5"/>
  <c r="K3948" i="5"/>
  <c r="K3692" i="5"/>
  <c r="K3436" i="5"/>
  <c r="K3286" i="5"/>
  <c r="K4875" i="5"/>
  <c r="K3941" i="5"/>
  <c r="K3685" i="5"/>
  <c r="K3429" i="5"/>
  <c r="K2836" i="5"/>
  <c r="K4631" i="5"/>
  <c r="K4119" i="5"/>
  <c r="K2537" i="5"/>
  <c r="K2337" i="5"/>
  <c r="K2209" i="5"/>
  <c r="K2212" i="5"/>
  <c r="K1956" i="5"/>
  <c r="K1572" i="5"/>
  <c r="K1188" i="5"/>
  <c r="K932" i="5"/>
  <c r="K3247" i="5"/>
  <c r="K2859" i="5"/>
  <c r="K2667" i="5"/>
  <c r="K2539" i="5"/>
  <c r="K2347" i="5"/>
  <c r="K2219" i="5"/>
  <c r="K1913" i="5"/>
  <c r="K1721" i="5"/>
  <c r="K764" i="5"/>
  <c r="K572" i="5"/>
  <c r="K380" i="5"/>
  <c r="K188" i="5"/>
  <c r="K1959" i="5"/>
  <c r="K1511" i="5"/>
  <c r="K1191" i="5"/>
  <c r="K1127" i="5"/>
  <c r="K935" i="5"/>
  <c r="K1550" i="5"/>
  <c r="K1358" i="5"/>
  <c r="K1166" i="5"/>
  <c r="K1102" i="5"/>
  <c r="K1513" i="5"/>
  <c r="K1321" i="5"/>
  <c r="K1193" i="5"/>
  <c r="K1129" i="5"/>
  <c r="K799" i="5"/>
  <c r="K735" i="5"/>
  <c r="K607" i="5"/>
  <c r="K543" i="5"/>
  <c r="K351" i="5"/>
  <c r="K918" i="5"/>
  <c r="K790" i="5"/>
  <c r="K598" i="5"/>
  <c r="K534" i="5"/>
  <c r="K969" i="5"/>
  <c r="K777" i="5"/>
  <c r="K585" i="5"/>
  <c r="K393" i="5"/>
  <c r="K191" i="5"/>
  <c r="K63" i="5"/>
  <c r="K366" i="5"/>
  <c r="K174" i="5"/>
  <c r="K365" i="5"/>
  <c r="K173" i="5"/>
  <c r="K53" i="5"/>
  <c r="K152" i="5"/>
  <c r="K390" i="5"/>
  <c r="K1962" i="5"/>
  <c r="K4892" i="5"/>
  <c r="K4636" i="5"/>
  <c r="K4124" i="5"/>
  <c r="K4486" i="5"/>
  <c r="K3070" i="5"/>
  <c r="K2370" i="5"/>
  <c r="K5051" i="5"/>
  <c r="K4117" i="5"/>
  <c r="K3268" i="5"/>
  <c r="K3012" i="5"/>
  <c r="K4295" i="5"/>
  <c r="K1916" i="5"/>
  <c r="K1532" i="5"/>
  <c r="K1148" i="5"/>
  <c r="K3207" i="5"/>
  <c r="K3079" i="5"/>
  <c r="K2839" i="5"/>
  <c r="K2647" i="5"/>
  <c r="K2519" i="5"/>
  <c r="K2391" i="5"/>
  <c r="K2199" i="5"/>
  <c r="K808" i="5"/>
  <c r="K744" i="5"/>
  <c r="K616" i="5"/>
  <c r="K552" i="5"/>
  <c r="K360" i="5"/>
  <c r="K2195" i="5"/>
  <c r="K1939" i="5"/>
  <c r="K1747" i="5"/>
  <c r="K1555" i="5"/>
  <c r="K1491" i="5"/>
  <c r="K1363" i="5"/>
  <c r="K1171" i="5"/>
  <c r="K1107" i="5"/>
  <c r="K1722" i="5"/>
  <c r="K1530" i="5"/>
  <c r="K1338" i="5"/>
  <c r="K1146" i="5"/>
  <c r="K1557" i="5"/>
  <c r="K1493" i="5"/>
  <c r="K1365" i="5"/>
  <c r="K1173" i="5"/>
  <c r="K1109" i="5"/>
  <c r="K779" i="5"/>
  <c r="K587" i="5"/>
  <c r="K331" i="5"/>
  <c r="K962" i="5"/>
  <c r="K770" i="5"/>
  <c r="K578" i="5"/>
  <c r="K72" i="6"/>
  <c r="K48" i="6"/>
  <c r="K46" i="6"/>
  <c r="K58" i="6"/>
  <c r="K5058" i="5"/>
  <c r="K3946" i="5"/>
  <c r="K3418" i="5"/>
  <c r="K5250" i="5"/>
  <c r="K3686" i="5"/>
  <c r="K2826" i="5"/>
  <c r="K4885" i="5"/>
  <c r="K4437" i="5"/>
  <c r="K1758" i="5"/>
  <c r="K4753" i="5"/>
  <c r="K4625" i="5"/>
  <c r="K4290" i="5"/>
  <c r="K5065" i="5"/>
  <c r="K5194" i="5"/>
  <c r="K2210" i="5"/>
  <c r="K5016" i="5"/>
  <c r="K4760" i="5"/>
  <c r="K4632" i="5"/>
  <c r="K4120" i="5"/>
  <c r="K4294" i="5"/>
  <c r="K3402" i="5"/>
  <c r="K3058" i="5"/>
  <c r="K5047" i="5"/>
  <c r="K4113" i="5"/>
  <c r="K3793" i="5"/>
  <c r="K3409" i="5"/>
  <c r="K3025" i="5"/>
  <c r="K3072" i="5"/>
  <c r="K4291" i="5"/>
  <c r="K3907" i="5"/>
  <c r="K2389" i="5"/>
  <c r="K2200" i="5"/>
  <c r="K1560" i="5"/>
  <c r="K1112" i="5"/>
  <c r="K3235" i="5"/>
  <c r="K4630" i="5"/>
  <c r="K5044" i="5"/>
  <c r="K4276" i="5"/>
  <c r="K5075" i="5"/>
  <c r="K4077" i="5"/>
  <c r="K3693" i="5"/>
  <c r="K3053" i="5"/>
  <c r="K3036" i="5"/>
  <c r="K2652" i="5"/>
  <c r="K2524" i="5"/>
  <c r="K4127" i="5"/>
  <c r="K3807" i="5"/>
  <c r="K3551" i="5"/>
  <c r="K5229" i="5"/>
  <c r="K4118" i="5"/>
  <c r="K4880" i="5"/>
  <c r="K4432" i="5"/>
  <c r="K3920" i="5"/>
  <c r="K4266" i="5"/>
  <c r="K3906" i="5"/>
  <c r="K3210" i="5"/>
  <c r="K5231" i="5"/>
  <c r="K3081" i="5"/>
  <c r="K3064" i="5"/>
  <c r="K2829" i="5"/>
  <c r="K2189" i="5"/>
  <c r="K2192" i="5"/>
  <c r="K1936" i="5"/>
  <c r="K1552" i="5"/>
  <c r="K976" i="5"/>
  <c r="K3547" i="5"/>
  <c r="K3419" i="5"/>
  <c r="K3291" i="5"/>
  <c r="K2842" i="5"/>
  <c r="K5067" i="5"/>
  <c r="K3284" i="5"/>
  <c r="K1156" i="5"/>
  <c r="K3215" i="5"/>
  <c r="K2203" i="5"/>
  <c r="K1559" i="5"/>
  <c r="K1111" i="5"/>
  <c r="K1534" i="5"/>
  <c r="K1113" i="5"/>
  <c r="K783" i="5"/>
  <c r="K335" i="5"/>
  <c r="K582" i="5"/>
  <c r="K569" i="5"/>
  <c r="K349" i="5"/>
  <c r="K4316" i="5"/>
  <c r="K3804" i="5"/>
  <c r="K3541" i="5"/>
  <c r="K4743" i="5"/>
  <c r="K3719" i="5"/>
  <c r="K1372" i="5"/>
  <c r="K2631" i="5"/>
  <c r="K344" i="5"/>
  <c r="K1987" i="5"/>
  <c r="K1731" i="5"/>
  <c r="K1347" i="5"/>
  <c r="K1130" i="5"/>
  <c r="K571" i="5"/>
  <c r="K946" i="5"/>
  <c r="K949" i="5"/>
  <c r="K757" i="5"/>
  <c r="K565" i="5"/>
  <c r="K346" i="5"/>
  <c r="K154" i="5"/>
  <c r="K66" i="5"/>
  <c r="K165" i="5"/>
  <c r="K52" i="5"/>
  <c r="K167" i="5"/>
  <c r="K3894" i="5"/>
  <c r="K3717" i="5"/>
  <c r="K3397" i="5"/>
  <c r="K2548" i="5"/>
  <c r="K4343" i="5"/>
  <c r="K1969" i="5"/>
  <c r="K1204" i="5"/>
  <c r="K948" i="5"/>
  <c r="K3231" i="5"/>
  <c r="K2851" i="5"/>
  <c r="K2659" i="5"/>
  <c r="K2547" i="5"/>
  <c r="K2355" i="5"/>
  <c r="K1921" i="5"/>
  <c r="K1729" i="5"/>
  <c r="K772" i="5"/>
  <c r="K580" i="5"/>
  <c r="K388" i="5"/>
  <c r="K196" i="5"/>
  <c r="K1951" i="5"/>
  <c r="K1567" i="5"/>
  <c r="K1183" i="5"/>
  <c r="K1174" i="5"/>
  <c r="K1505" i="5"/>
  <c r="K1329" i="5"/>
  <c r="K1137" i="5"/>
  <c r="K807" i="5"/>
  <c r="K615" i="5"/>
  <c r="K974" i="5"/>
  <c r="K782" i="5"/>
  <c r="K590" i="5"/>
  <c r="K593" i="5"/>
  <c r="K4341" i="5"/>
  <c r="K608" i="5"/>
  <c r="K1099" i="5"/>
  <c r="K1202" i="5"/>
  <c r="K579" i="5"/>
  <c r="K570" i="5"/>
  <c r="K157" i="5"/>
  <c r="K60" i="5"/>
  <c r="K2188" i="5"/>
  <c r="K2399" i="5"/>
  <c r="K1346" i="5"/>
  <c r="K1181" i="5"/>
  <c r="K2404" i="5"/>
  <c r="K3943" i="5"/>
  <c r="K2377" i="5"/>
  <c r="K1100" i="5"/>
  <c r="K3287" i="5"/>
  <c r="K2367" i="5"/>
  <c r="K592" i="5"/>
  <c r="K336" i="5"/>
  <c r="K1339" i="5"/>
  <c r="K1186" i="5"/>
  <c r="K755" i="5"/>
  <c r="K746" i="5"/>
  <c r="K605" i="5"/>
  <c r="K357" i="5"/>
  <c r="K144" i="5"/>
  <c r="K3044" i="5"/>
  <c r="K3559" i="5"/>
  <c r="K1755" i="5"/>
  <c r="K787" i="5"/>
  <c r="K778" i="5"/>
  <c r="K765" i="5"/>
  <c r="K181" i="5"/>
  <c r="K160" i="5"/>
  <c r="K4476" i="5"/>
  <c r="K3452" i="5"/>
  <c r="K3701" i="5"/>
  <c r="K2217" i="5"/>
  <c r="K1964" i="5"/>
  <c r="K940" i="5"/>
  <c r="K2543" i="5"/>
  <c r="K768" i="5"/>
  <c r="K1515" i="5"/>
  <c r="K1362" i="5"/>
  <c r="K1106" i="5"/>
  <c r="K1133" i="5"/>
  <c r="K922" i="5"/>
  <c r="K781" i="5"/>
  <c r="K195" i="5"/>
  <c r="K370" i="5"/>
  <c r="K194" i="5"/>
  <c r="K321" i="5"/>
  <c r="K193" i="5"/>
  <c r="K42" i="5"/>
  <c r="K73" i="5"/>
  <c r="K3893" i="5"/>
  <c r="K4327" i="5"/>
  <c r="K1901" i="5"/>
  <c r="K1499" i="5"/>
  <c r="K182" i="5"/>
  <c r="K1149" i="5"/>
  <c r="K797" i="5"/>
  <c r="K541" i="5"/>
  <c r="K386" i="5"/>
  <c r="K325" i="5"/>
  <c r="K197" i="5"/>
  <c r="K923" i="5"/>
  <c r="K595" i="5"/>
  <c r="K573" i="5"/>
  <c r="K64" i="5"/>
  <c r="K4891" i="5"/>
  <c r="K3445" i="5"/>
  <c r="K1324" i="5"/>
  <c r="K1725" i="5"/>
  <c r="K192" i="5"/>
  <c r="K1707" i="5"/>
  <c r="K1195" i="5"/>
  <c r="K939" i="5"/>
  <c r="K1325" i="5"/>
  <c r="K973" i="5"/>
  <c r="K162" i="5"/>
  <c r="K1548" i="5"/>
  <c r="K4739" i="5"/>
  <c r="K4483" i="5"/>
  <c r="K2645" i="5"/>
  <c r="K2517" i="5"/>
  <c r="K1944" i="5"/>
  <c r="K4861" i="5"/>
  <c r="K4468" i="5"/>
  <c r="K3700" i="5"/>
  <c r="K5066" i="5"/>
  <c r="K4624" i="5"/>
  <c r="K3913" i="5"/>
  <c r="K3209" i="5"/>
  <c r="K2808" i="5"/>
  <c r="K2552" i="5"/>
  <c r="K3899" i="5"/>
  <c r="K1997" i="5"/>
  <c r="K3035" i="5"/>
  <c r="K1924" i="5"/>
  <c r="K2395" i="5"/>
  <c r="K1705" i="5"/>
  <c r="K172" i="5"/>
  <c r="K1369" i="5"/>
  <c r="K158" i="5"/>
  <c r="K72" i="5"/>
  <c r="K358" i="5"/>
  <c r="K3029" i="5"/>
  <c r="K1322" i="5"/>
  <c r="K1541" i="5"/>
  <c r="K805" i="5"/>
  <c r="K394" i="5"/>
  <c r="K329" i="5"/>
  <c r="K3916" i="5"/>
  <c r="K4087" i="5"/>
  <c r="K2353" i="5"/>
  <c r="K1556" i="5"/>
  <c r="K2211" i="5"/>
  <c r="K1521" i="5"/>
  <c r="K1185" i="5"/>
  <c r="K606" i="5"/>
  <c r="K39" i="5"/>
  <c r="K4092" i="5"/>
  <c r="K352" i="5"/>
  <c r="K1163" i="5"/>
  <c r="K177" i="5"/>
  <c r="K176" i="5"/>
  <c r="K1371" i="5"/>
  <c r="K1373" i="5"/>
  <c r="K373" i="5"/>
  <c r="K4277" i="5"/>
  <c r="K2660" i="5"/>
  <c r="K1740" i="5"/>
  <c r="K3415" i="5"/>
  <c r="K1915" i="5"/>
  <c r="K554" i="5"/>
  <c r="K389" i="5"/>
  <c r="K1179" i="5"/>
  <c r="K1117" i="5"/>
  <c r="K957" i="5"/>
  <c r="K2340" i="5"/>
  <c r="K2345" i="5"/>
  <c r="K3255" i="5"/>
  <c r="K320" i="5"/>
  <c r="K1197" i="5"/>
  <c r="K739" i="5"/>
  <c r="K730" i="5"/>
  <c r="K2185" i="5"/>
  <c r="K66" i="6"/>
  <c r="K51" i="6"/>
  <c r="K60" i="6"/>
  <c r="K75" i="6"/>
  <c r="K5190" i="5"/>
  <c r="K5054" i="5"/>
  <c r="K4482" i="5"/>
  <c r="K3066" i="5"/>
  <c r="K4762" i="5"/>
  <c r="K4870" i="5"/>
  <c r="K2346" i="5"/>
  <c r="K1954" i="5"/>
  <c r="K5205" i="5"/>
  <c r="K3574" i="5"/>
  <c r="K5206" i="5"/>
  <c r="K3274" i="5"/>
  <c r="K2642" i="5"/>
  <c r="K2342" i="5"/>
  <c r="K4881" i="5"/>
  <c r="K4433" i="5"/>
  <c r="K3802" i="5"/>
  <c r="K1750" i="5"/>
  <c r="K4442" i="5"/>
  <c r="K4888" i="5"/>
  <c r="K4440" i="5"/>
  <c r="K3800" i="5"/>
  <c r="K3544" i="5"/>
  <c r="K4646" i="5"/>
  <c r="K3921" i="5"/>
  <c r="K3281" i="5"/>
  <c r="K3008" i="5"/>
  <c r="K3587" i="5"/>
  <c r="K2197" i="5"/>
  <c r="K1496" i="5"/>
  <c r="K4605" i="5"/>
  <c r="K3892" i="5"/>
  <c r="K5011" i="5"/>
  <c r="K4333" i="5"/>
  <c r="K3949" i="5"/>
  <c r="K3565" i="5"/>
  <c r="K3437" i="5"/>
  <c r="K3420" i="5"/>
  <c r="K2396" i="5"/>
  <c r="K4639" i="5"/>
  <c r="K3935" i="5"/>
  <c r="K2865" i="5"/>
  <c r="K4461" i="5"/>
  <c r="K5200" i="5"/>
  <c r="K4304" i="5"/>
  <c r="K3558" i="5"/>
  <c r="K2850" i="5"/>
  <c r="K2514" i="5"/>
  <c r="K4105" i="5"/>
  <c r="K3721" i="5"/>
  <c r="K3593" i="5"/>
  <c r="K3401" i="5"/>
  <c r="K3017" i="5"/>
  <c r="K2360" i="5"/>
  <c r="K2232" i="5"/>
  <c r="K4091" i="5"/>
  <c r="K2637" i="5"/>
  <c r="K3227" i="5"/>
  <c r="K4133" i="5"/>
  <c r="K2516" i="5"/>
  <c r="K2843" i="5"/>
  <c r="K748" i="5"/>
  <c r="K364" i="5"/>
  <c r="K1751" i="5"/>
  <c r="K1495" i="5"/>
  <c r="K1561" i="5"/>
  <c r="K591" i="5"/>
  <c r="K966" i="5"/>
  <c r="K953" i="5"/>
  <c r="K47" i="5"/>
  <c r="K350" i="5"/>
  <c r="K70" i="5"/>
  <c r="K3594" i="5"/>
  <c r="K3285" i="5"/>
  <c r="K2649" i="5"/>
  <c r="K1756" i="5"/>
  <c r="K1500" i="5"/>
  <c r="K2375" i="5"/>
  <c r="K1749" i="5"/>
  <c r="K600" i="5"/>
  <c r="K1923" i="5"/>
  <c r="K1155" i="5"/>
  <c r="K1514" i="5"/>
  <c r="K1349" i="5"/>
  <c r="K754" i="5"/>
  <c r="K933" i="5"/>
  <c r="K741" i="5"/>
  <c r="K549" i="5"/>
  <c r="K330" i="5"/>
  <c r="K138" i="5"/>
  <c r="K201" i="5"/>
  <c r="K50" i="5"/>
  <c r="K149" i="5"/>
  <c r="K4614" i="5"/>
  <c r="K2868" i="5"/>
  <c r="K3895" i="5"/>
  <c r="K3575" i="5"/>
  <c r="K2569" i="5"/>
  <c r="K2196" i="5"/>
  <c r="K1172" i="5"/>
  <c r="K3007" i="5"/>
  <c r="K2531" i="5"/>
  <c r="K2339" i="5"/>
  <c r="K1905" i="5"/>
  <c r="K1713" i="5"/>
  <c r="K756" i="5"/>
  <c r="K564" i="5"/>
  <c r="K372" i="5"/>
  <c r="K180" i="5"/>
  <c r="K1903" i="5"/>
  <c r="K1711" i="5"/>
  <c r="K1519" i="5"/>
  <c r="K1375" i="5"/>
  <c r="K1135" i="5"/>
  <c r="K943" i="5"/>
  <c r="K1558" i="5"/>
  <c r="K1366" i="5"/>
  <c r="K1158" i="5"/>
  <c r="K1121" i="5"/>
  <c r="K791" i="5"/>
  <c r="K599" i="5"/>
  <c r="K926" i="5"/>
  <c r="K734" i="5"/>
  <c r="K542" i="5"/>
  <c r="K785" i="5"/>
  <c r="K577" i="5"/>
  <c r="K4085" i="5"/>
  <c r="K1132" i="5"/>
  <c r="K2383" i="5"/>
  <c r="K2187" i="5"/>
  <c r="K1355" i="5"/>
  <c r="K1522" i="5"/>
  <c r="K1549" i="5"/>
  <c r="K146" i="5"/>
  <c r="K156" i="5"/>
  <c r="K2207" i="5"/>
  <c r="K560" i="5"/>
  <c r="K1115" i="5"/>
  <c r="K1154" i="5"/>
  <c r="K354" i="5"/>
  <c r="K5211" i="5"/>
  <c r="K3687" i="5"/>
  <c r="K1996" i="5"/>
  <c r="K972" i="5"/>
  <c r="K2815" i="5"/>
  <c r="K2559" i="5"/>
  <c r="K784" i="5"/>
  <c r="K528" i="5"/>
  <c r="K1531" i="5"/>
  <c r="K1122" i="5"/>
  <c r="K938" i="5"/>
  <c r="K198" i="5"/>
  <c r="K46" i="5"/>
  <c r="K3900" i="5"/>
  <c r="K2532" i="5"/>
  <c r="K1563" i="5"/>
  <c r="K1565" i="5"/>
  <c r="K5244" i="5"/>
  <c r="K2852" i="5"/>
  <c r="K2809" i="5"/>
  <c r="K2223" i="5"/>
  <c r="K1963" i="5"/>
  <c r="K1554" i="5"/>
  <c r="K611" i="5"/>
  <c r="K355" i="5"/>
  <c r="K602" i="5"/>
  <c r="K37" i="5"/>
  <c r="K41" i="5"/>
  <c r="K3815" i="5"/>
  <c r="K1709" i="5"/>
  <c r="K586" i="5"/>
  <c r="K341" i="5"/>
  <c r="K4757" i="5"/>
  <c r="K1176" i="5"/>
  <c r="K5203" i="5"/>
  <c r="K2844" i="5"/>
  <c r="K3792" i="5"/>
  <c r="K4475" i="5"/>
  <c r="K4311" i="5"/>
  <c r="K1175" i="5"/>
  <c r="K1150" i="5"/>
  <c r="K2823" i="5"/>
  <c r="K1706" i="5"/>
  <c r="K1194" i="5"/>
  <c r="K763" i="5"/>
  <c r="K43" i="5"/>
  <c r="K1716" i="5"/>
  <c r="K2403" i="5"/>
  <c r="K1967" i="5"/>
  <c r="K1377" i="5"/>
  <c r="K535" i="5"/>
  <c r="K64" i="6"/>
  <c r="K4126" i="5"/>
  <c r="K3242" i="5"/>
  <c r="K4854" i="5"/>
  <c r="K5226" i="5"/>
  <c r="K2654" i="5"/>
  <c r="K2218" i="5"/>
  <c r="K5077" i="5"/>
  <c r="K4478" i="5"/>
  <c r="K4334" i="5"/>
  <c r="K2214" i="5"/>
  <c r="K1950" i="5"/>
  <c r="K5201" i="5"/>
  <c r="K3562" i="5"/>
  <c r="K5202" i="5"/>
  <c r="K3578" i="5"/>
  <c r="K1942" i="5"/>
  <c r="K4873" i="5"/>
  <c r="K4745" i="5"/>
  <c r="K3282" i="5"/>
  <c r="K2634" i="5"/>
  <c r="K1946" i="5"/>
  <c r="K5208" i="5"/>
  <c r="K4312" i="5"/>
  <c r="K3928" i="5"/>
  <c r="K3930" i="5"/>
  <c r="K3582" i="5"/>
  <c r="K3234" i="5"/>
  <c r="K2874" i="5"/>
  <c r="K5239" i="5"/>
  <c r="K4855" i="5"/>
  <c r="K4305" i="5"/>
  <c r="K3217" i="5"/>
  <c r="K3264" i="5"/>
  <c r="K2368" i="5"/>
  <c r="K2240" i="5"/>
  <c r="K4099" i="5"/>
  <c r="K3715" i="5"/>
  <c r="K2837" i="5"/>
  <c r="K1752" i="5"/>
  <c r="K1368" i="5"/>
  <c r="K920" i="5"/>
  <c r="K3043" i="5"/>
  <c r="K4594" i="5"/>
  <c r="K2870" i="5"/>
  <c r="K4852" i="5"/>
  <c r="K4596" i="5"/>
  <c r="K4148" i="5"/>
  <c r="K3444" i="5"/>
  <c r="K4883" i="5"/>
  <c r="K4269" i="5"/>
  <c r="K3245" i="5"/>
  <c r="K3228" i="5"/>
  <c r="K4767" i="5"/>
  <c r="K4447" i="5"/>
  <c r="K4319" i="5"/>
  <c r="K2545" i="5"/>
  <c r="K2546" i="5"/>
  <c r="K1914" i="5"/>
  <c r="K3270" i="5"/>
  <c r="K5072" i="5"/>
  <c r="K4450" i="5"/>
  <c r="K4090" i="5"/>
  <c r="K3038" i="5"/>
  <c r="K5039" i="5"/>
  <c r="K3273" i="5"/>
  <c r="K2872" i="5"/>
  <c r="K4603" i="5"/>
  <c r="K3707" i="5"/>
  <c r="K3579" i="5"/>
  <c r="K2381" i="5"/>
  <c r="K1744" i="5"/>
  <c r="K1360" i="5"/>
  <c r="K1168" i="5"/>
  <c r="K4902" i="5"/>
  <c r="K4140" i="5"/>
  <c r="K3028" i="5"/>
  <c r="K1540" i="5"/>
  <c r="K2651" i="5"/>
  <c r="K2523" i="5"/>
  <c r="K556" i="5"/>
  <c r="K1943" i="5"/>
  <c r="K1367" i="5"/>
  <c r="K919" i="5"/>
  <c r="K1726" i="5"/>
  <c r="K1342" i="5"/>
  <c r="K1497" i="5"/>
  <c r="K527" i="5"/>
  <c r="K774" i="5"/>
  <c r="K761" i="5"/>
  <c r="K175" i="5"/>
  <c r="K3548" i="5"/>
  <c r="K4309" i="5"/>
  <c r="K3797" i="5"/>
  <c r="K4487" i="5"/>
  <c r="K3431" i="5"/>
  <c r="K3047" i="5"/>
  <c r="K1941" i="5"/>
  <c r="K536" i="5"/>
  <c r="K1539" i="5"/>
  <c r="K1091" i="5"/>
  <c r="K1157" i="5"/>
  <c r="K562" i="5"/>
  <c r="K171" i="5"/>
  <c r="K345" i="5"/>
  <c r="K342" i="5"/>
  <c r="K5196" i="5"/>
  <c r="K4748" i="5"/>
  <c r="K4428" i="5"/>
  <c r="K3909" i="5"/>
  <c r="K2356" i="5"/>
  <c r="K4599" i="5"/>
  <c r="K2225" i="5"/>
  <c r="K1972" i="5"/>
  <c r="K1332" i="5"/>
  <c r="K2227" i="5"/>
  <c r="K324" i="5"/>
  <c r="K1503" i="5"/>
  <c r="K1327" i="5"/>
  <c r="K1119" i="5"/>
  <c r="K927" i="5"/>
  <c r="K1542" i="5"/>
  <c r="K1350" i="5"/>
  <c r="K1110" i="5"/>
  <c r="K1569" i="5"/>
  <c r="K1201" i="5"/>
  <c r="K743" i="5"/>
  <c r="K551" i="5"/>
  <c r="K359" i="5"/>
  <c r="K977" i="5"/>
  <c r="K769" i="5"/>
  <c r="K529" i="5"/>
  <c r="K199" i="5"/>
  <c r="K4734" i="5"/>
  <c r="K4860" i="5"/>
  <c r="K2639" i="5"/>
  <c r="K771" i="5"/>
  <c r="K323" i="5"/>
  <c r="K762" i="5"/>
  <c r="K941" i="5"/>
  <c r="K369" i="5"/>
  <c r="K209" i="5"/>
  <c r="K58" i="5"/>
  <c r="K2847" i="5"/>
  <c r="K368" i="5"/>
  <c r="K1501" i="5"/>
  <c r="K62" i="5"/>
  <c r="K2378" i="5"/>
  <c r="K4284" i="5"/>
  <c r="K4455" i="5"/>
  <c r="K2873" i="5"/>
  <c r="K1356" i="5"/>
  <c r="K3543" i="5"/>
  <c r="K3031" i="5"/>
  <c r="K2239" i="5"/>
  <c r="K1741" i="5"/>
  <c r="K208" i="5"/>
  <c r="K1979" i="5"/>
  <c r="K1723" i="5"/>
  <c r="K955" i="5"/>
  <c r="K1570" i="5"/>
  <c r="K1341" i="5"/>
  <c r="K371" i="5"/>
  <c r="K618" i="5"/>
  <c r="K733" i="5"/>
  <c r="K147" i="5"/>
  <c r="K322" i="5"/>
  <c r="K166" i="5"/>
  <c r="K45" i="5"/>
  <c r="K44" i="5"/>
  <c r="K2655" i="5"/>
  <c r="K150" i="5"/>
  <c r="K161" i="5"/>
  <c r="K2354" i="5"/>
  <c r="K4135" i="5"/>
  <c r="K2553" i="5"/>
  <c r="K1961" i="5"/>
  <c r="K1708" i="5"/>
  <c r="K1196" i="5"/>
  <c r="K2671" i="5"/>
  <c r="K1917" i="5"/>
  <c r="K384" i="5"/>
  <c r="K1899" i="5"/>
  <c r="K1131" i="5"/>
  <c r="K1490" i="5"/>
  <c r="K1517" i="5"/>
  <c r="K803" i="5"/>
  <c r="K547" i="5"/>
  <c r="K794" i="5"/>
  <c r="K538" i="5"/>
  <c r="K67" i="5"/>
  <c r="K385" i="5"/>
  <c r="K141" i="5"/>
  <c r="K4637" i="5"/>
  <c r="K1164" i="5"/>
  <c r="K2527" i="5"/>
  <c r="K752" i="5"/>
  <c r="K1090" i="5"/>
  <c r="K531" i="5"/>
  <c r="K51" i="5"/>
  <c r="K71" i="6"/>
  <c r="K4302" i="5"/>
  <c r="K3590" i="5"/>
  <c r="K5246" i="5"/>
  <c r="K4894" i="5"/>
  <c r="K5013" i="5"/>
  <c r="K4629" i="5"/>
  <c r="K3814" i="5"/>
  <c r="K5073" i="5"/>
  <c r="K4466" i="5"/>
  <c r="K4898" i="5"/>
  <c r="K3934" i="5"/>
  <c r="K3230" i="5"/>
  <c r="K2206" i="5"/>
  <c r="K5193" i="5"/>
  <c r="K4617" i="5"/>
  <c r="K4749" i="5"/>
  <c r="K5080" i="5"/>
  <c r="K4474" i="5"/>
  <c r="K4110" i="5"/>
  <c r="K2538" i="5"/>
  <c r="K2816" i="5"/>
  <c r="K2560" i="5"/>
  <c r="K4611" i="5"/>
  <c r="K3427" i="5"/>
  <c r="K5236" i="5"/>
  <c r="K4340" i="5"/>
  <c r="K4084" i="5"/>
  <c r="K3572" i="5"/>
  <c r="K4141" i="5"/>
  <c r="K4752" i="5"/>
  <c r="K4112" i="5"/>
  <c r="K4622" i="5"/>
  <c r="K4297" i="5"/>
  <c r="K3785" i="5"/>
  <c r="K3256" i="5"/>
  <c r="K4283" i="5"/>
  <c r="K2000" i="5"/>
  <c r="K1104" i="5"/>
  <c r="K3806" i="5"/>
  <c r="K3799" i="5"/>
  <c r="K2180" i="5"/>
  <c r="K1177" i="5"/>
  <c r="K4286" i="5"/>
  <c r="K4306" i="5"/>
  <c r="K5243" i="5"/>
  <c r="K2393" i="5"/>
  <c r="K1116" i="5"/>
  <c r="K2567" i="5"/>
  <c r="K792" i="5"/>
  <c r="K963" i="5"/>
  <c r="K1093" i="5"/>
  <c r="K379" i="5"/>
  <c r="K613" i="5"/>
  <c r="K155" i="5"/>
  <c r="K202" i="5"/>
  <c r="K68" i="5"/>
  <c r="K3238" i="5"/>
  <c r="K4078" i="5"/>
  <c r="K3060" i="5"/>
  <c r="K2825" i="5"/>
  <c r="K2193" i="5"/>
  <c r="K1940" i="5"/>
  <c r="K3263" i="5"/>
  <c r="K2867" i="5"/>
  <c r="K1199" i="5"/>
  <c r="K1494" i="5"/>
  <c r="K1094" i="5"/>
  <c r="K343" i="5"/>
  <c r="K798" i="5"/>
  <c r="K961" i="5"/>
  <c r="K183" i="5"/>
  <c r="K3061" i="5"/>
  <c r="K4263" i="5"/>
  <c r="K3447" i="5"/>
  <c r="K1949" i="5"/>
  <c r="K1931" i="5"/>
  <c r="K1714" i="5"/>
  <c r="K57" i="5"/>
  <c r="K1538" i="5"/>
  <c r="K5052" i="5"/>
  <c r="K3253" i="5"/>
  <c r="K1993" i="5"/>
  <c r="K1933" i="5"/>
  <c r="K1147" i="5"/>
  <c r="K1506" i="5"/>
  <c r="K1533" i="5"/>
  <c r="K563" i="5"/>
  <c r="K925" i="5"/>
  <c r="K145" i="5"/>
  <c r="K48" i="5"/>
  <c r="K1932" i="5"/>
  <c r="K3223" i="5"/>
  <c r="K1947" i="5"/>
  <c r="K970" i="5"/>
  <c r="K179" i="5"/>
  <c r="K61" i="5"/>
  <c r="K4893" i="5"/>
  <c r="K3708" i="5"/>
  <c r="K2638" i="5"/>
  <c r="K2863" i="5"/>
  <c r="K2351" i="5"/>
  <c r="K576" i="5"/>
  <c r="K1323" i="5"/>
  <c r="K1170" i="5"/>
  <c r="K589" i="5"/>
  <c r="K353" i="5"/>
  <c r="K74" i="5"/>
  <c r="K140" i="5"/>
  <c r="K339" i="5"/>
  <c r="A20" i="7"/>
  <c r="C19" i="7"/>
  <c r="A21" i="7" l="1"/>
  <c r="C20" i="7"/>
  <c r="A22" i="7" l="1"/>
  <c r="C21" i="7"/>
  <c r="K80" i="6" l="1"/>
  <c r="K2698" i="5"/>
  <c r="K3822" i="5"/>
  <c r="K5253" i="5"/>
  <c r="K3982" i="5"/>
  <c r="K2054" i="5"/>
  <c r="K4921" i="5"/>
  <c r="K4162" i="5"/>
  <c r="K4488" i="5"/>
  <c r="K4161" i="5"/>
  <c r="K2672" i="5"/>
  <c r="K2053" i="5"/>
  <c r="K1608" i="5"/>
  <c r="K1224" i="5"/>
  <c r="K3475" i="5"/>
  <c r="K3966" i="5"/>
  <c r="K2252" i="5"/>
  <c r="K4495" i="5"/>
  <c r="K2914" i="5"/>
  <c r="K4345" i="5"/>
  <c r="K3961" i="5"/>
  <c r="K3112" i="5"/>
  <c r="K2429" i="5"/>
  <c r="K2708" i="5"/>
  <c r="K3735" i="5"/>
  <c r="K3311" i="5"/>
  <c r="K2699" i="5"/>
  <c r="K1607" i="5"/>
  <c r="K1223" i="5"/>
  <c r="K1225" i="5"/>
  <c r="K1001" i="5"/>
  <c r="K87" i="5"/>
  <c r="K3733" i="5"/>
  <c r="K2884" i="5"/>
  <c r="K4167" i="5"/>
  <c r="K619" i="5"/>
  <c r="K994" i="5"/>
  <c r="K981" i="5"/>
  <c r="K2682" i="5"/>
  <c r="K2033" i="5"/>
  <c r="K2899" i="5"/>
  <c r="K420" i="5"/>
  <c r="K1231" i="5"/>
  <c r="K638" i="5"/>
  <c r="K402" i="5"/>
  <c r="K82" i="6"/>
  <c r="K4490" i="5"/>
  <c r="K3598" i="5"/>
  <c r="K2906" i="5"/>
  <c r="K2050" i="5"/>
  <c r="K4917" i="5"/>
  <c r="K4158" i="5"/>
  <c r="K4152" i="5"/>
  <c r="K3832" i="5"/>
  <c r="K2421" i="5"/>
  <c r="K2037" i="5"/>
  <c r="K1592" i="5"/>
  <c r="K3604" i="5"/>
  <c r="K3725" i="5"/>
  <c r="K2684" i="5"/>
  <c r="K2705" i="5"/>
  <c r="K3086" i="5"/>
  <c r="K4912" i="5"/>
  <c r="K3298" i="5"/>
  <c r="K3096" i="5"/>
  <c r="K2712" i="5"/>
  <c r="K4507" i="5"/>
  <c r="K2413" i="5"/>
  <c r="K2029" i="5"/>
  <c r="K1584" i="5"/>
  <c r="K3606" i="5"/>
  <c r="K4166" i="5"/>
  <c r="K2683" i="5"/>
  <c r="K396" i="5"/>
  <c r="K2039" i="5"/>
  <c r="K815" i="5"/>
  <c r="K985" i="5"/>
  <c r="K824" i="5"/>
  <c r="K411" i="5"/>
  <c r="K645" i="5"/>
  <c r="K234" i="5"/>
  <c r="K84" i="5"/>
  <c r="K2676" i="5"/>
  <c r="K2257" i="5"/>
  <c r="K3295" i="5"/>
  <c r="K2691" i="5"/>
  <c r="K2243" i="5"/>
  <c r="K2047" i="5"/>
  <c r="K823" i="5"/>
  <c r="K814" i="5"/>
  <c r="K993" i="5"/>
  <c r="K417" i="5"/>
  <c r="K643" i="5"/>
  <c r="K5086" i="5"/>
  <c r="K3106" i="5"/>
  <c r="K3730" i="5"/>
  <c r="K3738" i="5"/>
  <c r="K2034" i="5"/>
  <c r="K4910" i="5"/>
  <c r="K5089" i="5"/>
  <c r="K4494" i="5"/>
  <c r="K2010" i="5"/>
  <c r="K4154" i="5"/>
  <c r="K2578" i="5"/>
  <c r="K3731" i="5"/>
  <c r="K2021" i="5"/>
  <c r="K3315" i="5"/>
  <c r="K3460" i="5"/>
  <c r="K4157" i="5"/>
  <c r="K3325" i="5"/>
  <c r="K3481" i="5"/>
  <c r="K3097" i="5"/>
  <c r="K2248" i="5"/>
  <c r="K4491" i="5"/>
  <c r="K4171" i="5"/>
  <c r="K2016" i="5"/>
  <c r="K3307" i="5"/>
  <c r="K3607" i="5"/>
  <c r="K1785" i="5"/>
  <c r="K636" i="5"/>
  <c r="K1383" i="5"/>
  <c r="K999" i="5"/>
  <c r="K5258" i="5"/>
  <c r="K3612" i="5"/>
  <c r="K2244" i="5"/>
  <c r="K2044" i="5"/>
  <c r="K3463" i="5"/>
  <c r="K2903" i="5"/>
  <c r="K2003" i="5"/>
  <c r="K642" i="5"/>
  <c r="K2898" i="5"/>
  <c r="K2688" i="5"/>
  <c r="K2261" i="5"/>
  <c r="K3828" i="5"/>
  <c r="K2417" i="5"/>
  <c r="K4169" i="5"/>
  <c r="K2680" i="5"/>
  <c r="K2701" i="5"/>
  <c r="K812" i="5"/>
  <c r="K818" i="5"/>
  <c r="K217" i="5"/>
  <c r="K4907" i="5"/>
  <c r="K1391" i="5"/>
  <c r="K423" i="5"/>
  <c r="K833" i="5"/>
  <c r="K4796" i="5"/>
  <c r="K1595" i="5"/>
  <c r="K78" i="5"/>
  <c r="K3108" i="5"/>
  <c r="K1789" i="5"/>
  <c r="K1771" i="5"/>
  <c r="K76" i="5"/>
  <c r="K3095" i="5"/>
  <c r="K4501" i="5"/>
  <c r="K2690" i="5"/>
  <c r="K646" i="5"/>
  <c r="K2674" i="5"/>
  <c r="K1583" i="5"/>
  <c r="K2687" i="5"/>
  <c r="K83" i="5"/>
  <c r="K986" i="5"/>
  <c r="K225" i="5"/>
  <c r="K5262" i="5"/>
  <c r="K5265" i="5"/>
  <c r="K4493" i="5"/>
  <c r="K984" i="5"/>
  <c r="K3821" i="5"/>
  <c r="K4667" i="5"/>
  <c r="K3471" i="5"/>
  <c r="K221" i="5"/>
  <c r="K2247" i="5"/>
  <c r="K219" i="5"/>
  <c r="K3973" i="5"/>
  <c r="K1585" i="5"/>
  <c r="K2703" i="5"/>
  <c r="K621" i="5"/>
  <c r="K211" i="5"/>
  <c r="K1581" i="5"/>
  <c r="K3299" i="5"/>
  <c r="K5084" i="5"/>
  <c r="K2008" i="5"/>
  <c r="K2694" i="5"/>
  <c r="K4783" i="5"/>
  <c r="K3320" i="5"/>
  <c r="K3963" i="5"/>
  <c r="K1214" i="5"/>
  <c r="K988" i="5"/>
  <c r="K1605" i="5"/>
  <c r="K218" i="5"/>
  <c r="K1393" i="5"/>
  <c r="K1772" i="5"/>
  <c r="K1211" i="5"/>
  <c r="K989" i="5"/>
  <c r="K3326" i="5"/>
  <c r="K2415" i="5"/>
  <c r="K397" i="5"/>
  <c r="K84" i="6"/>
  <c r="K4906" i="5"/>
  <c r="K3306" i="5"/>
  <c r="K3601" i="5"/>
  <c r="K3100" i="5"/>
  <c r="K2673" i="5"/>
  <c r="K3109" i="5"/>
  <c r="K413" i="5"/>
  <c r="K1579" i="5"/>
  <c r="K2905" i="5"/>
  <c r="K4650" i="5"/>
  <c r="K2709" i="5"/>
  <c r="K3726" i="5"/>
  <c r="K3728" i="5"/>
  <c r="K3977" i="5"/>
  <c r="K3099" i="5"/>
  <c r="K2049" i="5"/>
  <c r="K2009" i="5"/>
  <c r="K4151" i="5"/>
  <c r="K4924" i="5"/>
  <c r="K1387" i="5"/>
  <c r="K4658" i="5"/>
  <c r="K2716" i="5"/>
  <c r="K1775" i="5"/>
  <c r="K3479" i="5"/>
  <c r="K826" i="5"/>
  <c r="K3826" i="5"/>
  <c r="K633" i="5"/>
  <c r="K421" i="5"/>
  <c r="K1222" i="5"/>
  <c r="K990" i="5"/>
  <c r="K2890" i="5"/>
  <c r="K2908" i="5"/>
  <c r="K4652" i="5"/>
  <c r="K3975" i="5"/>
  <c r="K2887" i="5"/>
  <c r="K410" i="5"/>
  <c r="K2419" i="5"/>
  <c r="K403" i="5"/>
  <c r="K4361" i="5"/>
  <c r="K2253" i="5"/>
  <c r="K997" i="5"/>
  <c r="K4165" i="5"/>
  <c r="K628" i="5"/>
  <c r="K829" i="5"/>
  <c r="K4358" i="5"/>
  <c r="K3470" i="5"/>
  <c r="K4922" i="5"/>
  <c r="K4360" i="5"/>
  <c r="K3976" i="5"/>
  <c r="K4903" i="5"/>
  <c r="K3312" i="5"/>
  <c r="K4659" i="5"/>
  <c r="K2693" i="5"/>
  <c r="K3091" i="5"/>
  <c r="K2258" i="5"/>
  <c r="K4506" i="5"/>
  <c r="K3090" i="5"/>
  <c r="K3101" i="5"/>
  <c r="K2892" i="5"/>
  <c r="K2572" i="5"/>
  <c r="K3727" i="5"/>
  <c r="K4909" i="5"/>
  <c r="K4352" i="5"/>
  <c r="K3968" i="5"/>
  <c r="K5087" i="5"/>
  <c r="K2048" i="5"/>
  <c r="K5100" i="5"/>
  <c r="K5259" i="5"/>
  <c r="K3301" i="5"/>
  <c r="K2017" i="5"/>
  <c r="K996" i="5"/>
  <c r="K2251" i="5"/>
  <c r="K220" i="5"/>
  <c r="K1582" i="5"/>
  <c r="K639" i="5"/>
  <c r="K630" i="5"/>
  <c r="K3477" i="5"/>
  <c r="K1596" i="5"/>
  <c r="K2679" i="5"/>
  <c r="K1779" i="5"/>
  <c r="K1395" i="5"/>
  <c r="K75" i="5"/>
  <c r="K3596" i="5"/>
  <c r="K2036" i="5"/>
  <c r="K1396" i="5"/>
  <c r="K1590" i="5"/>
  <c r="K817" i="5"/>
  <c r="K1004" i="5"/>
  <c r="K813" i="5"/>
  <c r="K210" i="5"/>
  <c r="K81" i="6"/>
  <c r="K4914" i="5"/>
  <c r="K3834" i="5"/>
  <c r="K4150" i="5"/>
  <c r="K4785" i="5"/>
  <c r="K5097" i="5"/>
  <c r="K4649" i="5"/>
  <c r="K4792" i="5"/>
  <c r="K3104" i="5"/>
  <c r="K1208" i="5"/>
  <c r="K3459" i="5"/>
  <c r="K3302" i="5"/>
  <c r="K2702" i="5"/>
  <c r="K4787" i="5"/>
  <c r="K3981" i="5"/>
  <c r="K3597" i="5"/>
  <c r="K3324" i="5"/>
  <c r="K4351" i="5"/>
  <c r="K3967" i="5"/>
  <c r="K2042" i="5"/>
  <c r="K3094" i="5"/>
  <c r="K3118" i="5"/>
  <c r="K3305" i="5"/>
  <c r="K3462" i="5"/>
  <c r="K2900" i="5"/>
  <c r="K1604" i="5"/>
  <c r="K1591" i="5"/>
  <c r="K1593" i="5"/>
  <c r="K4654" i="5"/>
  <c r="K2407" i="5"/>
  <c r="K2019" i="5"/>
  <c r="K82" i="5"/>
  <c r="K406" i="5"/>
  <c r="K2420" i="5"/>
  <c r="K2889" i="5"/>
  <c r="K980" i="5"/>
  <c r="K404" i="5"/>
  <c r="K1599" i="5"/>
  <c r="K1382" i="5"/>
  <c r="K1601" i="5"/>
  <c r="K1217" i="5"/>
  <c r="K215" i="5"/>
  <c r="K1388" i="5"/>
  <c r="K1227" i="5"/>
  <c r="K5094" i="5"/>
  <c r="K4346" i="5"/>
  <c r="K4926" i="5"/>
  <c r="K2706" i="5"/>
  <c r="K5266" i="5"/>
  <c r="K1774" i="5"/>
  <c r="K1766" i="5"/>
  <c r="K4505" i="5"/>
  <c r="K4904" i="5"/>
  <c r="K3978" i="5"/>
  <c r="K2406" i="5"/>
  <c r="K3105" i="5"/>
  <c r="K2896" i="5"/>
  <c r="K2576" i="5"/>
  <c r="K3603" i="5"/>
  <c r="K1768" i="5"/>
  <c r="K1384" i="5"/>
  <c r="K1000" i="5"/>
  <c r="K2414" i="5"/>
  <c r="K4164" i="5"/>
  <c r="K3308" i="5"/>
  <c r="K3823" i="5"/>
  <c r="K2881" i="5"/>
  <c r="K4498" i="5"/>
  <c r="K3602" i="5"/>
  <c r="K2902" i="5"/>
  <c r="K3737" i="5"/>
  <c r="K2888" i="5"/>
  <c r="K3723" i="5"/>
  <c r="K2717" i="5"/>
  <c r="K2013" i="5"/>
  <c r="K3119" i="5"/>
  <c r="K1767" i="5"/>
  <c r="K1577" i="5"/>
  <c r="K415" i="5"/>
  <c r="K4795" i="5"/>
  <c r="K3093" i="5"/>
  <c r="K1765" i="5"/>
  <c r="K232" i="5"/>
  <c r="K1594" i="5"/>
  <c r="K4366" i="5"/>
  <c r="K3736" i="5"/>
  <c r="K3465" i="5"/>
  <c r="K2424" i="5"/>
  <c r="K2573" i="5"/>
  <c r="K428" i="5"/>
  <c r="K3303" i="5"/>
  <c r="K235" i="5"/>
  <c r="K3103" i="5"/>
  <c r="K3319" i="5"/>
  <c r="K1002" i="5"/>
  <c r="K230" i="5"/>
  <c r="K4647" i="5"/>
  <c r="K419" i="5"/>
  <c r="K2005" i="5"/>
  <c r="K3087" i="5"/>
  <c r="K1598" i="5"/>
  <c r="K2695" i="5"/>
  <c r="K635" i="5"/>
  <c r="K3461" i="5"/>
  <c r="K820" i="5"/>
  <c r="K2895" i="5"/>
  <c r="K819" i="5"/>
  <c r="K4782" i="5"/>
  <c r="K2006" i="5"/>
  <c r="K5272" i="5"/>
  <c r="K2710" i="5"/>
  <c r="K4163" i="5"/>
  <c r="K3107" i="5"/>
  <c r="K4916" i="5"/>
  <c r="K3292" i="5"/>
  <c r="K4511" i="5"/>
  <c r="K1232" i="5"/>
  <c r="K620" i="5"/>
  <c r="K1603" i="5"/>
  <c r="K1221" i="5"/>
  <c r="K4492" i="5"/>
  <c r="K2031" i="5"/>
  <c r="K407" i="5"/>
  <c r="K213" i="5"/>
  <c r="K2249" i="5"/>
  <c r="K2043" i="5"/>
  <c r="K1773" i="5"/>
  <c r="K3734" i="5"/>
  <c r="K2915" i="5"/>
  <c r="K3300" i="5"/>
  <c r="K214" i="5"/>
  <c r="K627" i="5"/>
  <c r="K816" i="5"/>
  <c r="K987" i="5"/>
  <c r="K3089" i="5"/>
  <c r="K1228" i="5"/>
  <c r="K832" i="5"/>
  <c r="K4347" i="5"/>
  <c r="K222" i="5"/>
  <c r="K1588" i="5"/>
  <c r="K2425" i="5"/>
  <c r="K1597" i="5"/>
  <c r="K80" i="5"/>
  <c r="K3964" i="5"/>
  <c r="K3984" i="5"/>
  <c r="K4918" i="5"/>
  <c r="K3294" i="5"/>
  <c r="K4357" i="5"/>
  <c r="K2426" i="5"/>
  <c r="K3970" i="5"/>
  <c r="K2254" i="5"/>
  <c r="K4793" i="5"/>
  <c r="K3610" i="5"/>
  <c r="K2422" i="5"/>
  <c r="K3464" i="5"/>
  <c r="K4353" i="5"/>
  <c r="K3969" i="5"/>
  <c r="K2416" i="5"/>
  <c r="K2245" i="5"/>
  <c r="K3482" i="5"/>
  <c r="K2910" i="5"/>
  <c r="K4367" i="5"/>
  <c r="K3983" i="5"/>
  <c r="K3599" i="5"/>
  <c r="K4653" i="5"/>
  <c r="K4153" i="5"/>
  <c r="K3833" i="5"/>
  <c r="K3321" i="5"/>
  <c r="K3304" i="5"/>
  <c r="K2685" i="5"/>
  <c r="K1600" i="5"/>
  <c r="K1770" i="5"/>
  <c r="K4350" i="5"/>
  <c r="K4503" i="5"/>
  <c r="K2020" i="5"/>
  <c r="K1380" i="5"/>
  <c r="K2891" i="5"/>
  <c r="K425" i="5"/>
  <c r="K398" i="5"/>
  <c r="K85" i="5"/>
  <c r="K2678" i="5"/>
  <c r="K4923" i="5"/>
  <c r="K2035" i="5"/>
  <c r="K811" i="5"/>
  <c r="K427" i="5"/>
  <c r="K405" i="5"/>
  <c r="K2697" i="5"/>
  <c r="K2707" i="5"/>
  <c r="K1761" i="5"/>
  <c r="K228" i="5"/>
  <c r="K830" i="5"/>
  <c r="K231" i="5"/>
  <c r="K3829" i="5"/>
  <c r="K1394" i="5"/>
  <c r="K88" i="6"/>
  <c r="K78" i="6"/>
  <c r="K5254" i="5"/>
  <c r="K4790" i="5"/>
  <c r="K3478" i="5"/>
  <c r="K2250" i="5"/>
  <c r="K4789" i="5"/>
  <c r="K2246" i="5"/>
  <c r="K4657" i="5"/>
  <c r="K4354" i="5"/>
  <c r="K1782" i="5"/>
  <c r="K2882" i="5"/>
  <c r="K4664" i="5"/>
  <c r="K4344" i="5"/>
  <c r="K3960" i="5"/>
  <c r="K5271" i="5"/>
  <c r="K3825" i="5"/>
  <c r="K2677" i="5"/>
  <c r="K1784" i="5"/>
  <c r="K2714" i="5"/>
  <c r="K4500" i="5"/>
  <c r="K3476" i="5"/>
  <c r="K3469" i="5"/>
  <c r="K2428" i="5"/>
  <c r="K4671" i="5"/>
  <c r="K2897" i="5"/>
  <c r="K2577" i="5"/>
  <c r="K1786" i="5"/>
  <c r="K4784" i="5"/>
  <c r="K3824" i="5"/>
  <c r="K2430" i="5"/>
  <c r="K2904" i="5"/>
  <c r="K3611" i="5"/>
  <c r="K1776" i="5"/>
  <c r="K1392" i="5"/>
  <c r="K3323" i="5"/>
  <c r="K2427" i="5"/>
  <c r="K1209" i="5"/>
  <c r="K623" i="5"/>
  <c r="K998" i="5"/>
  <c r="K79" i="5"/>
  <c r="K1781" i="5"/>
  <c r="K632" i="5"/>
  <c r="K1226" i="5"/>
  <c r="K426" i="5"/>
  <c r="K2004" i="5"/>
  <c r="K2883" i="5"/>
  <c r="K1215" i="5"/>
  <c r="K631" i="5"/>
  <c r="K1006" i="5"/>
  <c r="K622" i="5"/>
  <c r="K224" i="5"/>
  <c r="K634" i="5"/>
  <c r="K83" i="6"/>
  <c r="K79" i="6"/>
  <c r="K4170" i="5"/>
  <c r="K3458" i="5"/>
  <c r="K4794" i="5"/>
  <c r="K5093" i="5"/>
  <c r="K2686" i="5"/>
  <c r="K2030" i="5"/>
  <c r="K3318" i="5"/>
  <c r="K3830" i="5"/>
  <c r="K3098" i="5"/>
  <c r="K5255" i="5"/>
  <c r="K4925" i="5"/>
  <c r="K4349" i="5"/>
  <c r="K3965" i="5"/>
  <c r="K2412" i="5"/>
  <c r="K4655" i="5"/>
  <c r="K3609" i="5"/>
  <c r="K4363" i="5"/>
  <c r="K3979" i="5"/>
  <c r="K3115" i="5"/>
  <c r="K3092" i="5"/>
  <c r="K828" i="5"/>
  <c r="K1575" i="5"/>
  <c r="K1230" i="5"/>
  <c r="K88" i="5"/>
  <c r="K4509" i="5"/>
  <c r="K2713" i="5"/>
  <c r="K1788" i="5"/>
  <c r="K2711" i="5"/>
  <c r="K1210" i="5"/>
  <c r="K395" i="5"/>
  <c r="K86" i="6"/>
  <c r="K2018" i="5"/>
  <c r="K4497" i="5"/>
  <c r="K3608" i="5"/>
  <c r="K3985" i="5"/>
  <c r="K4155" i="5"/>
  <c r="K2907" i="5"/>
  <c r="K414" i="5"/>
  <c r="K1219" i="5"/>
  <c r="K3468" i="5"/>
  <c r="K1759" i="5"/>
  <c r="K991" i="5"/>
  <c r="K401" i="5"/>
  <c r="K2894" i="5"/>
  <c r="K2911" i="5"/>
  <c r="K1218" i="5"/>
  <c r="K418" i="5"/>
  <c r="K637" i="5"/>
  <c r="K77" i="5"/>
  <c r="K3729" i="5"/>
  <c r="K2051" i="5"/>
  <c r="K641" i="5"/>
  <c r="K400" i="5"/>
  <c r="K4668" i="5"/>
  <c r="K3974" i="5"/>
  <c r="K4919" i="5"/>
  <c r="K4788" i="5"/>
  <c r="K2715" i="5"/>
  <c r="K983" i="5"/>
  <c r="K81" i="5"/>
  <c r="K3724" i="5"/>
  <c r="K4663" i="5"/>
  <c r="K2681" i="5"/>
  <c r="K1787" i="5"/>
  <c r="K4911" i="5"/>
  <c r="K2675" i="5"/>
  <c r="K5257" i="5"/>
  <c r="K2880" i="5"/>
  <c r="K5267" i="5"/>
  <c r="K3600" i="5"/>
  <c r="K2418" i="5"/>
  <c r="K2052" i="5"/>
  <c r="K2886" i="5"/>
  <c r="K2012" i="5"/>
  <c r="K1386" i="5"/>
  <c r="K827" i="5"/>
  <c r="K821" i="5"/>
  <c r="K3980" i="5"/>
  <c r="K3831" i="5"/>
  <c r="K2015" i="5"/>
  <c r="K3317" i="5"/>
  <c r="K1602" i="5"/>
  <c r="K640" i="5"/>
  <c r="K1762" i="5"/>
  <c r="K4489" i="5"/>
  <c r="K4355" i="5"/>
  <c r="K4908" i="5"/>
  <c r="K399" i="5"/>
  <c r="K408" i="5"/>
  <c r="K1777" i="5"/>
  <c r="K810" i="5"/>
  <c r="K624" i="5"/>
  <c r="K2893" i="5"/>
  <c r="K3957" i="5"/>
  <c r="K1580" i="5"/>
  <c r="K226" i="5"/>
  <c r="K2014" i="5"/>
  <c r="K3962" i="5"/>
  <c r="K4791" i="5"/>
  <c r="K2901" i="5"/>
  <c r="K4660" i="5"/>
  <c r="K3310" i="5"/>
  <c r="K3309" i="5"/>
  <c r="K2026" i="5"/>
  <c r="K2007" i="5"/>
  <c r="K825" i="5"/>
  <c r="K216" i="5"/>
  <c r="K626" i="5"/>
  <c r="K5260" i="5"/>
  <c r="K1378" i="5"/>
  <c r="K4496" i="5"/>
  <c r="K3472" i="5"/>
  <c r="K1769" i="5"/>
  <c r="K629" i="5"/>
  <c r="K5099" i="5"/>
  <c r="K644" i="5"/>
  <c r="K416" i="5"/>
  <c r="K3971" i="5"/>
  <c r="K3117" i="5"/>
  <c r="K4156" i="5"/>
  <c r="K4786" i="5"/>
  <c r="K5090" i="5"/>
  <c r="K2878" i="5"/>
  <c r="K4665" i="5"/>
  <c r="K3466" i="5"/>
  <c r="K5256" i="5"/>
  <c r="K4168" i="5"/>
  <c r="K5095" i="5"/>
  <c r="K3457" i="5"/>
  <c r="K3827" i="5"/>
  <c r="K2885" i="5"/>
  <c r="K5092" i="5"/>
  <c r="K3293" i="5"/>
  <c r="K2700" i="5"/>
  <c r="K2913" i="5"/>
  <c r="K4160" i="5"/>
  <c r="K2408" i="5"/>
  <c r="K4651" i="5"/>
  <c r="K2045" i="5"/>
  <c r="K1216" i="5"/>
  <c r="K3467" i="5"/>
  <c r="K4510" i="5"/>
  <c r="K2409" i="5"/>
  <c r="K1764" i="5"/>
  <c r="K412" i="5"/>
  <c r="K1390" i="5"/>
  <c r="K831" i="5"/>
  <c r="K822" i="5"/>
  <c r="K223" i="5"/>
  <c r="K4508" i="5"/>
  <c r="K1212" i="5"/>
  <c r="K2423" i="5"/>
  <c r="K648" i="5"/>
  <c r="K1587" i="5"/>
  <c r="K1589" i="5"/>
  <c r="K4364" i="5"/>
  <c r="K3722" i="5"/>
  <c r="K1780" i="5"/>
  <c r="K2259" i="5"/>
  <c r="K647" i="5"/>
  <c r="K625" i="5"/>
  <c r="K2028" i="5"/>
  <c r="K2575" i="5"/>
  <c r="K227" i="5"/>
  <c r="K4670" i="5"/>
  <c r="K4666" i="5"/>
  <c r="K3958" i="5"/>
  <c r="K5098" i="5"/>
  <c r="K4661" i="5"/>
  <c r="K3102" i="5"/>
  <c r="K2046" i="5"/>
  <c r="K4913" i="5"/>
  <c r="K4662" i="5"/>
  <c r="K2038" i="5"/>
  <c r="K4905" i="5"/>
  <c r="K4365" i="5"/>
  <c r="K4920" i="5"/>
  <c r="K3322" i="5"/>
  <c r="K3313" i="5"/>
  <c r="K3296" i="5"/>
  <c r="K2912" i="5"/>
  <c r="K2040" i="5"/>
  <c r="K5268" i="5"/>
  <c r="K3732" i="5"/>
  <c r="K4915" i="5"/>
  <c r="K4159" i="5"/>
  <c r="K4502" i="5"/>
  <c r="K5101" i="5"/>
  <c r="K2574" i="5"/>
  <c r="K4656" i="5"/>
  <c r="K4362" i="5"/>
  <c r="K3474" i="5"/>
  <c r="K5263" i="5"/>
  <c r="K3113" i="5"/>
  <c r="K2032" i="5"/>
  <c r="K5085" i="5"/>
  <c r="K1220" i="5"/>
  <c r="K1783" i="5"/>
  <c r="K409" i="5"/>
  <c r="K4359" i="5"/>
  <c r="K3111" i="5"/>
  <c r="K1763" i="5"/>
  <c r="K1379" i="5"/>
  <c r="K995" i="5"/>
  <c r="K1381" i="5"/>
  <c r="K233" i="5"/>
  <c r="K3959" i="5"/>
  <c r="K212" i="5"/>
  <c r="K1574" i="5"/>
  <c r="K4348" i="5"/>
  <c r="K2255" i="5"/>
  <c r="K1586" i="5"/>
  <c r="K1005" i="5"/>
  <c r="K85" i="6"/>
  <c r="K3986" i="5"/>
  <c r="K1778" i="5"/>
  <c r="K2022" i="5"/>
  <c r="K5096" i="5"/>
  <c r="K4648" i="5"/>
  <c r="K3297" i="5"/>
  <c r="K3088" i="5"/>
  <c r="K2704" i="5"/>
  <c r="K2256" i="5"/>
  <c r="K4499" i="5"/>
  <c r="K2024" i="5"/>
  <c r="K1576" i="5"/>
  <c r="K4669" i="5"/>
  <c r="K2410" i="5"/>
  <c r="K4356" i="5"/>
  <c r="K3972" i="5"/>
  <c r="K5091" i="5"/>
  <c r="K3116" i="5"/>
  <c r="K2689" i="5"/>
  <c r="K4781" i="5"/>
  <c r="K5088" i="5"/>
  <c r="K2696" i="5"/>
  <c r="K2909" i="5"/>
  <c r="K1760" i="5"/>
  <c r="K992" i="5"/>
  <c r="K2411" i="5"/>
  <c r="K2023" i="5"/>
  <c r="K1385" i="5"/>
  <c r="K982" i="5"/>
  <c r="K86" i="5"/>
  <c r="K3605" i="5"/>
  <c r="K2041" i="5"/>
  <c r="K424" i="5"/>
  <c r="K979" i="5"/>
  <c r="K87" i="6"/>
  <c r="K5269" i="5"/>
  <c r="K5270" i="5"/>
  <c r="K3314" i="5"/>
  <c r="K5261" i="5"/>
  <c r="K4504" i="5"/>
  <c r="K3480" i="5"/>
  <c r="K3114" i="5"/>
  <c r="K3956" i="5"/>
  <c r="K5264" i="5"/>
  <c r="K3110" i="5"/>
  <c r="K2260" i="5"/>
  <c r="K2692" i="5"/>
  <c r="K1578" i="5"/>
  <c r="K3316" i="5"/>
  <c r="K1606" i="5"/>
  <c r="K422" i="5"/>
  <c r="K2025" i="5"/>
  <c r="K1229" i="5"/>
  <c r="K2011" i="5"/>
  <c r="K2879" i="5"/>
  <c r="K1213" i="5"/>
  <c r="K229" i="5"/>
  <c r="K5083" i="5"/>
  <c r="K2027" i="5"/>
  <c r="K1003" i="5"/>
  <c r="K1389" i="5"/>
  <c r="K4149" i="5"/>
  <c r="K3473" i="5"/>
  <c r="C22" i="7"/>
  <c r="A23" i="7"/>
  <c r="A24" i="7" l="1"/>
  <c r="C23" i="7"/>
  <c r="K4802" i="5" l="1"/>
  <c r="K1806" i="5"/>
  <c r="K4808" i="5"/>
  <c r="K3329" i="5"/>
  <c r="K4004" i="5"/>
  <c r="K4800" i="5"/>
  <c r="K3129" i="5"/>
  <c r="K1242" i="5"/>
  <c r="K1012" i="5"/>
  <c r="K2063" i="5"/>
  <c r="K4186" i="5"/>
  <c r="K4174" i="5"/>
  <c r="K3742" i="5"/>
  <c r="K3632" i="5"/>
  <c r="K4187" i="5"/>
  <c r="K431" i="5"/>
  <c r="K2919" i="5"/>
  <c r="K1620" i="5"/>
  <c r="K1617" i="5"/>
  <c r="K439" i="5"/>
  <c r="K4932" i="5"/>
  <c r="K3837" i="5"/>
  <c r="K4525" i="5"/>
  <c r="K2580" i="5"/>
  <c r="K1404" i="5"/>
  <c r="K4682" i="5"/>
  <c r="K1017" i="5"/>
  <c r="K1243" i="5"/>
  <c r="K1245" i="5"/>
  <c r="K4809" i="5"/>
  <c r="K1808" i="5"/>
  <c r="K838" i="5"/>
  <c r="K2267" i="5"/>
  <c r="K1239" i="5"/>
  <c r="K1234" i="5"/>
  <c r="K1623" i="5"/>
  <c r="K2726" i="5"/>
  <c r="K3486" i="5"/>
  <c r="K1627" i="5"/>
  <c r="K91" i="6"/>
  <c r="K4177" i="5"/>
  <c r="K2062" i="5"/>
  <c r="K3842" i="5"/>
  <c r="K5284" i="5"/>
  <c r="K4931" i="5"/>
  <c r="K840" i="5"/>
  <c r="K5105" i="5"/>
  <c r="K3126" i="5"/>
  <c r="K3998" i="5"/>
  <c r="K2264" i="5"/>
  <c r="K2073" i="5"/>
  <c r="K5278" i="5"/>
  <c r="K3987" i="5"/>
  <c r="K2924" i="5"/>
  <c r="K237" i="5"/>
  <c r="K2431" i="5"/>
  <c r="K4374" i="5"/>
  <c r="K2724" i="5"/>
  <c r="K94" i="5"/>
  <c r="K846" i="5"/>
  <c r="K1244" i="5"/>
  <c r="K653" i="5"/>
  <c r="K4672" i="5"/>
  <c r="K1799" i="5"/>
  <c r="K3331" i="5"/>
  <c r="K1801" i="5"/>
  <c r="K837" i="5"/>
  <c r="K4934" i="5"/>
  <c r="K5281" i="5"/>
  <c r="K4518" i="5"/>
  <c r="K2917" i="5"/>
  <c r="K4683" i="5"/>
  <c r="K1614" i="5"/>
  <c r="K2070" i="5"/>
  <c r="K4368" i="5"/>
  <c r="K3127" i="5"/>
  <c r="K3843" i="5"/>
  <c r="K3328" i="5"/>
  <c r="K835" i="5"/>
  <c r="K2581" i="5"/>
  <c r="K1241" i="5"/>
  <c r="K3124" i="5"/>
  <c r="K836" i="5"/>
  <c r="K2729" i="5"/>
  <c r="K3125" i="5"/>
  <c r="K2587" i="5"/>
  <c r="K90" i="5"/>
  <c r="K2057" i="5"/>
  <c r="K4002" i="5"/>
  <c r="K4933" i="5"/>
  <c r="K4801" i="5"/>
  <c r="K2056" i="5"/>
  <c r="K3613" i="5"/>
  <c r="K4679" i="5"/>
  <c r="K1807" i="5"/>
  <c r="K1794" i="5"/>
  <c r="K1016" i="5"/>
  <c r="K2076" i="5"/>
  <c r="K1236" i="5"/>
  <c r="K4522" i="5"/>
  <c r="K2922" i="5"/>
  <c r="K2067" i="5"/>
  <c r="K4677" i="5"/>
  <c r="K1398" i="5"/>
  <c r="K93" i="6"/>
  <c r="K4003" i="5"/>
  <c r="K4188" i="5"/>
  <c r="K1409" i="5"/>
  <c r="K5282" i="5"/>
  <c r="K4807" i="5"/>
  <c r="K1020" i="5"/>
  <c r="K2432" i="5"/>
  <c r="K2270" i="5"/>
  <c r="K1403" i="5"/>
  <c r="K2064" i="5"/>
  <c r="K657" i="5"/>
  <c r="K3626" i="5"/>
  <c r="K89" i="6"/>
  <c r="K4797" i="5"/>
  <c r="K2721" i="5"/>
  <c r="K1014" i="5"/>
  <c r="K1615" i="5"/>
  <c r="K3838" i="5"/>
  <c r="K658" i="5"/>
  <c r="K3616" i="5"/>
  <c r="K842" i="5"/>
  <c r="K95" i="6"/>
  <c r="K3490" i="5"/>
  <c r="K4928" i="5"/>
  <c r="K1233" i="5"/>
  <c r="K5114" i="5"/>
  <c r="K1790" i="5"/>
  <c r="K3995" i="5"/>
  <c r="K2435" i="5"/>
  <c r="K2269" i="5"/>
  <c r="K240" i="5"/>
  <c r="K1010" i="5"/>
  <c r="K90" i="6"/>
  <c r="K1805" i="5"/>
  <c r="K1622" i="5"/>
  <c r="K2723" i="5"/>
  <c r="K2268" i="5"/>
  <c r="K2068" i="5"/>
  <c r="K2066" i="5"/>
  <c r="K438" i="5"/>
  <c r="K3333" i="5"/>
  <c r="K1009" i="5"/>
  <c r="K3134" i="5"/>
  <c r="K97" i="6"/>
  <c r="K2718" i="5"/>
  <c r="K3622" i="5"/>
  <c r="K841" i="5"/>
  <c r="K1237" i="5"/>
  <c r="K5102" i="5"/>
  <c r="K2434" i="5"/>
  <c r="K1792" i="5"/>
  <c r="K1609" i="5"/>
  <c r="K5276" i="5"/>
  <c r="K1803" i="5"/>
  <c r="K4372" i="5"/>
  <c r="K4182" i="5"/>
  <c r="K3131" i="5"/>
  <c r="K1251" i="5"/>
  <c r="K2725" i="5"/>
  <c r="K4676" i="5"/>
  <c r="K4512" i="5"/>
  <c r="K1248" i="5"/>
  <c r="K1619" i="5"/>
  <c r="K4810" i="5"/>
  <c r="K3836" i="5"/>
  <c r="K432" i="5"/>
  <c r="K1618" i="5"/>
  <c r="K3628" i="5"/>
  <c r="K650" i="5"/>
  <c r="K1611" i="5"/>
  <c r="K436" i="5"/>
  <c r="K4675" i="5"/>
  <c r="K1621" i="5"/>
  <c r="K1793" i="5"/>
  <c r="K2916" i="5"/>
  <c r="K3334" i="5"/>
  <c r="K2069" i="5"/>
  <c r="K3743" i="5"/>
  <c r="K4929" i="5"/>
  <c r="K3620" i="5"/>
  <c r="K95" i="5"/>
  <c r="K1397" i="5"/>
  <c r="K433" i="5"/>
  <c r="K94" i="6"/>
  <c r="K5112" i="5"/>
  <c r="K3739" i="5"/>
  <c r="K3844" i="5"/>
  <c r="K5280" i="5"/>
  <c r="K854" i="5"/>
  <c r="K655" i="5"/>
  <c r="K434" i="5"/>
  <c r="K849" i="5"/>
  <c r="K2072" i="5"/>
  <c r="K1249" i="5"/>
  <c r="K1804" i="5"/>
  <c r="K1019" i="5"/>
  <c r="K4178" i="5"/>
  <c r="K1800" i="5"/>
  <c r="K3614" i="5"/>
  <c r="K4798" i="5"/>
  <c r="K2920" i="5"/>
  <c r="K4806" i="5"/>
  <c r="K4521" i="5"/>
  <c r="K4515" i="5"/>
  <c r="K2584" i="5"/>
  <c r="K4012" i="5"/>
  <c r="K652" i="5"/>
  <c r="K3332" i="5"/>
  <c r="K453" i="5"/>
  <c r="K852" i="5"/>
  <c r="K660" i="5"/>
  <c r="K4519" i="5"/>
  <c r="K103" i="6"/>
  <c r="K3133" i="5"/>
  <c r="K4375" i="5"/>
  <c r="K843" i="5"/>
  <c r="K1628" i="5"/>
  <c r="K256" i="5"/>
  <c r="K244" i="5"/>
  <c r="K241" i="5"/>
  <c r="K1634" i="5"/>
  <c r="K5118" i="5"/>
  <c r="K1629" i="5"/>
  <c r="K245" i="5"/>
  <c r="K4930" i="5"/>
  <c r="K847" i="5"/>
  <c r="K851" i="5"/>
  <c r="K1411" i="5"/>
  <c r="K1796" i="5"/>
  <c r="K3122" i="5"/>
  <c r="K2585" i="5"/>
  <c r="K1797" i="5"/>
  <c r="K1008" i="5"/>
  <c r="K1399" i="5"/>
  <c r="K4179" i="5"/>
  <c r="K3488" i="5"/>
  <c r="K3503" i="5"/>
  <c r="K659" i="5"/>
  <c r="K2436" i="5"/>
  <c r="K2722" i="5"/>
  <c r="K853" i="5"/>
  <c r="K2720" i="5"/>
  <c r="K4183" i="5"/>
  <c r="K3618" i="5"/>
  <c r="K4371" i="5"/>
  <c r="K1276" i="5"/>
  <c r="K3629" i="5"/>
  <c r="K4172" i="5"/>
  <c r="K5111" i="5"/>
  <c r="K1018" i="5"/>
  <c r="K3483" i="5"/>
  <c r="K3741" i="5"/>
  <c r="K3327" i="5"/>
  <c r="K4180" i="5"/>
  <c r="K1246" i="5"/>
  <c r="K3123" i="5"/>
  <c r="K4799" i="5"/>
  <c r="K3990" i="5"/>
  <c r="K238" i="5"/>
  <c r="K834" i="5"/>
  <c r="K2071" i="5"/>
  <c r="K5108" i="5"/>
  <c r="K5117" i="5"/>
  <c r="K3997" i="5"/>
  <c r="K661" i="5"/>
  <c r="K2059" i="5"/>
  <c r="K3132" i="5"/>
  <c r="K2103" i="5"/>
  <c r="K3617" i="5"/>
  <c r="K5110" i="5"/>
  <c r="K2728" i="5"/>
  <c r="K1408" i="5"/>
  <c r="K3996" i="5"/>
  <c r="K2579" i="5"/>
  <c r="K1421" i="5"/>
  <c r="K4678" i="5"/>
  <c r="K3619" i="5"/>
  <c r="K1272" i="5"/>
  <c r="K3988" i="5"/>
  <c r="K1015" i="5"/>
  <c r="K440" i="5"/>
  <c r="K4520" i="5"/>
  <c r="K2284" i="5"/>
  <c r="K3744" i="5"/>
  <c r="K2077" i="5"/>
  <c r="K430" i="5"/>
  <c r="K1235" i="5"/>
  <c r="K4674" i="5"/>
  <c r="K3999" i="5"/>
  <c r="K2100" i="5"/>
  <c r="K1612" i="5"/>
  <c r="K3615" i="5"/>
  <c r="K2065" i="5"/>
  <c r="K1250" i="5"/>
  <c r="K1819" i="5"/>
  <c r="K4176" i="5"/>
  <c r="K2061" i="5"/>
  <c r="K5277" i="5"/>
  <c r="K437" i="5"/>
  <c r="K93" i="5"/>
  <c r="K2744" i="5"/>
  <c r="K1410" i="5"/>
  <c r="K1007" i="5"/>
  <c r="K236" i="5"/>
  <c r="K1238" i="5"/>
  <c r="K243" i="5"/>
  <c r="K3128" i="5"/>
  <c r="K1247" i="5"/>
  <c r="K92" i="5"/>
  <c r="K92" i="6"/>
  <c r="K2266" i="5"/>
  <c r="K4673" i="5"/>
  <c r="K3485" i="5"/>
  <c r="K3627" i="5"/>
  <c r="K2921" i="5"/>
  <c r="K1625" i="5"/>
  <c r="K3740" i="5"/>
  <c r="K2935" i="5"/>
  <c r="K674" i="5"/>
  <c r="K1825" i="5"/>
  <c r="K839" i="5"/>
  <c r="K5275" i="5"/>
  <c r="K3330" i="5"/>
  <c r="K5107" i="5"/>
  <c r="K3625" i="5"/>
  <c r="K1271" i="5"/>
  <c r="K5115" i="5"/>
  <c r="K4513" i="5"/>
  <c r="K3489" i="5"/>
  <c r="K4691" i="5"/>
  <c r="K5283" i="5"/>
  <c r="K4000" i="5"/>
  <c r="K649" i="5"/>
  <c r="K2078" i="5"/>
  <c r="K5106" i="5"/>
  <c r="K848" i="5"/>
  <c r="K2719" i="5"/>
  <c r="K1616" i="5"/>
  <c r="K3992" i="5"/>
  <c r="K869" i="5"/>
  <c r="K1405" i="5"/>
  <c r="K4681" i="5"/>
  <c r="K2745" i="5"/>
  <c r="K429" i="5"/>
  <c r="K4811" i="5"/>
  <c r="K1795" i="5"/>
  <c r="K4680" i="5"/>
  <c r="K1011" i="5"/>
  <c r="K4379" i="5"/>
  <c r="K3493" i="5"/>
  <c r="K2727" i="5"/>
  <c r="K1610" i="5"/>
  <c r="K2918" i="5"/>
  <c r="K4804" i="5"/>
  <c r="K5119" i="5"/>
  <c r="K671" i="5"/>
  <c r="K1637" i="5"/>
  <c r="K4373" i="5"/>
  <c r="K242" i="5"/>
  <c r="K2075" i="5"/>
  <c r="K845" i="5"/>
  <c r="K3994" i="5"/>
  <c r="K2058" i="5"/>
  <c r="K435" i="5"/>
  <c r="K91" i="5"/>
  <c r="K1420" i="5"/>
  <c r="K2927" i="5"/>
  <c r="K96" i="6"/>
  <c r="K4369" i="5"/>
  <c r="K1406" i="5"/>
  <c r="K1826" i="5"/>
  <c r="K4184" i="5"/>
  <c r="K656" i="5"/>
  <c r="K2262" i="5"/>
  <c r="K1798" i="5"/>
  <c r="K4803" i="5"/>
  <c r="K3840" i="5"/>
  <c r="K3630" i="5"/>
  <c r="K1252" i="5"/>
  <c r="K2055" i="5"/>
  <c r="K3989" i="5"/>
  <c r="K1269" i="5"/>
  <c r="K4514" i="5"/>
  <c r="K4173" i="5"/>
  <c r="K3839" i="5"/>
  <c r="K2925" i="5"/>
  <c r="K1401" i="5"/>
  <c r="K4181" i="5"/>
  <c r="K1791" i="5"/>
  <c r="K4517" i="5"/>
  <c r="K4001" i="5"/>
  <c r="K3336" i="5"/>
  <c r="K2263" i="5"/>
  <c r="K1402" i="5"/>
  <c r="K1814" i="5"/>
  <c r="K3487" i="5"/>
  <c r="K2271" i="5"/>
  <c r="K1624" i="5"/>
  <c r="K5274" i="5"/>
  <c r="K2582" i="5"/>
  <c r="K4941" i="5"/>
  <c r="K3841" i="5"/>
  <c r="K4516" i="5"/>
  <c r="K4523" i="5"/>
  <c r="K1636" i="5"/>
  <c r="K1626" i="5"/>
  <c r="K4370" i="5"/>
  <c r="K1818" i="5"/>
  <c r="K4524" i="5"/>
  <c r="K844" i="5"/>
  <c r="K4526" i="5"/>
  <c r="K3344" i="5"/>
  <c r="K4927" i="5"/>
  <c r="K2586" i="5"/>
  <c r="K2583" i="5"/>
  <c r="K651" i="5"/>
  <c r="K2079" i="5"/>
  <c r="K2265" i="5"/>
  <c r="K1013" i="5"/>
  <c r="K4805" i="5"/>
  <c r="K3751" i="5"/>
  <c r="K1613" i="5"/>
  <c r="K2926" i="5"/>
  <c r="K2433" i="5"/>
  <c r="K3621" i="5"/>
  <c r="K239" i="5"/>
  <c r="K3347" i="5"/>
  <c r="K3484" i="5"/>
  <c r="K4381" i="5"/>
  <c r="K5109" i="5"/>
  <c r="K2102" i="5"/>
  <c r="K1400" i="5"/>
  <c r="K5104" i="5"/>
  <c r="K3624" i="5"/>
  <c r="K3623" i="5"/>
  <c r="K654" i="5"/>
  <c r="K3835" i="5"/>
  <c r="K1412" i="5"/>
  <c r="K5116" i="5"/>
  <c r="K1240" i="5"/>
  <c r="K3120" i="5"/>
  <c r="K3492" i="5"/>
  <c r="K5279" i="5"/>
  <c r="K3991" i="5"/>
  <c r="K2074" i="5"/>
  <c r="K4016" i="5"/>
  <c r="K850" i="5"/>
  <c r="K1407" i="5"/>
  <c r="K2060" i="5"/>
  <c r="K3130" i="5"/>
  <c r="A25" i="7"/>
  <c r="C25" i="7" s="1"/>
  <c r="K1264" i="5" s="1"/>
  <c r="C24" i="7"/>
  <c r="K446" i="5" s="1"/>
  <c r="K5121" i="5" l="1"/>
  <c r="K2086" i="5"/>
  <c r="K856" i="5"/>
  <c r="K3139" i="5"/>
  <c r="K2440" i="5"/>
  <c r="K857" i="5"/>
  <c r="K5294" i="5"/>
  <c r="K2279" i="5"/>
  <c r="K2588" i="5"/>
  <c r="K1268" i="5"/>
  <c r="K1416" i="5"/>
  <c r="K4533" i="5"/>
  <c r="K3339" i="5"/>
  <c r="K2930" i="5"/>
  <c r="K1631" i="5"/>
  <c r="K1260" i="5"/>
  <c r="K252" i="5"/>
  <c r="K3341" i="5"/>
  <c r="K668" i="5"/>
  <c r="K3340" i="5"/>
  <c r="K5286" i="5"/>
  <c r="K3638" i="5"/>
  <c r="K3140" i="5"/>
  <c r="K859" i="5"/>
  <c r="K451" i="5"/>
  <c r="K455" i="5"/>
  <c r="K4194" i="5"/>
  <c r="K246" i="5"/>
  <c r="K3849" i="5"/>
  <c r="K1263" i="5"/>
  <c r="K3499" i="5"/>
  <c r="K2088" i="5"/>
  <c r="K1415" i="5"/>
  <c r="K4530" i="5"/>
  <c r="K1255" i="5"/>
  <c r="K4193" i="5"/>
  <c r="K1820" i="5"/>
  <c r="K1024" i="5"/>
  <c r="K2928" i="5"/>
  <c r="K452" i="5"/>
  <c r="K1029" i="5"/>
  <c r="K99" i="6"/>
  <c r="K669" i="5"/>
  <c r="K2282" i="5"/>
  <c r="K2283" i="5"/>
  <c r="K1279" i="5"/>
  <c r="K4528" i="5"/>
  <c r="K2749" i="5"/>
  <c r="K1278" i="5"/>
  <c r="K2929" i="5"/>
  <c r="K2590" i="5"/>
  <c r="K102" i="6"/>
  <c r="K4013" i="5"/>
  <c r="K4192" i="5"/>
  <c r="K2098" i="5"/>
  <c r="K2748" i="5"/>
  <c r="K1267" i="5"/>
  <c r="K3848" i="5"/>
  <c r="K101" i="6"/>
  <c r="K4010" i="5"/>
  <c r="K672" i="5"/>
  <c r="K4686" i="5"/>
  <c r="K4014" i="5"/>
  <c r="K4814" i="5"/>
  <c r="K1809" i="5"/>
  <c r="K2740" i="5"/>
  <c r="K2444" i="5"/>
  <c r="K1413" i="5"/>
  <c r="K864" i="5"/>
  <c r="K4935" i="5"/>
  <c r="K4195" i="5"/>
  <c r="K104" i="6"/>
  <c r="K1266" i="5"/>
  <c r="K2594" i="5"/>
  <c r="K4009" i="5"/>
  <c r="K3142" i="5"/>
  <c r="K1821" i="5"/>
  <c r="K2093" i="5"/>
  <c r="K1633" i="5"/>
  <c r="K2931" i="5"/>
  <c r="K1823" i="5"/>
  <c r="K1257" i="5"/>
  <c r="K4942" i="5"/>
  <c r="K2090" i="5"/>
  <c r="K1253" i="5"/>
  <c r="K2934" i="5"/>
  <c r="K2738" i="5"/>
  <c r="K2085" i="5"/>
  <c r="K4690" i="5"/>
  <c r="K3850" i="5"/>
  <c r="K3748" i="5"/>
  <c r="K4689" i="5"/>
  <c r="K863" i="5"/>
  <c r="K3846" i="5"/>
  <c r="K2087" i="5"/>
  <c r="K3747" i="5"/>
  <c r="K3137" i="5"/>
  <c r="K2277" i="5"/>
  <c r="K667" i="5"/>
  <c r="K2733" i="5"/>
  <c r="K5291" i="5"/>
  <c r="K4190" i="5"/>
  <c r="K1822" i="5"/>
  <c r="K106" i="6"/>
  <c r="K1265" i="5"/>
  <c r="K2081" i="5"/>
  <c r="K665" i="5"/>
  <c r="K107" i="6"/>
  <c r="K4535" i="5"/>
  <c r="K2273" i="5"/>
  <c r="K2437" i="5"/>
  <c r="K448" i="5"/>
  <c r="K2937" i="5"/>
  <c r="K2592" i="5"/>
  <c r="K4816" i="5"/>
  <c r="K4812" i="5"/>
  <c r="K670" i="5"/>
  <c r="K673" i="5"/>
  <c r="K3342" i="5"/>
  <c r="K862" i="5"/>
  <c r="K1816" i="5"/>
  <c r="K4944" i="5"/>
  <c r="K2734" i="5"/>
  <c r="K3138" i="5"/>
  <c r="K2104" i="5"/>
  <c r="K2281" i="5"/>
  <c r="K4936" i="5"/>
  <c r="K2742" i="5"/>
  <c r="K3348" i="5"/>
  <c r="K4008" i="5"/>
  <c r="K3749" i="5"/>
  <c r="K456" i="5"/>
  <c r="K4011" i="5"/>
  <c r="K2438" i="5"/>
  <c r="K1414" i="5"/>
  <c r="K1422" i="5"/>
  <c r="K3338" i="5"/>
  <c r="K98" i="6"/>
  <c r="K2732" i="5"/>
  <c r="K3500" i="5"/>
  <c r="K3143" i="5"/>
  <c r="K3745" i="5"/>
  <c r="K443" i="5"/>
  <c r="K100" i="6"/>
  <c r="K5123" i="5"/>
  <c r="K4688" i="5"/>
  <c r="K4945" i="5"/>
  <c r="K5290" i="5"/>
  <c r="K253" i="5"/>
  <c r="K5299" i="5"/>
  <c r="K2746" i="5"/>
  <c r="K2739" i="5"/>
  <c r="K3136" i="5"/>
  <c r="K4191" i="5"/>
  <c r="K4007" i="5"/>
  <c r="K108" i="6"/>
  <c r="K4532" i="5"/>
  <c r="K3750" i="5"/>
  <c r="K5293" i="5"/>
  <c r="K4378" i="5"/>
  <c r="K1273" i="5"/>
  <c r="K2446" i="5"/>
  <c r="K1632" i="5"/>
  <c r="K3496" i="5"/>
  <c r="K4536" i="5"/>
  <c r="K442" i="5"/>
  <c r="K662" i="5"/>
  <c r="K2591" i="5"/>
  <c r="K1812" i="5"/>
  <c r="K2084" i="5"/>
  <c r="K1630" i="5"/>
  <c r="K1417" i="5"/>
  <c r="K3495" i="5"/>
  <c r="K1023" i="5"/>
  <c r="K2743" i="5"/>
  <c r="K3345" i="5"/>
  <c r="K4938" i="5"/>
  <c r="K4189" i="5"/>
  <c r="K4940" i="5"/>
  <c r="K860" i="5"/>
  <c r="K105" i="6"/>
  <c r="K4005" i="5"/>
  <c r="K3633" i="5"/>
  <c r="K3498" i="5"/>
  <c r="K2439" i="5"/>
  <c r="K664" i="5"/>
  <c r="K5288" i="5"/>
  <c r="K3847" i="5"/>
  <c r="K1028" i="5"/>
  <c r="K1419" i="5"/>
  <c r="K2589" i="5"/>
  <c r="K5297" i="5"/>
  <c r="K4006" i="5"/>
  <c r="K445" i="5"/>
  <c r="K4813" i="5"/>
  <c r="K4939" i="5"/>
  <c r="K2441" i="5"/>
  <c r="K1817" i="5"/>
  <c r="K2737" i="5"/>
  <c r="K2095" i="5"/>
  <c r="K1261" i="5"/>
  <c r="K3135" i="5"/>
  <c r="K3639" i="5"/>
  <c r="K1824" i="5"/>
  <c r="K865" i="5"/>
  <c r="K1280" i="5"/>
  <c r="K855" i="5"/>
  <c r="K1274" i="5"/>
  <c r="K2094" i="5"/>
  <c r="K2280" i="5"/>
  <c r="K4684" i="5"/>
  <c r="K2276" i="5"/>
  <c r="K2097" i="5"/>
  <c r="K1026" i="5"/>
  <c r="K3346" i="5"/>
  <c r="K2274" i="5"/>
  <c r="K2083" i="5"/>
  <c r="K2089" i="5"/>
  <c r="K247" i="5"/>
  <c r="K1256" i="5"/>
  <c r="K3494" i="5"/>
  <c r="K3636" i="5"/>
  <c r="K1021" i="5"/>
  <c r="K861" i="5"/>
  <c r="K4531" i="5"/>
  <c r="K96" i="5"/>
  <c r="K2445" i="5"/>
  <c r="K2278" i="5"/>
  <c r="K444" i="5"/>
  <c r="K4185" i="5"/>
  <c r="K3335" i="5"/>
  <c r="K89" i="5"/>
  <c r="K5273" i="5"/>
  <c r="K4015" i="5"/>
  <c r="K3993" i="5"/>
  <c r="K3631" i="5"/>
  <c r="K4175" i="5"/>
  <c r="K3349" i="5"/>
  <c r="K4537" i="5"/>
  <c r="K3121" i="5"/>
  <c r="K5295" i="5"/>
  <c r="K1802" i="5"/>
  <c r="K5113" i="5"/>
  <c r="K4687" i="5"/>
  <c r="K5103" i="5"/>
  <c r="K3491" i="5"/>
  <c r="K447" i="5"/>
  <c r="K4943" i="5"/>
  <c r="K4377" i="5"/>
  <c r="K4815" i="5"/>
  <c r="K4527" i="5"/>
  <c r="K2923" i="5"/>
  <c r="K4017" i="5"/>
  <c r="K5122" i="5"/>
  <c r="K3501" i="5"/>
  <c r="K1638" i="5"/>
  <c r="K2933" i="5"/>
  <c r="K3845" i="5"/>
  <c r="K2731" i="5"/>
  <c r="K3752" i="5"/>
  <c r="K254" i="5"/>
  <c r="K4382" i="5"/>
  <c r="K5120" i="5"/>
  <c r="K666" i="5"/>
  <c r="K2080" i="5"/>
  <c r="K2932" i="5"/>
  <c r="K2747" i="5"/>
  <c r="K2101" i="5"/>
  <c r="K1025" i="5"/>
  <c r="K450" i="5"/>
  <c r="K1259" i="5"/>
  <c r="K4380" i="5"/>
  <c r="K3144" i="5"/>
  <c r="K2730" i="5"/>
  <c r="K868" i="5"/>
  <c r="K3141" i="5"/>
  <c r="K454" i="5"/>
  <c r="K2099" i="5"/>
  <c r="K5287" i="5"/>
  <c r="K1027" i="5"/>
  <c r="K449" i="5"/>
  <c r="K4376" i="5"/>
  <c r="K1813" i="5"/>
  <c r="K1418" i="5"/>
  <c r="K5296" i="5"/>
  <c r="K1022" i="5"/>
  <c r="K4534" i="5"/>
  <c r="K3753" i="5"/>
  <c r="K2595" i="5"/>
  <c r="K1810" i="5"/>
  <c r="K3635" i="5"/>
  <c r="K1275" i="5"/>
  <c r="K5289" i="5"/>
  <c r="K3746" i="5"/>
  <c r="K663" i="5"/>
  <c r="K2092" i="5"/>
  <c r="K2447" i="5"/>
  <c r="K5124" i="5"/>
  <c r="K248" i="5"/>
  <c r="K2096" i="5"/>
  <c r="K866" i="5"/>
  <c r="K1258" i="5"/>
  <c r="K858" i="5"/>
  <c r="K867" i="5"/>
  <c r="K2741" i="5"/>
  <c r="K1270" i="5"/>
  <c r="K1262" i="5"/>
  <c r="K5298" i="5"/>
  <c r="K441" i="5"/>
  <c r="K2442" i="5"/>
  <c r="K4529" i="5"/>
  <c r="K2443" i="5"/>
  <c r="K4937" i="5"/>
  <c r="K1811" i="5"/>
  <c r="K249" i="5"/>
  <c r="K2936" i="5"/>
  <c r="K255" i="5"/>
  <c r="K3634" i="5"/>
  <c r="K5292" i="5"/>
  <c r="K4685" i="5"/>
  <c r="K1815" i="5"/>
  <c r="K97" i="5"/>
  <c r="K457" i="5"/>
  <c r="K251" i="5"/>
  <c r="K3497" i="5"/>
  <c r="K2272" i="5"/>
  <c r="K250" i="5"/>
  <c r="K2593" i="5"/>
  <c r="K2736" i="5"/>
  <c r="K3343" i="5"/>
  <c r="K3337" i="5"/>
  <c r="K3637" i="5"/>
  <c r="K2275" i="5"/>
  <c r="K1254" i="5"/>
  <c r="K2082" i="5"/>
  <c r="K2735" i="5"/>
  <c r="K2091" i="5"/>
  <c r="K1277" i="5"/>
  <c r="K5285" i="5"/>
  <c r="K1635" i="5"/>
  <c r="K3502" i="5"/>
  <c r="K98" i="5"/>
  <c r="L17" i="8" l="1"/>
  <c r="K21" i="8"/>
  <c r="K4" i="8"/>
  <c r="O20" i="8"/>
  <c r="Q20" i="8" s="1"/>
  <c r="O8" i="8"/>
  <c r="Q8" i="8" s="1"/>
  <c r="L5" i="8"/>
  <c r="O14" i="8"/>
  <c r="Q14" i="8" s="1"/>
  <c r="L25" i="8"/>
  <c r="L16" i="8"/>
  <c r="K20" i="8"/>
  <c r="O10" i="8"/>
  <c r="Q10" i="8" s="1"/>
  <c r="L22" i="8"/>
  <c r="L4" i="8"/>
  <c r="O7" i="8"/>
  <c r="Q7" i="8" s="1"/>
  <c r="O11" i="8"/>
  <c r="Q11" i="8" s="1"/>
  <c r="O25" i="8"/>
  <c r="Q25" i="8" s="1"/>
  <c r="L11" i="8"/>
  <c r="L24" i="8"/>
  <c r="K22" i="8"/>
  <c r="O6" i="8"/>
  <c r="Q6" i="8" s="1"/>
  <c r="L7" i="8"/>
  <c r="O22" i="8"/>
  <c r="Q22" i="8" s="1"/>
  <c r="O21" i="8"/>
  <c r="Q21" i="8" s="1"/>
  <c r="K9" i="8"/>
  <c r="L21" i="8"/>
  <c r="K3" i="8"/>
  <c r="O4" i="8"/>
  <c r="Q4" i="8" s="1"/>
  <c r="L3" i="8"/>
  <c r="K7" i="8"/>
  <c r="K17" i="8"/>
  <c r="K13" i="8"/>
  <c r="K12" i="8"/>
  <c r="L20" i="8"/>
  <c r="L18" i="8"/>
  <c r="L15" i="8"/>
  <c r="K11" i="8"/>
  <c r="K8" i="8"/>
  <c r="K5" i="8"/>
  <c r="O23" i="8"/>
  <c r="Q23" i="8" s="1"/>
  <c r="I12" i="8"/>
  <c r="P12" i="8" s="1"/>
  <c r="O12" i="8"/>
  <c r="Q12" i="8" s="1"/>
  <c r="J20" i="8"/>
  <c r="O9" i="8"/>
  <c r="Q9" i="8" s="1"/>
  <c r="L6" i="8"/>
  <c r="O13" i="8"/>
  <c r="Q13" i="8" s="1"/>
  <c r="O18" i="8"/>
  <c r="Q18" i="8" s="1"/>
  <c r="K23" i="8"/>
  <c r="O17" i="8"/>
  <c r="Q17" i="8" s="1"/>
  <c r="L23" i="8"/>
  <c r="I11" i="8"/>
  <c r="P11" i="8" s="1"/>
  <c r="K24" i="8"/>
  <c r="O3" i="8"/>
  <c r="Q3" i="8" s="1"/>
  <c r="O24" i="8"/>
  <c r="Q24" i="8" s="1"/>
  <c r="L19" i="8"/>
  <c r="K19" i="8"/>
  <c r="K10" i="8"/>
  <c r="J22" i="8"/>
  <c r="L13" i="8"/>
  <c r="J17" i="8"/>
  <c r="O15" i="8"/>
  <c r="Q15" i="8" s="1"/>
  <c r="O19" i="8"/>
  <c r="Q19" i="8" s="1"/>
  <c r="O16" i="8"/>
  <c r="Q16" i="8" s="1"/>
  <c r="K15" i="8"/>
  <c r="L14" i="8"/>
  <c r="K16" i="8"/>
  <c r="L8" i="8"/>
  <c r="J7" i="8"/>
  <c r="L10" i="8"/>
  <c r="J21" i="8"/>
  <c r="L9" i="8"/>
  <c r="I9" i="8"/>
  <c r="P9" i="8" s="1"/>
  <c r="J9" i="8"/>
  <c r="I22" i="8"/>
  <c r="P22" i="8" s="1"/>
  <c r="O5" i="8"/>
  <c r="Q5" i="8" s="1"/>
  <c r="K14" i="8"/>
  <c r="K18" i="8"/>
  <c r="J24" i="8"/>
  <c r="L12" i="8"/>
  <c r="K6" i="8"/>
  <c r="I21" i="8"/>
  <c r="P21" i="8" s="1"/>
  <c r="K25" i="8"/>
  <c r="J5" i="8"/>
  <c r="Q26" i="8" l="1"/>
  <c r="H20" i="9" s="1"/>
  <c r="H21" i="9" s="1"/>
  <c r="H22" i="9" s="1"/>
  <c r="I19" i="8"/>
  <c r="P19" i="8" s="1"/>
  <c r="G26" i="8"/>
  <c r="I26" i="8" s="1"/>
  <c r="J19" i="8"/>
  <c r="J6" i="8"/>
  <c r="I23" i="8"/>
  <c r="P23" i="8" s="1"/>
  <c r="I17" i="8"/>
  <c r="P17" i="8" s="1"/>
  <c r="I18" i="8"/>
  <c r="P18" i="8" s="1"/>
  <c r="I6" i="8"/>
  <c r="P6" i="8" s="1"/>
  <c r="I24" i="8"/>
  <c r="P24" i="8" s="1"/>
  <c r="J13" i="8"/>
  <c r="I25" i="8"/>
  <c r="P25" i="8" s="1"/>
  <c r="J4" i="8"/>
  <c r="I10" i="8"/>
  <c r="P10" i="8" s="1"/>
  <c r="J25" i="8"/>
  <c r="J3" i="8"/>
  <c r="I4" i="8"/>
  <c r="P4" i="8" s="1"/>
  <c r="J16" i="8"/>
  <c r="J11" i="8"/>
  <c r="I14" i="8"/>
  <c r="P14" i="8" s="1"/>
  <c r="C8" i="9"/>
  <c r="C13" i="9" s="1"/>
  <c r="J18" i="8"/>
  <c r="I8" i="8"/>
  <c r="P8" i="8" s="1"/>
  <c r="J10" i="8"/>
  <c r="I16" i="8"/>
  <c r="P16" i="8" s="1"/>
  <c r="J8" i="8"/>
  <c r="I20" i="8"/>
  <c r="P20" i="8" s="1"/>
  <c r="I7" i="8"/>
  <c r="P7" i="8" s="1"/>
  <c r="J12" i="8"/>
  <c r="I15" i="8"/>
  <c r="P15" i="8" s="1"/>
  <c r="J15" i="8"/>
  <c r="J23" i="8"/>
  <c r="J14" i="8"/>
  <c r="I5" i="8"/>
  <c r="P5" i="8" s="1"/>
  <c r="F26" i="8"/>
  <c r="J26" i="8" s="1"/>
  <c r="I13" i="8"/>
  <c r="P13" i="8" s="1"/>
  <c r="I3" i="8"/>
  <c r="P3" i="8" s="1"/>
  <c r="P26" i="8" l="1"/>
  <c r="C19" i="9" s="1"/>
  <c r="C20" i="9" s="1"/>
  <c r="C21" i="9" s="1"/>
  <c r="C9" i="9"/>
  <c r="L26" i="8"/>
  <c r="H17" i="9" l="1"/>
  <c r="C10" i="9"/>
  <c r="H18" i="9"/>
  <c r="H16" i="9"/>
</calcChain>
</file>

<file path=xl/sharedStrings.xml><?xml version="1.0" encoding="utf-8"?>
<sst xmlns="http://schemas.openxmlformats.org/spreadsheetml/2006/main" count="16409" uniqueCount="104">
  <si>
    <t>Date/Time</t>
  </si>
  <si>
    <t>Agent Name</t>
  </si>
  <si>
    <t>Ext</t>
  </si>
  <si>
    <t>From</t>
  </si>
  <si>
    <t>Disposition</t>
  </si>
  <si>
    <t>Duration</t>
  </si>
  <si>
    <t xml:space="preserve">Wait Time </t>
  </si>
  <si>
    <t>Team</t>
  </si>
  <si>
    <t>Valentine</t>
  </si>
  <si>
    <t>Answered</t>
  </si>
  <si>
    <t>CS</t>
  </si>
  <si>
    <t>Mikle</t>
  </si>
  <si>
    <t>Agnes</t>
  </si>
  <si>
    <t>Sales</t>
  </si>
  <si>
    <t>UK</t>
  </si>
  <si>
    <t>Rose</t>
  </si>
  <si>
    <t>Abandoned</t>
  </si>
  <si>
    <t>Steve</t>
  </si>
  <si>
    <t>Samuel</t>
  </si>
  <si>
    <t>Alferdo</t>
  </si>
  <si>
    <t/>
  </si>
  <si>
    <t>Keith</t>
  </si>
  <si>
    <t>Tailor</t>
  </si>
  <si>
    <t>Forwarded</t>
  </si>
  <si>
    <t>anonymous</t>
  </si>
  <si>
    <t>Voicemail</t>
  </si>
  <si>
    <t>Kent</t>
  </si>
  <si>
    <t>Mark</t>
  </si>
  <si>
    <t>Richard</t>
  </si>
  <si>
    <t>Brain</t>
  </si>
  <si>
    <t>Restricted</t>
  </si>
  <si>
    <t>Anonymous</t>
  </si>
  <si>
    <t>undefined</t>
  </si>
  <si>
    <t>Start</t>
  </si>
  <si>
    <t>End</t>
  </si>
  <si>
    <t>Interval</t>
  </si>
  <si>
    <t>Date</t>
  </si>
  <si>
    <t>Time</t>
  </si>
  <si>
    <t>Forecast</t>
  </si>
  <si>
    <t>Offered</t>
  </si>
  <si>
    <t>Answered in Threshold</t>
  </si>
  <si>
    <t>SLA Target</t>
  </si>
  <si>
    <t>SLA %</t>
  </si>
  <si>
    <t>Abandoned %</t>
  </si>
  <si>
    <t>Offered to Forecast</t>
  </si>
  <si>
    <t>Answered to Forecast</t>
  </si>
  <si>
    <t>AHT</t>
  </si>
  <si>
    <t>0:00:00 - 1:00:00</t>
  </si>
  <si>
    <t>1:00:00 - 2:00:00</t>
  </si>
  <si>
    <t>2:00:00 - 3:00:00</t>
  </si>
  <si>
    <t>3:00:00 - 4:00:00</t>
  </si>
  <si>
    <t>4:00:00 - 5:00:00</t>
  </si>
  <si>
    <t>5:00:00 - 6:00:00</t>
  </si>
  <si>
    <t>6:00:00 - 7:00:00</t>
  </si>
  <si>
    <t>7:00:00 - 8:00:00</t>
  </si>
  <si>
    <t>8:00:00 - 9:00:00</t>
  </si>
  <si>
    <t>9:00:00 - 10:00:00</t>
  </si>
  <si>
    <t>10:00:00 - 11:00:00</t>
  </si>
  <si>
    <t>11:00:00 - 12:00:00</t>
  </si>
  <si>
    <t>12:00:00 - 13:00:00</t>
  </si>
  <si>
    <t>13:00:00 - 14:00:00</t>
  </si>
  <si>
    <t>14:00:00 - 15:00:00</t>
  </si>
  <si>
    <t>15:00:00 - 16:00:00</t>
  </si>
  <si>
    <t>16:00:00 - 17:00:00</t>
  </si>
  <si>
    <t>17:00:00 - 18:00:00</t>
  </si>
  <si>
    <t>18:00:00 - 19:00:00</t>
  </si>
  <si>
    <t>19:00:00 - 20:00:00</t>
  </si>
  <si>
    <t>20:00:00 - 21:00:00</t>
  </si>
  <si>
    <t>21:00:00 - 22:00:00</t>
  </si>
  <si>
    <t>22:00:00 - 23:00:00</t>
  </si>
  <si>
    <t>23:00:00 - 24:00:00</t>
  </si>
  <si>
    <t>AHT Target</t>
  </si>
  <si>
    <t>AHT Status</t>
  </si>
  <si>
    <t>Over All</t>
  </si>
  <si>
    <t>Staffing Requirement</t>
  </si>
  <si>
    <t>Staffing Available</t>
  </si>
  <si>
    <t>Absenteesim %</t>
  </si>
  <si>
    <t>Interval not met %</t>
  </si>
  <si>
    <t>Offered to Forecast %</t>
  </si>
  <si>
    <t>Answerd %</t>
  </si>
  <si>
    <t>Total Interval</t>
  </si>
  <si>
    <t>SLA Interval met</t>
  </si>
  <si>
    <t>SLA Interval met %</t>
  </si>
  <si>
    <t>Cover Page</t>
  </si>
  <si>
    <t>Dashboard</t>
  </si>
  <si>
    <t>Interval Wise Report</t>
  </si>
  <si>
    <t>Raw Data</t>
  </si>
  <si>
    <t>Reference</t>
  </si>
  <si>
    <t>AHT Interval met</t>
  </si>
  <si>
    <t>AHT Interval met %</t>
  </si>
  <si>
    <t>ASA</t>
  </si>
  <si>
    <t>SLA Status</t>
  </si>
  <si>
    <t>Answered to Forecast %</t>
  </si>
  <si>
    <t>ASA Target</t>
  </si>
  <si>
    <t>Actual ASA</t>
  </si>
  <si>
    <t>Wait Time</t>
  </si>
  <si>
    <t>Call</t>
  </si>
  <si>
    <t>Ans</t>
  </si>
  <si>
    <t>Abd</t>
  </si>
  <si>
    <t>Off to For</t>
  </si>
  <si>
    <t>Ans to For</t>
  </si>
  <si>
    <t>Abd %</t>
  </si>
  <si>
    <t>Actual SAL</t>
  </si>
  <si>
    <t xml:space="preserve">Call Dashboard Report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</si>
</sst>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Times New Roman"/>
      <family val="1"/>
    </font>
    <font>
      <b/>
      <sz val="2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28"/>
      <color theme="0"/>
      <name val="Calibri"/>
      <family val="2"/>
      <scheme val="minor"/>
    </font>
    <font>
      <b/>
      <sz val="52"/>
      <color theme="0"/>
      <name val="Calibri"/>
      <family val="2"/>
      <scheme val="minor"/>
    </font>
    <font>
      <u/>
      <sz val="14"/>
      <color theme="0"/>
      <name val="Calibri"/>
      <family val="2"/>
      <scheme val="minor"/>
    </font>
    <font>
      <u/>
      <sz val="16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8" tint="-0.49803155613879818"/>
        </stop>
      </gradientFill>
    </fill>
    <fill>
      <gradientFill degree="90">
        <stop position="0">
          <color theme="0"/>
        </stop>
        <stop position="1">
          <color theme="4" tint="-0.49803155613879818"/>
        </stop>
      </gradient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gradientFill degree="90">
        <stop position="0">
          <color theme="0"/>
        </stop>
        <stop position="1">
          <color theme="9" tint="-0.49803155613879818"/>
        </stop>
      </gradient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0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22" fontId="0" fillId="3" borderId="1" xfId="0" applyNumberFormat="1" applyFill="1" applyBorder="1"/>
    <xf numFmtId="0" fontId="0" fillId="3" borderId="2" xfId="0" applyFill="1" applyBorder="1"/>
    <xf numFmtId="21" fontId="0" fillId="3" borderId="2" xfId="0" applyNumberFormat="1" applyFill="1" applyBorder="1"/>
    <xf numFmtId="22" fontId="0" fillId="0" borderId="1" xfId="0" applyNumberFormat="1" applyBorder="1"/>
    <xf numFmtId="0" fontId="0" fillId="0" borderId="2" xfId="0" applyBorder="1"/>
    <xf numFmtId="21" fontId="0" fillId="0" borderId="2" xfId="0" applyNumberFormat="1" applyBorder="1"/>
    <xf numFmtId="21" fontId="0" fillId="0" borderId="0" xfId="0" applyNumberFormat="1"/>
    <xf numFmtId="0" fontId="1" fillId="2" borderId="0" xfId="0" applyFont="1" applyFill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5" borderId="0" xfId="0" applyFont="1" applyFill="1"/>
    <xf numFmtId="0" fontId="0" fillId="0" borderId="3" xfId="0" applyBorder="1"/>
    <xf numFmtId="14" fontId="0" fillId="0" borderId="5" xfId="0" applyNumberFormat="1" applyBorder="1"/>
    <xf numFmtId="0" fontId="0" fillId="0" borderId="5" xfId="0" applyBorder="1"/>
    <xf numFmtId="0" fontId="5" fillId="4" borderId="4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 wrapText="1"/>
    </xf>
    <xf numFmtId="164" fontId="0" fillId="0" borderId="5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9" fontId="0" fillId="0" borderId="5" xfId="1" applyFont="1" applyBorder="1" applyAlignment="1">
      <alignment horizontal="left"/>
    </xf>
    <xf numFmtId="21" fontId="0" fillId="0" borderId="5" xfId="0" applyNumberFormat="1" applyBorder="1" applyAlignment="1">
      <alignment horizontal="left"/>
    </xf>
    <xf numFmtId="9" fontId="0" fillId="0" borderId="6" xfId="1" applyFont="1" applyBorder="1" applyAlignment="1">
      <alignment horizontal="left"/>
    </xf>
    <xf numFmtId="164" fontId="0" fillId="0" borderId="6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164" fontId="2" fillId="0" borderId="9" xfId="0" applyNumberFormat="1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9" fontId="2" fillId="0" borderId="8" xfId="0" applyNumberFormat="1" applyFont="1" applyBorder="1" applyAlignment="1">
      <alignment horizontal="left"/>
    </xf>
    <xf numFmtId="9" fontId="2" fillId="0" borderId="9" xfId="1" applyFont="1" applyBorder="1" applyAlignment="1">
      <alignment horizontal="left"/>
    </xf>
    <xf numFmtId="10" fontId="2" fillId="0" borderId="7" xfId="1" applyNumberFormat="1" applyFont="1" applyBorder="1" applyAlignment="1">
      <alignment horizontal="left"/>
    </xf>
    <xf numFmtId="0" fontId="2" fillId="0" borderId="8" xfId="0" applyFont="1" applyBorder="1" applyAlignment="1">
      <alignment horizontal="left"/>
    </xf>
    <xf numFmtId="9" fontId="2" fillId="0" borderId="7" xfId="1" applyFont="1" applyBorder="1" applyAlignment="1">
      <alignment horizontal="left"/>
    </xf>
    <xf numFmtId="0" fontId="0" fillId="0" borderId="16" xfId="0" applyBorder="1"/>
    <xf numFmtId="0" fontId="0" fillId="0" borderId="17" xfId="0" applyBorder="1"/>
    <xf numFmtId="0" fontId="2" fillId="0" borderId="4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9" fontId="2" fillId="0" borderId="4" xfId="1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9" fontId="2" fillId="0" borderId="4" xfId="1" applyFont="1" applyBorder="1" applyAlignment="1">
      <alignment horizontal="center"/>
    </xf>
    <xf numFmtId="0" fontId="1" fillId="6" borderId="4" xfId="0" applyFont="1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6" xfId="0" applyFill="1" applyBorder="1"/>
    <xf numFmtId="0" fontId="0" fillId="7" borderId="0" xfId="0" applyFill="1"/>
    <xf numFmtId="0" fontId="0" fillId="7" borderId="17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22" fontId="0" fillId="8" borderId="3" xfId="0" applyNumberFormat="1" applyFill="1" applyBorder="1"/>
    <xf numFmtId="0" fontId="0" fillId="8" borderId="3" xfId="0" applyFill="1" applyBorder="1"/>
    <xf numFmtId="21" fontId="0" fillId="8" borderId="3" xfId="0" applyNumberFormat="1" applyFill="1" applyBorder="1"/>
    <xf numFmtId="14" fontId="0" fillId="9" borderId="3" xfId="0" applyNumberFormat="1" applyFill="1" applyBorder="1"/>
    <xf numFmtId="18" fontId="0" fillId="9" borderId="3" xfId="0" applyNumberFormat="1" applyFill="1" applyBorder="1"/>
    <xf numFmtId="0" fontId="0" fillId="9" borderId="3" xfId="0" applyFill="1" applyBorder="1"/>
    <xf numFmtId="46" fontId="2" fillId="0" borderId="8" xfId="0" applyNumberFormat="1" applyFont="1" applyBorder="1" applyAlignment="1">
      <alignment horizontal="left"/>
    </xf>
    <xf numFmtId="0" fontId="2" fillId="11" borderId="4" xfId="0" applyFont="1" applyFill="1" applyBorder="1" applyAlignment="1">
      <alignment horizontal="left"/>
    </xf>
    <xf numFmtId="21" fontId="0" fillId="12" borderId="5" xfId="0" applyNumberFormat="1" applyFill="1" applyBorder="1" applyAlignment="1">
      <alignment horizontal="left"/>
    </xf>
    <xf numFmtId="0" fontId="0" fillId="12" borderId="5" xfId="0" applyFill="1" applyBorder="1" applyAlignment="1">
      <alignment horizontal="left"/>
    </xf>
    <xf numFmtId="0" fontId="2" fillId="11" borderId="17" xfId="0" applyFont="1" applyFill="1" applyBorder="1" applyAlignment="1">
      <alignment horizontal="left"/>
    </xf>
    <xf numFmtId="9" fontId="0" fillId="0" borderId="0" xfId="1" applyFont="1"/>
    <xf numFmtId="164" fontId="0" fillId="0" borderId="0" xfId="0" applyNumberFormat="1"/>
    <xf numFmtId="0" fontId="9" fillId="4" borderId="10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8" fillId="6" borderId="10" xfId="2" applyFont="1" applyFill="1" applyBorder="1" applyAlignment="1">
      <alignment horizontal="center" vertical="center" wrapText="1"/>
    </xf>
    <xf numFmtId="0" fontId="8" fillId="6" borderId="11" xfId="2" applyFont="1" applyFill="1" applyBorder="1" applyAlignment="1">
      <alignment horizontal="center" vertical="center" wrapText="1"/>
    </xf>
    <xf numFmtId="0" fontId="8" fillId="6" borderId="12" xfId="2" applyFont="1" applyFill="1" applyBorder="1" applyAlignment="1">
      <alignment horizontal="center" vertical="center" wrapText="1"/>
    </xf>
    <xf numFmtId="0" fontId="8" fillId="6" borderId="13" xfId="2" applyFont="1" applyFill="1" applyBorder="1" applyAlignment="1">
      <alignment horizontal="center" vertical="center" wrapText="1"/>
    </xf>
    <xf numFmtId="0" fontId="8" fillId="6" borderId="14" xfId="2" applyFont="1" applyFill="1" applyBorder="1" applyAlignment="1">
      <alignment horizontal="center" vertical="center" wrapText="1"/>
    </xf>
    <xf numFmtId="0" fontId="8" fillId="6" borderId="15" xfId="2" applyFont="1" applyFill="1" applyBorder="1" applyAlignment="1">
      <alignment horizontal="center" vertical="center" wrapText="1"/>
    </xf>
    <xf numFmtId="9" fontId="2" fillId="0" borderId="18" xfId="1" applyFont="1" applyBorder="1" applyAlignment="1">
      <alignment horizontal="center"/>
    </xf>
    <xf numFmtId="9" fontId="2" fillId="0" borderId="19" xfId="1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21" fontId="2" fillId="0" borderId="18" xfId="0" applyNumberFormat="1" applyFont="1" applyBorder="1" applyAlignment="1">
      <alignment horizontal="center"/>
    </xf>
    <xf numFmtId="9" fontId="2" fillId="4" borderId="18" xfId="1" applyFont="1" applyFill="1" applyBorder="1" applyAlignment="1">
      <alignment horizontal="center"/>
    </xf>
    <xf numFmtId="9" fontId="2" fillId="4" borderId="19" xfId="1" applyFont="1" applyFill="1" applyBorder="1" applyAlignment="1">
      <alignment horizontal="center"/>
    </xf>
    <xf numFmtId="46" fontId="2" fillId="0" borderId="18" xfId="1" applyNumberFormat="1" applyFont="1" applyBorder="1" applyAlignment="1">
      <alignment horizontal="center"/>
    </xf>
    <xf numFmtId="0" fontId="2" fillId="0" borderId="18" xfId="1" applyNumberFormat="1" applyFont="1" applyBorder="1" applyAlignment="1">
      <alignment horizontal="center"/>
    </xf>
    <xf numFmtId="0" fontId="2" fillId="0" borderId="19" xfId="1" applyNumberFormat="1" applyFont="1" applyBorder="1" applyAlignment="1">
      <alignment horizontal="center"/>
    </xf>
    <xf numFmtId="0" fontId="6" fillId="4" borderId="10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9" fontId="2" fillId="0" borderId="18" xfId="1" applyFont="1" applyBorder="1" applyAlignment="1">
      <alignment horizontal="center" vertical="center"/>
    </xf>
    <xf numFmtId="9" fontId="2" fillId="0" borderId="19" xfId="1" applyFont="1" applyBorder="1" applyAlignment="1">
      <alignment horizontal="center" vertical="center"/>
    </xf>
    <xf numFmtId="0" fontId="11" fillId="10" borderId="0" xfId="2" applyFont="1" applyFill="1" applyAlignment="1">
      <alignment horizontal="center" vertical="center"/>
    </xf>
    <xf numFmtId="0" fontId="10" fillId="10" borderId="0" xfId="2" applyFont="1" applyFill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8"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theme="0"/>
      </font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theme="0"/>
      </font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theme="0"/>
      </font>
      <fill>
        <gradientFill degree="90">
          <stop position="0">
            <color theme="0"/>
          </stop>
          <stop position="1">
            <color theme="9" tint="-0.49803155613879818"/>
          </stop>
        </gradientFill>
      </fill>
    </dxf>
  </dxfs>
  <tableStyles count="0" defaultTableStyle="TableStyleMedium2" defaultPivotStyle="PivotStyleLight16"/>
  <colors>
    <mruColors>
      <color rgb="FFCC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Dashboard!$B$6</c:f>
              <c:strCache>
                <c:ptCount val="1"/>
                <c:pt idx="0">
                  <c:v>Offered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Dashboard!$C$5:$F$5</c:f>
              <c:strCache>
                <c:ptCount val="4"/>
                <c:pt idx="0">
                  <c:v>Over All</c:v>
                </c:pt>
                <c:pt idx="1">
                  <c:v>CS</c:v>
                </c:pt>
                <c:pt idx="2">
                  <c:v>Sales</c:v>
                </c:pt>
                <c:pt idx="3">
                  <c:v>UK</c:v>
                </c:pt>
              </c:strCache>
            </c:strRef>
          </c:cat>
          <c:val>
            <c:numRef>
              <c:f>Dashboard!$C$6:$F$6</c:f>
              <c:numCache>
                <c:formatCode>General</c:formatCode>
                <c:ptCount val="4"/>
                <c:pt idx="0">
                  <c:v>107</c:v>
                </c:pt>
                <c:pt idx="1">
                  <c:v>66</c:v>
                </c:pt>
                <c:pt idx="2">
                  <c:v>13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3-4168-91C3-BEC46A88035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00803631"/>
        <c:axId val="1400781119"/>
      </c:barChart>
      <c:catAx>
        <c:axId val="140080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781119"/>
        <c:crosses val="autoZero"/>
        <c:auto val="1"/>
        <c:lblAlgn val="ctr"/>
        <c:lblOffset val="100"/>
        <c:noMultiLvlLbl val="0"/>
      </c:catAx>
      <c:valAx>
        <c:axId val="14007811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0080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614032796391625E-2"/>
          <c:y val="0.2405906112021261"/>
          <c:w val="0.90877193440721671"/>
          <c:h val="0.607753087098423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Dashboard!$C$5</c:f>
              <c:strCache>
                <c:ptCount val="1"/>
                <c:pt idx="0">
                  <c:v>Over All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56E-47CF-8B6D-E24EBB3778A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56E-47CF-8B6D-E24EBB3778A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56E-47CF-8B6D-E24EBB3778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Dashboard!$B$6:$B$9</c:f>
              <c:strCache>
                <c:ptCount val="4"/>
                <c:pt idx="0">
                  <c:v>Offered</c:v>
                </c:pt>
                <c:pt idx="1">
                  <c:v>Forecast</c:v>
                </c:pt>
                <c:pt idx="2">
                  <c:v>Answered</c:v>
                </c:pt>
                <c:pt idx="3">
                  <c:v>Abandoned</c:v>
                </c:pt>
              </c:strCache>
            </c:strRef>
          </c:cat>
          <c:val>
            <c:numRef>
              <c:f>Dashboard!$C$6:$C$9</c:f>
              <c:numCache>
                <c:formatCode>General</c:formatCode>
                <c:ptCount val="4"/>
                <c:pt idx="0">
                  <c:v>107</c:v>
                </c:pt>
                <c:pt idx="1">
                  <c:v>116</c:v>
                </c:pt>
                <c:pt idx="2">
                  <c:v>103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C-456A-9530-A1DFD05ED44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9"/>
        <c:axId val="431061536"/>
        <c:axId val="431071520"/>
      </c:barChart>
      <c:catAx>
        <c:axId val="43106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1071520"/>
        <c:crosses val="autoZero"/>
        <c:auto val="1"/>
        <c:lblAlgn val="ctr"/>
        <c:lblOffset val="100"/>
        <c:noMultiLvlLbl val="0"/>
      </c:catAx>
      <c:valAx>
        <c:axId val="4310715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106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hyperlink" Target="#'Cover Page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Cover Page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5</xdr:row>
      <xdr:rowOff>26276</xdr:rowOff>
    </xdr:from>
    <xdr:to>
      <xdr:col>11</xdr:col>
      <xdr:colOff>771525</xdr:colOff>
      <xdr:row>16</xdr:row>
      <xdr:rowOff>342900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3437</xdr:colOff>
      <xdr:row>0</xdr:row>
      <xdr:rowOff>19784</xdr:rowOff>
    </xdr:from>
    <xdr:to>
      <xdr:col>1</xdr:col>
      <xdr:colOff>1216269</xdr:colOff>
      <xdr:row>2</xdr:row>
      <xdr:rowOff>175846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11572" y="19784"/>
          <a:ext cx="1212832" cy="485774"/>
        </a:xfrm>
        <a:prstGeom prst="leftArrow">
          <a:avLst/>
        </a:prstGeom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Cover</a:t>
          </a:r>
          <a:r>
            <a:rPr lang="en-US" sz="1200" baseline="0"/>
            <a:t> Page</a:t>
          </a:r>
          <a:endParaRPr lang="en-US" sz="1200"/>
        </a:p>
      </xdr:txBody>
    </xdr:sp>
    <xdr:clientData/>
  </xdr:twoCellAnchor>
  <xdr:twoCellAnchor>
    <xdr:from>
      <xdr:col>6</xdr:col>
      <xdr:colOff>29309</xdr:colOff>
      <xdr:row>3</xdr:row>
      <xdr:rowOff>109903</xdr:rowOff>
    </xdr:from>
    <xdr:to>
      <xdr:col>8</xdr:col>
      <xdr:colOff>1267557</xdr:colOff>
      <xdr:row>14</xdr:row>
      <xdr:rowOff>5859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29308</xdr:colOff>
      <xdr:row>5</xdr:row>
      <xdr:rowOff>161192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1873" y="0"/>
          <a:ext cx="555570" cy="1333500"/>
        </a:xfrm>
        <a:prstGeom prst="leftArrow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Cover Page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showGridLines="0" workbookViewId="0">
      <selection activeCell="C7" sqref="C7:F8"/>
    </sheetView>
  </sheetViews>
  <sheetFormatPr defaultColWidth="0" defaultRowHeight="14.4" zeroHeight="1" x14ac:dyDescent="0.3"/>
  <cols>
    <col min="1" max="1" width="9.109375" customWidth="1"/>
    <col min="2" max="2" width="0.6640625" customWidth="1"/>
    <col min="3" max="3" width="13.5546875" customWidth="1"/>
    <col min="4" max="4" width="12.5546875" customWidth="1"/>
    <col min="5" max="5" width="21.5546875" customWidth="1"/>
    <col min="6" max="6" width="9.44140625" customWidth="1"/>
    <col min="7" max="7" width="12.109375" customWidth="1"/>
    <col min="8" max="8" width="17.88671875" customWidth="1"/>
    <col min="9" max="9" width="16.6640625" customWidth="1"/>
    <col min="10" max="10" width="13.88671875" customWidth="1"/>
    <col min="11" max="11" width="14.109375" customWidth="1"/>
    <col min="12" max="12" width="12" customWidth="1"/>
    <col min="13" max="13" width="9.109375" customWidth="1"/>
    <col min="14" max="16384" width="9.109375" hidden="1"/>
  </cols>
  <sheetData>
    <row r="1" spans="2:12" x14ac:dyDescent="0.3"/>
    <row r="2" spans="2:12" ht="5.25" customHeight="1" thickBot="1" x14ac:dyDescent="0.35"/>
    <row r="3" spans="2:12" x14ac:dyDescent="0.3">
      <c r="B3" s="67" t="s">
        <v>83</v>
      </c>
      <c r="C3" s="68"/>
      <c r="D3" s="68"/>
      <c r="E3" s="68"/>
      <c r="F3" s="68"/>
      <c r="G3" s="68"/>
      <c r="H3" s="68"/>
      <c r="I3" s="68"/>
      <c r="J3" s="68"/>
      <c r="K3" s="68"/>
      <c r="L3" s="69"/>
    </row>
    <row r="4" spans="2:12" ht="29.25" customHeight="1" x14ac:dyDescent="0.3">
      <c r="B4" s="70"/>
      <c r="C4" s="71"/>
      <c r="D4" s="71"/>
      <c r="E4" s="71"/>
      <c r="F4" s="71"/>
      <c r="G4" s="71"/>
      <c r="H4" s="71"/>
      <c r="I4" s="71"/>
      <c r="J4" s="71"/>
      <c r="K4" s="71"/>
      <c r="L4" s="72"/>
    </row>
    <row r="5" spans="2:12" ht="15" thickBot="1" x14ac:dyDescent="0.35">
      <c r="B5" s="73"/>
      <c r="C5" s="74"/>
      <c r="D5" s="74"/>
      <c r="E5" s="74"/>
      <c r="F5" s="74"/>
      <c r="G5" s="74"/>
      <c r="H5" s="74"/>
      <c r="I5" s="74"/>
      <c r="J5" s="74"/>
      <c r="K5" s="74"/>
      <c r="L5" s="75"/>
    </row>
    <row r="6" spans="2:12" ht="5.25" customHeight="1" thickBot="1" x14ac:dyDescent="0.35">
      <c r="B6" s="45"/>
      <c r="C6" s="46"/>
      <c r="D6" s="46"/>
      <c r="E6" s="46"/>
      <c r="F6" s="46"/>
      <c r="G6" s="46"/>
      <c r="H6" s="46"/>
      <c r="I6" s="46"/>
      <c r="J6" s="46"/>
      <c r="K6" s="46"/>
      <c r="L6" s="47"/>
    </row>
    <row r="7" spans="2:12" ht="28.5" customHeight="1" x14ac:dyDescent="0.3">
      <c r="B7" s="48"/>
      <c r="C7" s="76" t="s">
        <v>84</v>
      </c>
      <c r="D7" s="77"/>
      <c r="E7" s="77"/>
      <c r="F7" s="78"/>
      <c r="G7" s="49"/>
      <c r="H7" s="49"/>
      <c r="I7" s="49"/>
      <c r="J7" s="49"/>
      <c r="K7" s="49"/>
      <c r="L7" s="50"/>
    </row>
    <row r="8" spans="2:12" ht="28.5" customHeight="1" thickBot="1" x14ac:dyDescent="0.35">
      <c r="B8" s="48"/>
      <c r="C8" s="79"/>
      <c r="D8" s="80"/>
      <c r="E8" s="80"/>
      <c r="F8" s="81"/>
      <c r="G8" s="49"/>
      <c r="H8" s="49"/>
      <c r="I8" s="49"/>
      <c r="J8" s="49"/>
      <c r="K8" s="49"/>
      <c r="L8" s="50"/>
    </row>
    <row r="9" spans="2:12" ht="4.5" customHeight="1" thickBot="1" x14ac:dyDescent="0.35">
      <c r="B9" s="48"/>
      <c r="C9" s="49"/>
      <c r="D9" s="49"/>
      <c r="E9" s="49"/>
      <c r="F9" s="49"/>
      <c r="G9" s="49"/>
      <c r="H9" s="49"/>
      <c r="I9" s="49"/>
      <c r="J9" s="49"/>
      <c r="K9" s="49"/>
      <c r="L9" s="50"/>
    </row>
    <row r="10" spans="2:12" ht="24.75" customHeight="1" x14ac:dyDescent="0.3">
      <c r="B10" s="48"/>
      <c r="C10" s="76" t="s">
        <v>85</v>
      </c>
      <c r="D10" s="77"/>
      <c r="E10" s="77"/>
      <c r="F10" s="78"/>
      <c r="G10" s="49"/>
      <c r="H10" s="49"/>
      <c r="I10" s="49"/>
      <c r="J10" s="49"/>
      <c r="K10" s="49"/>
      <c r="L10" s="50"/>
    </row>
    <row r="11" spans="2:12" ht="22.5" customHeight="1" thickBot="1" x14ac:dyDescent="0.35">
      <c r="B11" s="48"/>
      <c r="C11" s="79"/>
      <c r="D11" s="80"/>
      <c r="E11" s="80"/>
      <c r="F11" s="81"/>
      <c r="G11" s="49"/>
      <c r="H11" s="49"/>
      <c r="I11" s="49"/>
      <c r="J11" s="49"/>
      <c r="K11" s="49"/>
      <c r="L11" s="50"/>
    </row>
    <row r="12" spans="2:12" ht="5.25" customHeight="1" thickBot="1" x14ac:dyDescent="0.35">
      <c r="B12" s="48"/>
      <c r="C12" s="49"/>
      <c r="D12" s="49"/>
      <c r="E12" s="49"/>
      <c r="F12" s="49"/>
      <c r="G12" s="49"/>
      <c r="H12" s="49"/>
      <c r="I12" s="49"/>
      <c r="J12" s="49"/>
      <c r="K12" s="49"/>
      <c r="L12" s="50"/>
    </row>
    <row r="13" spans="2:12" ht="26.25" customHeight="1" x14ac:dyDescent="0.3">
      <c r="B13" s="48"/>
      <c r="C13" s="76" t="s">
        <v>86</v>
      </c>
      <c r="D13" s="77"/>
      <c r="E13" s="77"/>
      <c r="F13" s="78"/>
      <c r="G13" s="49"/>
      <c r="H13" s="49"/>
      <c r="I13" s="49"/>
      <c r="J13" s="49"/>
      <c r="K13" s="49"/>
      <c r="L13" s="50"/>
    </row>
    <row r="14" spans="2:12" ht="24.75" customHeight="1" thickBot="1" x14ac:dyDescent="0.35">
      <c r="B14" s="48"/>
      <c r="C14" s="79"/>
      <c r="D14" s="80"/>
      <c r="E14" s="80"/>
      <c r="F14" s="81"/>
      <c r="G14" s="49"/>
      <c r="H14" s="49"/>
      <c r="I14" s="49"/>
      <c r="J14" s="49"/>
      <c r="K14" s="49"/>
      <c r="L14" s="50"/>
    </row>
    <row r="15" spans="2:12" ht="4.5" customHeight="1" thickBot="1" x14ac:dyDescent="0.35">
      <c r="B15" s="48"/>
      <c r="C15" s="49"/>
      <c r="D15" s="49"/>
      <c r="E15" s="49"/>
      <c r="F15" s="49"/>
      <c r="G15" s="49"/>
      <c r="H15" s="49"/>
      <c r="I15" s="49"/>
      <c r="J15" s="49"/>
      <c r="K15" s="49"/>
      <c r="L15" s="50"/>
    </row>
    <row r="16" spans="2:12" ht="29.25" customHeight="1" x14ac:dyDescent="0.3">
      <c r="B16" s="48"/>
      <c r="C16" s="76" t="s">
        <v>87</v>
      </c>
      <c r="D16" s="77"/>
      <c r="E16" s="77"/>
      <c r="F16" s="78"/>
      <c r="G16" s="49"/>
      <c r="H16" s="49"/>
      <c r="I16" s="49"/>
      <c r="J16" s="49"/>
      <c r="K16" s="49"/>
      <c r="L16" s="50"/>
    </row>
    <row r="17" spans="2:12" ht="31.5" customHeight="1" thickBot="1" x14ac:dyDescent="0.35">
      <c r="B17" s="51"/>
      <c r="C17" s="79"/>
      <c r="D17" s="80"/>
      <c r="E17" s="80"/>
      <c r="F17" s="81"/>
      <c r="G17" s="52"/>
      <c r="H17" s="52"/>
      <c r="I17" s="52"/>
      <c r="J17" s="52"/>
      <c r="K17" s="52"/>
      <c r="L17" s="53"/>
    </row>
    <row r="18" spans="2:12" x14ac:dyDescent="0.3"/>
  </sheetData>
  <mergeCells count="5">
    <mergeCell ref="B3:L5"/>
    <mergeCell ref="C7:F8"/>
    <mergeCell ref="C10:F11"/>
    <mergeCell ref="C13:F14"/>
    <mergeCell ref="C16:F17"/>
  </mergeCells>
  <hyperlinks>
    <hyperlink ref="C10:F11" location="'Interval Wise Report'!A1" display="Interval Wise Report" xr:uid="{00000000-0004-0000-0000-000001000000}"/>
    <hyperlink ref="C13:F14" location="'Working Raw Data'!A1" display="Raw Data" xr:uid="{00000000-0004-0000-0000-000002000000}"/>
    <hyperlink ref="C16:F17" location="Reference!A1" display="Reference" xr:uid="{00000000-0004-0000-0000-000003000000}"/>
    <hyperlink ref="C7:F8" location="Dashboard!A1" display="Dashboard" xr:uid="{B8EFA79B-645C-4965-B24A-F4C0DA0217BF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26"/>
  <sheetViews>
    <sheetView showGridLines="0" zoomScale="130" zoomScaleNormal="130" workbookViewId="0">
      <selection activeCell="F9" sqref="F9"/>
    </sheetView>
  </sheetViews>
  <sheetFormatPr defaultRowHeight="14.4" x14ac:dyDescent="0.3"/>
  <cols>
    <col min="1" max="1" width="1" customWidth="1"/>
    <col min="2" max="2" width="18.44140625" customWidth="1"/>
    <col min="3" max="6" width="9.109375" customWidth="1"/>
    <col min="7" max="7" width="22.5546875" bestFit="1" customWidth="1"/>
    <col min="8" max="8" width="24.6640625" customWidth="1"/>
    <col min="9" max="9" width="19.44140625" customWidth="1"/>
  </cols>
  <sheetData>
    <row r="1" spans="2:9" ht="1.5" customHeight="1" thickBot="1" x14ac:dyDescent="0.35"/>
    <row r="2" spans="2:9" ht="19.5" customHeight="1" x14ac:dyDescent="0.3">
      <c r="B2" s="94" t="s">
        <v>103</v>
      </c>
      <c r="C2" s="95"/>
      <c r="D2" s="95"/>
      <c r="E2" s="95"/>
      <c r="F2" s="95"/>
      <c r="G2" s="95"/>
      <c r="H2" s="95"/>
      <c r="I2" s="96"/>
    </row>
    <row r="3" spans="2:9" ht="15.75" customHeight="1" thickBot="1" x14ac:dyDescent="0.35">
      <c r="B3" s="97"/>
      <c r="C3" s="98"/>
      <c r="D3" s="98"/>
      <c r="E3" s="98"/>
      <c r="F3" s="98"/>
      <c r="G3" s="98"/>
      <c r="H3" s="98"/>
      <c r="I3" s="99"/>
    </row>
    <row r="4" spans="2:9" ht="0.75" customHeight="1" thickBot="1" x14ac:dyDescent="0.35">
      <c r="B4" s="37"/>
      <c r="I4" s="38"/>
    </row>
    <row r="5" spans="2:9" ht="15" thickBot="1" x14ac:dyDescent="0.35">
      <c r="B5" s="37"/>
      <c r="C5" s="44" t="s">
        <v>73</v>
      </c>
      <c r="D5" s="44" t="s">
        <v>10</v>
      </c>
      <c r="E5" s="44" t="s">
        <v>13</v>
      </c>
      <c r="F5" s="44" t="s">
        <v>14</v>
      </c>
      <c r="I5" s="38"/>
    </row>
    <row r="6" spans="2:9" ht="15" thickBot="1" x14ac:dyDescent="0.35">
      <c r="B6" s="44" t="s">
        <v>39</v>
      </c>
      <c r="C6" s="39">
        <f>'Interval Wise Report'!D26</f>
        <v>107</v>
      </c>
      <c r="D6" s="39">
        <f>COUNTIF('Working Raw Data'!$H:$H,Dashboard!D$5)</f>
        <v>66</v>
      </c>
      <c r="E6" s="39">
        <f>COUNTIF('Working Raw Data'!$H:$H,Dashboard!E$5)</f>
        <v>13</v>
      </c>
      <c r="F6" s="39">
        <f>COUNTIF('Working Raw Data'!$H:$H,Dashboard!F$5)</f>
        <v>28</v>
      </c>
      <c r="I6" s="38"/>
    </row>
    <row r="7" spans="2:9" ht="15" thickBot="1" x14ac:dyDescent="0.35">
      <c r="B7" s="44" t="s">
        <v>38</v>
      </c>
      <c r="C7" s="40">
        <f>'Interval Wise Report'!C26</f>
        <v>116</v>
      </c>
      <c r="D7" s="39">
        <v>71</v>
      </c>
      <c r="E7" s="39">
        <v>15</v>
      </c>
      <c r="F7" s="39">
        <v>30</v>
      </c>
      <c r="I7" s="38"/>
    </row>
    <row r="8" spans="2:9" ht="15" thickBot="1" x14ac:dyDescent="0.35">
      <c r="B8" s="44" t="s">
        <v>9</v>
      </c>
      <c r="C8" s="39">
        <f>'Interval Wise Report'!E26</f>
        <v>103</v>
      </c>
      <c r="D8" s="39">
        <f>COUNTIFS('Working Raw Data'!$H:$H,Dashboard!D$5,'Working Raw Data'!$E:$E,Dashboard!$B8)</f>
        <v>62</v>
      </c>
      <c r="E8" s="39">
        <f>COUNTIFS('Working Raw Data'!$H:$H,Dashboard!E$5,'Working Raw Data'!$E:$E,Dashboard!$B8)</f>
        <v>13</v>
      </c>
      <c r="F8" s="39">
        <f>COUNTIFS('Working Raw Data'!$H:$H,Dashboard!F$5,'Working Raw Data'!$E:$E,Dashboard!$B8)</f>
        <v>28</v>
      </c>
      <c r="I8" s="38"/>
    </row>
    <row r="9" spans="2:9" ht="15" thickBot="1" x14ac:dyDescent="0.35">
      <c r="B9" s="44" t="s">
        <v>16</v>
      </c>
      <c r="C9" s="39">
        <f>'Interval Wise Report'!F26</f>
        <v>4</v>
      </c>
      <c r="D9" s="39">
        <f>COUNTIFS('Working Raw Data'!$H:$H,Dashboard!D$5,'Working Raw Data'!$E:$E,Dashboard!$B9)</f>
        <v>4</v>
      </c>
      <c r="E9" s="39">
        <f>COUNTIFS('Working Raw Data'!$H:$H,Dashboard!E$5,'Working Raw Data'!$E:$E,Dashboard!$B9)</f>
        <v>0</v>
      </c>
      <c r="F9" s="39">
        <f>COUNTIFS('Working Raw Data'!$H:$H,Dashboard!F$5,'Working Raw Data'!$E:$E,Dashboard!$B9)</f>
        <v>0</v>
      </c>
      <c r="I9" s="38"/>
    </row>
    <row r="10" spans="2:9" ht="15" thickBot="1" x14ac:dyDescent="0.35">
      <c r="B10" s="44" t="s">
        <v>43</v>
      </c>
      <c r="C10" s="41">
        <f>C9/C6</f>
        <v>3.7383177570093455E-2</v>
      </c>
      <c r="D10" s="41">
        <f>D9/D6</f>
        <v>6.0606060606060608E-2</v>
      </c>
      <c r="E10" s="41">
        <f>E9/E6</f>
        <v>0</v>
      </c>
      <c r="F10" s="41">
        <f>F9/F6</f>
        <v>0</v>
      </c>
      <c r="I10" s="38"/>
    </row>
    <row r="11" spans="2:9" ht="2.25" customHeight="1" thickBot="1" x14ac:dyDescent="0.35">
      <c r="B11" s="37"/>
      <c r="I11" s="38"/>
    </row>
    <row r="12" spans="2:9" ht="15" thickBot="1" x14ac:dyDescent="0.35">
      <c r="B12" s="44" t="s">
        <v>41</v>
      </c>
      <c r="C12" s="41">
        <v>0.7</v>
      </c>
      <c r="D12" s="41">
        <v>0.7</v>
      </c>
      <c r="E12" s="41">
        <v>0.7</v>
      </c>
      <c r="F12" s="41">
        <v>0.7</v>
      </c>
      <c r="I12" s="38"/>
    </row>
    <row r="13" spans="2:9" ht="15" thickBot="1" x14ac:dyDescent="0.35">
      <c r="B13" s="44" t="s">
        <v>42</v>
      </c>
      <c r="C13" s="41">
        <f>C8/C6</f>
        <v>0.96261682242990654</v>
      </c>
      <c r="D13" s="41">
        <f>D8/D6</f>
        <v>0.93939393939393945</v>
      </c>
      <c r="E13" s="41">
        <f>E8/E6</f>
        <v>1</v>
      </c>
      <c r="F13" s="41">
        <f>F8/F6</f>
        <v>1</v>
      </c>
      <c r="I13" s="38"/>
    </row>
    <row r="14" spans="2:9" ht="3" customHeight="1" thickBot="1" x14ac:dyDescent="0.35">
      <c r="B14" s="37"/>
      <c r="I14" s="38"/>
    </row>
    <row r="15" spans="2:9" ht="15" thickBot="1" x14ac:dyDescent="0.35">
      <c r="B15" s="44" t="s">
        <v>74</v>
      </c>
      <c r="C15" s="42">
        <f>SUM(D15:F15)</f>
        <v>17</v>
      </c>
      <c r="D15" s="42">
        <v>10</v>
      </c>
      <c r="E15" s="42">
        <v>3</v>
      </c>
      <c r="F15" s="42">
        <v>4</v>
      </c>
      <c r="G15" s="44" t="s">
        <v>78</v>
      </c>
      <c r="H15" s="82">
        <f>C6/C7</f>
        <v>0.92241379310344829</v>
      </c>
      <c r="I15" s="83"/>
    </row>
    <row r="16" spans="2:9" ht="15" thickBot="1" x14ac:dyDescent="0.35">
      <c r="B16" s="44" t="s">
        <v>75</v>
      </c>
      <c r="C16" s="42">
        <f>SUM(D16:F16)</f>
        <v>16</v>
      </c>
      <c r="D16" s="42">
        <v>10</v>
      </c>
      <c r="E16" s="42">
        <v>2</v>
      </c>
      <c r="F16" s="42">
        <v>4</v>
      </c>
      <c r="G16" s="44" t="s">
        <v>92</v>
      </c>
      <c r="H16" s="100">
        <f>C8/C7</f>
        <v>0.88793103448275867</v>
      </c>
      <c r="I16" s="101"/>
    </row>
    <row r="17" spans="2:9" ht="15" thickBot="1" x14ac:dyDescent="0.35">
      <c r="B17" s="44" t="s">
        <v>76</v>
      </c>
      <c r="C17" s="43">
        <f>(C15-C16)/C15</f>
        <v>5.8823529411764705E-2</v>
      </c>
      <c r="D17" s="43">
        <f>(D15-D16)/D15</f>
        <v>0</v>
      </c>
      <c r="E17" s="43">
        <f>(E15-E16)/E15</f>
        <v>0.33333333333333331</v>
      </c>
      <c r="F17" s="43">
        <f t="shared" ref="F17" si="0">(F15-F16)/F15</f>
        <v>0</v>
      </c>
      <c r="G17" s="44" t="s">
        <v>43</v>
      </c>
      <c r="H17" s="82">
        <f>C9/C6</f>
        <v>3.7383177570093455E-2</v>
      </c>
      <c r="I17" s="83"/>
    </row>
    <row r="18" spans="2:9" ht="15" thickBot="1" x14ac:dyDescent="0.35">
      <c r="B18" s="44" t="s">
        <v>80</v>
      </c>
      <c r="C18" s="84">
        <v>24</v>
      </c>
      <c r="D18" s="85"/>
      <c r="E18" s="86" t="s">
        <v>93</v>
      </c>
      <c r="F18" s="87"/>
      <c r="G18" s="44" t="s">
        <v>79</v>
      </c>
      <c r="H18" s="82">
        <f>C8/C6</f>
        <v>0.96261682242990654</v>
      </c>
      <c r="I18" s="83"/>
    </row>
    <row r="19" spans="2:9" ht="15" thickBot="1" x14ac:dyDescent="0.35">
      <c r="B19" s="44" t="s">
        <v>81</v>
      </c>
      <c r="C19" s="84">
        <f>'Interval Wise Report'!P26</f>
        <v>16</v>
      </c>
      <c r="D19" s="85"/>
      <c r="E19" s="88">
        <f>TIMEVALUE("0:00:30")</f>
        <v>3.4722222222222224E-4</v>
      </c>
      <c r="F19" s="85"/>
      <c r="G19" s="44" t="s">
        <v>80</v>
      </c>
      <c r="H19" s="84">
        <v>24</v>
      </c>
      <c r="I19" s="85"/>
    </row>
    <row r="20" spans="2:9" ht="15" thickBot="1" x14ac:dyDescent="0.35">
      <c r="B20" s="44" t="s">
        <v>82</v>
      </c>
      <c r="C20" s="82">
        <f>C19/C18</f>
        <v>0.66666666666666663</v>
      </c>
      <c r="D20" s="83"/>
      <c r="E20" s="89" t="s">
        <v>94</v>
      </c>
      <c r="F20" s="90"/>
      <c r="G20" s="44" t="s">
        <v>88</v>
      </c>
      <c r="H20" s="92">
        <f>'Interval Wise Report'!Q26</f>
        <v>18</v>
      </c>
      <c r="I20" s="93"/>
    </row>
    <row r="21" spans="2:9" ht="15" thickBot="1" x14ac:dyDescent="0.35">
      <c r="B21" s="44" t="s">
        <v>77</v>
      </c>
      <c r="C21" s="82">
        <f>1-C20</f>
        <v>0.33333333333333337</v>
      </c>
      <c r="D21" s="83"/>
      <c r="E21" s="91">
        <f>AVERAGEIFS('Working Raw Data'!G:G,'Working Raw Data'!E:E,"Answered")</f>
        <v>2.9968985976267529E-4</v>
      </c>
      <c r="F21" s="83"/>
      <c r="G21" s="44" t="s">
        <v>89</v>
      </c>
      <c r="H21" s="82">
        <f>H20/H19</f>
        <v>0.75</v>
      </c>
      <c r="I21" s="83"/>
    </row>
    <row r="22" spans="2:9" ht="15" thickBot="1" x14ac:dyDescent="0.35">
      <c r="C22" s="65"/>
      <c r="D22" s="65"/>
      <c r="E22" s="65"/>
      <c r="F22" s="65"/>
      <c r="G22" s="44" t="s">
        <v>77</v>
      </c>
      <c r="H22" s="82">
        <f>1-H21</f>
        <v>0.25</v>
      </c>
      <c r="I22" s="83"/>
    </row>
    <row r="24" spans="2:9" x14ac:dyDescent="0.3">
      <c r="E24" s="66"/>
    </row>
    <row r="25" spans="2:9" x14ac:dyDescent="0.3">
      <c r="E25" s="66"/>
    </row>
    <row r="26" spans="2:9" x14ac:dyDescent="0.3">
      <c r="E26" s="66"/>
    </row>
  </sheetData>
  <mergeCells count="17">
    <mergeCell ref="B2:I3"/>
    <mergeCell ref="H15:I15"/>
    <mergeCell ref="H17:I17"/>
    <mergeCell ref="H16:I16"/>
    <mergeCell ref="H22:I22"/>
    <mergeCell ref="C18:D18"/>
    <mergeCell ref="C19:D19"/>
    <mergeCell ref="C20:D20"/>
    <mergeCell ref="C21:D21"/>
    <mergeCell ref="E18:F18"/>
    <mergeCell ref="E19:F19"/>
    <mergeCell ref="E20:F20"/>
    <mergeCell ref="E21:F21"/>
    <mergeCell ref="H18:I18"/>
    <mergeCell ref="H19:I19"/>
    <mergeCell ref="H20:I20"/>
    <mergeCell ref="H21:I21"/>
  </mergeCells>
  <conditionalFormatting sqref="C10:F10">
    <cfRule type="expression" dxfId="7" priority="2">
      <formula>C$10&lt;5%</formula>
    </cfRule>
    <cfRule type="expression" dxfId="6" priority="4">
      <formula>C10&gt;5%</formula>
    </cfRule>
  </conditionalFormatting>
  <conditionalFormatting sqref="C13:F13">
    <cfRule type="dataBar" priority="3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{00000000-000E-0000-0100-000003000000}</x14:id>
        </ext>
      </extLst>
    </cfRule>
  </conditionalFormatting>
  <conditionalFormatting sqref="C17:F17">
    <cfRule type="expression" dxfId="5" priority="1">
      <formula>C17&lt;=0.1</formula>
    </cfRule>
    <cfRule type="expression" dxfId="4" priority="5">
      <formula>C17&gt;=10%</formula>
    </cfRule>
  </conditionalFormatting>
  <pageMargins left="0.7" right="0.7" top="0.75" bottom="0.75" header="0.3" footer="0.3"/>
  <pageSetup orientation="portrait" horizontalDpi="200" verticalDpi="2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000000-000E-0000-0100-00000300000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C13:F13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7"/>
  <sheetViews>
    <sheetView showGridLines="0" zoomScale="145" zoomScaleNormal="14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defaultRowHeight="14.4" x14ac:dyDescent="0.3"/>
  <cols>
    <col min="1" max="1" width="9.5546875" bestFit="1" customWidth="1"/>
    <col min="2" max="2" width="18.6640625" bestFit="1" customWidth="1"/>
    <col min="3" max="3" width="9.33203125" style="22" bestFit="1" customWidth="1"/>
    <col min="4" max="4" width="8.44140625" style="22" bestFit="1" customWidth="1"/>
    <col min="5" max="5" width="10.44140625" style="22" customWidth="1"/>
    <col min="6" max="6" width="12.33203125" style="22" bestFit="1" customWidth="1"/>
    <col min="7" max="7" width="15.109375" style="22" customWidth="1"/>
    <col min="8" max="8" width="10.44140625" style="22" customWidth="1"/>
    <col min="9" max="9" width="12" style="22" customWidth="1"/>
    <col min="10" max="10" width="15.109375" style="22" bestFit="1" customWidth="1"/>
    <col min="11" max="11" width="12.6640625" style="22" customWidth="1"/>
    <col min="12" max="12" width="14.109375" style="22" customWidth="1"/>
    <col min="13" max="14" width="12.109375" style="22" customWidth="1"/>
    <col min="15" max="15" width="11.88671875" style="22" customWidth="1"/>
    <col min="16" max="16" width="12.109375" style="22" customWidth="1"/>
    <col min="17" max="17" width="10.6640625" customWidth="1"/>
  </cols>
  <sheetData>
    <row r="1" spans="1:17" ht="31.8" thickBot="1" x14ac:dyDescent="0.35">
      <c r="A1" s="19" t="s">
        <v>36</v>
      </c>
      <c r="B1" s="19" t="s">
        <v>35</v>
      </c>
      <c r="C1" s="19" t="s">
        <v>38</v>
      </c>
      <c r="D1" s="19" t="s">
        <v>39</v>
      </c>
      <c r="E1" s="19" t="s">
        <v>9</v>
      </c>
      <c r="F1" s="19" t="s">
        <v>16</v>
      </c>
      <c r="G1" s="20" t="s">
        <v>40</v>
      </c>
      <c r="H1" s="20" t="s">
        <v>41</v>
      </c>
      <c r="I1" s="19" t="s">
        <v>42</v>
      </c>
      <c r="J1" s="19" t="s">
        <v>43</v>
      </c>
      <c r="K1" s="20" t="s">
        <v>44</v>
      </c>
      <c r="L1" s="20" t="s">
        <v>45</v>
      </c>
      <c r="M1" s="20" t="s">
        <v>90</v>
      </c>
      <c r="N1" s="20" t="s">
        <v>71</v>
      </c>
      <c r="O1" s="20" t="s">
        <v>46</v>
      </c>
      <c r="P1" s="20" t="s">
        <v>91</v>
      </c>
      <c r="Q1" s="20" t="s">
        <v>72</v>
      </c>
    </row>
    <row r="2" spans="1:17" x14ac:dyDescent="0.3">
      <c r="A2" s="17">
        <v>44562</v>
      </c>
      <c r="B2" s="18" t="s">
        <v>47</v>
      </c>
      <c r="C2" s="23">
        <f>VLOOKUP($B2,Reference!$C$1:$D$25,2,0)</f>
        <v>3</v>
      </c>
      <c r="D2" s="23">
        <f>COUNTIF('Working Raw Data'!$K:$K,'Interval Wise Report'!$B2)</f>
        <v>4</v>
      </c>
      <c r="E2" s="23">
        <f>COUNTIFS('Working Raw Data'!$K:$K,'Interval Wise Report'!$B2,'Working Raw Data'!$E:$E,'Interval Wise Report'!E$1)</f>
        <v>4</v>
      </c>
      <c r="F2" s="23">
        <f>COUNTIFS('Working Raw Data'!$K:$K,'Interval Wise Report'!$B2,'Working Raw Data'!$E:$E,'Interval Wise Report'!F$1)</f>
        <v>0</v>
      </c>
      <c r="G2" s="23">
        <f>COUNTIFS('Working Raw Data'!$K:$K,'Interval Wise Report'!$B2,'Working Raw Data'!$E:$E,'Interval Wise Report'!E$1,'Working Raw Data'!$G:$G,"&lt;="&amp;TIMEVALUE("0:00:30"))</f>
        <v>4</v>
      </c>
      <c r="H2" s="24">
        <v>0.7</v>
      </c>
      <c r="I2" s="24">
        <f>IFERROR($G2/$D2,0)</f>
        <v>1</v>
      </c>
      <c r="J2" s="24">
        <f>F2/D2</f>
        <v>0</v>
      </c>
      <c r="K2" s="24">
        <f>D2/C2</f>
        <v>1.3333333333333333</v>
      </c>
      <c r="L2" s="24">
        <f>E2/C2</f>
        <v>1.3333333333333333</v>
      </c>
      <c r="M2" s="21">
        <f>AVERAGEIFS('Working Raw Data'!$G:$G,'Working Raw Data'!$K:$K,'Interval Wise Report'!$B2,'Working Raw Data'!$I:$I,'Interval Wise Report'!$A2)</f>
        <v>1.4467592592592592E-4</v>
      </c>
      <c r="N2" s="25">
        <f>TIMEVALUE("00:10")</f>
        <v>6.9444444444444441E-3</v>
      </c>
      <c r="O2" s="21">
        <f>AVERAGEIFS('Working Raw Data'!$F:$F,'Working Raw Data'!$K:$K,'Interval Wise Report'!$B2,'Working Raw Data'!$I:$I,'Interval Wise Report'!$A2)</f>
        <v>6.2413194444444443E-3</v>
      </c>
      <c r="P2" s="23" t="str">
        <f>IF(I2&gt;=0.7,"Met","Not Met")</f>
        <v>Met</v>
      </c>
      <c r="Q2" s="23" t="str">
        <f>IF(O2&gt;N2,"Not Met","Met")</f>
        <v>Met</v>
      </c>
    </row>
    <row r="3" spans="1:17" x14ac:dyDescent="0.3">
      <c r="A3" s="17">
        <v>44562</v>
      </c>
      <c r="B3" s="16" t="s">
        <v>48</v>
      </c>
      <c r="C3" s="23">
        <f>VLOOKUP($B3,Reference!$C$1:$D$25,2,0)</f>
        <v>7</v>
      </c>
      <c r="D3" s="23">
        <f>COUNTIF('Working Raw Data'!$K:$K,'Interval Wise Report'!$B3)</f>
        <v>5</v>
      </c>
      <c r="E3" s="23">
        <f>COUNTIFS('Working Raw Data'!$K:$K,'Interval Wise Report'!$B3,'Working Raw Data'!$E:$E,'Interval Wise Report'!E$1)</f>
        <v>5</v>
      </c>
      <c r="F3" s="23">
        <f>COUNTIFS('Working Raw Data'!$K:$K,'Interval Wise Report'!$B3,'Working Raw Data'!$E:$E,'Interval Wise Report'!F$1)</f>
        <v>0</v>
      </c>
      <c r="G3" s="23">
        <f>COUNTIFS('Working Raw Data'!$K:$K,'Interval Wise Report'!$B3,'Working Raw Data'!$E:$E,'Interval Wise Report'!E$1,'Working Raw Data'!$G:$G,"&lt;="&amp;TIMEVALUE("0:00:30"))</f>
        <v>4</v>
      </c>
      <c r="H3" s="24">
        <v>0.7</v>
      </c>
      <c r="I3" s="24">
        <f t="shared" ref="I3:I25" si="0">IFERROR($G3/$D3,0)</f>
        <v>0.8</v>
      </c>
      <c r="J3" s="24">
        <f t="shared" ref="J3:J25" si="1">F3/D3</f>
        <v>0</v>
      </c>
      <c r="K3" s="24">
        <f t="shared" ref="K3:K25" si="2">D3/C3</f>
        <v>0.7142857142857143</v>
      </c>
      <c r="L3" s="24">
        <f t="shared" ref="L3:L26" si="3">E3/C3</f>
        <v>0.7142857142857143</v>
      </c>
      <c r="M3" s="21">
        <f>AVERAGEIFS('Working Raw Data'!$G:$G,'Working Raw Data'!$K:$K,'Interval Wise Report'!$B3,'Working Raw Data'!$I:$I,'Interval Wise Report'!$A3)</f>
        <v>2.0833333333333337E-4</v>
      </c>
      <c r="N3" s="25">
        <f t="shared" ref="N3:N25" si="4">TIMEVALUE("00:10")</f>
        <v>6.9444444444444441E-3</v>
      </c>
      <c r="O3" s="21">
        <f>AVERAGEIFS('Working Raw Data'!$F:$F,'Working Raw Data'!$K:$K,'Interval Wise Report'!$B3,'Working Raw Data'!$I:$I,'Interval Wise Report'!$A3)</f>
        <v>9.4074074074074077E-3</v>
      </c>
      <c r="P3" s="23" t="str">
        <f t="shared" ref="P3:P25" si="5">IF(I3&gt;=0.7,"Met","Not Met")</f>
        <v>Met</v>
      </c>
      <c r="Q3" s="23" t="str">
        <f t="shared" ref="Q3:Q25" si="6">IF(O3&gt;N3,"Not Met","Met")</f>
        <v>Not Met</v>
      </c>
    </row>
    <row r="4" spans="1:17" x14ac:dyDescent="0.3">
      <c r="A4" s="17">
        <v>44562</v>
      </c>
      <c r="B4" s="16" t="s">
        <v>49</v>
      </c>
      <c r="C4" s="23">
        <f>VLOOKUP($B4,Reference!$C$1:$D$25,2,0)</f>
        <v>6</v>
      </c>
      <c r="D4" s="23">
        <f>COUNTIF('Working Raw Data'!$K:$K,'Interval Wise Report'!$B4)</f>
        <v>2</v>
      </c>
      <c r="E4" s="23">
        <f>COUNTIFS('Working Raw Data'!$K:$K,'Interval Wise Report'!$B4,'Working Raw Data'!$E:$E,'Interval Wise Report'!E$1)</f>
        <v>2</v>
      </c>
      <c r="F4" s="23">
        <f>COUNTIFS('Working Raw Data'!$K:$K,'Interval Wise Report'!$B4,'Working Raw Data'!$E:$E,'Interval Wise Report'!F$1)</f>
        <v>0</v>
      </c>
      <c r="G4" s="23">
        <f>COUNTIFS('Working Raw Data'!$K:$K,'Interval Wise Report'!$B4,'Working Raw Data'!$E:$E,'Interval Wise Report'!E$1,'Working Raw Data'!$G:$G,"&lt;="&amp;TIMEVALUE("0:00:30"))</f>
        <v>2</v>
      </c>
      <c r="H4" s="24">
        <v>0.7</v>
      </c>
      <c r="I4" s="24">
        <f t="shared" si="0"/>
        <v>1</v>
      </c>
      <c r="J4" s="24">
        <f t="shared" si="1"/>
        <v>0</v>
      </c>
      <c r="K4" s="24">
        <f t="shared" si="2"/>
        <v>0.33333333333333331</v>
      </c>
      <c r="L4" s="24">
        <f t="shared" si="3"/>
        <v>0.33333333333333331</v>
      </c>
      <c r="M4" s="21">
        <f>AVERAGEIFS('Working Raw Data'!$G:$G,'Working Raw Data'!$K:$K,'Interval Wise Report'!$B4,'Working Raw Data'!$I:$I,'Interval Wise Report'!$A4)</f>
        <v>1.0416666666666667E-4</v>
      </c>
      <c r="N4" s="25">
        <f t="shared" si="4"/>
        <v>6.9444444444444441E-3</v>
      </c>
      <c r="O4" s="21">
        <f>AVERAGEIFS('Working Raw Data'!$F:$F,'Working Raw Data'!$K:$K,'Interval Wise Report'!$B4,'Working Raw Data'!$I:$I,'Interval Wise Report'!$A4)</f>
        <v>9.0162037037037034E-3</v>
      </c>
      <c r="P4" s="23" t="str">
        <f>IF(I4&gt;=0.7,"Met","Not Met")</f>
        <v>Met</v>
      </c>
      <c r="Q4" s="23" t="str">
        <f>IF(O4&gt;N4,"Not Met","Met")</f>
        <v>Not Met</v>
      </c>
    </row>
    <row r="5" spans="1:17" x14ac:dyDescent="0.3">
      <c r="A5" s="17">
        <v>44562</v>
      </c>
      <c r="B5" s="16" t="s">
        <v>50</v>
      </c>
      <c r="C5" s="23">
        <f>VLOOKUP($B5,Reference!$C$1:$D$25,2,0)</f>
        <v>3</v>
      </c>
      <c r="D5" s="23">
        <f>COUNTIF('Working Raw Data'!$K:$K,'Interval Wise Report'!$B5)</f>
        <v>4</v>
      </c>
      <c r="E5" s="23">
        <f>COUNTIFS('Working Raw Data'!$K:$K,'Interval Wise Report'!$B5,'Working Raw Data'!$E:$E,'Interval Wise Report'!E$1)</f>
        <v>4</v>
      </c>
      <c r="F5" s="23">
        <f>COUNTIFS('Working Raw Data'!$K:$K,'Interval Wise Report'!$B5,'Working Raw Data'!$E:$E,'Interval Wise Report'!F$1)</f>
        <v>0</v>
      </c>
      <c r="G5" s="23">
        <f>COUNTIFS('Working Raw Data'!$K:$K,'Interval Wise Report'!$B5,'Working Raw Data'!$E:$E,'Interval Wise Report'!E$1,'Working Raw Data'!$G:$G,"&lt;="&amp;TIMEVALUE("0:00:30"))</f>
        <v>2</v>
      </c>
      <c r="H5" s="24">
        <v>0.7</v>
      </c>
      <c r="I5" s="24">
        <f t="shared" si="0"/>
        <v>0.5</v>
      </c>
      <c r="J5" s="24">
        <f t="shared" si="1"/>
        <v>0</v>
      </c>
      <c r="K5" s="24">
        <f t="shared" si="2"/>
        <v>1.3333333333333333</v>
      </c>
      <c r="L5" s="24">
        <f t="shared" si="3"/>
        <v>1.3333333333333333</v>
      </c>
      <c r="M5" s="21">
        <f>AVERAGEIFS('Working Raw Data'!$G:$G,'Working Raw Data'!$K:$K,'Interval Wise Report'!$B5,'Working Raw Data'!$I:$I,'Interval Wise Report'!$A5)</f>
        <v>2.3726851851851849E-4</v>
      </c>
      <c r="N5" s="25">
        <f t="shared" si="4"/>
        <v>6.9444444444444441E-3</v>
      </c>
      <c r="O5" s="21">
        <f>AVERAGEIFS('Working Raw Data'!$F:$F,'Working Raw Data'!$K:$K,'Interval Wise Report'!$B5,'Working Raw Data'!$I:$I,'Interval Wise Report'!$A5)</f>
        <v>8.6950231481481479E-3</v>
      </c>
      <c r="P5" s="23" t="str">
        <f t="shared" si="5"/>
        <v>Not Met</v>
      </c>
      <c r="Q5" s="23" t="str">
        <f t="shared" si="6"/>
        <v>Not Met</v>
      </c>
    </row>
    <row r="6" spans="1:17" x14ac:dyDescent="0.3">
      <c r="A6" s="17">
        <v>44562</v>
      </c>
      <c r="B6" s="16" t="s">
        <v>51</v>
      </c>
      <c r="C6" s="23">
        <f>VLOOKUP($B6,Reference!$C$1:$D$25,2,0)</f>
        <v>7</v>
      </c>
      <c r="D6" s="23">
        <f>COUNTIF('Working Raw Data'!$K:$K,'Interval Wise Report'!$B6)</f>
        <v>1</v>
      </c>
      <c r="E6" s="23">
        <f>COUNTIFS('Working Raw Data'!$K:$K,'Interval Wise Report'!$B6,'Working Raw Data'!$E:$E,'Interval Wise Report'!E$1)</f>
        <v>1</v>
      </c>
      <c r="F6" s="23">
        <f>COUNTIFS('Working Raw Data'!$K:$K,'Interval Wise Report'!$B6,'Working Raw Data'!$E:$E,'Interval Wise Report'!F$1)</f>
        <v>0</v>
      </c>
      <c r="G6" s="23">
        <f>COUNTIFS('Working Raw Data'!$K:$K,'Interval Wise Report'!$B6,'Working Raw Data'!$E:$E,'Interval Wise Report'!E$1,'Working Raw Data'!$G:$G,"&lt;="&amp;TIMEVALUE("0:00:30"))</f>
        <v>1</v>
      </c>
      <c r="H6" s="24">
        <v>0.7</v>
      </c>
      <c r="I6" s="24">
        <f t="shared" si="0"/>
        <v>1</v>
      </c>
      <c r="J6" s="24">
        <f t="shared" si="1"/>
        <v>0</v>
      </c>
      <c r="K6" s="24">
        <f t="shared" si="2"/>
        <v>0.14285714285714285</v>
      </c>
      <c r="L6" s="24">
        <f t="shared" si="3"/>
        <v>0.14285714285714285</v>
      </c>
      <c r="M6" s="21">
        <f>AVERAGEIFS('Working Raw Data'!$G:$G,'Working Raw Data'!$K:$K,'Interval Wise Report'!$B6,'Working Raw Data'!$I:$I,'Interval Wise Report'!$A6)</f>
        <v>1.6203703703703703E-4</v>
      </c>
      <c r="N6" s="25">
        <f t="shared" si="4"/>
        <v>6.9444444444444441E-3</v>
      </c>
      <c r="O6" s="21">
        <f>AVERAGEIFS('Working Raw Data'!$F:$F,'Working Raw Data'!$K:$K,'Interval Wise Report'!$B6,'Working Raw Data'!$I:$I,'Interval Wise Report'!$A6)</f>
        <v>4.1666666666666666E-3</v>
      </c>
      <c r="P6" s="23" t="str">
        <f t="shared" si="5"/>
        <v>Met</v>
      </c>
      <c r="Q6" s="23" t="str">
        <f t="shared" si="6"/>
        <v>Met</v>
      </c>
    </row>
    <row r="7" spans="1:17" x14ac:dyDescent="0.3">
      <c r="A7" s="17">
        <v>44562</v>
      </c>
      <c r="B7" s="16" t="s">
        <v>52</v>
      </c>
      <c r="C7" s="23">
        <f>VLOOKUP($B7,Reference!$C$1:$D$25,2,0)</f>
        <v>5</v>
      </c>
      <c r="D7" s="23">
        <f>COUNTIF('Working Raw Data'!$K:$K,'Interval Wise Report'!$B7)</f>
        <v>5</v>
      </c>
      <c r="E7" s="23">
        <f>COUNTIFS('Working Raw Data'!$K:$K,'Interval Wise Report'!$B7,'Working Raw Data'!$E:$E,'Interval Wise Report'!E$1)</f>
        <v>4</v>
      </c>
      <c r="F7" s="23">
        <f>COUNTIFS('Working Raw Data'!$K:$K,'Interval Wise Report'!$B7,'Working Raw Data'!$E:$E,'Interval Wise Report'!F$1)</f>
        <v>1</v>
      </c>
      <c r="G7" s="23">
        <f>COUNTIFS('Working Raw Data'!$K:$K,'Interval Wise Report'!$B7,'Working Raw Data'!$E:$E,'Interval Wise Report'!E$1,'Working Raw Data'!$G:$G,"&lt;="&amp;TIMEVALUE("0:00:30"))</f>
        <v>4</v>
      </c>
      <c r="H7" s="24">
        <v>0.7</v>
      </c>
      <c r="I7" s="24">
        <f t="shared" si="0"/>
        <v>0.8</v>
      </c>
      <c r="J7" s="24">
        <f t="shared" si="1"/>
        <v>0.2</v>
      </c>
      <c r="K7" s="24">
        <f t="shared" si="2"/>
        <v>1</v>
      </c>
      <c r="L7" s="24">
        <f t="shared" si="3"/>
        <v>0.8</v>
      </c>
      <c r="M7" s="21">
        <f>AVERAGEIFS('Working Raw Data'!$G:$G,'Working Raw Data'!$K:$K,'Interval Wise Report'!$B7,'Working Raw Data'!$I:$I,'Interval Wise Report'!$A7)</f>
        <v>2.1759259259259258E-4</v>
      </c>
      <c r="N7" s="25">
        <f t="shared" si="4"/>
        <v>6.9444444444444441E-3</v>
      </c>
      <c r="O7" s="21">
        <f>AVERAGEIFS('Working Raw Data'!$F:$F,'Working Raw Data'!$K:$K,'Interval Wise Report'!$B7,'Working Raw Data'!$I:$I,'Interval Wise Report'!$A7)</f>
        <v>4.0347222222222225E-3</v>
      </c>
      <c r="P7" s="23" t="str">
        <f t="shared" si="5"/>
        <v>Met</v>
      </c>
      <c r="Q7" s="23" t="str">
        <f t="shared" si="6"/>
        <v>Met</v>
      </c>
    </row>
    <row r="8" spans="1:17" x14ac:dyDescent="0.3">
      <c r="A8" s="17">
        <v>44562</v>
      </c>
      <c r="B8" s="16" t="s">
        <v>53</v>
      </c>
      <c r="C8" s="23">
        <f>VLOOKUP($B8,Reference!$C$1:$D$25,2,0)</f>
        <v>6</v>
      </c>
      <c r="D8" s="23">
        <f>COUNTIF('Working Raw Data'!$K:$K,'Interval Wise Report'!$B8)</f>
        <v>1</v>
      </c>
      <c r="E8" s="23">
        <f>COUNTIFS('Working Raw Data'!$K:$K,'Interval Wise Report'!$B8,'Working Raw Data'!$E:$E,'Interval Wise Report'!E$1)</f>
        <v>1</v>
      </c>
      <c r="F8" s="23">
        <f>COUNTIFS('Working Raw Data'!$K:$K,'Interval Wise Report'!$B8,'Working Raw Data'!$E:$E,'Interval Wise Report'!F$1)</f>
        <v>0</v>
      </c>
      <c r="G8" s="23">
        <f>COUNTIFS('Working Raw Data'!$K:$K,'Interval Wise Report'!$B8,'Working Raw Data'!$E:$E,'Interval Wise Report'!E$1,'Working Raw Data'!$G:$G,"&lt;="&amp;TIMEVALUE("0:00:30"))</f>
        <v>0</v>
      </c>
      <c r="H8" s="24">
        <v>0.7</v>
      </c>
      <c r="I8" s="24">
        <f t="shared" si="0"/>
        <v>0</v>
      </c>
      <c r="J8" s="24">
        <f t="shared" si="1"/>
        <v>0</v>
      </c>
      <c r="K8" s="24">
        <f t="shared" si="2"/>
        <v>0.16666666666666666</v>
      </c>
      <c r="L8" s="24">
        <f t="shared" si="3"/>
        <v>0.16666666666666666</v>
      </c>
      <c r="M8" s="21">
        <f>AVERAGEIFS('Working Raw Data'!$G:$G,'Working Raw Data'!$K:$K,'Interval Wise Report'!$B8,'Working Raw Data'!$I:$I,'Interval Wise Report'!$A8)</f>
        <v>3.9351851851851852E-4</v>
      </c>
      <c r="N8" s="25">
        <f t="shared" si="4"/>
        <v>6.9444444444444441E-3</v>
      </c>
      <c r="O8" s="21">
        <f>AVERAGEIFS('Working Raw Data'!$F:$F,'Working Raw Data'!$K:$K,'Interval Wise Report'!$B8,'Working Raw Data'!$I:$I,'Interval Wise Report'!$A8)</f>
        <v>1.3194444444444443E-3</v>
      </c>
      <c r="P8" s="23" t="str">
        <f t="shared" si="5"/>
        <v>Not Met</v>
      </c>
      <c r="Q8" s="23" t="str">
        <f t="shared" si="6"/>
        <v>Met</v>
      </c>
    </row>
    <row r="9" spans="1:17" x14ac:dyDescent="0.3">
      <c r="A9" s="17">
        <v>44562</v>
      </c>
      <c r="B9" s="16" t="s">
        <v>54</v>
      </c>
      <c r="C9" s="23">
        <f>VLOOKUP($B9,Reference!$C$1:$D$25,2,0)</f>
        <v>3</v>
      </c>
      <c r="D9" s="23">
        <f>COUNTIF('Working Raw Data'!$K:$K,'Interval Wise Report'!$B9)</f>
        <v>2</v>
      </c>
      <c r="E9" s="23">
        <f>COUNTIFS('Working Raw Data'!$K:$K,'Interval Wise Report'!$B9,'Working Raw Data'!$E:$E,'Interval Wise Report'!E$1)</f>
        <v>2</v>
      </c>
      <c r="F9" s="23">
        <f>COUNTIFS('Working Raw Data'!$K:$K,'Interval Wise Report'!$B9,'Working Raw Data'!$E:$E,'Interval Wise Report'!F$1)</f>
        <v>0</v>
      </c>
      <c r="G9" s="23">
        <f>COUNTIFS('Working Raw Data'!$K:$K,'Interval Wise Report'!$B9,'Working Raw Data'!$E:$E,'Interval Wise Report'!E$1,'Working Raw Data'!$G:$G,"&lt;="&amp;TIMEVALUE("0:00:30"))</f>
        <v>2</v>
      </c>
      <c r="H9" s="24">
        <v>0.7</v>
      </c>
      <c r="I9" s="24">
        <f t="shared" si="0"/>
        <v>1</v>
      </c>
      <c r="J9" s="24">
        <f t="shared" si="1"/>
        <v>0</v>
      </c>
      <c r="K9" s="24">
        <f t="shared" si="2"/>
        <v>0.66666666666666663</v>
      </c>
      <c r="L9" s="24">
        <f t="shared" si="3"/>
        <v>0.66666666666666663</v>
      </c>
      <c r="M9" s="21">
        <f>AVERAGEIFS('Working Raw Data'!$G:$G,'Working Raw Data'!$K:$K,'Interval Wise Report'!$B9,'Working Raw Data'!$I:$I,'Interval Wise Report'!$A9)</f>
        <v>9.8379629629629631E-5</v>
      </c>
      <c r="N9" s="25">
        <f t="shared" si="4"/>
        <v>6.9444444444444441E-3</v>
      </c>
      <c r="O9" s="21">
        <f>AVERAGEIFS('Working Raw Data'!$F:$F,'Working Raw Data'!$K:$K,'Interval Wise Report'!$B9,'Working Raw Data'!$I:$I,'Interval Wise Report'!$A9)</f>
        <v>2.8819444444444444E-3</v>
      </c>
      <c r="P9" s="23" t="str">
        <f t="shared" si="5"/>
        <v>Met</v>
      </c>
      <c r="Q9" s="23" t="str">
        <f t="shared" si="6"/>
        <v>Met</v>
      </c>
    </row>
    <row r="10" spans="1:17" x14ac:dyDescent="0.3">
      <c r="A10" s="17">
        <v>44562</v>
      </c>
      <c r="B10" s="16" t="s">
        <v>55</v>
      </c>
      <c r="C10" s="23">
        <f>VLOOKUP($B10,Reference!$C$1:$D$25,2,0)</f>
        <v>4</v>
      </c>
      <c r="D10" s="23">
        <f>COUNTIF('Working Raw Data'!$K:$K,'Interval Wise Report'!$B10)</f>
        <v>2</v>
      </c>
      <c r="E10" s="23">
        <f>COUNTIFS('Working Raw Data'!$K:$K,'Interval Wise Report'!$B10,'Working Raw Data'!$E:$E,'Interval Wise Report'!E$1)</f>
        <v>2</v>
      </c>
      <c r="F10" s="23">
        <f>COUNTIFS('Working Raw Data'!$K:$K,'Interval Wise Report'!$B10,'Working Raw Data'!$E:$E,'Interval Wise Report'!F$1)</f>
        <v>0</v>
      </c>
      <c r="G10" s="23">
        <f>COUNTIFS('Working Raw Data'!$K:$K,'Interval Wise Report'!$B10,'Working Raw Data'!$E:$E,'Interval Wise Report'!E$1,'Working Raw Data'!$G:$G,"&lt;="&amp;TIMEVALUE("0:00:30"))</f>
        <v>2</v>
      </c>
      <c r="H10" s="24">
        <v>0.7</v>
      </c>
      <c r="I10" s="24">
        <f t="shared" si="0"/>
        <v>1</v>
      </c>
      <c r="J10" s="24">
        <f t="shared" si="1"/>
        <v>0</v>
      </c>
      <c r="K10" s="24">
        <f t="shared" si="2"/>
        <v>0.5</v>
      </c>
      <c r="L10" s="24">
        <f t="shared" si="3"/>
        <v>0.5</v>
      </c>
      <c r="M10" s="21">
        <f>AVERAGEIFS('Working Raw Data'!$G:$G,'Working Raw Data'!$K:$K,'Interval Wise Report'!$B10,'Working Raw Data'!$I:$I,'Interval Wise Report'!$A10)</f>
        <v>1.3310185185185186E-4</v>
      </c>
      <c r="N10" s="25">
        <f t="shared" si="4"/>
        <v>6.9444444444444441E-3</v>
      </c>
      <c r="O10" s="21">
        <f>AVERAGEIFS('Working Raw Data'!$F:$F,'Working Raw Data'!$K:$K,'Interval Wise Report'!$B10,'Working Raw Data'!$I:$I,'Interval Wise Report'!$A10)</f>
        <v>5.9837962962962961E-3</v>
      </c>
      <c r="P10" s="23" t="str">
        <f t="shared" si="5"/>
        <v>Met</v>
      </c>
      <c r="Q10" s="23" t="str">
        <f t="shared" si="6"/>
        <v>Met</v>
      </c>
    </row>
    <row r="11" spans="1:17" x14ac:dyDescent="0.3">
      <c r="A11" s="17">
        <v>44562</v>
      </c>
      <c r="B11" s="16" t="s">
        <v>56</v>
      </c>
      <c r="C11" s="23">
        <f>VLOOKUP($B11,Reference!$C$1:$D$25,2,0)</f>
        <v>3</v>
      </c>
      <c r="D11" s="23">
        <f>COUNTIF('Working Raw Data'!$K:$K,'Interval Wise Report'!$B11)</f>
        <v>8</v>
      </c>
      <c r="E11" s="23">
        <f>COUNTIFS('Working Raw Data'!$K:$K,'Interval Wise Report'!$B11,'Working Raw Data'!$E:$E,'Interval Wise Report'!E$1)</f>
        <v>7</v>
      </c>
      <c r="F11" s="23">
        <f>COUNTIFS('Working Raw Data'!$K:$K,'Interval Wise Report'!$B11,'Working Raw Data'!$E:$E,'Interval Wise Report'!F$1)</f>
        <v>1</v>
      </c>
      <c r="G11" s="23">
        <f>COUNTIFS('Working Raw Data'!$K:$K,'Interval Wise Report'!$B11,'Working Raw Data'!$E:$E,'Interval Wise Report'!E$1,'Working Raw Data'!$G:$G,"&lt;="&amp;TIMEVALUE("0:00:30"))</f>
        <v>6</v>
      </c>
      <c r="H11" s="24">
        <v>0.7</v>
      </c>
      <c r="I11" s="24">
        <f t="shared" si="0"/>
        <v>0.75</v>
      </c>
      <c r="J11" s="24">
        <f t="shared" si="1"/>
        <v>0.125</v>
      </c>
      <c r="K11" s="24">
        <f t="shared" si="2"/>
        <v>2.6666666666666665</v>
      </c>
      <c r="L11" s="24">
        <f t="shared" si="3"/>
        <v>2.3333333333333335</v>
      </c>
      <c r="M11" s="21">
        <f>AVERAGEIFS('Working Raw Data'!$G:$G,'Working Raw Data'!$K:$K,'Interval Wise Report'!$B11,'Working Raw Data'!$I:$I,'Interval Wise Report'!$A11)</f>
        <v>3.6458333333333335E-4</v>
      </c>
      <c r="N11" s="25">
        <f t="shared" si="4"/>
        <v>6.9444444444444441E-3</v>
      </c>
      <c r="O11" s="21">
        <f>AVERAGEIFS('Working Raw Data'!$F:$F,'Working Raw Data'!$K:$K,'Interval Wise Report'!$B11,'Working Raw Data'!$I:$I,'Interval Wise Report'!$A11)</f>
        <v>3.5648148148148154E-3</v>
      </c>
      <c r="P11" s="23" t="str">
        <f t="shared" si="5"/>
        <v>Met</v>
      </c>
      <c r="Q11" s="23" t="str">
        <f t="shared" si="6"/>
        <v>Met</v>
      </c>
    </row>
    <row r="12" spans="1:17" x14ac:dyDescent="0.3">
      <c r="A12" s="17">
        <v>44562</v>
      </c>
      <c r="B12" s="16" t="s">
        <v>57</v>
      </c>
      <c r="C12" s="23">
        <f>VLOOKUP($B12,Reference!$C$1:$D$25,2,0)</f>
        <v>7</v>
      </c>
      <c r="D12" s="23">
        <f>COUNTIF('Working Raw Data'!$K:$K,'Interval Wise Report'!$B12)</f>
        <v>5</v>
      </c>
      <c r="E12" s="23">
        <f>COUNTIFS('Working Raw Data'!$K:$K,'Interval Wise Report'!$B12,'Working Raw Data'!$E:$E,'Interval Wise Report'!E$1)</f>
        <v>5</v>
      </c>
      <c r="F12" s="23">
        <f>COUNTIFS('Working Raw Data'!$K:$K,'Interval Wise Report'!$B12,'Working Raw Data'!$E:$E,'Interval Wise Report'!F$1)</f>
        <v>0</v>
      </c>
      <c r="G12" s="23">
        <f>COUNTIFS('Working Raw Data'!$K:$K,'Interval Wise Report'!$B12,'Working Raw Data'!$E:$E,'Interval Wise Report'!E$1,'Working Raw Data'!$G:$G,"&lt;="&amp;TIMEVALUE("0:00:30"))</f>
        <v>4</v>
      </c>
      <c r="H12" s="24">
        <v>0.7</v>
      </c>
      <c r="I12" s="24">
        <f t="shared" si="0"/>
        <v>0.8</v>
      </c>
      <c r="J12" s="24">
        <f t="shared" si="1"/>
        <v>0</v>
      </c>
      <c r="K12" s="24">
        <f t="shared" si="2"/>
        <v>0.7142857142857143</v>
      </c>
      <c r="L12" s="24">
        <f t="shared" si="3"/>
        <v>0.7142857142857143</v>
      </c>
      <c r="M12" s="21">
        <f>AVERAGEIFS('Working Raw Data'!$G:$G,'Working Raw Data'!$K:$K,'Interval Wise Report'!$B12,'Working Raw Data'!$I:$I,'Interval Wise Report'!$A12)</f>
        <v>2.7777777777777778E-4</v>
      </c>
      <c r="N12" s="25">
        <f t="shared" si="4"/>
        <v>6.9444444444444441E-3</v>
      </c>
      <c r="O12" s="21">
        <f>AVERAGEIFS('Working Raw Data'!$F:$F,'Working Raw Data'!$K:$K,'Interval Wise Report'!$B12,'Working Raw Data'!$I:$I,'Interval Wise Report'!$A12)</f>
        <v>3.363425925925926E-3</v>
      </c>
      <c r="P12" s="23" t="str">
        <f t="shared" si="5"/>
        <v>Met</v>
      </c>
      <c r="Q12" s="23" t="str">
        <f t="shared" si="6"/>
        <v>Met</v>
      </c>
    </row>
    <row r="13" spans="1:17" x14ac:dyDescent="0.3">
      <c r="A13" s="17">
        <v>44562</v>
      </c>
      <c r="B13" s="16" t="s">
        <v>58</v>
      </c>
      <c r="C13" s="23">
        <f>VLOOKUP($B13,Reference!$C$1:$D$25,2,0)</f>
        <v>3</v>
      </c>
      <c r="D13" s="23">
        <f>COUNTIF('Working Raw Data'!$K:$K,'Interval Wise Report'!$B13)</f>
        <v>3</v>
      </c>
      <c r="E13" s="23">
        <f>COUNTIFS('Working Raw Data'!$K:$K,'Interval Wise Report'!$B13,'Working Raw Data'!$E:$E,'Interval Wise Report'!E$1)</f>
        <v>3</v>
      </c>
      <c r="F13" s="23">
        <f>COUNTIFS('Working Raw Data'!$K:$K,'Interval Wise Report'!$B13,'Working Raw Data'!$E:$E,'Interval Wise Report'!F$1)</f>
        <v>0</v>
      </c>
      <c r="G13" s="23">
        <f>COUNTIFS('Working Raw Data'!$K:$K,'Interval Wise Report'!$B13,'Working Raw Data'!$E:$E,'Interval Wise Report'!E$1,'Working Raw Data'!$G:$G,"&lt;="&amp;TIMEVALUE("0:00:30"))</f>
        <v>2</v>
      </c>
      <c r="H13" s="24">
        <v>0.7</v>
      </c>
      <c r="I13" s="24">
        <f t="shared" si="0"/>
        <v>0.66666666666666663</v>
      </c>
      <c r="J13" s="24">
        <f t="shared" si="1"/>
        <v>0</v>
      </c>
      <c r="K13" s="24">
        <f t="shared" si="2"/>
        <v>1</v>
      </c>
      <c r="L13" s="24">
        <f t="shared" si="3"/>
        <v>1</v>
      </c>
      <c r="M13" s="21">
        <f>AVERAGEIFS('Working Raw Data'!$G:$G,'Working Raw Data'!$K:$K,'Interval Wise Report'!$B13,'Working Raw Data'!$I:$I,'Interval Wise Report'!$A13)</f>
        <v>2.3919753086419754E-4</v>
      </c>
      <c r="N13" s="25">
        <f t="shared" si="4"/>
        <v>6.9444444444444441E-3</v>
      </c>
      <c r="O13" s="21">
        <f>AVERAGEIFS('Working Raw Data'!$F:$F,'Working Raw Data'!$K:$K,'Interval Wise Report'!$B13,'Working Raw Data'!$I:$I,'Interval Wise Report'!$A13)</f>
        <v>5.8796296296296305E-3</v>
      </c>
      <c r="P13" s="23" t="str">
        <f t="shared" si="5"/>
        <v>Not Met</v>
      </c>
      <c r="Q13" s="23" t="str">
        <f t="shared" si="6"/>
        <v>Met</v>
      </c>
    </row>
    <row r="14" spans="1:17" x14ac:dyDescent="0.3">
      <c r="A14" s="17">
        <v>44562</v>
      </c>
      <c r="B14" s="16" t="s">
        <v>59</v>
      </c>
      <c r="C14" s="23">
        <f>VLOOKUP($B14,Reference!$C$1:$D$25,2,0)</f>
        <v>7</v>
      </c>
      <c r="D14" s="23">
        <f>COUNTIF('Working Raw Data'!$K:$K,'Interval Wise Report'!$B14)</f>
        <v>3</v>
      </c>
      <c r="E14" s="23">
        <f>COUNTIFS('Working Raw Data'!$K:$K,'Interval Wise Report'!$B14,'Working Raw Data'!$E:$E,'Interval Wise Report'!E$1)</f>
        <v>3</v>
      </c>
      <c r="F14" s="23">
        <f>COUNTIFS('Working Raw Data'!$K:$K,'Interval Wise Report'!$B14,'Working Raw Data'!$E:$E,'Interval Wise Report'!F$1)</f>
        <v>0</v>
      </c>
      <c r="G14" s="23">
        <f>COUNTIFS('Working Raw Data'!$K:$K,'Interval Wise Report'!$B14,'Working Raw Data'!$E:$E,'Interval Wise Report'!E$1,'Working Raw Data'!$G:$G,"&lt;="&amp;TIMEVALUE("0:00:30"))</f>
        <v>2</v>
      </c>
      <c r="H14" s="24">
        <v>0.7</v>
      </c>
      <c r="I14" s="24">
        <f t="shared" si="0"/>
        <v>0.66666666666666663</v>
      </c>
      <c r="J14" s="24">
        <f t="shared" si="1"/>
        <v>0</v>
      </c>
      <c r="K14" s="24">
        <f t="shared" si="2"/>
        <v>0.42857142857142855</v>
      </c>
      <c r="L14" s="24">
        <f t="shared" si="3"/>
        <v>0.42857142857142855</v>
      </c>
      <c r="M14" s="21">
        <f>AVERAGEIFS('Working Raw Data'!$G:$G,'Working Raw Data'!$K:$K,'Interval Wise Report'!$B14,'Working Raw Data'!$I:$I,'Interval Wise Report'!$A14)</f>
        <v>6.9058641975308643E-4</v>
      </c>
      <c r="N14" s="25">
        <f t="shared" si="4"/>
        <v>6.9444444444444441E-3</v>
      </c>
      <c r="O14" s="21">
        <f>AVERAGEIFS('Working Raw Data'!$F:$F,'Working Raw Data'!$K:$K,'Interval Wise Report'!$B14,'Working Raw Data'!$I:$I,'Interval Wise Report'!$A14)</f>
        <v>1.2646604938271605E-2</v>
      </c>
      <c r="P14" s="23" t="str">
        <f t="shared" si="5"/>
        <v>Not Met</v>
      </c>
      <c r="Q14" s="23" t="str">
        <f t="shared" si="6"/>
        <v>Not Met</v>
      </c>
    </row>
    <row r="15" spans="1:17" x14ac:dyDescent="0.3">
      <c r="A15" s="17">
        <v>44562</v>
      </c>
      <c r="B15" s="16" t="s">
        <v>60</v>
      </c>
      <c r="C15" s="23">
        <f>VLOOKUP($B15,Reference!$C$1:$D$25,2,0)</f>
        <v>5</v>
      </c>
      <c r="D15" s="23">
        <f>COUNTIF('Working Raw Data'!$K:$K,'Interval Wise Report'!$B15)</f>
        <v>9</v>
      </c>
      <c r="E15" s="23">
        <f>COUNTIFS('Working Raw Data'!$K:$K,'Interval Wise Report'!$B15,'Working Raw Data'!$E:$E,'Interval Wise Report'!E$1)</f>
        <v>9</v>
      </c>
      <c r="F15" s="23">
        <f>COUNTIFS('Working Raw Data'!$K:$K,'Interval Wise Report'!$B15,'Working Raw Data'!$E:$E,'Interval Wise Report'!F$1)</f>
        <v>0</v>
      </c>
      <c r="G15" s="23">
        <f>COUNTIFS('Working Raw Data'!$K:$K,'Interval Wise Report'!$B15,'Working Raw Data'!$E:$E,'Interval Wise Report'!E$1,'Working Raw Data'!$G:$G,"&lt;="&amp;TIMEVALUE("0:00:30"))</f>
        <v>7</v>
      </c>
      <c r="H15" s="24">
        <v>0.7</v>
      </c>
      <c r="I15" s="24">
        <f t="shared" si="0"/>
        <v>0.77777777777777779</v>
      </c>
      <c r="J15" s="24">
        <f t="shared" si="1"/>
        <v>0</v>
      </c>
      <c r="K15" s="24">
        <f t="shared" si="2"/>
        <v>1.8</v>
      </c>
      <c r="L15" s="24">
        <f t="shared" si="3"/>
        <v>1.8</v>
      </c>
      <c r="M15" s="21">
        <f>AVERAGEIFS('Working Raw Data'!$G:$G,'Working Raw Data'!$K:$K,'Interval Wise Report'!$B15,'Working Raw Data'!$I:$I,'Interval Wise Report'!$A15)</f>
        <v>1.7489711934156379E-4</v>
      </c>
      <c r="N15" s="25">
        <f t="shared" si="4"/>
        <v>6.9444444444444441E-3</v>
      </c>
      <c r="O15" s="21">
        <f>AVERAGEIFS('Working Raw Data'!$F:$F,'Working Raw Data'!$K:$K,'Interval Wise Report'!$B15,'Working Raw Data'!$I:$I,'Interval Wise Report'!$A15)</f>
        <v>6.719393004115227E-3</v>
      </c>
      <c r="P15" s="23" t="str">
        <f t="shared" si="5"/>
        <v>Met</v>
      </c>
      <c r="Q15" s="23" t="str">
        <f t="shared" si="6"/>
        <v>Met</v>
      </c>
    </row>
    <row r="16" spans="1:17" x14ac:dyDescent="0.3">
      <c r="A16" s="17">
        <v>44562</v>
      </c>
      <c r="B16" s="16" t="s">
        <v>61</v>
      </c>
      <c r="C16" s="23">
        <f>VLOOKUP($B16,Reference!$C$1:$D$25,2,0)</f>
        <v>5</v>
      </c>
      <c r="D16" s="23">
        <f>COUNTIF('Working Raw Data'!$K:$K,'Interval Wise Report'!$B16)</f>
        <v>6</v>
      </c>
      <c r="E16" s="23">
        <f>COUNTIFS('Working Raw Data'!$K:$K,'Interval Wise Report'!$B16,'Working Raw Data'!$E:$E,'Interval Wise Report'!E$1)</f>
        <v>6</v>
      </c>
      <c r="F16" s="23">
        <f>COUNTIFS('Working Raw Data'!$K:$K,'Interval Wise Report'!$B16,'Working Raw Data'!$E:$E,'Interval Wise Report'!F$1)</f>
        <v>0</v>
      </c>
      <c r="G16" s="23">
        <f>COUNTIFS('Working Raw Data'!$K:$K,'Interval Wise Report'!$B16,'Working Raw Data'!$E:$E,'Interval Wise Report'!E$1,'Working Raw Data'!$G:$G,"&lt;="&amp;TIMEVALUE("0:00:30"))</f>
        <v>4</v>
      </c>
      <c r="H16" s="24">
        <v>0.7</v>
      </c>
      <c r="I16" s="24">
        <f t="shared" si="0"/>
        <v>0.66666666666666663</v>
      </c>
      <c r="J16" s="24">
        <f t="shared" si="1"/>
        <v>0</v>
      </c>
      <c r="K16" s="24">
        <f t="shared" si="2"/>
        <v>1.2</v>
      </c>
      <c r="L16" s="24">
        <f t="shared" si="3"/>
        <v>1.2</v>
      </c>
      <c r="M16" s="21">
        <f>AVERAGEIFS('Working Raw Data'!$G:$G,'Working Raw Data'!$K:$K,'Interval Wise Report'!$B16,'Working Raw Data'!$I:$I,'Interval Wise Report'!$A16)</f>
        <v>2.5270061728395059E-4</v>
      </c>
      <c r="N16" s="25">
        <f t="shared" si="4"/>
        <v>6.9444444444444441E-3</v>
      </c>
      <c r="O16" s="21">
        <f>AVERAGEIFS('Working Raw Data'!$F:$F,'Working Raw Data'!$K:$K,'Interval Wise Report'!$B16,'Working Raw Data'!$I:$I,'Interval Wise Report'!$A16)</f>
        <v>5.7619598765432101E-3</v>
      </c>
      <c r="P16" s="23" t="str">
        <f t="shared" si="5"/>
        <v>Not Met</v>
      </c>
      <c r="Q16" s="23" t="str">
        <f t="shared" si="6"/>
        <v>Met</v>
      </c>
    </row>
    <row r="17" spans="1:17" x14ac:dyDescent="0.3">
      <c r="A17" s="17">
        <v>44562</v>
      </c>
      <c r="B17" s="16" t="s">
        <v>62</v>
      </c>
      <c r="C17" s="23">
        <f>VLOOKUP($B17,Reference!$C$1:$D$25,2,0)</f>
        <v>4</v>
      </c>
      <c r="D17" s="23">
        <f>COUNTIF('Working Raw Data'!$K:$K,'Interval Wise Report'!$B17)</f>
        <v>9</v>
      </c>
      <c r="E17" s="23">
        <f>COUNTIFS('Working Raw Data'!$K:$K,'Interval Wise Report'!$B17,'Working Raw Data'!$E:$E,'Interval Wise Report'!E$1)</f>
        <v>9</v>
      </c>
      <c r="F17" s="23">
        <f>COUNTIFS('Working Raw Data'!$K:$K,'Interval Wise Report'!$B17,'Working Raw Data'!$E:$E,'Interval Wise Report'!F$1)</f>
        <v>0</v>
      </c>
      <c r="G17" s="23">
        <f>COUNTIFS('Working Raw Data'!$K:$K,'Interval Wise Report'!$B17,'Working Raw Data'!$E:$E,'Interval Wise Report'!E$1,'Working Raw Data'!$G:$G,"&lt;="&amp;TIMEVALUE("0:00:30"))</f>
        <v>8</v>
      </c>
      <c r="H17" s="24">
        <v>0.7</v>
      </c>
      <c r="I17" s="24">
        <f t="shared" si="0"/>
        <v>0.88888888888888884</v>
      </c>
      <c r="J17" s="24">
        <f t="shared" si="1"/>
        <v>0</v>
      </c>
      <c r="K17" s="24">
        <f t="shared" si="2"/>
        <v>2.25</v>
      </c>
      <c r="L17" s="24">
        <f t="shared" si="3"/>
        <v>2.25</v>
      </c>
      <c r="M17" s="21">
        <f>AVERAGEIFS('Working Raw Data'!$G:$G,'Working Raw Data'!$K:$K,'Interval Wise Report'!$B17,'Working Raw Data'!$I:$I,'Interval Wise Report'!$A17)</f>
        <v>2.0190329218106994E-4</v>
      </c>
      <c r="N17" s="25">
        <f t="shared" si="4"/>
        <v>6.9444444444444441E-3</v>
      </c>
      <c r="O17" s="21">
        <f>AVERAGEIFS('Working Raw Data'!$F:$F,'Working Raw Data'!$K:$K,'Interval Wise Report'!$B17,'Working Raw Data'!$I:$I,'Interval Wise Report'!$A17)</f>
        <v>4.9254115226337446E-3</v>
      </c>
      <c r="P17" s="23" t="str">
        <f t="shared" si="5"/>
        <v>Met</v>
      </c>
      <c r="Q17" s="23" t="str">
        <f t="shared" si="6"/>
        <v>Met</v>
      </c>
    </row>
    <row r="18" spans="1:17" x14ac:dyDescent="0.3">
      <c r="A18" s="17">
        <v>44562</v>
      </c>
      <c r="B18" s="16" t="s">
        <v>63</v>
      </c>
      <c r="C18" s="23">
        <f>VLOOKUP($B18,Reference!$C$1:$D$25,2,0)</f>
        <v>7</v>
      </c>
      <c r="D18" s="23">
        <f>COUNTIF('Working Raw Data'!$K:$K,'Interval Wise Report'!$B18)</f>
        <v>7</v>
      </c>
      <c r="E18" s="23">
        <f>COUNTIFS('Working Raw Data'!$K:$K,'Interval Wise Report'!$B18,'Working Raw Data'!$E:$E,'Interval Wise Report'!E$1)</f>
        <v>6</v>
      </c>
      <c r="F18" s="23">
        <f>COUNTIFS('Working Raw Data'!$K:$K,'Interval Wise Report'!$B18,'Working Raw Data'!$E:$E,'Interval Wise Report'!F$1)</f>
        <v>1</v>
      </c>
      <c r="G18" s="23">
        <f>COUNTIFS('Working Raw Data'!$K:$K,'Interval Wise Report'!$B18,'Working Raw Data'!$E:$E,'Interval Wise Report'!E$1,'Working Raw Data'!$G:$G,"&lt;="&amp;TIMEVALUE("0:00:30"))</f>
        <v>5</v>
      </c>
      <c r="H18" s="24">
        <v>0.7</v>
      </c>
      <c r="I18" s="24">
        <f t="shared" si="0"/>
        <v>0.7142857142857143</v>
      </c>
      <c r="J18" s="24">
        <f t="shared" si="1"/>
        <v>0.14285714285714285</v>
      </c>
      <c r="K18" s="24">
        <f t="shared" si="2"/>
        <v>1</v>
      </c>
      <c r="L18" s="24">
        <f t="shared" si="3"/>
        <v>0.8571428571428571</v>
      </c>
      <c r="M18" s="21">
        <f>AVERAGEIFS('Working Raw Data'!$G:$G,'Working Raw Data'!$K:$K,'Interval Wise Report'!$B18,'Working Raw Data'!$I:$I,'Interval Wise Report'!$A18)</f>
        <v>6.9775132275132288E-4</v>
      </c>
      <c r="N18" s="25">
        <f t="shared" si="4"/>
        <v>6.9444444444444441E-3</v>
      </c>
      <c r="O18" s="21">
        <f>AVERAGEIFS('Working Raw Data'!$F:$F,'Working Raw Data'!$K:$K,'Interval Wise Report'!$B18,'Working Raw Data'!$I:$I,'Interval Wise Report'!$A18)</f>
        <v>4.8611111111111103E-3</v>
      </c>
      <c r="P18" s="23" t="str">
        <f t="shared" si="5"/>
        <v>Met</v>
      </c>
      <c r="Q18" s="23" t="str">
        <f t="shared" si="6"/>
        <v>Met</v>
      </c>
    </row>
    <row r="19" spans="1:17" x14ac:dyDescent="0.3">
      <c r="A19" s="17">
        <v>44562</v>
      </c>
      <c r="B19" s="16" t="s">
        <v>64</v>
      </c>
      <c r="C19" s="23">
        <f>VLOOKUP($B19,Reference!$C$1:$D$25,2,0)</f>
        <v>3</v>
      </c>
      <c r="D19" s="23">
        <f>COUNTIF('Working Raw Data'!$K:$K,'Interval Wise Report'!$B19)</f>
        <v>5</v>
      </c>
      <c r="E19" s="23">
        <f>COUNTIFS('Working Raw Data'!$K:$K,'Interval Wise Report'!$B19,'Working Raw Data'!$E:$E,'Interval Wise Report'!E$1)</f>
        <v>5</v>
      </c>
      <c r="F19" s="23">
        <f>COUNTIFS('Working Raw Data'!$K:$K,'Interval Wise Report'!$B19,'Working Raw Data'!$E:$E,'Interval Wise Report'!F$1)</f>
        <v>0</v>
      </c>
      <c r="G19" s="23">
        <f>COUNTIFS('Working Raw Data'!$K:$K,'Interval Wise Report'!$B19,'Working Raw Data'!$E:$E,'Interval Wise Report'!E$1,'Working Raw Data'!$G:$G,"&lt;="&amp;TIMEVALUE("0:00:30"))</f>
        <v>4</v>
      </c>
      <c r="H19" s="24">
        <v>0.7</v>
      </c>
      <c r="I19" s="24">
        <f>IFERROR($G19/$D19,0)</f>
        <v>0.8</v>
      </c>
      <c r="J19" s="24">
        <f>F19/D19</f>
        <v>0</v>
      </c>
      <c r="K19" s="24">
        <f t="shared" si="2"/>
        <v>1.6666666666666667</v>
      </c>
      <c r="L19" s="24">
        <f t="shared" si="3"/>
        <v>1.6666666666666667</v>
      </c>
      <c r="M19" s="21">
        <f>AVERAGEIFS('Working Raw Data'!$G:$G,'Working Raw Data'!$K:$K,'Interval Wise Report'!$B19,'Working Raw Data'!$I:$I,'Interval Wise Report'!$A19)</f>
        <v>8.3101851851851859E-4</v>
      </c>
      <c r="N19" s="25">
        <f t="shared" si="4"/>
        <v>6.9444444444444441E-3</v>
      </c>
      <c r="O19" s="21">
        <f>AVERAGEIFS('Working Raw Data'!$F:$F,'Working Raw Data'!$K:$K,'Interval Wise Report'!$B19,'Working Raw Data'!$I:$I,'Interval Wise Report'!$A19)</f>
        <v>8.0254629629629651E-3</v>
      </c>
      <c r="P19" s="23" t="str">
        <f t="shared" si="5"/>
        <v>Met</v>
      </c>
      <c r="Q19" s="23" t="str">
        <f t="shared" si="6"/>
        <v>Not Met</v>
      </c>
    </row>
    <row r="20" spans="1:17" x14ac:dyDescent="0.3">
      <c r="A20" s="17">
        <v>44562</v>
      </c>
      <c r="B20" s="16" t="s">
        <v>65</v>
      </c>
      <c r="C20" s="23">
        <f>VLOOKUP($B20,Reference!$C$1:$D$25,2,0)</f>
        <v>3</v>
      </c>
      <c r="D20" s="23">
        <f>COUNTIF('Working Raw Data'!$K:$K,'Interval Wise Report'!$B20)</f>
        <v>2</v>
      </c>
      <c r="E20" s="23">
        <f>COUNTIFS('Working Raw Data'!$K:$K,'Interval Wise Report'!$B20,'Working Raw Data'!$E:$E,'Interval Wise Report'!E$1)</f>
        <v>2</v>
      </c>
      <c r="F20" s="23">
        <f>COUNTIFS('Working Raw Data'!$K:$K,'Interval Wise Report'!$B20,'Working Raw Data'!$E:$E,'Interval Wise Report'!F$1)</f>
        <v>0</v>
      </c>
      <c r="G20" s="23">
        <f>COUNTIFS('Working Raw Data'!$K:$K,'Interval Wise Report'!$B20,'Working Raw Data'!$E:$E,'Interval Wise Report'!E$1,'Working Raw Data'!$G:$G,"&lt;="&amp;TIMEVALUE("0:00:30"))</f>
        <v>1</v>
      </c>
      <c r="H20" s="24">
        <v>0.7</v>
      </c>
      <c r="I20" s="24">
        <f t="shared" si="0"/>
        <v>0.5</v>
      </c>
      <c r="J20" s="24">
        <f t="shared" si="1"/>
        <v>0</v>
      </c>
      <c r="K20" s="24">
        <f t="shared" si="2"/>
        <v>0.66666666666666663</v>
      </c>
      <c r="L20" s="24">
        <f t="shared" si="3"/>
        <v>0.66666666666666663</v>
      </c>
      <c r="M20" s="21">
        <f>AVERAGEIFS('Working Raw Data'!$G:$G,'Working Raw Data'!$K:$K,'Interval Wise Report'!$B20,'Working Raw Data'!$I:$I,'Interval Wise Report'!$A20)</f>
        <v>7.2916666666666659E-4</v>
      </c>
      <c r="N20" s="25">
        <f t="shared" si="4"/>
        <v>6.9444444444444441E-3</v>
      </c>
      <c r="O20" s="21">
        <f>AVERAGEIFS('Working Raw Data'!$F:$F,'Working Raw Data'!$K:$K,'Interval Wise Report'!$B20,'Working Raw Data'!$I:$I,'Interval Wise Report'!$A20)</f>
        <v>4.2824074074074075E-3</v>
      </c>
      <c r="P20" s="23" t="str">
        <f t="shared" si="5"/>
        <v>Not Met</v>
      </c>
      <c r="Q20" s="23" t="str">
        <f t="shared" si="6"/>
        <v>Met</v>
      </c>
    </row>
    <row r="21" spans="1:17" x14ac:dyDescent="0.3">
      <c r="A21" s="17">
        <v>44562</v>
      </c>
      <c r="B21" s="16" t="s">
        <v>66</v>
      </c>
      <c r="C21" s="23">
        <f>VLOOKUP($B21,Reference!$C$1:$D$25,2,0)</f>
        <v>6</v>
      </c>
      <c r="D21" s="23">
        <f>COUNTIF('Working Raw Data'!$K:$K,'Interval Wise Report'!$B21)</f>
        <v>4</v>
      </c>
      <c r="E21" s="23">
        <f>COUNTIFS('Working Raw Data'!$K:$K,'Interval Wise Report'!$B21,'Working Raw Data'!$E:$E,'Interval Wise Report'!E$1)</f>
        <v>3</v>
      </c>
      <c r="F21" s="23">
        <f>COUNTIFS('Working Raw Data'!$K:$K,'Interval Wise Report'!$B21,'Working Raw Data'!$E:$E,'Interval Wise Report'!F$1)</f>
        <v>1</v>
      </c>
      <c r="G21" s="23">
        <f>COUNTIFS('Working Raw Data'!$K:$K,'Interval Wise Report'!$B21,'Working Raw Data'!$E:$E,'Interval Wise Report'!E$1,'Working Raw Data'!$G:$G,"&lt;="&amp;TIMEVALUE("0:00:30"))</f>
        <v>3</v>
      </c>
      <c r="H21" s="24">
        <v>0.7</v>
      </c>
      <c r="I21" s="24">
        <f t="shared" si="0"/>
        <v>0.75</v>
      </c>
      <c r="J21" s="24">
        <f t="shared" si="1"/>
        <v>0.25</v>
      </c>
      <c r="K21" s="24">
        <f t="shared" si="2"/>
        <v>0.66666666666666663</v>
      </c>
      <c r="L21" s="24">
        <f t="shared" si="3"/>
        <v>0.5</v>
      </c>
      <c r="M21" s="21">
        <f>AVERAGEIFS('Working Raw Data'!$G:$G,'Working Raw Data'!$K:$K,'Interval Wise Report'!$B21,'Working Raw Data'!$I:$I,'Interval Wise Report'!$A21)</f>
        <v>2.459490740740741E-4</v>
      </c>
      <c r="N21" s="25">
        <f t="shared" si="4"/>
        <v>6.9444444444444441E-3</v>
      </c>
      <c r="O21" s="21">
        <f>AVERAGEIFS('Working Raw Data'!$F:$F,'Working Raw Data'!$K:$K,'Interval Wise Report'!$B21,'Working Raw Data'!$I:$I,'Interval Wise Report'!$A21)</f>
        <v>4.9508101851851857E-3</v>
      </c>
      <c r="P21" s="23" t="str">
        <f t="shared" si="5"/>
        <v>Met</v>
      </c>
      <c r="Q21" s="23" t="str">
        <f t="shared" si="6"/>
        <v>Met</v>
      </c>
    </row>
    <row r="22" spans="1:17" x14ac:dyDescent="0.3">
      <c r="A22" s="17">
        <v>44562</v>
      </c>
      <c r="B22" s="16" t="s">
        <v>67</v>
      </c>
      <c r="C22" s="23">
        <f>VLOOKUP($B22,Reference!$C$1:$D$25,2,0)</f>
        <v>5</v>
      </c>
      <c r="D22" s="23">
        <f>COUNTIF('Working Raw Data'!$K:$K,'Interval Wise Report'!$B22)</f>
        <v>5</v>
      </c>
      <c r="E22" s="23">
        <f>COUNTIFS('Working Raw Data'!$K:$K,'Interval Wise Report'!$B22,'Working Raw Data'!$E:$E,'Interval Wise Report'!E$1)</f>
        <v>5</v>
      </c>
      <c r="F22" s="23">
        <f>COUNTIFS('Working Raw Data'!$K:$K,'Interval Wise Report'!$B22,'Working Raw Data'!$E:$E,'Interval Wise Report'!F$1)</f>
        <v>0</v>
      </c>
      <c r="G22" s="23">
        <f>COUNTIFS('Working Raw Data'!$K:$K,'Interval Wise Report'!$B22,'Working Raw Data'!$E:$E,'Interval Wise Report'!E$1,'Working Raw Data'!$G:$G,"&lt;="&amp;TIMEVALUE("0:00:30"))</f>
        <v>3</v>
      </c>
      <c r="H22" s="24">
        <v>0.7</v>
      </c>
      <c r="I22" s="24">
        <f t="shared" si="0"/>
        <v>0.6</v>
      </c>
      <c r="J22" s="24">
        <f t="shared" si="1"/>
        <v>0</v>
      </c>
      <c r="K22" s="24">
        <f t="shared" si="2"/>
        <v>1</v>
      </c>
      <c r="L22" s="24">
        <f t="shared" si="3"/>
        <v>1</v>
      </c>
      <c r="M22" s="21">
        <f>AVERAGEIFS('Working Raw Data'!$G:$G,'Working Raw Data'!$K:$K,'Interval Wise Report'!$B22,'Working Raw Data'!$I:$I,'Interval Wise Report'!$A22)</f>
        <v>2.5462962962962966E-4</v>
      </c>
      <c r="N22" s="25">
        <f t="shared" si="4"/>
        <v>6.9444444444444441E-3</v>
      </c>
      <c r="O22" s="21">
        <f>AVERAGEIFS('Working Raw Data'!$F:$F,'Working Raw Data'!$K:$K,'Interval Wise Report'!$B22,'Working Raw Data'!$I:$I,'Interval Wise Report'!$A22)</f>
        <v>5.8912037037037032E-3</v>
      </c>
      <c r="P22" s="23" t="str">
        <f t="shared" si="5"/>
        <v>Not Met</v>
      </c>
      <c r="Q22" s="23" t="str">
        <f t="shared" si="6"/>
        <v>Met</v>
      </c>
    </row>
    <row r="23" spans="1:17" x14ac:dyDescent="0.3">
      <c r="A23" s="17">
        <v>44562</v>
      </c>
      <c r="B23" s="16" t="s">
        <v>68</v>
      </c>
      <c r="C23" s="23">
        <f>VLOOKUP($B23,Reference!$C$1:$D$25,2,0)</f>
        <v>5</v>
      </c>
      <c r="D23" s="23">
        <f>COUNTIF('Working Raw Data'!$K:$K,'Interval Wise Report'!$B23)</f>
        <v>4</v>
      </c>
      <c r="E23" s="23">
        <f>COUNTIFS('Working Raw Data'!$K:$K,'Interval Wise Report'!$B23,'Working Raw Data'!$E:$E,'Interval Wise Report'!E$1)</f>
        <v>4</v>
      </c>
      <c r="F23" s="23">
        <f>COUNTIFS('Working Raw Data'!$K:$K,'Interval Wise Report'!$B23,'Working Raw Data'!$E:$E,'Interval Wise Report'!F$1)</f>
        <v>0</v>
      </c>
      <c r="G23" s="23">
        <f>COUNTIFS('Working Raw Data'!$K:$K,'Interval Wise Report'!$B23,'Working Raw Data'!$E:$E,'Interval Wise Report'!E$1,'Working Raw Data'!$G:$G,"&lt;="&amp;TIMEVALUE("0:00:30"))</f>
        <v>3</v>
      </c>
      <c r="H23" s="24">
        <v>0.7</v>
      </c>
      <c r="I23" s="24">
        <f t="shared" si="0"/>
        <v>0.75</v>
      </c>
      <c r="J23" s="24">
        <f t="shared" si="1"/>
        <v>0</v>
      </c>
      <c r="K23" s="24">
        <f t="shared" si="2"/>
        <v>0.8</v>
      </c>
      <c r="L23" s="24">
        <f t="shared" si="3"/>
        <v>0.8</v>
      </c>
      <c r="M23" s="21">
        <f>AVERAGEIFS('Working Raw Data'!$G:$G,'Working Raw Data'!$K:$K,'Interval Wise Report'!$B23,'Working Raw Data'!$I:$I,'Interval Wise Report'!$A23)</f>
        <v>5.5555555555555556E-4</v>
      </c>
      <c r="N23" s="25">
        <f t="shared" si="4"/>
        <v>6.9444444444444441E-3</v>
      </c>
      <c r="O23" s="21">
        <f>AVERAGEIFS('Working Raw Data'!$F:$F,'Working Raw Data'!$K:$K,'Interval Wise Report'!$B23,'Working Raw Data'!$I:$I,'Interval Wise Report'!$A23)</f>
        <v>1.1979166666666667E-2</v>
      </c>
      <c r="P23" s="23" t="str">
        <f t="shared" si="5"/>
        <v>Met</v>
      </c>
      <c r="Q23" s="23" t="str">
        <f t="shared" si="6"/>
        <v>Not Met</v>
      </c>
    </row>
    <row r="24" spans="1:17" x14ac:dyDescent="0.3">
      <c r="A24" s="17">
        <v>44562</v>
      </c>
      <c r="B24" s="16" t="s">
        <v>69</v>
      </c>
      <c r="C24" s="23">
        <f>VLOOKUP($B24,Reference!$C$1:$D$25,2,0)</f>
        <v>1</v>
      </c>
      <c r="D24" s="23">
        <f>COUNTIF('Working Raw Data'!$K:$K,'Interval Wise Report'!$B24)</f>
        <v>5</v>
      </c>
      <c r="E24" s="23">
        <f>COUNTIFS('Working Raw Data'!$K:$K,'Interval Wise Report'!$B24,'Working Raw Data'!$E:$E,'Interval Wise Report'!E$1)</f>
        <v>5</v>
      </c>
      <c r="F24" s="23">
        <f>COUNTIFS('Working Raw Data'!$K:$K,'Interval Wise Report'!$B24,'Working Raw Data'!$E:$E,'Interval Wise Report'!F$1)</f>
        <v>0</v>
      </c>
      <c r="G24" s="23">
        <f>COUNTIFS('Working Raw Data'!$K:$K,'Interval Wise Report'!$B24,'Working Raw Data'!$E:$E,'Interval Wise Report'!E$1,'Working Raw Data'!$G:$G,"&lt;="&amp;TIMEVALUE("0:00:30"))</f>
        <v>3</v>
      </c>
      <c r="H24" s="24">
        <v>0.7</v>
      </c>
      <c r="I24" s="24">
        <f t="shared" si="0"/>
        <v>0.6</v>
      </c>
      <c r="J24" s="24">
        <f t="shared" si="1"/>
        <v>0</v>
      </c>
      <c r="K24" s="24">
        <f t="shared" si="2"/>
        <v>5</v>
      </c>
      <c r="L24" s="24">
        <f t="shared" si="3"/>
        <v>5</v>
      </c>
      <c r="M24" s="21">
        <f>AVERAGEIFS('Working Raw Data'!$G:$G,'Working Raw Data'!$K:$K,'Interval Wise Report'!$B24,'Working Raw Data'!$I:$I,'Interval Wise Report'!$A24)</f>
        <v>3.1712962962962961E-4</v>
      </c>
      <c r="N24" s="25">
        <f t="shared" si="4"/>
        <v>6.9444444444444441E-3</v>
      </c>
      <c r="O24" s="21">
        <f>AVERAGEIFS('Working Raw Data'!$F:$F,'Working Raw Data'!$K:$K,'Interval Wise Report'!$B24,'Working Raw Data'!$I:$I,'Interval Wise Report'!$A24)</f>
        <v>5.5231481481481477E-3</v>
      </c>
      <c r="P24" s="23" t="str">
        <f t="shared" si="5"/>
        <v>Not Met</v>
      </c>
      <c r="Q24" s="23" t="str">
        <f t="shared" si="6"/>
        <v>Met</v>
      </c>
    </row>
    <row r="25" spans="1:17" ht="15" thickBot="1" x14ac:dyDescent="0.35">
      <c r="A25" s="17">
        <v>44562</v>
      </c>
      <c r="B25" s="16" t="s">
        <v>70</v>
      </c>
      <c r="C25" s="23">
        <f>VLOOKUP($B25,Reference!$C$1:$D$25,2,0)</f>
        <v>8</v>
      </c>
      <c r="D25" s="23">
        <f>COUNTIF('Working Raw Data'!$K:$K,'Interval Wise Report'!$B25)</f>
        <v>6</v>
      </c>
      <c r="E25" s="23">
        <f>COUNTIFS('Working Raw Data'!$K:$K,'Interval Wise Report'!$B25,'Working Raw Data'!$E:$E,'Interval Wise Report'!E$1)</f>
        <v>6</v>
      </c>
      <c r="F25" s="23">
        <f>COUNTIFS('Working Raw Data'!$K:$K,'Interval Wise Report'!$B25,'Working Raw Data'!$E:$E,'Interval Wise Report'!F$1)</f>
        <v>0</v>
      </c>
      <c r="G25" s="23">
        <f>COUNTIFS('Working Raw Data'!$K:$K,'Interval Wise Report'!$B25,'Working Raw Data'!$E:$E,'Interval Wise Report'!E$1,'Working Raw Data'!$G:$G,"&lt;="&amp;TIMEVALUE("0:00:30"))</f>
        <v>5</v>
      </c>
      <c r="H25" s="26">
        <v>0.7</v>
      </c>
      <c r="I25" s="26">
        <f t="shared" si="0"/>
        <v>0.83333333333333337</v>
      </c>
      <c r="J25" s="26">
        <f t="shared" si="1"/>
        <v>0</v>
      </c>
      <c r="K25" s="26">
        <f t="shared" si="2"/>
        <v>0.75</v>
      </c>
      <c r="L25" s="26">
        <f t="shared" si="3"/>
        <v>0.75</v>
      </c>
      <c r="M25" s="21">
        <f>AVERAGEIFS('Working Raw Data'!$G:$G,'Working Raw Data'!$K:$K,'Interval Wise Report'!$B25,'Working Raw Data'!$I:$I,'Interval Wise Report'!$A25)</f>
        <v>2.3726851851851852E-4</v>
      </c>
      <c r="N25" s="25">
        <f t="shared" si="4"/>
        <v>6.9444444444444441E-3</v>
      </c>
      <c r="O25" s="27">
        <f>AVERAGEIFS('Working Raw Data'!$F:$F,'Working Raw Data'!$K:$K,'Interval Wise Report'!$B25,'Working Raw Data'!$I:$I,'Interval Wise Report'!$A25)</f>
        <v>3.6419753086419752E-3</v>
      </c>
      <c r="P25" s="28" t="str">
        <f t="shared" si="5"/>
        <v>Met</v>
      </c>
      <c r="Q25" s="28" t="str">
        <f t="shared" si="6"/>
        <v>Met</v>
      </c>
    </row>
    <row r="26" spans="1:17" ht="15.6" thickTop="1" thickBot="1" x14ac:dyDescent="0.35">
      <c r="C26" s="31">
        <f>SUM(C2:C25)</f>
        <v>116</v>
      </c>
      <c r="D26" s="31">
        <f>SUM(D2:D25)</f>
        <v>107</v>
      </c>
      <c r="E26" s="31">
        <f>SUM(E2:E25)</f>
        <v>103</v>
      </c>
      <c r="F26" s="31">
        <f>SUM(F2:F25)</f>
        <v>4</v>
      </c>
      <c r="G26" s="31">
        <f>SUM(G2:G25)</f>
        <v>81</v>
      </c>
      <c r="H26" s="32">
        <v>0.7</v>
      </c>
      <c r="I26" s="33">
        <f>IFERROR($G26/$D26,0)</f>
        <v>0.7570093457943925</v>
      </c>
      <c r="J26" s="34">
        <f>F26/D26</f>
        <v>3.7383177570093455E-2</v>
      </c>
      <c r="K26" s="36">
        <f>D26/C26</f>
        <v>0.92241379310344829</v>
      </c>
      <c r="L26" s="36">
        <f t="shared" si="3"/>
        <v>0.88793103448275867</v>
      </c>
      <c r="M26" s="60">
        <f>SUMIF('Working Raw Data'!$E$1:$E$108,"Answered",'Working Raw Data'!$F$1:$F$108)/COUNTIF('Working Raw Data'!$E$1:$E$108,"Answered")</f>
        <v>6.1928038475368569E-3</v>
      </c>
      <c r="N26" s="35"/>
      <c r="O26" s="29">
        <f>AVERAGEIF('Working Raw Data'!$I:$I,'Interval Wise Report'!$A$25,'Working Raw Data'!$F:$F)</f>
        <v>5.9612971616476284E-3</v>
      </c>
      <c r="P26" s="30">
        <f>COUNTIF($P$2:$P$25,"Met")</f>
        <v>16</v>
      </c>
      <c r="Q26" s="30">
        <f>COUNTIF($Q$2:$Q$25,"Met")</f>
        <v>18</v>
      </c>
    </row>
    <row r="27" spans="1:17" ht="15" thickTop="1" x14ac:dyDescent="0.3"/>
  </sheetData>
  <conditionalFormatting sqref="I2:I2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{3098436A-8C8A-48D7-9023-2F1BB62DDE0F}</x14:id>
        </ext>
      </extLst>
    </cfRule>
  </conditionalFormatting>
  <conditionalFormatting sqref="P2:P25">
    <cfRule type="expression" dxfId="3" priority="3">
      <formula>$P2="Not Met"</formula>
    </cfRule>
    <cfRule type="expression" dxfId="2" priority="4">
      <formula>$P2="Met"</formula>
    </cfRule>
  </conditionalFormatting>
  <conditionalFormatting sqref="Q2:Q25">
    <cfRule type="expression" dxfId="1" priority="1">
      <formula>$Q2="Not Met"</formula>
    </cfRule>
    <cfRule type="expression" dxfId="0" priority="2">
      <formula>$Q2="Met"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98436A-8C8A-48D7-9023-2F1BB62DDE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I2:I25</xm:sqref>
        </x14:conditionalFormatting>
        <x14:conditionalFormatting xmlns:xm="http://schemas.microsoft.com/office/excel/2006/main">
          <x14:cfRule type="iconSet" priority="6" id="{DAD5E8A1-AFEA-49E0-B229-39A17726CFF7}">
            <x14:iconSet custom="1">
              <x14:cfvo type="percent">
                <xm:f>0</xm:f>
              </x14:cfvo>
              <x14:cfvo type="percent" gte="0">
                <xm:f>0</xm:f>
              </x14:cfvo>
              <x14:cfvo type="percent" gte="0">
                <xm:f>0.05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J2:J25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"/>
  <sheetViews>
    <sheetView tabSelected="1" zoomScale="140" zoomScaleNormal="140" workbookViewId="0">
      <pane ySplit="1" topLeftCell="A2" activePane="bottomLeft" state="frozen"/>
      <selection pane="bottomLeft" activeCell="E14" sqref="E14"/>
    </sheetView>
  </sheetViews>
  <sheetFormatPr defaultRowHeight="14.4" x14ac:dyDescent="0.3"/>
  <cols>
    <col min="3" max="3" width="17.44140625" bestFit="1" customWidth="1"/>
  </cols>
  <sheetData>
    <row r="1" spans="1:7" x14ac:dyDescent="0.3">
      <c r="A1" s="13" t="s">
        <v>33</v>
      </c>
      <c r="B1" s="13" t="s">
        <v>34</v>
      </c>
      <c r="C1" s="13" t="s">
        <v>35</v>
      </c>
      <c r="D1" s="14" t="s">
        <v>38</v>
      </c>
      <c r="F1" s="103" t="s">
        <v>83</v>
      </c>
      <c r="G1" s="103"/>
    </row>
    <row r="2" spans="1:7" x14ac:dyDescent="0.3">
      <c r="A2" s="9">
        <v>0</v>
      </c>
      <c r="B2" s="9">
        <v>4.1666666666666664E-2</v>
      </c>
      <c r="C2" t="str">
        <f>TEXT(A2,"[h]:mm:ss")&amp;" - "&amp;TEXT(B2,"[h]:mm:ss")</f>
        <v>0:00:00 - 1:00:00</v>
      </c>
      <c r="D2" s="12">
        <v>3</v>
      </c>
      <c r="F2" s="103"/>
      <c r="G2" s="103"/>
    </row>
    <row r="3" spans="1:7" x14ac:dyDescent="0.3">
      <c r="A3" s="9">
        <f>A2+TIMEVALUE("01:00:00")</f>
        <v>4.1666666666666664E-2</v>
      </c>
      <c r="B3" s="9">
        <f>B2+TIMEVALUE("01:00:00")</f>
        <v>8.3333333333333329E-2</v>
      </c>
      <c r="C3" t="str">
        <f t="shared" ref="C3:C25" si="0">TEXT(A3,"[h]:mm:ss")&amp;" - "&amp;TEXT(B3,"[h]:mm:ss")</f>
        <v>1:00:00 - 2:00:00</v>
      </c>
      <c r="D3" s="12">
        <v>7</v>
      </c>
    </row>
    <row r="4" spans="1:7" x14ac:dyDescent="0.3">
      <c r="A4" s="9">
        <f t="shared" ref="A4:A25" si="1">A3+TIMEVALUE("01:00:00")</f>
        <v>8.3333333333333329E-2</v>
      </c>
      <c r="B4" s="9">
        <f t="shared" ref="B4:B25" si="2">B3+TIMEVALUE("01:00:00")</f>
        <v>0.125</v>
      </c>
      <c r="C4" t="str">
        <f t="shared" si="0"/>
        <v>2:00:00 - 3:00:00</v>
      </c>
      <c r="D4" s="12">
        <v>6</v>
      </c>
    </row>
    <row r="5" spans="1:7" x14ac:dyDescent="0.3">
      <c r="A5" s="9">
        <f t="shared" si="1"/>
        <v>0.125</v>
      </c>
      <c r="B5" s="9">
        <f t="shared" si="2"/>
        <v>0.16666666666666666</v>
      </c>
      <c r="C5" t="str">
        <f t="shared" si="0"/>
        <v>3:00:00 - 4:00:00</v>
      </c>
      <c r="D5" s="12">
        <v>3</v>
      </c>
    </row>
    <row r="6" spans="1:7" x14ac:dyDescent="0.3">
      <c r="A6" s="9">
        <f t="shared" si="1"/>
        <v>0.16666666666666666</v>
      </c>
      <c r="B6" s="9">
        <f t="shared" si="2"/>
        <v>0.20833333333333331</v>
      </c>
      <c r="C6" t="str">
        <f t="shared" si="0"/>
        <v>4:00:00 - 5:00:00</v>
      </c>
      <c r="D6" s="12">
        <v>7</v>
      </c>
    </row>
    <row r="7" spans="1:7" x14ac:dyDescent="0.3">
      <c r="A7" s="9">
        <f t="shared" si="1"/>
        <v>0.20833333333333331</v>
      </c>
      <c r="B7" s="9">
        <f t="shared" si="2"/>
        <v>0.24999999999999997</v>
      </c>
      <c r="C7" t="str">
        <f t="shared" si="0"/>
        <v>5:00:00 - 6:00:00</v>
      </c>
      <c r="D7" s="12">
        <v>5</v>
      </c>
    </row>
    <row r="8" spans="1:7" x14ac:dyDescent="0.3">
      <c r="A8" s="9">
        <f t="shared" si="1"/>
        <v>0.24999999999999997</v>
      </c>
      <c r="B8" s="9">
        <f t="shared" si="2"/>
        <v>0.29166666666666663</v>
      </c>
      <c r="C8" t="str">
        <f t="shared" si="0"/>
        <v>6:00:00 - 7:00:00</v>
      </c>
      <c r="D8" s="12">
        <v>6</v>
      </c>
    </row>
    <row r="9" spans="1:7" x14ac:dyDescent="0.3">
      <c r="A9" s="9">
        <f t="shared" si="1"/>
        <v>0.29166666666666663</v>
      </c>
      <c r="B9" s="9">
        <f t="shared" si="2"/>
        <v>0.33333333333333331</v>
      </c>
      <c r="C9" t="str">
        <f t="shared" si="0"/>
        <v>7:00:00 - 8:00:00</v>
      </c>
      <c r="D9" s="12">
        <v>3</v>
      </c>
    </row>
    <row r="10" spans="1:7" x14ac:dyDescent="0.3">
      <c r="A10" s="9">
        <f t="shared" si="1"/>
        <v>0.33333333333333331</v>
      </c>
      <c r="B10" s="9">
        <f t="shared" si="2"/>
        <v>0.375</v>
      </c>
      <c r="C10" t="str">
        <f t="shared" si="0"/>
        <v>8:00:00 - 9:00:00</v>
      </c>
      <c r="D10" s="12">
        <v>4</v>
      </c>
    </row>
    <row r="11" spans="1:7" x14ac:dyDescent="0.3">
      <c r="A11" s="9">
        <f t="shared" si="1"/>
        <v>0.375</v>
      </c>
      <c r="B11" s="9">
        <f t="shared" si="2"/>
        <v>0.41666666666666669</v>
      </c>
      <c r="C11" t="str">
        <f t="shared" si="0"/>
        <v>9:00:00 - 10:00:00</v>
      </c>
      <c r="D11" s="12">
        <v>3</v>
      </c>
    </row>
    <row r="12" spans="1:7" x14ac:dyDescent="0.3">
      <c r="A12" s="9">
        <f t="shared" si="1"/>
        <v>0.41666666666666669</v>
      </c>
      <c r="B12" s="9">
        <f t="shared" si="2"/>
        <v>0.45833333333333337</v>
      </c>
      <c r="C12" t="str">
        <f t="shared" si="0"/>
        <v>10:00:00 - 11:00:00</v>
      </c>
      <c r="D12" s="12">
        <v>7</v>
      </c>
    </row>
    <row r="13" spans="1:7" x14ac:dyDescent="0.3">
      <c r="A13" s="9">
        <f t="shared" si="1"/>
        <v>0.45833333333333337</v>
      </c>
      <c r="B13" s="9">
        <f t="shared" si="2"/>
        <v>0.5</v>
      </c>
      <c r="C13" t="str">
        <f t="shared" si="0"/>
        <v>11:00:00 - 12:00:00</v>
      </c>
      <c r="D13" s="12">
        <v>3</v>
      </c>
    </row>
    <row r="14" spans="1:7" x14ac:dyDescent="0.3">
      <c r="A14" s="9">
        <f t="shared" si="1"/>
        <v>0.5</v>
      </c>
      <c r="B14" s="9">
        <f t="shared" si="2"/>
        <v>0.54166666666666663</v>
      </c>
      <c r="C14" t="str">
        <f t="shared" si="0"/>
        <v>12:00:00 - 13:00:00</v>
      </c>
      <c r="D14" s="12">
        <v>7</v>
      </c>
    </row>
    <row r="15" spans="1:7" x14ac:dyDescent="0.3">
      <c r="A15" s="9">
        <f t="shared" si="1"/>
        <v>0.54166666666666663</v>
      </c>
      <c r="B15" s="9">
        <f t="shared" si="2"/>
        <v>0.58333333333333326</v>
      </c>
      <c r="C15" t="str">
        <f t="shared" si="0"/>
        <v>13:00:00 - 14:00:00</v>
      </c>
      <c r="D15" s="12">
        <v>5</v>
      </c>
    </row>
    <row r="16" spans="1:7" x14ac:dyDescent="0.3">
      <c r="A16" s="9">
        <f t="shared" si="1"/>
        <v>0.58333333333333326</v>
      </c>
      <c r="B16" s="9">
        <f t="shared" si="2"/>
        <v>0.62499999999999989</v>
      </c>
      <c r="C16" t="str">
        <f t="shared" si="0"/>
        <v>14:00:00 - 15:00:00</v>
      </c>
      <c r="D16" s="12">
        <v>5</v>
      </c>
    </row>
    <row r="17" spans="1:4" x14ac:dyDescent="0.3">
      <c r="A17" s="9">
        <f t="shared" si="1"/>
        <v>0.62499999999999989</v>
      </c>
      <c r="B17" s="9">
        <f t="shared" si="2"/>
        <v>0.66666666666666652</v>
      </c>
      <c r="C17" t="str">
        <f t="shared" si="0"/>
        <v>15:00:00 - 16:00:00</v>
      </c>
      <c r="D17" s="12">
        <v>4</v>
      </c>
    </row>
    <row r="18" spans="1:4" x14ac:dyDescent="0.3">
      <c r="A18" s="9">
        <f t="shared" si="1"/>
        <v>0.66666666666666652</v>
      </c>
      <c r="B18" s="9">
        <f t="shared" si="2"/>
        <v>0.70833333333333315</v>
      </c>
      <c r="C18" t="str">
        <f t="shared" si="0"/>
        <v>16:00:00 - 17:00:00</v>
      </c>
      <c r="D18" s="12">
        <v>7</v>
      </c>
    </row>
    <row r="19" spans="1:4" x14ac:dyDescent="0.3">
      <c r="A19" s="9">
        <f t="shared" si="1"/>
        <v>0.70833333333333315</v>
      </c>
      <c r="B19" s="9">
        <f t="shared" si="2"/>
        <v>0.74999999999999978</v>
      </c>
      <c r="C19" t="str">
        <f t="shared" si="0"/>
        <v>17:00:00 - 18:00:00</v>
      </c>
      <c r="D19" s="12">
        <v>3</v>
      </c>
    </row>
    <row r="20" spans="1:4" x14ac:dyDescent="0.3">
      <c r="A20" s="9">
        <f t="shared" si="1"/>
        <v>0.74999999999999978</v>
      </c>
      <c r="B20" s="9">
        <f t="shared" si="2"/>
        <v>0.79166666666666641</v>
      </c>
      <c r="C20" t="str">
        <f t="shared" si="0"/>
        <v>18:00:00 - 19:00:00</v>
      </c>
      <c r="D20" s="12">
        <v>3</v>
      </c>
    </row>
    <row r="21" spans="1:4" x14ac:dyDescent="0.3">
      <c r="A21" s="9">
        <f t="shared" si="1"/>
        <v>0.79166666666666641</v>
      </c>
      <c r="B21" s="9">
        <f t="shared" si="2"/>
        <v>0.83333333333333304</v>
      </c>
      <c r="C21" t="str">
        <f t="shared" si="0"/>
        <v>19:00:00 - 20:00:00</v>
      </c>
      <c r="D21" s="12">
        <v>6</v>
      </c>
    </row>
    <row r="22" spans="1:4" x14ac:dyDescent="0.3">
      <c r="A22" s="9">
        <f t="shared" si="1"/>
        <v>0.83333333333333304</v>
      </c>
      <c r="B22" s="9">
        <f t="shared" si="2"/>
        <v>0.87499999999999967</v>
      </c>
      <c r="C22" t="str">
        <f t="shared" si="0"/>
        <v>20:00:00 - 21:00:00</v>
      </c>
      <c r="D22" s="12">
        <v>5</v>
      </c>
    </row>
    <row r="23" spans="1:4" x14ac:dyDescent="0.3">
      <c r="A23" s="9">
        <f t="shared" si="1"/>
        <v>0.87499999999999967</v>
      </c>
      <c r="B23" s="9">
        <f t="shared" si="2"/>
        <v>0.9166666666666663</v>
      </c>
      <c r="C23" t="str">
        <f t="shared" si="0"/>
        <v>21:00:00 - 22:00:00</v>
      </c>
      <c r="D23" s="12">
        <v>5</v>
      </c>
    </row>
    <row r="24" spans="1:4" x14ac:dyDescent="0.3">
      <c r="A24" s="9">
        <f t="shared" si="1"/>
        <v>0.9166666666666663</v>
      </c>
      <c r="B24" s="9">
        <f t="shared" si="2"/>
        <v>0.95833333333333293</v>
      </c>
      <c r="C24" t="str">
        <f t="shared" si="0"/>
        <v>22:00:00 - 23:00:00</v>
      </c>
      <c r="D24" s="12">
        <v>1</v>
      </c>
    </row>
    <row r="25" spans="1:4" x14ac:dyDescent="0.3">
      <c r="A25" s="9">
        <f t="shared" si="1"/>
        <v>0.95833333333333293</v>
      </c>
      <c r="B25" s="9">
        <f t="shared" si="2"/>
        <v>0.99999999999999956</v>
      </c>
      <c r="C25" t="str">
        <f t="shared" si="0"/>
        <v>23:00:00 - 24:00:00</v>
      </c>
      <c r="D25" s="12">
        <v>8</v>
      </c>
    </row>
  </sheetData>
  <mergeCells count="1">
    <mergeCell ref="F1:G2"/>
  </mergeCells>
  <hyperlinks>
    <hyperlink ref="F1:G2" location="'Cover Page'!A1" display="Cover Page" xr:uid="{FD0BA926-96A4-4939-AC29-8BDAA09210C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08"/>
  <sheetViews>
    <sheetView showGridLines="0" topLeftCell="C1" zoomScale="130" zoomScaleNormal="130" workbookViewId="0">
      <pane ySplit="1" topLeftCell="A2" activePane="bottomLeft" state="frozen"/>
      <selection pane="bottomLeft" activeCell="K2" sqref="K2"/>
    </sheetView>
  </sheetViews>
  <sheetFormatPr defaultRowHeight="14.4" x14ac:dyDescent="0.3"/>
  <cols>
    <col min="1" max="1" width="17.88671875" customWidth="1"/>
    <col min="2" max="2" width="14.33203125" customWidth="1"/>
    <col min="3" max="3" width="11.6640625" customWidth="1"/>
    <col min="4" max="4" width="13.109375" bestFit="1" customWidth="1"/>
    <col min="5" max="5" width="12.33203125" customWidth="1"/>
    <col min="6" max="6" width="10.109375" customWidth="1"/>
    <col min="7" max="7" width="16.109375" customWidth="1"/>
    <col min="9" max="10" width="9.109375" customWidth="1"/>
    <col min="11" max="11" width="18" customWidth="1"/>
    <col min="12" max="12" width="1" customWidth="1"/>
    <col min="15" max="15" width="1.109375" customWidth="1"/>
    <col min="16" max="16" width="10.109375" bestFit="1" customWidth="1"/>
    <col min="17" max="17" width="10.109375" customWidth="1"/>
    <col min="18" max="18" width="10" bestFit="1" customWidth="1"/>
  </cols>
  <sheetData>
    <row r="1" spans="1:20" ht="15" thickBot="1" x14ac:dyDescent="0.3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36</v>
      </c>
      <c r="J1" s="15" t="s">
        <v>37</v>
      </c>
      <c r="K1" s="15" t="s">
        <v>35</v>
      </c>
      <c r="M1" s="102" t="s">
        <v>83</v>
      </c>
      <c r="N1" s="102"/>
      <c r="P1" s="61" t="s">
        <v>95</v>
      </c>
      <c r="Q1" s="61" t="s">
        <v>5</v>
      </c>
      <c r="R1" s="61" t="s">
        <v>9</v>
      </c>
      <c r="S1" s="61" t="s">
        <v>90</v>
      </c>
      <c r="T1" s="64" t="s">
        <v>46</v>
      </c>
    </row>
    <row r="2" spans="1:20" x14ac:dyDescent="0.3">
      <c r="A2" s="54">
        <v>44562.000775462962</v>
      </c>
      <c r="B2" s="55" t="s">
        <v>8</v>
      </c>
      <c r="C2" s="55">
        <v>307</v>
      </c>
      <c r="D2" s="55">
        <v>12132927023</v>
      </c>
      <c r="E2" s="55" t="s">
        <v>9</v>
      </c>
      <c r="F2" s="56">
        <v>4.7453703703703704E-4</v>
      </c>
      <c r="G2" s="56">
        <v>1.5046296296296297E-4</v>
      </c>
      <c r="H2" s="55" t="s">
        <v>10</v>
      </c>
      <c r="I2" s="57">
        <f>DATE(YEAR(A2),MONTH(A2),DAY(A2))</f>
        <v>44562</v>
      </c>
      <c r="J2" s="58">
        <f>TIME(HOUR(A2),MINUTE(A2),SECOND(A2))</f>
        <v>7.7546296296296304E-4</v>
      </c>
      <c r="K2" s="59" t="str">
        <f>VLOOKUP($J2,Reference!$A$1:$D$25,3,1)</f>
        <v>0:00:00 - 1:00:00</v>
      </c>
      <c r="M2" s="102"/>
      <c r="N2" s="102"/>
      <c r="P2" s="62">
        <f>SUMIFS(G:G,E:E,"Answered")</f>
        <v>3.0868055555555555E-2</v>
      </c>
      <c r="Q2" s="62">
        <f>SUMIFS(F:F,E:E,"Answered")</f>
        <v>0.63785879629629627</v>
      </c>
      <c r="R2" s="63">
        <f>COUNTIF(E1:E108,"Answered")</f>
        <v>103</v>
      </c>
      <c r="S2" s="62">
        <f>P2/R2</f>
        <v>2.9968985976267529E-4</v>
      </c>
      <c r="T2" s="62">
        <f>Q2/R2</f>
        <v>6.1928038475368569E-3</v>
      </c>
    </row>
    <row r="3" spans="1:20" x14ac:dyDescent="0.3">
      <c r="A3" s="54">
        <v>44562.015462962961</v>
      </c>
      <c r="B3" s="55" t="s">
        <v>11</v>
      </c>
      <c r="C3" s="55">
        <v>317</v>
      </c>
      <c r="D3" s="55">
        <v>33623087589</v>
      </c>
      <c r="E3" s="55" t="s">
        <v>9</v>
      </c>
      <c r="F3" s="56">
        <v>8.8773148148148153E-3</v>
      </c>
      <c r="G3" s="56">
        <v>8.1018518518518516E-5</v>
      </c>
      <c r="H3" s="55" t="s">
        <v>10</v>
      </c>
      <c r="I3" s="57">
        <f>DATE(YEAR(A3),MONTH(A3),DAY(A3))</f>
        <v>44562</v>
      </c>
      <c r="J3" s="58">
        <f>TIME(HOUR(A3),MINUTE(A3),SECOND(A3))</f>
        <v>1.5462962962962963E-2</v>
      </c>
      <c r="K3" s="59" t="str">
        <f>VLOOKUP($J3,Reference!$A$1:$C$25,3,1)</f>
        <v>0:00:00 - 1:00:00</v>
      </c>
    </row>
    <row r="4" spans="1:20" x14ac:dyDescent="0.3">
      <c r="A4" s="54">
        <v>44562.021956018521</v>
      </c>
      <c r="B4" s="55" t="s">
        <v>8</v>
      </c>
      <c r="C4" s="55">
        <v>307</v>
      </c>
      <c r="D4" s="55">
        <v>14128534494</v>
      </c>
      <c r="E4" s="55" t="s">
        <v>9</v>
      </c>
      <c r="F4" s="56">
        <v>1.4884259259259259E-2</v>
      </c>
      <c r="G4" s="56">
        <v>2.7777777777777778E-4</v>
      </c>
      <c r="H4" s="55" t="s">
        <v>10</v>
      </c>
      <c r="I4" s="57">
        <f t="shared" ref="I4:I33" si="0">DATE(YEAR(A4),MONTH(A4),DAY(A4))</f>
        <v>44562</v>
      </c>
      <c r="J4" s="58">
        <f t="shared" ref="J4:J33" si="1">TIME(HOUR(A4),MINUTE(A4),SECOND(A4))</f>
        <v>2.1956018518518517E-2</v>
      </c>
      <c r="K4" s="59" t="str">
        <f>VLOOKUP($J4,Reference!$A$1:$C$25,3,1)</f>
        <v>0:00:00 - 1:00:00</v>
      </c>
    </row>
    <row r="5" spans="1:20" x14ac:dyDescent="0.3">
      <c r="A5" s="54">
        <v>44562.027094907404</v>
      </c>
      <c r="B5" s="55" t="s">
        <v>11</v>
      </c>
      <c r="C5" s="55">
        <v>317</v>
      </c>
      <c r="D5" s="55">
        <v>33623087589</v>
      </c>
      <c r="E5" s="55" t="s">
        <v>9</v>
      </c>
      <c r="F5" s="56">
        <v>7.291666666666667E-4</v>
      </c>
      <c r="G5" s="56">
        <v>6.9444444444444444E-5</v>
      </c>
      <c r="H5" s="55" t="s">
        <v>10</v>
      </c>
      <c r="I5" s="57">
        <f t="shared" si="0"/>
        <v>44562</v>
      </c>
      <c r="J5" s="58">
        <f t="shared" si="1"/>
        <v>2.7094907407407404E-2</v>
      </c>
      <c r="K5" s="59" t="str">
        <f>VLOOKUP($J5,Reference!$A$1:$C$25,3,1)</f>
        <v>0:00:00 - 1:00:00</v>
      </c>
    </row>
    <row r="6" spans="1:20" x14ac:dyDescent="0.3">
      <c r="A6" s="54">
        <v>44562.057986111111</v>
      </c>
      <c r="B6" s="55" t="s">
        <v>8</v>
      </c>
      <c r="C6" s="55">
        <v>307</v>
      </c>
      <c r="D6" s="55">
        <v>17789260739</v>
      </c>
      <c r="E6" s="55" t="s">
        <v>9</v>
      </c>
      <c r="F6" s="56">
        <v>3.0208333333333333E-3</v>
      </c>
      <c r="G6" s="56">
        <v>4.2824074074074075E-4</v>
      </c>
      <c r="H6" s="55" t="s">
        <v>10</v>
      </c>
      <c r="I6" s="57">
        <f t="shared" si="0"/>
        <v>44562</v>
      </c>
      <c r="J6" s="58">
        <f t="shared" si="1"/>
        <v>5.7986111111111106E-2</v>
      </c>
      <c r="K6" s="59" t="str">
        <f>VLOOKUP($J6,Reference!$A$1:$C$25,3,1)</f>
        <v>1:00:00 - 2:00:00</v>
      </c>
    </row>
    <row r="7" spans="1:20" x14ac:dyDescent="0.3">
      <c r="A7" s="54">
        <v>44562.065775462965</v>
      </c>
      <c r="B7" s="55" t="s">
        <v>8</v>
      </c>
      <c r="C7" s="55">
        <v>307</v>
      </c>
      <c r="D7" s="55">
        <v>17789260739</v>
      </c>
      <c r="E7" s="55" t="s">
        <v>9</v>
      </c>
      <c r="F7" s="56">
        <v>2.7662037037037034E-3</v>
      </c>
      <c r="G7" s="56">
        <v>1.5046296296296297E-4</v>
      </c>
      <c r="H7" s="55" t="s">
        <v>10</v>
      </c>
      <c r="I7" s="57">
        <f t="shared" si="0"/>
        <v>44562</v>
      </c>
      <c r="J7" s="58">
        <f t="shared" si="1"/>
        <v>6.5775462962962966E-2</v>
      </c>
      <c r="K7" s="59" t="str">
        <f>VLOOKUP($J7,Reference!$A$1:$C$25,3,1)</f>
        <v>1:00:00 - 2:00:00</v>
      </c>
    </row>
    <row r="8" spans="1:20" x14ac:dyDescent="0.3">
      <c r="A8" s="54">
        <v>44562.068032407406</v>
      </c>
      <c r="B8" s="55" t="s">
        <v>12</v>
      </c>
      <c r="C8" s="55">
        <v>315</v>
      </c>
      <c r="D8" s="55">
        <v>17029820000</v>
      </c>
      <c r="E8" s="55" t="s">
        <v>9</v>
      </c>
      <c r="F8" s="56">
        <v>3.6226851851851854E-3</v>
      </c>
      <c r="G8" s="56">
        <v>1.0416666666666667E-4</v>
      </c>
      <c r="H8" s="55" t="s">
        <v>10</v>
      </c>
      <c r="I8" s="57">
        <f t="shared" si="0"/>
        <v>44562</v>
      </c>
      <c r="J8" s="58">
        <f t="shared" si="1"/>
        <v>6.8032407407407403E-2</v>
      </c>
      <c r="K8" s="59" t="str">
        <f>VLOOKUP($J8,Reference!$A$1:$C$25,3,1)</f>
        <v>1:00:00 - 2:00:00</v>
      </c>
      <c r="P8" t="s">
        <v>38</v>
      </c>
    </row>
    <row r="9" spans="1:20" x14ac:dyDescent="0.3">
      <c r="A9" s="54">
        <v>44562.068622685183</v>
      </c>
      <c r="B9" s="55" t="s">
        <v>8</v>
      </c>
      <c r="C9" s="55">
        <v>307</v>
      </c>
      <c r="D9" s="55">
        <v>14128534494</v>
      </c>
      <c r="E9" s="55" t="s">
        <v>9</v>
      </c>
      <c r="F9" s="56">
        <v>3.4814814814814812E-2</v>
      </c>
      <c r="G9" s="56">
        <v>3.0092592592592595E-4</v>
      </c>
      <c r="H9" s="55" t="s">
        <v>13</v>
      </c>
      <c r="I9" s="57">
        <f t="shared" si="0"/>
        <v>44562</v>
      </c>
      <c r="J9" s="58">
        <f t="shared" si="1"/>
        <v>6.8622685185185189E-2</v>
      </c>
      <c r="K9" s="59" t="str">
        <f>VLOOKUP($J9,Reference!$A$1:$C$25,3,1)</f>
        <v>1:00:00 - 2:00:00</v>
      </c>
      <c r="P9" t="s">
        <v>96</v>
      </c>
    </row>
    <row r="10" spans="1:20" x14ac:dyDescent="0.3">
      <c r="A10" s="54">
        <v>44562.074976851851</v>
      </c>
      <c r="B10" s="55" t="s">
        <v>12</v>
      </c>
      <c r="C10" s="55">
        <v>315</v>
      </c>
      <c r="D10" s="55">
        <v>33623087589</v>
      </c>
      <c r="E10" s="55" t="s">
        <v>9</v>
      </c>
      <c r="F10" s="56">
        <v>2.8124999999999995E-3</v>
      </c>
      <c r="G10" s="56">
        <v>5.7870370370370366E-5</v>
      </c>
      <c r="H10" s="55" t="s">
        <v>10</v>
      </c>
      <c r="I10" s="57">
        <f t="shared" si="0"/>
        <v>44562</v>
      </c>
      <c r="J10" s="58">
        <f t="shared" si="1"/>
        <v>7.4976851851851864E-2</v>
      </c>
      <c r="K10" s="59" t="str">
        <f>VLOOKUP($J10,Reference!$A$1:$C$25,3,1)</f>
        <v>1:00:00 - 2:00:00</v>
      </c>
      <c r="P10" t="s">
        <v>97</v>
      </c>
    </row>
    <row r="11" spans="1:20" x14ac:dyDescent="0.3">
      <c r="A11" s="54">
        <v>44562.085844907408</v>
      </c>
      <c r="B11" s="55" t="s">
        <v>12</v>
      </c>
      <c r="C11" s="55">
        <v>315</v>
      </c>
      <c r="D11" s="55">
        <v>9175491422</v>
      </c>
      <c r="E11" s="55" t="s">
        <v>9</v>
      </c>
      <c r="F11" s="56">
        <v>1.4907407407407406E-2</v>
      </c>
      <c r="G11" s="56">
        <v>1.0416666666666667E-4</v>
      </c>
      <c r="H11" s="55" t="s">
        <v>14</v>
      </c>
      <c r="I11" s="57">
        <f t="shared" si="0"/>
        <v>44562</v>
      </c>
      <c r="J11" s="58">
        <f t="shared" si="1"/>
        <v>8.5844907407407411E-2</v>
      </c>
      <c r="K11" s="59" t="str">
        <f>VLOOKUP($J11,Reference!$A$1:$C$25,3,1)</f>
        <v>2:00:00 - 3:00:00</v>
      </c>
      <c r="P11" t="s">
        <v>98</v>
      </c>
    </row>
    <row r="12" spans="1:20" x14ac:dyDescent="0.3">
      <c r="A12" s="54">
        <v>44562.117974537039</v>
      </c>
      <c r="B12" s="55" t="s">
        <v>12</v>
      </c>
      <c r="C12" s="55">
        <v>315</v>
      </c>
      <c r="D12" s="55">
        <v>19167524093</v>
      </c>
      <c r="E12" s="55" t="s">
        <v>9</v>
      </c>
      <c r="F12" s="56">
        <v>3.1249999999999997E-3</v>
      </c>
      <c r="G12" s="56">
        <v>1.0416666666666667E-4</v>
      </c>
      <c r="H12" s="55" t="s">
        <v>10</v>
      </c>
      <c r="I12" s="57">
        <f t="shared" si="0"/>
        <v>44562</v>
      </c>
      <c r="J12" s="58">
        <f t="shared" si="1"/>
        <v>0.11797453703703703</v>
      </c>
      <c r="K12" s="59" t="str">
        <f>VLOOKUP($J12,Reference!$A$1:$C$25,3,1)</f>
        <v>2:00:00 - 3:00:00</v>
      </c>
      <c r="P12" t="s">
        <v>99</v>
      </c>
    </row>
    <row r="13" spans="1:20" x14ac:dyDescent="0.3">
      <c r="A13" s="54">
        <v>44562.125532407408</v>
      </c>
      <c r="B13" s="55" t="s">
        <v>17</v>
      </c>
      <c r="C13" s="55">
        <v>303</v>
      </c>
      <c r="D13" s="55">
        <v>447944129534</v>
      </c>
      <c r="E13" s="55" t="s">
        <v>9</v>
      </c>
      <c r="F13" s="56">
        <v>8.1018518518518514E-3</v>
      </c>
      <c r="G13" s="56">
        <v>6.9444444444444444E-5</v>
      </c>
      <c r="H13" s="55" t="s">
        <v>14</v>
      </c>
      <c r="I13" s="57">
        <f t="shared" si="0"/>
        <v>44562</v>
      </c>
      <c r="J13" s="58">
        <f t="shared" si="1"/>
        <v>0.12553240740740743</v>
      </c>
      <c r="K13" s="59" t="str">
        <f>VLOOKUP($J13,Reference!$A$1:$C$25,3,1)</f>
        <v>3:00:00 - 4:00:00</v>
      </c>
      <c r="P13" t="s">
        <v>100</v>
      </c>
    </row>
    <row r="14" spans="1:20" x14ac:dyDescent="0.3">
      <c r="A14" s="54">
        <v>44562.132418981484</v>
      </c>
      <c r="B14" s="55" t="s">
        <v>11</v>
      </c>
      <c r="C14" s="55">
        <v>317</v>
      </c>
      <c r="D14" s="55">
        <v>14086444292</v>
      </c>
      <c r="E14" s="55" t="s">
        <v>9</v>
      </c>
      <c r="F14" s="56">
        <v>1.5486111111111112E-2</v>
      </c>
      <c r="G14" s="56">
        <v>1.3888888888888889E-4</v>
      </c>
      <c r="H14" s="55" t="s">
        <v>10</v>
      </c>
      <c r="I14" s="57">
        <f t="shared" si="0"/>
        <v>44562</v>
      </c>
      <c r="J14" s="58">
        <f t="shared" si="1"/>
        <v>0.13241898148148148</v>
      </c>
      <c r="K14" s="59" t="str">
        <f>VLOOKUP($J14,Reference!$A$1:$C$25,3,1)</f>
        <v>3:00:00 - 4:00:00</v>
      </c>
      <c r="P14" t="s">
        <v>101</v>
      </c>
    </row>
    <row r="15" spans="1:20" x14ac:dyDescent="0.3">
      <c r="A15" s="54">
        <v>44562.136122685188</v>
      </c>
      <c r="B15" s="55" t="s">
        <v>18</v>
      </c>
      <c r="C15" s="55">
        <v>304</v>
      </c>
      <c r="D15" s="55">
        <v>13022564610</v>
      </c>
      <c r="E15" s="55" t="s">
        <v>9</v>
      </c>
      <c r="F15" s="56">
        <v>5.8680555555555543E-3</v>
      </c>
      <c r="G15" s="56">
        <v>3.7037037037037035E-4</v>
      </c>
      <c r="H15" s="55" t="s">
        <v>10</v>
      </c>
      <c r="I15" s="57">
        <f t="shared" si="0"/>
        <v>44562</v>
      </c>
      <c r="J15" s="58">
        <f t="shared" si="1"/>
        <v>0.13612268518518519</v>
      </c>
      <c r="K15" s="59" t="str">
        <f>VLOOKUP($J15,Reference!$A$1:$C$25,3,1)</f>
        <v>3:00:00 - 4:00:00</v>
      </c>
      <c r="P15" t="s">
        <v>46</v>
      </c>
    </row>
    <row r="16" spans="1:20" x14ac:dyDescent="0.3">
      <c r="A16" s="54">
        <v>44562.136620370373</v>
      </c>
      <c r="B16" s="55" t="s">
        <v>17</v>
      </c>
      <c r="C16" s="55">
        <v>303</v>
      </c>
      <c r="D16" s="55">
        <v>16178524180</v>
      </c>
      <c r="E16" s="55" t="s">
        <v>9</v>
      </c>
      <c r="F16" s="56">
        <v>5.3240740740740748E-3</v>
      </c>
      <c r="G16" s="56">
        <v>3.7037037037037035E-4</v>
      </c>
      <c r="H16" s="55" t="s">
        <v>10</v>
      </c>
      <c r="I16" s="57">
        <f t="shared" si="0"/>
        <v>44562</v>
      </c>
      <c r="J16" s="58">
        <f t="shared" si="1"/>
        <v>0.13662037037037036</v>
      </c>
      <c r="K16" s="59" t="str">
        <f>VLOOKUP($J16,Reference!$A$1:$C$25,3,1)</f>
        <v>3:00:00 - 4:00:00</v>
      </c>
      <c r="P16" t="s">
        <v>90</v>
      </c>
    </row>
    <row r="17" spans="1:16" x14ac:dyDescent="0.3">
      <c r="A17" s="54">
        <v>44562.189409722225</v>
      </c>
      <c r="B17" s="55" t="s">
        <v>12</v>
      </c>
      <c r="C17" s="55">
        <v>315</v>
      </c>
      <c r="D17" s="55">
        <v>15595158607</v>
      </c>
      <c r="E17" s="55" t="s">
        <v>9</v>
      </c>
      <c r="F17" s="56">
        <v>4.1666666666666666E-3</v>
      </c>
      <c r="G17" s="56">
        <v>1.6203703703703703E-4</v>
      </c>
      <c r="H17" s="55" t="s">
        <v>10</v>
      </c>
      <c r="I17" s="57">
        <f t="shared" si="0"/>
        <v>44562</v>
      </c>
      <c r="J17" s="58">
        <f t="shared" si="1"/>
        <v>0.18940972222222222</v>
      </c>
      <c r="K17" s="59" t="str">
        <f>VLOOKUP($J17,Reference!$A$1:$C$25,3,1)</f>
        <v>4:00:00 - 5:00:00</v>
      </c>
      <c r="P17" t="s">
        <v>41</v>
      </c>
    </row>
    <row r="18" spans="1:16" x14ac:dyDescent="0.3">
      <c r="A18" s="54">
        <v>44562.211655092593</v>
      </c>
      <c r="B18" s="55" t="s">
        <v>12</v>
      </c>
      <c r="C18" s="55">
        <v>315</v>
      </c>
      <c r="D18" s="55">
        <v>447532323380</v>
      </c>
      <c r="E18" s="55" t="s">
        <v>9</v>
      </c>
      <c r="F18" s="56">
        <v>3.7037037037037035E-4</v>
      </c>
      <c r="G18" s="56">
        <v>1.0416666666666667E-4</v>
      </c>
      <c r="H18" s="55" t="s">
        <v>14</v>
      </c>
      <c r="I18" s="57">
        <f t="shared" si="0"/>
        <v>44562</v>
      </c>
      <c r="J18" s="58">
        <f t="shared" si="1"/>
        <v>0.2116550925925926</v>
      </c>
      <c r="K18" s="59" t="str">
        <f>VLOOKUP($J18,Reference!$A$1:$C$25,3,1)</f>
        <v>5:00:00 - 6:00:00</v>
      </c>
      <c r="P18" t="s">
        <v>102</v>
      </c>
    </row>
    <row r="19" spans="1:16" x14ac:dyDescent="0.3">
      <c r="A19" s="54">
        <v>44562.221736111111</v>
      </c>
      <c r="B19" s="55" t="s">
        <v>15</v>
      </c>
      <c r="C19" s="55">
        <v>319</v>
      </c>
      <c r="D19" s="55">
        <v>447532323380</v>
      </c>
      <c r="E19" s="55" t="s">
        <v>9</v>
      </c>
      <c r="F19" s="56">
        <v>1.3738425925925926E-2</v>
      </c>
      <c r="G19" s="56">
        <v>1.5046296296296297E-4</v>
      </c>
      <c r="H19" s="55" t="s">
        <v>14</v>
      </c>
      <c r="I19" s="57">
        <f t="shared" si="0"/>
        <v>44562</v>
      </c>
      <c r="J19" s="58">
        <f t="shared" si="1"/>
        <v>0.22173611111111111</v>
      </c>
      <c r="K19" s="59" t="str">
        <f>VLOOKUP($J19,Reference!$A$1:$C$25,3,1)</f>
        <v>5:00:00 - 6:00:00</v>
      </c>
    </row>
    <row r="20" spans="1:16" x14ac:dyDescent="0.3">
      <c r="A20" s="54">
        <v>44562.224872685183</v>
      </c>
      <c r="B20" s="55" t="s">
        <v>20</v>
      </c>
      <c r="C20" s="55"/>
      <c r="D20" s="55">
        <v>19167524093</v>
      </c>
      <c r="E20" s="55" t="s">
        <v>16</v>
      </c>
      <c r="F20" s="56">
        <v>0</v>
      </c>
      <c r="G20" s="56">
        <v>4.9768518518518521E-4</v>
      </c>
      <c r="H20" s="55" t="s">
        <v>10</v>
      </c>
      <c r="I20" s="57">
        <f t="shared" si="0"/>
        <v>44562</v>
      </c>
      <c r="J20" s="58">
        <f t="shared" si="1"/>
        <v>0.22487268518518519</v>
      </c>
      <c r="K20" s="59" t="str">
        <f>VLOOKUP($J20,Reference!$A$1:$C$25,3,1)</f>
        <v>5:00:00 - 6:00:00</v>
      </c>
    </row>
    <row r="21" spans="1:16" x14ac:dyDescent="0.3">
      <c r="A21" s="54">
        <v>44562.226365740738</v>
      </c>
      <c r="B21" s="55" t="s">
        <v>12</v>
      </c>
      <c r="C21" s="55">
        <v>315</v>
      </c>
      <c r="D21" s="55">
        <v>19167524093</v>
      </c>
      <c r="E21" s="55" t="s">
        <v>9</v>
      </c>
      <c r="F21" s="56">
        <v>1.3888888888888889E-3</v>
      </c>
      <c r="G21" s="56">
        <v>1.3888888888888889E-4</v>
      </c>
      <c r="H21" s="55" t="s">
        <v>10</v>
      </c>
      <c r="I21" s="57">
        <f t="shared" si="0"/>
        <v>44562</v>
      </c>
      <c r="J21" s="58">
        <f t="shared" si="1"/>
        <v>0.22636574074074076</v>
      </c>
      <c r="K21" s="59" t="str">
        <f>VLOOKUP($J21,Reference!$A$1:$C$25,3,1)</f>
        <v>5:00:00 - 6:00:00</v>
      </c>
    </row>
    <row r="22" spans="1:16" x14ac:dyDescent="0.3">
      <c r="A22" s="54">
        <v>44562.248124999998</v>
      </c>
      <c r="B22" s="55" t="s">
        <v>12</v>
      </c>
      <c r="C22" s="55">
        <v>315</v>
      </c>
      <c r="D22" s="55">
        <v>447532323380</v>
      </c>
      <c r="E22" s="55" t="s">
        <v>9</v>
      </c>
      <c r="F22" s="56">
        <v>4.6759259259259263E-3</v>
      </c>
      <c r="G22" s="56">
        <v>1.9675925925925926E-4</v>
      </c>
      <c r="H22" s="55" t="s">
        <v>14</v>
      </c>
      <c r="I22" s="57">
        <f t="shared" si="0"/>
        <v>44562</v>
      </c>
      <c r="J22" s="58">
        <f t="shared" si="1"/>
        <v>0.24812500000000001</v>
      </c>
      <c r="K22" s="59" t="str">
        <f>VLOOKUP($J22,Reference!$A$1:$C$25,3,1)</f>
        <v>5:00:00 - 6:00:00</v>
      </c>
    </row>
    <row r="23" spans="1:16" x14ac:dyDescent="0.3">
      <c r="A23" s="54">
        <v>44562.289074074077</v>
      </c>
      <c r="B23" s="55" t="s">
        <v>12</v>
      </c>
      <c r="C23" s="55">
        <v>315</v>
      </c>
      <c r="D23" s="55">
        <v>447415711008</v>
      </c>
      <c r="E23" s="55" t="s">
        <v>9</v>
      </c>
      <c r="F23" s="56">
        <v>1.3194444444444443E-3</v>
      </c>
      <c r="G23" s="56">
        <v>3.9351851851851852E-4</v>
      </c>
      <c r="H23" s="55" t="s">
        <v>14</v>
      </c>
      <c r="I23" s="57">
        <f t="shared" si="0"/>
        <v>44562</v>
      </c>
      <c r="J23" s="58">
        <f t="shared" si="1"/>
        <v>0.28907407407407409</v>
      </c>
      <c r="K23" s="59" t="str">
        <f>VLOOKUP($J23,Reference!$A$1:$C$25,3,1)</f>
        <v>6:00:00 - 7:00:00</v>
      </c>
    </row>
    <row r="24" spans="1:16" x14ac:dyDescent="0.3">
      <c r="A24" s="54">
        <v>44562.310706018521</v>
      </c>
      <c r="B24" s="55" t="s">
        <v>12</v>
      </c>
      <c r="C24" s="55">
        <v>315</v>
      </c>
      <c r="D24" s="55">
        <v>18577537445</v>
      </c>
      <c r="E24" s="55" t="s">
        <v>9</v>
      </c>
      <c r="F24" s="56">
        <v>2.0486111111111113E-3</v>
      </c>
      <c r="G24" s="56">
        <v>1.1574074074074073E-4</v>
      </c>
      <c r="H24" s="55" t="s">
        <v>10</v>
      </c>
      <c r="I24" s="57">
        <f t="shared" si="0"/>
        <v>44562</v>
      </c>
      <c r="J24" s="58">
        <f t="shared" si="1"/>
        <v>0.31070601851851853</v>
      </c>
      <c r="K24" s="59" t="str">
        <f>VLOOKUP($J24,Reference!$A$1:$C$25,3,1)</f>
        <v>7:00:00 - 8:00:00</v>
      </c>
    </row>
    <row r="25" spans="1:16" x14ac:dyDescent="0.3">
      <c r="A25" s="54">
        <v>44562.32576388889</v>
      </c>
      <c r="B25" s="55" t="s">
        <v>17</v>
      </c>
      <c r="C25" s="55">
        <v>303</v>
      </c>
      <c r="D25" s="55">
        <v>447780900187</v>
      </c>
      <c r="E25" s="55" t="s">
        <v>9</v>
      </c>
      <c r="F25" s="56">
        <v>3.7152777777777774E-3</v>
      </c>
      <c r="G25" s="56">
        <v>8.1018518518518516E-5</v>
      </c>
      <c r="H25" s="55" t="s">
        <v>14</v>
      </c>
      <c r="I25" s="57">
        <f t="shared" si="0"/>
        <v>44562</v>
      </c>
      <c r="J25" s="58">
        <f t="shared" si="1"/>
        <v>0.32576388888888891</v>
      </c>
      <c r="K25" s="59" t="str">
        <f>VLOOKUP($J25,Reference!$A$1:$C$25,3,1)</f>
        <v>7:00:00 - 8:00:00</v>
      </c>
    </row>
    <row r="26" spans="1:16" x14ac:dyDescent="0.3">
      <c r="A26" s="54">
        <v>44562.354837962965</v>
      </c>
      <c r="B26" s="55" t="s">
        <v>11</v>
      </c>
      <c r="C26" s="55">
        <v>317</v>
      </c>
      <c r="D26" s="55">
        <v>905325121232</v>
      </c>
      <c r="E26" s="55" t="s">
        <v>9</v>
      </c>
      <c r="F26" s="56">
        <v>7.2453703703703708E-3</v>
      </c>
      <c r="G26" s="56">
        <v>1.3888888888888889E-4</v>
      </c>
      <c r="H26" s="55" t="s">
        <v>10</v>
      </c>
      <c r="I26" s="57">
        <f t="shared" si="0"/>
        <v>44562</v>
      </c>
      <c r="J26" s="58">
        <f t="shared" si="1"/>
        <v>0.35483796296296299</v>
      </c>
      <c r="K26" s="59" t="str">
        <f>VLOOKUP($J26,Reference!$A$1:$C$25,3,1)</f>
        <v>8:00:00 - 9:00:00</v>
      </c>
    </row>
    <row r="27" spans="1:16" x14ac:dyDescent="0.3">
      <c r="A27" s="54">
        <v>44562.367650462962</v>
      </c>
      <c r="B27" s="55" t="s">
        <v>15</v>
      </c>
      <c r="C27" s="55">
        <v>319</v>
      </c>
      <c r="D27" s="55">
        <v>441332676753</v>
      </c>
      <c r="E27" s="55" t="s">
        <v>9</v>
      </c>
      <c r="F27" s="56">
        <v>4.7222222222222223E-3</v>
      </c>
      <c r="G27" s="56">
        <v>1.273148148148148E-4</v>
      </c>
      <c r="H27" s="55" t="s">
        <v>14</v>
      </c>
      <c r="I27" s="57">
        <f t="shared" si="0"/>
        <v>44562</v>
      </c>
      <c r="J27" s="58">
        <f t="shared" si="1"/>
        <v>0.36765046296296294</v>
      </c>
      <c r="K27" s="59" t="str">
        <f>VLOOKUP($J27,Reference!$A$1:$C$25,3,1)</f>
        <v>8:00:00 - 9:00:00</v>
      </c>
    </row>
    <row r="28" spans="1:16" x14ac:dyDescent="0.3">
      <c r="A28" s="54">
        <v>44562.376354166663</v>
      </c>
      <c r="B28" s="55" t="s">
        <v>18</v>
      </c>
      <c r="C28" s="55">
        <v>304</v>
      </c>
      <c r="D28" s="55">
        <v>16613804947</v>
      </c>
      <c r="E28" s="55" t="s">
        <v>9</v>
      </c>
      <c r="F28" s="56">
        <v>4.4560185185185189E-3</v>
      </c>
      <c r="G28" s="56">
        <v>1.273148148148148E-4</v>
      </c>
      <c r="H28" s="55" t="s">
        <v>10</v>
      </c>
      <c r="I28" s="57">
        <f t="shared" si="0"/>
        <v>44562</v>
      </c>
      <c r="J28" s="58">
        <f t="shared" si="1"/>
        <v>0.37635416666666671</v>
      </c>
      <c r="K28" s="59" t="str">
        <f>VLOOKUP($J28,Reference!$A$1:$C$25,3,1)</f>
        <v>9:00:00 - 10:00:00</v>
      </c>
    </row>
    <row r="29" spans="1:16" x14ac:dyDescent="0.3">
      <c r="A29" s="54">
        <v>44562.38175925926</v>
      </c>
      <c r="B29" s="55" t="s">
        <v>11</v>
      </c>
      <c r="C29" s="55">
        <v>317</v>
      </c>
      <c r="D29" s="55">
        <v>14154047400</v>
      </c>
      <c r="E29" s="55" t="s">
        <v>9</v>
      </c>
      <c r="F29" s="56">
        <v>1.0763888888888889E-3</v>
      </c>
      <c r="G29" s="56">
        <v>3.2407407407407406E-4</v>
      </c>
      <c r="H29" s="55" t="s">
        <v>10</v>
      </c>
      <c r="I29" s="57">
        <f t="shared" si="0"/>
        <v>44562</v>
      </c>
      <c r="J29" s="58">
        <f t="shared" si="1"/>
        <v>0.3817592592592593</v>
      </c>
      <c r="K29" s="59" t="str">
        <f>VLOOKUP($J29,Reference!$A$1:$C$25,3,1)</f>
        <v>9:00:00 - 10:00:00</v>
      </c>
    </row>
    <row r="30" spans="1:16" x14ac:dyDescent="0.3">
      <c r="A30" s="54">
        <v>44562.383680555555</v>
      </c>
      <c r="B30" s="55" t="s">
        <v>18</v>
      </c>
      <c r="C30" s="55">
        <v>304</v>
      </c>
      <c r="D30" s="55">
        <v>14154047400</v>
      </c>
      <c r="E30" s="55" t="s">
        <v>9</v>
      </c>
      <c r="F30" s="56">
        <v>1.082175925925926E-2</v>
      </c>
      <c r="G30" s="56">
        <v>1.1574074074074073E-4</v>
      </c>
      <c r="H30" s="55" t="s">
        <v>10</v>
      </c>
      <c r="I30" s="57">
        <f t="shared" si="0"/>
        <v>44562</v>
      </c>
      <c r="J30" s="58">
        <f t="shared" si="1"/>
        <v>0.38368055555555558</v>
      </c>
      <c r="K30" s="59" t="str">
        <f>VLOOKUP($J30,Reference!$A$1:$C$25,3,1)</f>
        <v>9:00:00 - 10:00:00</v>
      </c>
    </row>
    <row r="31" spans="1:16" x14ac:dyDescent="0.3">
      <c r="A31" s="54">
        <v>44562.393506944441</v>
      </c>
      <c r="B31" s="55" t="s">
        <v>11</v>
      </c>
      <c r="C31" s="55">
        <v>317</v>
      </c>
      <c r="D31" s="55">
        <v>17867660443</v>
      </c>
      <c r="E31" s="55" t="s">
        <v>9</v>
      </c>
      <c r="F31" s="56">
        <v>8.6805555555555551E-4</v>
      </c>
      <c r="G31" s="56">
        <v>1.5046296296296297E-4</v>
      </c>
      <c r="H31" s="55" t="s">
        <v>10</v>
      </c>
      <c r="I31" s="57">
        <f t="shared" si="0"/>
        <v>44562</v>
      </c>
      <c r="J31" s="58">
        <f t="shared" si="1"/>
        <v>0.3935069444444444</v>
      </c>
      <c r="K31" s="59" t="str">
        <f>VLOOKUP($J31,Reference!$A$1:$C$25,3,1)</f>
        <v>9:00:00 - 10:00:00</v>
      </c>
    </row>
    <row r="32" spans="1:16" x14ac:dyDescent="0.3">
      <c r="A32" s="54">
        <v>44562.397222222222</v>
      </c>
      <c r="B32" s="55" t="s">
        <v>11</v>
      </c>
      <c r="C32" s="55">
        <v>317</v>
      </c>
      <c r="D32" s="55">
        <v>17867660443</v>
      </c>
      <c r="E32" s="55" t="s">
        <v>9</v>
      </c>
      <c r="F32" s="56">
        <v>3.6574074074074074E-3</v>
      </c>
      <c r="G32" s="56">
        <v>2.6620370370370372E-4</v>
      </c>
      <c r="H32" s="55" t="s">
        <v>10</v>
      </c>
      <c r="I32" s="57">
        <f t="shared" si="0"/>
        <v>44562</v>
      </c>
      <c r="J32" s="58">
        <f t="shared" si="1"/>
        <v>0.3972222222222222</v>
      </c>
      <c r="K32" s="59" t="str">
        <f>VLOOKUP($J32,Reference!$A$1:$C$25,3,1)</f>
        <v>9:00:00 - 10:00:00</v>
      </c>
    </row>
    <row r="33" spans="1:11" x14ac:dyDescent="0.3">
      <c r="A33" s="54">
        <v>44562.399340277778</v>
      </c>
      <c r="B33" s="55" t="s">
        <v>17</v>
      </c>
      <c r="C33" s="55">
        <v>303</v>
      </c>
      <c r="D33" s="55">
        <v>18326257812</v>
      </c>
      <c r="E33" s="55" t="s">
        <v>9</v>
      </c>
      <c r="F33" s="56">
        <v>3.2754629629629631E-3</v>
      </c>
      <c r="G33" s="56">
        <v>1.4583333333333334E-3</v>
      </c>
      <c r="H33" s="55" t="s">
        <v>10</v>
      </c>
      <c r="I33" s="57">
        <f t="shared" si="0"/>
        <v>44562</v>
      </c>
      <c r="J33" s="58">
        <f t="shared" si="1"/>
        <v>0.39934027777777775</v>
      </c>
      <c r="K33" s="59" t="str">
        <f>VLOOKUP($J33,Reference!$A$1:$C$25,3,1)</f>
        <v>9:00:00 - 10:00:00</v>
      </c>
    </row>
    <row r="34" spans="1:11" x14ac:dyDescent="0.3">
      <c r="A34" s="54">
        <v>44562.403287037036</v>
      </c>
      <c r="B34" s="55" t="s">
        <v>20</v>
      </c>
      <c r="C34" s="55"/>
      <c r="D34" s="55">
        <v>303</v>
      </c>
      <c r="E34" s="55" t="s">
        <v>16</v>
      </c>
      <c r="F34" s="56">
        <v>0</v>
      </c>
      <c r="G34" s="56">
        <v>3.1250000000000001E-4</v>
      </c>
      <c r="H34" s="55" t="s">
        <v>10</v>
      </c>
      <c r="I34" s="57">
        <f t="shared" ref="I34:I65" si="2">DATE(YEAR(A34),MONTH(A34),DAY(A34))</f>
        <v>44562</v>
      </c>
      <c r="J34" s="58">
        <f t="shared" ref="J34:J65" si="3">TIME(HOUR(A34),MINUTE(A34),SECOND(A34))</f>
        <v>0.403287037037037</v>
      </c>
      <c r="K34" s="59" t="str">
        <f>VLOOKUP($J34,Reference!$A$1:$C$25,3,1)</f>
        <v>9:00:00 - 10:00:00</v>
      </c>
    </row>
    <row r="35" spans="1:11" x14ac:dyDescent="0.3">
      <c r="A35" s="54">
        <v>44562.414085648146</v>
      </c>
      <c r="B35" s="55" t="s">
        <v>11</v>
      </c>
      <c r="C35" s="55">
        <v>317</v>
      </c>
      <c r="D35" s="55">
        <v>14168907309</v>
      </c>
      <c r="E35" s="55" t="s">
        <v>9</v>
      </c>
      <c r="F35" s="56">
        <v>4.363425925925926E-3</v>
      </c>
      <c r="G35" s="56">
        <v>1.6203703703703703E-4</v>
      </c>
      <c r="H35" s="55" t="s">
        <v>10</v>
      </c>
      <c r="I35" s="57">
        <f t="shared" si="2"/>
        <v>44562</v>
      </c>
      <c r="J35" s="58">
        <f t="shared" si="3"/>
        <v>0.41408564814814813</v>
      </c>
      <c r="K35" s="59" t="str">
        <f>VLOOKUP($J35,Reference!$A$1:$C$25,3,1)</f>
        <v>9:00:00 - 10:00:00</v>
      </c>
    </row>
    <row r="36" spans="1:11" x14ac:dyDescent="0.3">
      <c r="A36" s="54">
        <v>44562.4215625</v>
      </c>
      <c r="B36" s="55" t="s">
        <v>18</v>
      </c>
      <c r="C36" s="55">
        <v>304</v>
      </c>
      <c r="D36" s="55">
        <v>12293661355</v>
      </c>
      <c r="E36" s="55" t="s">
        <v>9</v>
      </c>
      <c r="F36" s="56">
        <v>3.9930555555555561E-3</v>
      </c>
      <c r="G36" s="56">
        <v>1.7361111111111112E-4</v>
      </c>
      <c r="H36" s="55" t="s">
        <v>13</v>
      </c>
      <c r="I36" s="57">
        <f t="shared" si="2"/>
        <v>44562</v>
      </c>
      <c r="J36" s="58">
        <f t="shared" si="3"/>
        <v>0.42156250000000001</v>
      </c>
      <c r="K36" s="59" t="str">
        <f>VLOOKUP($J36,Reference!$A$1:$C$25,3,1)</f>
        <v>10:00:00 - 11:00:00</v>
      </c>
    </row>
    <row r="37" spans="1:11" x14ac:dyDescent="0.3">
      <c r="A37" s="54">
        <v>44562.434849537036</v>
      </c>
      <c r="B37" s="55" t="s">
        <v>11</v>
      </c>
      <c r="C37" s="55">
        <v>317</v>
      </c>
      <c r="D37" s="55">
        <v>15623815791</v>
      </c>
      <c r="E37" s="55" t="s">
        <v>9</v>
      </c>
      <c r="F37" s="56">
        <v>3.2986111111111111E-3</v>
      </c>
      <c r="G37" s="56">
        <v>3.4722222222222224E-4</v>
      </c>
      <c r="H37" s="55" t="s">
        <v>10</v>
      </c>
      <c r="I37" s="57">
        <f t="shared" si="2"/>
        <v>44562</v>
      </c>
      <c r="J37" s="58">
        <f>TIME(HOUR(A37),MINUTE(A37),SECOND(A37))</f>
        <v>0.43484953703703705</v>
      </c>
      <c r="K37" s="59" t="str">
        <f>VLOOKUP($J37,Reference!$A$1:$C$25,3,1)</f>
        <v>10:00:00 - 11:00:00</v>
      </c>
    </row>
    <row r="38" spans="1:11" x14ac:dyDescent="0.3">
      <c r="A38" s="54">
        <v>44562.443495370368</v>
      </c>
      <c r="B38" s="55" t="s">
        <v>17</v>
      </c>
      <c r="C38" s="55">
        <v>303</v>
      </c>
      <c r="D38" s="55">
        <v>441858880974</v>
      </c>
      <c r="E38" s="55" t="s">
        <v>9</v>
      </c>
      <c r="F38" s="56">
        <v>1.6666666666666668E-3</v>
      </c>
      <c r="G38" s="56">
        <v>8.1018518518518516E-5</v>
      </c>
      <c r="H38" s="55" t="s">
        <v>14</v>
      </c>
      <c r="I38" s="57">
        <f t="shared" si="2"/>
        <v>44562</v>
      </c>
      <c r="J38" s="58">
        <f t="shared" si="3"/>
        <v>0.44349537037037035</v>
      </c>
      <c r="K38" s="59" t="str">
        <f>VLOOKUP($J38,Reference!$A$1:$C$25,3,1)</f>
        <v>10:00:00 - 11:00:00</v>
      </c>
    </row>
    <row r="39" spans="1:11" x14ac:dyDescent="0.3">
      <c r="A39" s="54">
        <v>44562.446469907409</v>
      </c>
      <c r="B39" s="55" t="s">
        <v>18</v>
      </c>
      <c r="C39" s="55">
        <v>304</v>
      </c>
      <c r="D39" s="55">
        <v>441273945035</v>
      </c>
      <c r="E39" s="55" t="s">
        <v>9</v>
      </c>
      <c r="F39" s="56">
        <v>5.6481481481481478E-3</v>
      </c>
      <c r="G39" s="56">
        <v>3.3564814814814812E-4</v>
      </c>
      <c r="H39" s="55" t="s">
        <v>10</v>
      </c>
      <c r="I39" s="57">
        <f t="shared" si="2"/>
        <v>44562</v>
      </c>
      <c r="J39" s="58">
        <f t="shared" si="3"/>
        <v>0.44646990740740744</v>
      </c>
      <c r="K39" s="59" t="str">
        <f>VLOOKUP($J39,Reference!$A$1:$C$25,3,1)</f>
        <v>10:00:00 - 11:00:00</v>
      </c>
    </row>
    <row r="40" spans="1:11" x14ac:dyDescent="0.3">
      <c r="A40" s="54">
        <v>44562.452453703707</v>
      </c>
      <c r="B40" s="55" t="s">
        <v>11</v>
      </c>
      <c r="C40" s="55">
        <v>317</v>
      </c>
      <c r="D40" s="55">
        <v>17802226318</v>
      </c>
      <c r="E40" s="55" t="s">
        <v>9</v>
      </c>
      <c r="F40" s="56">
        <v>2.2106481481481478E-3</v>
      </c>
      <c r="G40" s="56">
        <v>4.5138888888888892E-4</v>
      </c>
      <c r="H40" s="55" t="s">
        <v>10</v>
      </c>
      <c r="I40" s="57">
        <f t="shared" si="2"/>
        <v>44562</v>
      </c>
      <c r="J40" s="58">
        <f t="shared" si="3"/>
        <v>0.45245370370370369</v>
      </c>
      <c r="K40" s="59" t="str">
        <f>VLOOKUP($J40,Reference!$A$1:$C$25,3,1)</f>
        <v>10:00:00 - 11:00:00</v>
      </c>
    </row>
    <row r="41" spans="1:11" x14ac:dyDescent="0.3">
      <c r="A41" s="54">
        <v>44562.463425925926</v>
      </c>
      <c r="B41" s="55" t="s">
        <v>15</v>
      </c>
      <c r="C41" s="55">
        <v>319</v>
      </c>
      <c r="D41" s="55" t="s">
        <v>24</v>
      </c>
      <c r="E41" s="55" t="s">
        <v>9</v>
      </c>
      <c r="F41" s="56">
        <v>4.5138888888888893E-3</v>
      </c>
      <c r="G41" s="56">
        <v>4.0509259259259258E-4</v>
      </c>
      <c r="H41" s="55" t="s">
        <v>14</v>
      </c>
      <c r="I41" s="57">
        <f t="shared" si="2"/>
        <v>44562</v>
      </c>
      <c r="J41" s="58">
        <f t="shared" si="3"/>
        <v>0.46342592592592591</v>
      </c>
      <c r="K41" s="59" t="str">
        <f>VLOOKUP($J41,Reference!$A$1:$C$25,3,1)</f>
        <v>11:00:00 - 12:00:00</v>
      </c>
    </row>
    <row r="42" spans="1:11" x14ac:dyDescent="0.3">
      <c r="A42" s="54">
        <v>44562.468819444446</v>
      </c>
      <c r="B42" s="55" t="s">
        <v>11</v>
      </c>
      <c r="C42" s="55">
        <v>317</v>
      </c>
      <c r="D42" s="55">
        <v>18043004404</v>
      </c>
      <c r="E42" s="55" t="s">
        <v>9</v>
      </c>
      <c r="F42" s="56">
        <v>3.1481481481481482E-3</v>
      </c>
      <c r="G42" s="56">
        <v>1.6203703703703703E-4</v>
      </c>
      <c r="H42" s="55" t="s">
        <v>13</v>
      </c>
      <c r="I42" s="57">
        <f t="shared" si="2"/>
        <v>44562</v>
      </c>
      <c r="J42" s="58">
        <f t="shared" si="3"/>
        <v>0.46881944444444446</v>
      </c>
      <c r="K42" s="59" t="str">
        <f>VLOOKUP($J42,Reference!$A$1:$C$25,3,1)</f>
        <v>11:00:00 - 12:00:00</v>
      </c>
    </row>
    <row r="43" spans="1:11" x14ac:dyDescent="0.3">
      <c r="A43" s="54">
        <v>44562.478715277779</v>
      </c>
      <c r="B43" s="55" t="s">
        <v>18</v>
      </c>
      <c r="C43" s="55">
        <v>304</v>
      </c>
      <c r="D43" s="55">
        <v>19172930230</v>
      </c>
      <c r="E43" s="55" t="s">
        <v>9</v>
      </c>
      <c r="F43" s="56">
        <v>9.9768518518518531E-3</v>
      </c>
      <c r="G43" s="56">
        <v>1.5046296296296297E-4</v>
      </c>
      <c r="H43" s="55" t="s">
        <v>10</v>
      </c>
      <c r="I43" s="57">
        <f t="shared" si="2"/>
        <v>44562</v>
      </c>
      <c r="J43" s="58">
        <f t="shared" si="3"/>
        <v>0.47871527777777773</v>
      </c>
      <c r="K43" s="59" t="str">
        <f>VLOOKUP($J43,Reference!$A$1:$C$25,3,1)</f>
        <v>11:00:00 - 12:00:00</v>
      </c>
    </row>
    <row r="44" spans="1:11" x14ac:dyDescent="0.3">
      <c r="A44" s="54">
        <v>44562.502766203703</v>
      </c>
      <c r="B44" s="55" t="s">
        <v>17</v>
      </c>
      <c r="C44" s="55">
        <v>303</v>
      </c>
      <c r="D44" s="55">
        <v>447591459531</v>
      </c>
      <c r="E44" s="55" t="s">
        <v>9</v>
      </c>
      <c r="F44" s="56">
        <v>1.4571759259259258E-2</v>
      </c>
      <c r="G44" s="56">
        <v>6.9444444444444444E-5</v>
      </c>
      <c r="H44" s="55" t="s">
        <v>14</v>
      </c>
      <c r="I44" s="57">
        <f t="shared" si="2"/>
        <v>44562</v>
      </c>
      <c r="J44" s="58">
        <f t="shared" si="3"/>
        <v>0.50276620370370373</v>
      </c>
      <c r="K44" s="59" t="str">
        <f>VLOOKUP($J44,Reference!$A$1:$C$25,3,1)</f>
        <v>12:00:00 - 13:00:00</v>
      </c>
    </row>
    <row r="45" spans="1:11" x14ac:dyDescent="0.3">
      <c r="A45" s="54">
        <v>44562.512835648151</v>
      </c>
      <c r="B45" s="55" t="s">
        <v>18</v>
      </c>
      <c r="C45" s="55">
        <v>304</v>
      </c>
      <c r="D45" s="55">
        <v>18033971790</v>
      </c>
      <c r="E45" s="55" t="s">
        <v>9</v>
      </c>
      <c r="F45" s="56">
        <v>1.7453703703703704E-2</v>
      </c>
      <c r="G45" s="56">
        <v>1.0416666666666667E-4</v>
      </c>
      <c r="H45" s="55" t="s">
        <v>10</v>
      </c>
      <c r="I45" s="57">
        <f t="shared" si="2"/>
        <v>44562</v>
      </c>
      <c r="J45" s="58">
        <f t="shared" si="3"/>
        <v>0.51283564814814808</v>
      </c>
      <c r="K45" s="59" t="str">
        <f>VLOOKUP($J45,Reference!$A$1:$C$25,3,1)</f>
        <v>12:00:00 - 13:00:00</v>
      </c>
    </row>
    <row r="46" spans="1:11" x14ac:dyDescent="0.3">
      <c r="A46" s="54">
        <v>44562.521550925929</v>
      </c>
      <c r="B46" s="55" t="s">
        <v>15</v>
      </c>
      <c r="C46" s="55">
        <v>319</v>
      </c>
      <c r="D46" s="55">
        <v>12147920796</v>
      </c>
      <c r="E46" s="55" t="s">
        <v>9</v>
      </c>
      <c r="F46" s="56">
        <v>5.9143518518518521E-3</v>
      </c>
      <c r="G46" s="56">
        <v>1.8981481481481482E-3</v>
      </c>
      <c r="H46" s="55" t="s">
        <v>13</v>
      </c>
      <c r="I46" s="57">
        <f t="shared" si="2"/>
        <v>44562</v>
      </c>
      <c r="J46" s="58">
        <f t="shared" si="3"/>
        <v>0.521550925925926</v>
      </c>
      <c r="K46" s="59" t="str">
        <f>VLOOKUP($J46,Reference!$A$1:$C$25,3,1)</f>
        <v>12:00:00 - 13:00:00</v>
      </c>
    </row>
    <row r="47" spans="1:11" x14ac:dyDescent="0.3">
      <c r="A47" s="54">
        <v>44562.542199074072</v>
      </c>
      <c r="B47" s="55" t="s">
        <v>17</v>
      </c>
      <c r="C47" s="55">
        <v>303</v>
      </c>
      <c r="D47" s="55">
        <v>447944129534</v>
      </c>
      <c r="E47" s="55" t="s">
        <v>9</v>
      </c>
      <c r="F47" s="56">
        <v>8.1018518518518514E-3</v>
      </c>
      <c r="G47" s="56">
        <v>6.9444444444444444E-5</v>
      </c>
      <c r="H47" s="55" t="s">
        <v>14</v>
      </c>
      <c r="I47" s="57">
        <f t="shared" si="2"/>
        <v>44562</v>
      </c>
      <c r="J47" s="58">
        <f t="shared" si="3"/>
        <v>0.54219907407407408</v>
      </c>
      <c r="K47" s="59" t="str">
        <f>VLOOKUP($J47,Reference!$A$1:$C$25,3,1)</f>
        <v>13:00:00 - 14:00:00</v>
      </c>
    </row>
    <row r="48" spans="1:11" x14ac:dyDescent="0.3">
      <c r="A48" s="54">
        <v>44562.549085648148</v>
      </c>
      <c r="B48" s="55" t="s">
        <v>11</v>
      </c>
      <c r="C48" s="55">
        <v>317</v>
      </c>
      <c r="D48" s="55">
        <v>14086444292</v>
      </c>
      <c r="E48" s="55" t="s">
        <v>9</v>
      </c>
      <c r="F48" s="56">
        <v>1.5486111111111112E-2</v>
      </c>
      <c r="G48" s="56">
        <v>1.3888888888888889E-4</v>
      </c>
      <c r="H48" s="55" t="s">
        <v>10</v>
      </c>
      <c r="I48" s="57">
        <f t="shared" si="2"/>
        <v>44562</v>
      </c>
      <c r="J48" s="58">
        <f t="shared" si="3"/>
        <v>0.5490856481481482</v>
      </c>
      <c r="K48" s="59" t="str">
        <f>VLOOKUP($J48,Reference!$A$1:$C$25,3,1)</f>
        <v>13:00:00 - 14:00:00</v>
      </c>
    </row>
    <row r="49" spans="1:11" x14ac:dyDescent="0.3">
      <c r="A49" s="54">
        <v>44562.552789351852</v>
      </c>
      <c r="B49" s="55" t="s">
        <v>18</v>
      </c>
      <c r="C49" s="55">
        <v>304</v>
      </c>
      <c r="D49" s="55">
        <v>13022564610</v>
      </c>
      <c r="E49" s="55" t="s">
        <v>9</v>
      </c>
      <c r="F49" s="56">
        <v>5.8680555555555543E-3</v>
      </c>
      <c r="G49" s="56">
        <v>3.7037037037037035E-4</v>
      </c>
      <c r="H49" s="55" t="s">
        <v>10</v>
      </c>
      <c r="I49" s="57">
        <f t="shared" si="2"/>
        <v>44562</v>
      </c>
      <c r="J49" s="58">
        <f t="shared" si="3"/>
        <v>0.55278935185185185</v>
      </c>
      <c r="K49" s="59" t="str">
        <f>VLOOKUP($J49,Reference!$A$1:$C$25,3,1)</f>
        <v>13:00:00 - 14:00:00</v>
      </c>
    </row>
    <row r="50" spans="1:11" x14ac:dyDescent="0.3">
      <c r="A50" s="54">
        <v>44562.553287037037</v>
      </c>
      <c r="B50" s="55" t="s">
        <v>17</v>
      </c>
      <c r="C50" s="55">
        <v>303</v>
      </c>
      <c r="D50" s="55">
        <v>16178524180</v>
      </c>
      <c r="E50" s="55" t="s">
        <v>9</v>
      </c>
      <c r="F50" s="56">
        <v>5.3240740740740748E-3</v>
      </c>
      <c r="G50" s="56">
        <v>3.7037037037037035E-4</v>
      </c>
      <c r="H50" s="55" t="s">
        <v>10</v>
      </c>
      <c r="I50" s="57">
        <f t="shared" si="2"/>
        <v>44562</v>
      </c>
      <c r="J50" s="58">
        <f t="shared" si="3"/>
        <v>0.55328703703703697</v>
      </c>
      <c r="K50" s="59" t="str">
        <f>VLOOKUP($J50,Reference!$A$1:$C$25,3,1)</f>
        <v>13:00:00 - 14:00:00</v>
      </c>
    </row>
    <row r="51" spans="1:11" x14ac:dyDescent="0.3">
      <c r="A51" s="54">
        <v>44562.561307870368</v>
      </c>
      <c r="B51" s="55" t="s">
        <v>18</v>
      </c>
      <c r="C51" s="55">
        <v>304</v>
      </c>
      <c r="D51" s="55">
        <v>16178524180</v>
      </c>
      <c r="E51" s="55" t="s">
        <v>9</v>
      </c>
      <c r="F51" s="56">
        <v>2.8240740740740739E-3</v>
      </c>
      <c r="G51" s="56">
        <v>9.2592592592592588E-5</v>
      </c>
      <c r="H51" s="55" t="s">
        <v>10</v>
      </c>
      <c r="I51" s="57">
        <f t="shared" si="2"/>
        <v>44562</v>
      </c>
      <c r="J51" s="58">
        <f t="shared" si="3"/>
        <v>0.56130787037037033</v>
      </c>
      <c r="K51" s="59" t="str">
        <f>VLOOKUP($J51,Reference!$A$1:$C$25,3,1)</f>
        <v>13:00:00 - 14:00:00</v>
      </c>
    </row>
    <row r="52" spans="1:11" x14ac:dyDescent="0.3">
      <c r="A52" s="54">
        <v>44562.568749999999</v>
      </c>
      <c r="B52" s="55" t="s">
        <v>18</v>
      </c>
      <c r="C52" s="55">
        <v>304</v>
      </c>
      <c r="D52" s="55">
        <v>14793727909</v>
      </c>
      <c r="E52" s="55" t="s">
        <v>9</v>
      </c>
      <c r="F52" s="56">
        <v>1.7789351851851851E-2</v>
      </c>
      <c r="G52" s="56">
        <v>8.1018518518518516E-5</v>
      </c>
      <c r="H52" s="55" t="s">
        <v>10</v>
      </c>
      <c r="I52" s="57">
        <f t="shared" si="2"/>
        <v>44562</v>
      </c>
      <c r="J52" s="58">
        <f>TIME(HOUR(A52),MINUTE(A52),SECOND(A52))</f>
        <v>0.56874999999999998</v>
      </c>
      <c r="K52" s="59" t="str">
        <f>VLOOKUP($J52,Reference!$A$1:$C$25,3,1)</f>
        <v>13:00:00 - 14:00:00</v>
      </c>
    </row>
    <row r="53" spans="1:11" x14ac:dyDescent="0.3">
      <c r="A53" s="54">
        <v>44562.569467592592</v>
      </c>
      <c r="B53" s="55" t="s">
        <v>15</v>
      </c>
      <c r="C53" s="55">
        <v>319</v>
      </c>
      <c r="D53" s="55">
        <v>447944129534</v>
      </c>
      <c r="E53" s="55" t="s">
        <v>9</v>
      </c>
      <c r="F53" s="56">
        <v>3.414351851851852E-3</v>
      </c>
      <c r="G53" s="56">
        <v>1.0416666666666667E-4</v>
      </c>
      <c r="H53" s="55" t="s">
        <v>14</v>
      </c>
      <c r="I53" s="57">
        <f t="shared" si="2"/>
        <v>44562</v>
      </c>
      <c r="J53" s="58">
        <f t="shared" si="3"/>
        <v>0.56946759259259261</v>
      </c>
      <c r="K53" s="59" t="str">
        <f>VLOOKUP($J53,Reference!$A$1:$C$25,3,1)</f>
        <v>13:00:00 - 14:00:00</v>
      </c>
    </row>
    <row r="54" spans="1:11" x14ac:dyDescent="0.3">
      <c r="A54" s="54">
        <v>44562.577523148146</v>
      </c>
      <c r="B54" s="55" t="s">
        <v>17</v>
      </c>
      <c r="C54" s="55">
        <v>303</v>
      </c>
      <c r="D54" s="55">
        <v>13476852491</v>
      </c>
      <c r="E54" s="55" t="s">
        <v>9</v>
      </c>
      <c r="F54" s="56">
        <v>1.0416666666666667E-4</v>
      </c>
      <c r="G54" s="56">
        <v>9.2592592592592588E-5</v>
      </c>
      <c r="H54" s="55" t="s">
        <v>10</v>
      </c>
      <c r="I54" s="57">
        <f t="shared" si="2"/>
        <v>44562</v>
      </c>
      <c r="J54" s="58">
        <f t="shared" si="3"/>
        <v>0.57752314814814809</v>
      </c>
      <c r="K54" s="59" t="str">
        <f>VLOOKUP($J54,Reference!$A$1:$C$25,3,1)</f>
        <v>13:00:00 - 14:00:00</v>
      </c>
    </row>
    <row r="55" spans="1:11" x14ac:dyDescent="0.3">
      <c r="A55" s="54">
        <v>44562.58016203704</v>
      </c>
      <c r="B55" s="55" t="s">
        <v>11</v>
      </c>
      <c r="C55" s="55">
        <v>317</v>
      </c>
      <c r="D55" s="55">
        <v>14162940448</v>
      </c>
      <c r="E55" s="55" t="s">
        <v>9</v>
      </c>
      <c r="F55" s="56">
        <v>1.5624999999999999E-3</v>
      </c>
      <c r="G55" s="56">
        <v>2.5462962962962961E-4</v>
      </c>
      <c r="H55" s="55" t="s">
        <v>10</v>
      </c>
      <c r="I55" s="57">
        <f t="shared" si="2"/>
        <v>44562</v>
      </c>
      <c r="J55" s="58">
        <f t="shared" si="3"/>
        <v>0.58016203703703706</v>
      </c>
      <c r="K55" s="59" t="str">
        <f>VLOOKUP($J55,Reference!$A$1:$C$25,3,1)</f>
        <v>13:00:00 - 14:00:00</v>
      </c>
    </row>
    <row r="56" spans="1:11" x14ac:dyDescent="0.3">
      <c r="A56" s="54">
        <v>44562.602337962962</v>
      </c>
      <c r="B56" s="55" t="s">
        <v>11</v>
      </c>
      <c r="C56" s="55">
        <v>317</v>
      </c>
      <c r="D56" s="55">
        <v>19172574416</v>
      </c>
      <c r="E56" s="55" t="s">
        <v>9</v>
      </c>
      <c r="F56" s="56">
        <v>2.6388888888888885E-3</v>
      </c>
      <c r="G56" s="56">
        <v>2.6620370370370372E-4</v>
      </c>
      <c r="H56" s="55" t="s">
        <v>10</v>
      </c>
      <c r="I56" s="57">
        <f t="shared" si="2"/>
        <v>44562</v>
      </c>
      <c r="J56" s="58">
        <f t="shared" si="3"/>
        <v>0.60233796296296294</v>
      </c>
      <c r="K56" s="59" t="str">
        <f>VLOOKUP($J56,Reference!$A$1:$C$25,3,1)</f>
        <v>14:00:00 - 15:00:00</v>
      </c>
    </row>
    <row r="57" spans="1:11" x14ac:dyDescent="0.3">
      <c r="A57" s="54">
        <v>44562.606249999997</v>
      </c>
      <c r="B57" s="55" t="s">
        <v>11</v>
      </c>
      <c r="C57" s="55">
        <v>317</v>
      </c>
      <c r="D57" s="55">
        <v>19076020077</v>
      </c>
      <c r="E57" s="55" t="s">
        <v>9</v>
      </c>
      <c r="F57" s="56">
        <v>3.6342592592592594E-3</v>
      </c>
      <c r="G57" s="56">
        <v>3.1250000000000001E-4</v>
      </c>
      <c r="H57" s="55" t="s">
        <v>13</v>
      </c>
      <c r="I57" s="57">
        <f t="shared" si="2"/>
        <v>44562</v>
      </c>
      <c r="J57" s="58">
        <f t="shared" si="3"/>
        <v>0.60625000000000007</v>
      </c>
      <c r="K57" s="59" t="str">
        <f>VLOOKUP($J57,Reference!$A$1:$C$25,3,1)</f>
        <v>14:00:00 - 15:00:00</v>
      </c>
    </row>
    <row r="58" spans="1:11" x14ac:dyDescent="0.3">
      <c r="A58" s="54">
        <v>44562.611863425926</v>
      </c>
      <c r="B58" s="55" t="s">
        <v>17</v>
      </c>
      <c r="C58" s="55">
        <v>303</v>
      </c>
      <c r="D58" s="55">
        <v>16467249514</v>
      </c>
      <c r="E58" s="55" t="s">
        <v>9</v>
      </c>
      <c r="F58" s="56">
        <v>6.3657407407407404E-3</v>
      </c>
      <c r="G58" s="56">
        <v>3.9351851851851852E-4</v>
      </c>
      <c r="H58" s="55" t="s">
        <v>10</v>
      </c>
      <c r="I58" s="57">
        <f t="shared" si="2"/>
        <v>44562</v>
      </c>
      <c r="J58" s="58">
        <f t="shared" si="3"/>
        <v>0.61186342592592591</v>
      </c>
      <c r="K58" s="59" t="str">
        <f>VLOOKUP($J58,Reference!$A$1:$C$25,3,1)</f>
        <v>14:00:00 - 15:00:00</v>
      </c>
    </row>
    <row r="59" spans="1:11" x14ac:dyDescent="0.3">
      <c r="A59" s="54">
        <v>44562.614432870374</v>
      </c>
      <c r="B59" s="55" t="s">
        <v>15</v>
      </c>
      <c r="C59" s="55">
        <v>319</v>
      </c>
      <c r="D59" s="55">
        <v>14245379232</v>
      </c>
      <c r="E59" s="55" t="s">
        <v>9</v>
      </c>
      <c r="F59" s="56">
        <v>1.3414351851851851E-2</v>
      </c>
      <c r="G59" s="56">
        <v>3.5879629629629635E-4</v>
      </c>
      <c r="H59" s="55" t="s">
        <v>10</v>
      </c>
      <c r="I59" s="57">
        <f t="shared" si="2"/>
        <v>44562</v>
      </c>
      <c r="J59" s="58">
        <f t="shared" si="3"/>
        <v>0.61443287037037042</v>
      </c>
      <c r="K59" s="59" t="str">
        <f>VLOOKUP($J59,Reference!$A$1:$C$25,3,1)</f>
        <v>14:00:00 - 15:00:00</v>
      </c>
    </row>
    <row r="60" spans="1:11" x14ac:dyDescent="0.3">
      <c r="A60" s="54">
        <v>44562.615949074076</v>
      </c>
      <c r="B60" s="55" t="s">
        <v>11</v>
      </c>
      <c r="C60" s="55">
        <v>317</v>
      </c>
      <c r="D60" s="55">
        <v>14389277352</v>
      </c>
      <c r="E60" s="55" t="s">
        <v>9</v>
      </c>
      <c r="F60" s="56">
        <v>5.6712962962962958E-3</v>
      </c>
      <c r="G60" s="56">
        <v>1.0416666666666667E-4</v>
      </c>
      <c r="H60" s="55" t="s">
        <v>13</v>
      </c>
      <c r="I60" s="57">
        <f t="shared" si="2"/>
        <v>44562</v>
      </c>
      <c r="J60" s="58">
        <f t="shared" si="3"/>
        <v>0.61594907407407407</v>
      </c>
      <c r="K60" s="59" t="str">
        <f>VLOOKUP($J60,Reference!$A$1:$C$25,3,1)</f>
        <v>14:00:00 - 15:00:00</v>
      </c>
    </row>
    <row r="61" spans="1:11" x14ac:dyDescent="0.3">
      <c r="A61" s="54">
        <v>44562.624097222222</v>
      </c>
      <c r="B61" s="55" t="s">
        <v>18</v>
      </c>
      <c r="C61" s="55">
        <v>304</v>
      </c>
      <c r="D61" s="55">
        <v>19033163654</v>
      </c>
      <c r="E61" s="55" t="s">
        <v>9</v>
      </c>
      <c r="F61" s="56">
        <v>2.8472222222222219E-3</v>
      </c>
      <c r="G61" s="56">
        <v>8.1018518518518516E-5</v>
      </c>
      <c r="H61" s="55" t="s">
        <v>10</v>
      </c>
      <c r="I61" s="57">
        <f t="shared" si="2"/>
        <v>44562</v>
      </c>
      <c r="J61" s="58">
        <f t="shared" si="3"/>
        <v>0.62409722222222219</v>
      </c>
      <c r="K61" s="59" t="str">
        <f>VLOOKUP($J61,Reference!$A$1:$C$25,3,1)</f>
        <v>14:00:00 - 15:00:00</v>
      </c>
    </row>
    <row r="62" spans="1:11" x14ac:dyDescent="0.3">
      <c r="A62" s="54">
        <v>44562.626099537039</v>
      </c>
      <c r="B62" s="55" t="s">
        <v>17</v>
      </c>
      <c r="C62" s="55">
        <v>303</v>
      </c>
      <c r="D62" s="55">
        <v>442072069907</v>
      </c>
      <c r="E62" s="55" t="s">
        <v>9</v>
      </c>
      <c r="F62" s="56">
        <v>3.0092592592592595E-4</v>
      </c>
      <c r="G62" s="56">
        <v>2.0833333333333335E-4</v>
      </c>
      <c r="H62" s="55" t="s">
        <v>14</v>
      </c>
      <c r="I62" s="57">
        <f t="shared" si="2"/>
        <v>44562</v>
      </c>
      <c r="J62" s="58">
        <f t="shared" si="3"/>
        <v>0.62609953703703702</v>
      </c>
      <c r="K62" s="59" t="str">
        <f>VLOOKUP($J62,Reference!$A$1:$C$25,3,1)</f>
        <v>15:00:00 - 16:00:00</v>
      </c>
    </row>
    <row r="63" spans="1:11" x14ac:dyDescent="0.3">
      <c r="A63" s="54">
        <v>44562.62703703704</v>
      </c>
      <c r="B63" s="55" t="s">
        <v>17</v>
      </c>
      <c r="C63" s="55">
        <v>303</v>
      </c>
      <c r="D63" s="55">
        <v>442072069907</v>
      </c>
      <c r="E63" s="55" t="s">
        <v>9</v>
      </c>
      <c r="F63" s="56">
        <v>2.685185185185185E-3</v>
      </c>
      <c r="G63" s="56">
        <v>1.1574074074074073E-4</v>
      </c>
      <c r="H63" s="55" t="s">
        <v>14</v>
      </c>
      <c r="I63" s="57">
        <f t="shared" si="2"/>
        <v>44562</v>
      </c>
      <c r="J63" s="58">
        <f t="shared" si="3"/>
        <v>0.62703703703703706</v>
      </c>
      <c r="K63" s="59" t="str">
        <f>VLOOKUP($J63,Reference!$A$1:$C$25,3,1)</f>
        <v>15:00:00 - 16:00:00</v>
      </c>
    </row>
    <row r="64" spans="1:11" x14ac:dyDescent="0.3">
      <c r="A64" s="54">
        <v>44562.629074074073</v>
      </c>
      <c r="B64" s="55" t="s">
        <v>15</v>
      </c>
      <c r="C64" s="55">
        <v>319</v>
      </c>
      <c r="D64" s="55">
        <v>447876446033</v>
      </c>
      <c r="E64" s="55" t="s">
        <v>9</v>
      </c>
      <c r="F64" s="56">
        <v>3.0324074074074073E-3</v>
      </c>
      <c r="G64" s="56">
        <v>2.3148148148148146E-4</v>
      </c>
      <c r="H64" s="55" t="s">
        <v>14</v>
      </c>
      <c r="I64" s="57">
        <f t="shared" si="2"/>
        <v>44562</v>
      </c>
      <c r="J64" s="58">
        <f t="shared" si="3"/>
        <v>0.62907407407407401</v>
      </c>
      <c r="K64" s="59" t="str">
        <f>VLOOKUP($J64,Reference!$A$1:$C$25,3,1)</f>
        <v>15:00:00 - 16:00:00</v>
      </c>
    </row>
    <row r="65" spans="1:11" x14ac:dyDescent="0.3">
      <c r="A65" s="54">
        <v>44562.631504629629</v>
      </c>
      <c r="B65" s="55" t="s">
        <v>18</v>
      </c>
      <c r="C65" s="55">
        <v>304</v>
      </c>
      <c r="D65" s="55">
        <v>16467249514</v>
      </c>
      <c r="E65" s="55" t="s">
        <v>9</v>
      </c>
      <c r="F65" s="56">
        <v>3.472222222222222E-3</v>
      </c>
      <c r="G65" s="56">
        <v>9.2592592592592588E-5</v>
      </c>
      <c r="H65" s="55" t="s">
        <v>10</v>
      </c>
      <c r="I65" s="57">
        <f t="shared" si="2"/>
        <v>44562</v>
      </c>
      <c r="J65" s="58">
        <f t="shared" si="3"/>
        <v>0.63150462962962961</v>
      </c>
      <c r="K65" s="59" t="str">
        <f>VLOOKUP($J65,Reference!$A$1:$C$25,3,1)</f>
        <v>15:00:00 - 16:00:00</v>
      </c>
    </row>
    <row r="66" spans="1:11" x14ac:dyDescent="0.3">
      <c r="A66" s="54">
        <v>44562.631689814814</v>
      </c>
      <c r="B66" s="55" t="s">
        <v>17</v>
      </c>
      <c r="C66" s="55">
        <v>303</v>
      </c>
      <c r="D66" s="55">
        <v>18133745515</v>
      </c>
      <c r="E66" s="55" t="s">
        <v>9</v>
      </c>
      <c r="F66" s="56">
        <v>3.7152777777777774E-3</v>
      </c>
      <c r="G66" s="56">
        <v>8.1018518518518516E-5</v>
      </c>
      <c r="H66" s="55" t="s">
        <v>10</v>
      </c>
      <c r="I66" s="57">
        <f t="shared" ref="I66:I97" si="4">DATE(YEAR(A66),MONTH(A66),DAY(A66))</f>
        <v>44562</v>
      </c>
      <c r="J66" s="58">
        <f t="shared" ref="J66:J97" si="5">TIME(HOUR(A66),MINUTE(A66),SECOND(A66))</f>
        <v>0.63168981481481479</v>
      </c>
      <c r="K66" s="59" t="str">
        <f>VLOOKUP($J66,Reference!$A$1:$C$25,3,1)</f>
        <v>15:00:00 - 16:00:00</v>
      </c>
    </row>
    <row r="67" spans="1:11" x14ac:dyDescent="0.3">
      <c r="A67" s="54">
        <v>44562.631851851853</v>
      </c>
      <c r="B67" s="55" t="s">
        <v>15</v>
      </c>
      <c r="C67" s="55">
        <v>319</v>
      </c>
      <c r="D67" s="55">
        <v>447491480145</v>
      </c>
      <c r="E67" s="55" t="s">
        <v>9</v>
      </c>
      <c r="F67" s="56">
        <v>3.3449074074074071E-3</v>
      </c>
      <c r="G67" s="56">
        <v>8.1018518518518516E-4</v>
      </c>
      <c r="H67" s="55" t="s">
        <v>14</v>
      </c>
      <c r="I67" s="57">
        <f t="shared" si="4"/>
        <v>44562</v>
      </c>
      <c r="J67" s="58">
        <f t="shared" si="5"/>
        <v>0.63185185185185189</v>
      </c>
      <c r="K67" s="59" t="str">
        <f>VLOOKUP($J67,Reference!$A$1:$C$25,3,1)</f>
        <v>15:00:00 - 16:00:00</v>
      </c>
    </row>
    <row r="68" spans="1:11" x14ac:dyDescent="0.3">
      <c r="A68" s="54">
        <v>44562.635775462964</v>
      </c>
      <c r="B68" s="55" t="s">
        <v>11</v>
      </c>
      <c r="C68" s="55">
        <v>317</v>
      </c>
      <c r="D68" s="55">
        <v>16467249514</v>
      </c>
      <c r="E68" s="55" t="s">
        <v>9</v>
      </c>
      <c r="F68" s="56">
        <v>1.273148148148148E-4</v>
      </c>
      <c r="G68" s="56">
        <v>1.273148148148148E-4</v>
      </c>
      <c r="H68" s="55" t="s">
        <v>10</v>
      </c>
      <c r="I68" s="57">
        <f t="shared" si="4"/>
        <v>44562</v>
      </c>
      <c r="J68" s="58">
        <f t="shared" si="5"/>
        <v>0.63577546296296295</v>
      </c>
      <c r="K68" s="59" t="str">
        <f>VLOOKUP($J68,Reference!$A$1:$C$25,3,1)</f>
        <v>15:00:00 - 16:00:00</v>
      </c>
    </row>
    <row r="69" spans="1:11" x14ac:dyDescent="0.3">
      <c r="A69" s="54">
        <v>44562.651342592595</v>
      </c>
      <c r="B69" s="55" t="s">
        <v>11</v>
      </c>
      <c r="C69" s="55">
        <v>317</v>
      </c>
      <c r="D69" s="55">
        <v>16467061943</v>
      </c>
      <c r="E69" s="55" t="s">
        <v>9</v>
      </c>
      <c r="F69" s="56">
        <v>8.1597222222222227E-3</v>
      </c>
      <c r="G69" s="56">
        <v>8.1018518518518516E-5</v>
      </c>
      <c r="H69" s="55" t="s">
        <v>10</v>
      </c>
      <c r="I69" s="57">
        <f t="shared" si="4"/>
        <v>44562</v>
      </c>
      <c r="J69" s="58">
        <f t="shared" si="5"/>
        <v>0.65134259259259253</v>
      </c>
      <c r="K69" s="59" t="str">
        <f>VLOOKUP($J69,Reference!$A$1:$C$25,3,1)</f>
        <v>15:00:00 - 16:00:00</v>
      </c>
    </row>
    <row r="70" spans="1:11" x14ac:dyDescent="0.3">
      <c r="A70" s="54">
        <v>44562.65966435185</v>
      </c>
      <c r="B70" s="55" t="s">
        <v>17</v>
      </c>
      <c r="C70" s="55">
        <v>303</v>
      </c>
      <c r="D70" s="55">
        <v>447904643169</v>
      </c>
      <c r="E70" s="55" t="s">
        <v>9</v>
      </c>
      <c r="F70" s="56">
        <v>1.9490740740740743E-2</v>
      </c>
      <c r="G70" s="56">
        <v>6.9444444444444444E-5</v>
      </c>
      <c r="H70" s="55" t="s">
        <v>14</v>
      </c>
      <c r="I70" s="57">
        <f t="shared" si="4"/>
        <v>44562</v>
      </c>
      <c r="J70" s="58">
        <f t="shared" si="5"/>
        <v>0.65966435185185179</v>
      </c>
      <c r="K70" s="59" t="str">
        <f>VLOOKUP($J70,Reference!$A$1:$C$25,3,1)</f>
        <v>15:00:00 - 16:00:00</v>
      </c>
    </row>
    <row r="71" spans="1:11" x14ac:dyDescent="0.3">
      <c r="A71" s="54">
        <v>44562.67046296296</v>
      </c>
      <c r="B71" s="55" t="s">
        <v>18</v>
      </c>
      <c r="C71" s="55">
        <v>304</v>
      </c>
      <c r="D71" s="55">
        <v>16047313967</v>
      </c>
      <c r="E71" s="55" t="s">
        <v>9</v>
      </c>
      <c r="F71" s="56">
        <v>4.2824074074074075E-3</v>
      </c>
      <c r="G71" s="56">
        <v>9.2592592592592588E-5</v>
      </c>
      <c r="H71" s="55" t="s">
        <v>10</v>
      </c>
      <c r="I71" s="57">
        <f t="shared" si="4"/>
        <v>44562</v>
      </c>
      <c r="J71" s="58">
        <f t="shared" si="5"/>
        <v>0.67046296296296293</v>
      </c>
      <c r="K71" s="59" t="str">
        <f>VLOOKUP($J71,Reference!$A$1:$C$25,3,1)</f>
        <v>16:00:00 - 17:00:00</v>
      </c>
    </row>
    <row r="72" spans="1:11" x14ac:dyDescent="0.3">
      <c r="A72" s="54">
        <v>44562.673206018517</v>
      </c>
      <c r="B72" s="55" t="s">
        <v>15</v>
      </c>
      <c r="C72" s="55">
        <v>319</v>
      </c>
      <c r="D72" s="55">
        <v>18175853165</v>
      </c>
      <c r="E72" s="55" t="s">
        <v>9</v>
      </c>
      <c r="F72" s="56">
        <v>4.0972222222222226E-3</v>
      </c>
      <c r="G72" s="56">
        <v>1.1574074074074073E-4</v>
      </c>
      <c r="H72" s="55" t="s">
        <v>10</v>
      </c>
      <c r="I72" s="57">
        <f t="shared" si="4"/>
        <v>44562</v>
      </c>
      <c r="J72" s="58">
        <f t="shared" si="5"/>
        <v>0.67320601851851858</v>
      </c>
      <c r="K72" s="59" t="str">
        <f>VLOOKUP($J72,Reference!$A$1:$C$25,3,1)</f>
        <v>16:00:00 - 17:00:00</v>
      </c>
    </row>
    <row r="73" spans="1:11" x14ac:dyDescent="0.3">
      <c r="A73" s="54">
        <v>44562.686631944445</v>
      </c>
      <c r="B73" s="55" t="s">
        <v>17</v>
      </c>
      <c r="C73" s="55">
        <v>303</v>
      </c>
      <c r="D73" s="55">
        <v>441858880974</v>
      </c>
      <c r="E73" s="55" t="s">
        <v>9</v>
      </c>
      <c r="F73" s="56">
        <v>2.9398148148148148E-3</v>
      </c>
      <c r="G73" s="56">
        <v>2.199074074074074E-4</v>
      </c>
      <c r="H73" s="55" t="s">
        <v>14</v>
      </c>
      <c r="I73" s="57">
        <f t="shared" si="4"/>
        <v>44562</v>
      </c>
      <c r="J73" s="58">
        <f t="shared" si="5"/>
        <v>0.68663194444444453</v>
      </c>
      <c r="K73" s="59" t="str">
        <f>VLOOKUP($J73,Reference!$A$1:$C$25,3,1)</f>
        <v>16:00:00 - 17:00:00</v>
      </c>
    </row>
    <row r="74" spans="1:11" x14ac:dyDescent="0.3">
      <c r="A74" s="54">
        <v>44562.687939814816</v>
      </c>
      <c r="B74" s="55" t="s">
        <v>12</v>
      </c>
      <c r="C74" s="55">
        <v>315</v>
      </c>
      <c r="D74" s="55">
        <v>17184245969</v>
      </c>
      <c r="E74" s="55" t="s">
        <v>9</v>
      </c>
      <c r="F74" s="56">
        <v>5.138888888888889E-3</v>
      </c>
      <c r="G74" s="56">
        <v>3.0092592592592595E-4</v>
      </c>
      <c r="H74" s="55" t="s">
        <v>10</v>
      </c>
      <c r="I74" s="57">
        <f t="shared" si="4"/>
        <v>44562</v>
      </c>
      <c r="J74" s="58">
        <f t="shared" si="5"/>
        <v>0.68793981481481481</v>
      </c>
      <c r="K74" s="59" t="str">
        <f>VLOOKUP($J74,Reference!$A$1:$C$25,3,1)</f>
        <v>16:00:00 - 17:00:00</v>
      </c>
    </row>
    <row r="75" spans="1:11" x14ac:dyDescent="0.3">
      <c r="A75" s="54">
        <v>44562.6953125</v>
      </c>
      <c r="B75" s="55" t="s">
        <v>12</v>
      </c>
      <c r="C75" s="55">
        <v>315</v>
      </c>
      <c r="D75" s="55">
        <v>441646672456</v>
      </c>
      <c r="E75" s="55" t="s">
        <v>9</v>
      </c>
      <c r="F75" s="56">
        <v>1.091435185185185E-2</v>
      </c>
      <c r="G75" s="56">
        <v>8.1018518518518516E-5</v>
      </c>
      <c r="H75" s="55" t="s">
        <v>14</v>
      </c>
      <c r="I75" s="57">
        <f t="shared" si="4"/>
        <v>44562</v>
      </c>
      <c r="J75" s="58">
        <f t="shared" si="5"/>
        <v>0.6953125</v>
      </c>
      <c r="K75" s="59" t="str">
        <f>VLOOKUP($J75,Reference!$A$1:$C$25,3,1)</f>
        <v>16:00:00 - 17:00:00</v>
      </c>
    </row>
    <row r="76" spans="1:11" x14ac:dyDescent="0.3">
      <c r="A76" s="54">
        <v>44562.6953587963</v>
      </c>
      <c r="B76" s="55" t="s">
        <v>11</v>
      </c>
      <c r="C76" s="55">
        <v>317</v>
      </c>
      <c r="D76" s="55">
        <v>14373456431</v>
      </c>
      <c r="E76" s="55" t="s">
        <v>9</v>
      </c>
      <c r="F76" s="56">
        <v>6.6550925925925935E-3</v>
      </c>
      <c r="G76" s="56">
        <v>1.3773148148148147E-3</v>
      </c>
      <c r="H76" s="55" t="s">
        <v>13</v>
      </c>
      <c r="I76" s="57">
        <f t="shared" si="4"/>
        <v>44562</v>
      </c>
      <c r="J76" s="58">
        <f t="shared" si="5"/>
        <v>0.69535879629629627</v>
      </c>
      <c r="K76" s="59" t="str">
        <f>VLOOKUP($J76,Reference!$A$1:$C$25,3,1)</f>
        <v>16:00:00 - 17:00:00</v>
      </c>
    </row>
    <row r="77" spans="1:11" x14ac:dyDescent="0.3">
      <c r="A77" s="54">
        <v>44562.699212962965</v>
      </c>
      <c r="B77" s="55" t="s">
        <v>20</v>
      </c>
      <c r="C77" s="55"/>
      <c r="D77" s="55">
        <v>12505395007</v>
      </c>
      <c r="E77" s="55" t="s">
        <v>16</v>
      </c>
      <c r="F77" s="56">
        <v>0</v>
      </c>
      <c r="G77" s="56">
        <v>2.6967592592592594E-3</v>
      </c>
      <c r="H77" s="55" t="s">
        <v>10</v>
      </c>
      <c r="I77" s="57">
        <f t="shared" si="4"/>
        <v>44562</v>
      </c>
      <c r="J77" s="58">
        <f t="shared" si="5"/>
        <v>0.69921296296296298</v>
      </c>
      <c r="K77" s="59" t="str">
        <f>VLOOKUP($J77,Reference!$A$1:$C$25,3,1)</f>
        <v>16:00:00 - 17:00:00</v>
      </c>
    </row>
    <row r="78" spans="1:11" x14ac:dyDescent="0.3">
      <c r="A78" s="54">
        <v>44562.712129629632</v>
      </c>
      <c r="B78" s="55" t="s">
        <v>18</v>
      </c>
      <c r="C78" s="55">
        <v>304</v>
      </c>
      <c r="D78" s="55">
        <v>16047313967</v>
      </c>
      <c r="E78" s="55" t="s">
        <v>9</v>
      </c>
      <c r="F78" s="56">
        <v>4.2824074074074075E-3</v>
      </c>
      <c r="G78" s="56">
        <v>9.2592592592592588E-5</v>
      </c>
      <c r="H78" s="55" t="s">
        <v>10</v>
      </c>
      <c r="I78" s="57">
        <f t="shared" si="4"/>
        <v>44562</v>
      </c>
      <c r="J78" s="58">
        <f t="shared" si="5"/>
        <v>0.71212962962962967</v>
      </c>
      <c r="K78" s="59" t="str">
        <f>VLOOKUP($J78,Reference!$A$1:$C$25,3,1)</f>
        <v>17:00:00 - 18:00:00</v>
      </c>
    </row>
    <row r="79" spans="1:11" x14ac:dyDescent="0.3">
      <c r="A79" s="54">
        <v>44562.714872685188</v>
      </c>
      <c r="B79" s="55" t="s">
        <v>15</v>
      </c>
      <c r="C79" s="55">
        <v>319</v>
      </c>
      <c r="D79" s="55">
        <v>18175853165</v>
      </c>
      <c r="E79" s="55" t="s">
        <v>9</v>
      </c>
      <c r="F79" s="56">
        <v>4.0972222222222226E-3</v>
      </c>
      <c r="G79" s="56">
        <v>1.1574074074074073E-4</v>
      </c>
      <c r="H79" s="55" t="s">
        <v>10</v>
      </c>
      <c r="I79" s="57">
        <f t="shared" si="4"/>
        <v>44562</v>
      </c>
      <c r="J79" s="58">
        <f t="shared" si="5"/>
        <v>0.71487268518518521</v>
      </c>
      <c r="K79" s="59" t="str">
        <f>VLOOKUP($J79,Reference!$A$1:$C$25,3,1)</f>
        <v>17:00:00 - 18:00:00</v>
      </c>
    </row>
    <row r="80" spans="1:11" x14ac:dyDescent="0.3">
      <c r="A80" s="54">
        <v>44562.728298611109</v>
      </c>
      <c r="B80" s="55" t="s">
        <v>17</v>
      </c>
      <c r="C80" s="55">
        <v>303</v>
      </c>
      <c r="D80" s="55">
        <v>441858880974</v>
      </c>
      <c r="E80" s="55" t="s">
        <v>9</v>
      </c>
      <c r="F80" s="56">
        <v>8.1597222222222227E-3</v>
      </c>
      <c r="G80" s="56">
        <v>2.199074074074074E-4</v>
      </c>
      <c r="H80" s="55" t="s">
        <v>14</v>
      </c>
      <c r="I80" s="57">
        <f t="shared" si="4"/>
        <v>44562</v>
      </c>
      <c r="J80" s="58">
        <f t="shared" si="5"/>
        <v>0.72829861111111116</v>
      </c>
      <c r="K80" s="59" t="str">
        <f>VLOOKUP($J80,Reference!$A$1:$C$25,3,1)</f>
        <v>17:00:00 - 18:00:00</v>
      </c>
    </row>
    <row r="81" spans="1:11" x14ac:dyDescent="0.3">
      <c r="A81" s="54">
        <v>44562.72960648148</v>
      </c>
      <c r="B81" s="55" t="s">
        <v>12</v>
      </c>
      <c r="C81" s="55">
        <v>315</v>
      </c>
      <c r="D81" s="55">
        <v>17184245969</v>
      </c>
      <c r="E81" s="55" t="s">
        <v>9</v>
      </c>
      <c r="F81" s="56">
        <v>1.9490740740740743E-2</v>
      </c>
      <c r="G81" s="56">
        <v>3.0092592592592595E-4</v>
      </c>
      <c r="H81" s="55" t="s">
        <v>10</v>
      </c>
      <c r="I81" s="57">
        <f t="shared" si="4"/>
        <v>44562</v>
      </c>
      <c r="J81" s="58">
        <f t="shared" si="5"/>
        <v>0.72960648148148144</v>
      </c>
      <c r="K81" s="59" t="str">
        <f>VLOOKUP($J81,Reference!$A$1:$C$25,3,1)</f>
        <v>17:00:00 - 18:00:00</v>
      </c>
    </row>
    <row r="82" spans="1:11" x14ac:dyDescent="0.3">
      <c r="A82" s="54">
        <v>44562.740185185183</v>
      </c>
      <c r="B82" s="55" t="s">
        <v>17</v>
      </c>
      <c r="C82" s="55">
        <v>303</v>
      </c>
      <c r="D82" s="55">
        <v>14389277352</v>
      </c>
      <c r="E82" s="55" t="s">
        <v>9</v>
      </c>
      <c r="F82" s="56">
        <v>4.0972222222222226E-3</v>
      </c>
      <c r="G82" s="56">
        <v>3.425925925925926E-3</v>
      </c>
      <c r="H82" s="55" t="s">
        <v>13</v>
      </c>
      <c r="I82" s="57">
        <f t="shared" si="4"/>
        <v>44562</v>
      </c>
      <c r="J82" s="58">
        <f t="shared" si="5"/>
        <v>0.74018518518518517</v>
      </c>
      <c r="K82" s="59" t="str">
        <f>VLOOKUP($J82,Reference!$A$1:$C$25,3,1)</f>
        <v>17:00:00 - 18:00:00</v>
      </c>
    </row>
    <row r="83" spans="1:11" x14ac:dyDescent="0.3">
      <c r="A83" s="54">
        <v>44562.778645833336</v>
      </c>
      <c r="B83" s="55" t="s">
        <v>12</v>
      </c>
      <c r="C83" s="55">
        <v>315</v>
      </c>
      <c r="D83" s="55">
        <v>441646672456</v>
      </c>
      <c r="E83" s="55" t="s">
        <v>9</v>
      </c>
      <c r="F83" s="56">
        <v>4.2824074074074075E-3</v>
      </c>
      <c r="G83" s="56">
        <v>8.1018518518518516E-5</v>
      </c>
      <c r="H83" s="55" t="s">
        <v>14</v>
      </c>
      <c r="I83" s="57">
        <f t="shared" si="4"/>
        <v>44562</v>
      </c>
      <c r="J83" s="58">
        <f t="shared" si="5"/>
        <v>0.77864583333333337</v>
      </c>
      <c r="K83" s="59" t="str">
        <f>VLOOKUP($J83,Reference!$A$1:$C$25,3,1)</f>
        <v>18:00:00 - 19:00:00</v>
      </c>
    </row>
    <row r="84" spans="1:11" x14ac:dyDescent="0.3">
      <c r="A84" s="54">
        <v>44562.778692129628</v>
      </c>
      <c r="B84" s="55" t="s">
        <v>11</v>
      </c>
      <c r="C84" s="55">
        <v>317</v>
      </c>
      <c r="D84" s="55">
        <v>14373456431</v>
      </c>
      <c r="E84" s="55" t="s">
        <v>9</v>
      </c>
      <c r="F84" s="56">
        <v>4.2824074074074075E-3</v>
      </c>
      <c r="G84" s="56">
        <v>1.3773148148148147E-3</v>
      </c>
      <c r="H84" s="55" t="s">
        <v>13</v>
      </c>
      <c r="I84" s="57">
        <f t="shared" si="4"/>
        <v>44562</v>
      </c>
      <c r="J84" s="58">
        <f t="shared" si="5"/>
        <v>0.77869212962962964</v>
      </c>
      <c r="K84" s="59" t="str">
        <f>VLOOKUP($J84,Reference!$A$1:$C$25,3,1)</f>
        <v>18:00:00 - 19:00:00</v>
      </c>
    </row>
    <row r="85" spans="1:11" x14ac:dyDescent="0.3">
      <c r="A85" s="54">
        <v>44562.805069444446</v>
      </c>
      <c r="B85" s="55" t="s">
        <v>15</v>
      </c>
      <c r="C85" s="55">
        <v>319</v>
      </c>
      <c r="D85" s="55">
        <v>447532323380</v>
      </c>
      <c r="E85" s="55" t="s">
        <v>9</v>
      </c>
      <c r="F85" s="56">
        <v>1.3738425925925926E-2</v>
      </c>
      <c r="G85" s="56">
        <v>1.5046296296296297E-4</v>
      </c>
      <c r="H85" s="55" t="s">
        <v>14</v>
      </c>
      <c r="I85" s="57">
        <f t="shared" si="4"/>
        <v>44562</v>
      </c>
      <c r="J85" s="58">
        <f t="shared" si="5"/>
        <v>0.80506944444444439</v>
      </c>
      <c r="K85" s="59" t="str">
        <f>VLOOKUP($J85,Reference!$A$1:$C$25,3,1)</f>
        <v>19:00:00 - 20:00:00</v>
      </c>
    </row>
    <row r="86" spans="1:11" x14ac:dyDescent="0.3">
      <c r="A86" s="54">
        <v>44562.808206018519</v>
      </c>
      <c r="B86" s="55" t="s">
        <v>20</v>
      </c>
      <c r="C86" s="55"/>
      <c r="D86" s="55">
        <v>19167524093</v>
      </c>
      <c r="E86" s="55" t="s">
        <v>16</v>
      </c>
      <c r="F86" s="56">
        <v>0</v>
      </c>
      <c r="G86" s="56">
        <v>4.9768518518518521E-4</v>
      </c>
      <c r="H86" s="55" t="s">
        <v>10</v>
      </c>
      <c r="I86" s="57">
        <f t="shared" si="4"/>
        <v>44562</v>
      </c>
      <c r="J86" s="58">
        <f t="shared" si="5"/>
        <v>0.80820601851851848</v>
      </c>
      <c r="K86" s="59" t="str">
        <f>VLOOKUP($J86,Reference!$A$1:$C$25,3,1)</f>
        <v>19:00:00 - 20:00:00</v>
      </c>
    </row>
    <row r="87" spans="1:11" x14ac:dyDescent="0.3">
      <c r="A87" s="54">
        <v>44562.809699074074</v>
      </c>
      <c r="B87" s="55" t="s">
        <v>12</v>
      </c>
      <c r="C87" s="55">
        <v>315</v>
      </c>
      <c r="D87" s="55">
        <v>19167524093</v>
      </c>
      <c r="E87" s="55" t="s">
        <v>9</v>
      </c>
      <c r="F87" s="56">
        <v>1.3888888888888889E-3</v>
      </c>
      <c r="G87" s="56">
        <v>1.3888888888888889E-4</v>
      </c>
      <c r="H87" s="55" t="s">
        <v>10</v>
      </c>
      <c r="I87" s="57">
        <f t="shared" si="4"/>
        <v>44562</v>
      </c>
      <c r="J87" s="58">
        <f t="shared" si="5"/>
        <v>0.80969907407407404</v>
      </c>
      <c r="K87" s="59" t="str">
        <f>VLOOKUP($J87,Reference!$A$1:$C$25,3,1)</f>
        <v>19:00:00 - 20:00:00</v>
      </c>
    </row>
    <row r="88" spans="1:11" x14ac:dyDescent="0.3">
      <c r="A88" s="54">
        <v>44562.831458333334</v>
      </c>
      <c r="B88" s="55" t="s">
        <v>12</v>
      </c>
      <c r="C88" s="55">
        <v>315</v>
      </c>
      <c r="D88" s="55">
        <v>447532323380</v>
      </c>
      <c r="E88" s="55" t="s">
        <v>9</v>
      </c>
      <c r="F88" s="56">
        <v>4.6759259259259263E-3</v>
      </c>
      <c r="G88" s="56">
        <v>1.9675925925925926E-4</v>
      </c>
      <c r="H88" s="55" t="s">
        <v>14</v>
      </c>
      <c r="I88" s="57">
        <f t="shared" si="4"/>
        <v>44562</v>
      </c>
      <c r="J88" s="58">
        <f t="shared" si="5"/>
        <v>0.8314583333333333</v>
      </c>
      <c r="K88" s="59" t="str">
        <f>VLOOKUP($J88,Reference!$A$1:$C$25,3,1)</f>
        <v>19:00:00 - 20:00:00</v>
      </c>
    </row>
    <row r="89" spans="1:11" x14ac:dyDescent="0.3">
      <c r="A89" s="54">
        <v>44562.836655092593</v>
      </c>
      <c r="B89" s="55" t="s">
        <v>12</v>
      </c>
      <c r="C89" s="55">
        <v>315</v>
      </c>
      <c r="D89" s="55">
        <v>447532323380</v>
      </c>
      <c r="E89" s="55" t="s">
        <v>9</v>
      </c>
      <c r="F89" s="56">
        <v>3.7037037037037035E-4</v>
      </c>
      <c r="G89" s="56">
        <v>1.0416666666666667E-4</v>
      </c>
      <c r="H89" s="55" t="s">
        <v>14</v>
      </c>
      <c r="I89" s="57">
        <f t="shared" si="4"/>
        <v>44562</v>
      </c>
      <c r="J89" s="58">
        <f t="shared" si="5"/>
        <v>0.83665509259259263</v>
      </c>
      <c r="K89" s="59" t="str">
        <f>VLOOKUP($J89,Reference!$A$1:$C$25,3,1)</f>
        <v>20:00:00 - 21:00:00</v>
      </c>
    </row>
    <row r="90" spans="1:11" x14ac:dyDescent="0.3">
      <c r="A90" s="54">
        <v>44562.856249999997</v>
      </c>
      <c r="B90" s="55" t="s">
        <v>11</v>
      </c>
      <c r="C90" s="55">
        <v>317</v>
      </c>
      <c r="D90" s="55">
        <v>19076020077</v>
      </c>
      <c r="E90" s="55" t="s">
        <v>9</v>
      </c>
      <c r="F90" s="56">
        <v>3.6342592592592594E-3</v>
      </c>
      <c r="G90" s="56">
        <v>3.1250000000000001E-4</v>
      </c>
      <c r="H90" s="55" t="s">
        <v>13</v>
      </c>
      <c r="I90" s="57">
        <f t="shared" si="4"/>
        <v>44562</v>
      </c>
      <c r="J90" s="58">
        <f t="shared" si="5"/>
        <v>0.85625000000000007</v>
      </c>
      <c r="K90" s="59" t="str">
        <f>VLOOKUP($J90,Reference!$A$1:$C$25,3,1)</f>
        <v>20:00:00 - 21:00:00</v>
      </c>
    </row>
    <row r="91" spans="1:11" x14ac:dyDescent="0.3">
      <c r="A91" s="54">
        <v>44562.861863425926</v>
      </c>
      <c r="B91" s="55" t="s">
        <v>17</v>
      </c>
      <c r="C91" s="55">
        <v>303</v>
      </c>
      <c r="D91" s="55">
        <v>16467249514</v>
      </c>
      <c r="E91" s="55" t="s">
        <v>9</v>
      </c>
      <c r="F91" s="56">
        <v>6.3657407407407404E-3</v>
      </c>
      <c r="G91" s="56">
        <v>3.9351851851851852E-4</v>
      </c>
      <c r="H91" s="55" t="s">
        <v>10</v>
      </c>
      <c r="I91" s="57">
        <f t="shared" si="4"/>
        <v>44562</v>
      </c>
      <c r="J91" s="58">
        <f t="shared" si="5"/>
        <v>0.86186342592592602</v>
      </c>
      <c r="K91" s="59" t="str">
        <f>VLOOKUP($J91,Reference!$A$1:$C$25,3,1)</f>
        <v>20:00:00 - 21:00:00</v>
      </c>
    </row>
    <row r="92" spans="1:11" x14ac:dyDescent="0.3">
      <c r="A92" s="54">
        <v>44562.864432870374</v>
      </c>
      <c r="B92" s="55" t="s">
        <v>15</v>
      </c>
      <c r="C92" s="55">
        <v>319</v>
      </c>
      <c r="D92" s="55">
        <v>14245379232</v>
      </c>
      <c r="E92" s="55" t="s">
        <v>9</v>
      </c>
      <c r="F92" s="56">
        <v>1.3414351851851851E-2</v>
      </c>
      <c r="G92" s="56">
        <v>3.5879629629629635E-4</v>
      </c>
      <c r="H92" s="55" t="s">
        <v>10</v>
      </c>
      <c r="I92" s="57">
        <f t="shared" si="4"/>
        <v>44562</v>
      </c>
      <c r="J92" s="58">
        <f t="shared" si="5"/>
        <v>0.86443287037037031</v>
      </c>
      <c r="K92" s="59" t="str">
        <f>VLOOKUP($J92,Reference!$A$1:$C$25,3,1)</f>
        <v>20:00:00 - 21:00:00</v>
      </c>
    </row>
    <row r="93" spans="1:11" x14ac:dyDescent="0.3">
      <c r="A93" s="54">
        <v>44562.865949074076</v>
      </c>
      <c r="B93" s="55" t="s">
        <v>11</v>
      </c>
      <c r="C93" s="55">
        <v>317</v>
      </c>
      <c r="D93" s="55">
        <v>14389277352</v>
      </c>
      <c r="E93" s="55" t="s">
        <v>9</v>
      </c>
      <c r="F93" s="56">
        <v>5.6712962962962958E-3</v>
      </c>
      <c r="G93" s="56">
        <v>1.0416666666666667E-4</v>
      </c>
      <c r="H93" s="55" t="s">
        <v>13</v>
      </c>
      <c r="I93" s="57">
        <f t="shared" si="4"/>
        <v>44562</v>
      </c>
      <c r="J93" s="58">
        <f t="shared" si="5"/>
        <v>0.86594907407407407</v>
      </c>
      <c r="K93" s="59" t="str">
        <f>VLOOKUP($J93,Reference!$A$1:$C$25,3,1)</f>
        <v>20:00:00 - 21:00:00</v>
      </c>
    </row>
    <row r="94" spans="1:11" x14ac:dyDescent="0.3">
      <c r="A94" s="54">
        <v>44562.877766203703</v>
      </c>
      <c r="B94" s="55" t="s">
        <v>17</v>
      </c>
      <c r="C94" s="55">
        <v>303</v>
      </c>
      <c r="D94" s="55">
        <v>447591459531</v>
      </c>
      <c r="E94" s="55" t="s">
        <v>9</v>
      </c>
      <c r="F94" s="56">
        <v>1.4571759259259258E-2</v>
      </c>
      <c r="G94" s="56">
        <v>6.9444444444444444E-5</v>
      </c>
      <c r="H94" s="55" t="s">
        <v>14</v>
      </c>
      <c r="I94" s="57">
        <f t="shared" si="4"/>
        <v>44562</v>
      </c>
      <c r="J94" s="58">
        <f t="shared" si="5"/>
        <v>0.87776620370370362</v>
      </c>
      <c r="K94" s="59" t="str">
        <f>VLOOKUP($J94,Reference!$A$1:$C$25,3,1)</f>
        <v>21:00:00 - 22:00:00</v>
      </c>
    </row>
    <row r="95" spans="1:11" x14ac:dyDescent="0.3">
      <c r="A95" s="54">
        <v>44562.887835648151</v>
      </c>
      <c r="B95" s="55" t="s">
        <v>18</v>
      </c>
      <c r="C95" s="55">
        <v>304</v>
      </c>
      <c r="D95" s="55">
        <v>18033971790</v>
      </c>
      <c r="E95" s="55" t="s">
        <v>9</v>
      </c>
      <c r="F95" s="56">
        <v>1.7453703703703704E-2</v>
      </c>
      <c r="G95" s="56">
        <v>1.0416666666666667E-4</v>
      </c>
      <c r="H95" s="55" t="s">
        <v>10</v>
      </c>
      <c r="I95" s="57">
        <f t="shared" si="4"/>
        <v>44562</v>
      </c>
      <c r="J95" s="58">
        <f t="shared" si="5"/>
        <v>0.88783564814814808</v>
      </c>
      <c r="K95" s="59" t="str">
        <f>VLOOKUP($J95,Reference!$A$1:$C$25,3,1)</f>
        <v>21:00:00 - 22:00:00</v>
      </c>
    </row>
    <row r="96" spans="1:11" x14ac:dyDescent="0.3">
      <c r="A96" s="54">
        <v>44562.895381944443</v>
      </c>
      <c r="B96" s="55" t="s">
        <v>18</v>
      </c>
      <c r="C96" s="55">
        <v>304</v>
      </c>
      <c r="D96" s="55">
        <v>19172930230</v>
      </c>
      <c r="E96" s="55" t="s">
        <v>9</v>
      </c>
      <c r="F96" s="56">
        <v>9.9768518518518531E-3</v>
      </c>
      <c r="G96" s="56">
        <v>1.5046296296296297E-4</v>
      </c>
      <c r="H96" s="55" t="s">
        <v>10</v>
      </c>
      <c r="I96" s="57">
        <f t="shared" si="4"/>
        <v>44562</v>
      </c>
      <c r="J96" s="58">
        <f t="shared" si="5"/>
        <v>0.89538194444444441</v>
      </c>
      <c r="K96" s="59" t="str">
        <f>VLOOKUP($J96,Reference!$A$1:$C$25,3,1)</f>
        <v>21:00:00 - 22:00:00</v>
      </c>
    </row>
    <row r="97" spans="1:11" x14ac:dyDescent="0.3">
      <c r="A97" s="54">
        <v>44562.896550925929</v>
      </c>
      <c r="B97" s="55" t="s">
        <v>15</v>
      </c>
      <c r="C97" s="55">
        <v>319</v>
      </c>
      <c r="D97" s="55">
        <v>12147920796</v>
      </c>
      <c r="E97" s="55" t="s">
        <v>9</v>
      </c>
      <c r="F97" s="56">
        <v>5.9143518518518521E-3</v>
      </c>
      <c r="G97" s="56">
        <v>1.8981481481481482E-3</v>
      </c>
      <c r="H97" s="55" t="s">
        <v>13</v>
      </c>
      <c r="I97" s="57">
        <f t="shared" si="4"/>
        <v>44562</v>
      </c>
      <c r="J97" s="58">
        <f t="shared" si="5"/>
        <v>0.896550925925926</v>
      </c>
      <c r="K97" s="59" t="str">
        <f>VLOOKUP($J97,Reference!$A$1:$C$25,3,1)</f>
        <v>21:00:00 - 22:00:00</v>
      </c>
    </row>
    <row r="98" spans="1:11" x14ac:dyDescent="0.3">
      <c r="A98" s="54">
        <v>44562.935671296298</v>
      </c>
      <c r="B98" s="55" t="s">
        <v>11</v>
      </c>
      <c r="C98" s="55">
        <v>317</v>
      </c>
      <c r="D98" s="55">
        <v>19172574416</v>
      </c>
      <c r="E98" s="55" t="s">
        <v>9</v>
      </c>
      <c r="F98" s="56">
        <v>2.6388888888888885E-3</v>
      </c>
      <c r="G98" s="56">
        <v>2.6620370370370372E-4</v>
      </c>
      <c r="H98" s="55" t="s">
        <v>10</v>
      </c>
      <c r="I98" s="57">
        <f t="shared" ref="I98:I108" si="6">DATE(YEAR(A98),MONTH(A98),DAY(A98))</f>
        <v>44562</v>
      </c>
      <c r="J98" s="58">
        <f t="shared" ref="J98:J108" si="7">TIME(HOUR(A98),MINUTE(A98),SECOND(A98))</f>
        <v>0.9356712962962962</v>
      </c>
      <c r="K98" s="59" t="str">
        <f>VLOOKUP($J98,Reference!$A$1:$C$25,3,1)</f>
        <v>22:00:00 - 23:00:00</v>
      </c>
    </row>
    <row r="99" spans="1:11" x14ac:dyDescent="0.3">
      <c r="A99" s="54">
        <v>44562.939583333333</v>
      </c>
      <c r="B99" s="55" t="s">
        <v>11</v>
      </c>
      <c r="C99" s="55">
        <v>317</v>
      </c>
      <c r="D99" s="55">
        <v>19076020077</v>
      </c>
      <c r="E99" s="55" t="s">
        <v>9</v>
      </c>
      <c r="F99" s="56">
        <v>3.6342592592592594E-3</v>
      </c>
      <c r="G99" s="56">
        <v>3.1250000000000001E-4</v>
      </c>
      <c r="H99" s="55" t="s">
        <v>13</v>
      </c>
      <c r="I99" s="57">
        <f t="shared" si="6"/>
        <v>44562</v>
      </c>
      <c r="J99" s="58">
        <f t="shared" si="7"/>
        <v>0.93958333333333333</v>
      </c>
      <c r="K99" s="59" t="str">
        <f>VLOOKUP($J99,Reference!$A$1:$C$25,3,1)</f>
        <v>22:00:00 - 23:00:00</v>
      </c>
    </row>
    <row r="100" spans="1:11" x14ac:dyDescent="0.3">
      <c r="A100" s="54">
        <v>44562.945196759261</v>
      </c>
      <c r="B100" s="55" t="s">
        <v>17</v>
      </c>
      <c r="C100" s="55">
        <v>303</v>
      </c>
      <c r="D100" s="55">
        <v>16467249514</v>
      </c>
      <c r="E100" s="55" t="s">
        <v>9</v>
      </c>
      <c r="F100" s="56">
        <v>6.3657407407407404E-3</v>
      </c>
      <c r="G100" s="56">
        <v>3.9351851851851852E-4</v>
      </c>
      <c r="H100" s="55" t="s">
        <v>10</v>
      </c>
      <c r="I100" s="57">
        <f t="shared" si="6"/>
        <v>44562</v>
      </c>
      <c r="J100" s="58">
        <f t="shared" si="7"/>
        <v>0.94519675925925928</v>
      </c>
      <c r="K100" s="59" t="str">
        <f>VLOOKUP($J100,Reference!$A$1:$C$25,3,1)</f>
        <v>22:00:00 - 23:00:00</v>
      </c>
    </row>
    <row r="101" spans="1:11" x14ac:dyDescent="0.3">
      <c r="A101" s="54">
        <v>44562.947766203702</v>
      </c>
      <c r="B101" s="55" t="s">
        <v>15</v>
      </c>
      <c r="C101" s="55">
        <v>319</v>
      </c>
      <c r="D101" s="55">
        <v>14245379232</v>
      </c>
      <c r="E101" s="55" t="s">
        <v>9</v>
      </c>
      <c r="F101" s="56">
        <v>1.3414351851851851E-2</v>
      </c>
      <c r="G101" s="56">
        <v>3.5879629629629635E-4</v>
      </c>
      <c r="H101" s="55" t="s">
        <v>10</v>
      </c>
      <c r="I101" s="57">
        <f t="shared" si="6"/>
        <v>44562</v>
      </c>
      <c r="J101" s="58">
        <f t="shared" si="7"/>
        <v>0.94776620370370368</v>
      </c>
      <c r="K101" s="59" t="str">
        <f>VLOOKUP($J101,Reference!$A$1:$C$25,3,1)</f>
        <v>22:00:00 - 23:00:00</v>
      </c>
    </row>
    <row r="102" spans="1:11" x14ac:dyDescent="0.3">
      <c r="A102" s="54">
        <v>44562.95516203704</v>
      </c>
      <c r="B102" s="55" t="s">
        <v>11</v>
      </c>
      <c r="C102" s="55">
        <v>317</v>
      </c>
      <c r="D102" s="55">
        <v>14162940448</v>
      </c>
      <c r="E102" s="55" t="s">
        <v>9</v>
      </c>
      <c r="F102" s="56">
        <v>1.5624999999999999E-3</v>
      </c>
      <c r="G102" s="56">
        <v>2.5462962962962961E-4</v>
      </c>
      <c r="H102" s="55" t="s">
        <v>10</v>
      </c>
      <c r="I102" s="57">
        <f t="shared" si="6"/>
        <v>44562</v>
      </c>
      <c r="J102" s="58">
        <f t="shared" si="7"/>
        <v>0.95516203703703706</v>
      </c>
      <c r="K102" s="59" t="str">
        <f>VLOOKUP($J102,Reference!$A$1:$C$25,3,1)</f>
        <v>22:00:00 - 23:00:00</v>
      </c>
    </row>
    <row r="103" spans="1:11" x14ac:dyDescent="0.3">
      <c r="A103" s="54">
        <v>44562.962407407409</v>
      </c>
      <c r="B103" s="55" t="s">
        <v>15</v>
      </c>
      <c r="C103" s="55">
        <v>319</v>
      </c>
      <c r="D103" s="55">
        <v>447876446033</v>
      </c>
      <c r="E103" s="55" t="s">
        <v>9</v>
      </c>
      <c r="F103" s="56">
        <v>3.0324074074074073E-3</v>
      </c>
      <c r="G103" s="56">
        <v>2.3148148148148146E-4</v>
      </c>
      <c r="H103" s="55" t="s">
        <v>14</v>
      </c>
      <c r="I103" s="57">
        <f t="shared" si="6"/>
        <v>44562</v>
      </c>
      <c r="J103" s="58">
        <f t="shared" si="7"/>
        <v>0.96240740740740749</v>
      </c>
      <c r="K103" s="59" t="str">
        <f>VLOOKUP($J103,Reference!$A$1:$C$25,3,1)</f>
        <v>23:00:00 - 24:00:00</v>
      </c>
    </row>
    <row r="104" spans="1:11" x14ac:dyDescent="0.3">
      <c r="A104" s="54">
        <v>44562.964837962965</v>
      </c>
      <c r="B104" s="55" t="s">
        <v>18</v>
      </c>
      <c r="C104" s="55">
        <v>304</v>
      </c>
      <c r="D104" s="55">
        <v>16467249514</v>
      </c>
      <c r="E104" s="55" t="s">
        <v>9</v>
      </c>
      <c r="F104" s="56">
        <v>3.472222222222222E-3</v>
      </c>
      <c r="G104" s="56">
        <v>9.2592592592592588E-5</v>
      </c>
      <c r="H104" s="55" t="s">
        <v>10</v>
      </c>
      <c r="I104" s="57">
        <f t="shared" si="6"/>
        <v>44562</v>
      </c>
      <c r="J104" s="58">
        <f t="shared" si="7"/>
        <v>0.96483796296296298</v>
      </c>
      <c r="K104" s="59" t="str">
        <f>VLOOKUP($J104,Reference!$A$1:$C$25,3,1)</f>
        <v>23:00:00 - 24:00:00</v>
      </c>
    </row>
    <row r="105" spans="1:11" x14ac:dyDescent="0.3">
      <c r="A105" s="54">
        <v>44562.965185185189</v>
      </c>
      <c r="B105" s="55" t="s">
        <v>15</v>
      </c>
      <c r="C105" s="55">
        <v>319</v>
      </c>
      <c r="D105" s="55">
        <v>447491480145</v>
      </c>
      <c r="E105" s="55" t="s">
        <v>9</v>
      </c>
      <c r="F105" s="56">
        <v>3.3449074074074071E-3</v>
      </c>
      <c r="G105" s="56">
        <v>8.1018518518518516E-4</v>
      </c>
      <c r="H105" s="55" t="s">
        <v>14</v>
      </c>
      <c r="I105" s="57">
        <f t="shared" si="6"/>
        <v>44562</v>
      </c>
      <c r="J105" s="58">
        <f t="shared" si="7"/>
        <v>0.96518518518518526</v>
      </c>
      <c r="K105" s="59" t="str">
        <f>VLOOKUP($J105,Reference!$A$1:$C$25,3,1)</f>
        <v>23:00:00 - 24:00:00</v>
      </c>
    </row>
    <row r="106" spans="1:11" x14ac:dyDescent="0.3">
      <c r="A106" s="54">
        <v>44562.966412037036</v>
      </c>
      <c r="B106" s="55" t="s">
        <v>17</v>
      </c>
      <c r="C106" s="55">
        <v>303</v>
      </c>
      <c r="D106" s="55">
        <v>18133745515</v>
      </c>
      <c r="E106" s="55" t="s">
        <v>9</v>
      </c>
      <c r="F106" s="56">
        <v>3.7152777777777774E-3</v>
      </c>
      <c r="G106" s="56">
        <v>8.1018518518518516E-5</v>
      </c>
      <c r="H106" s="55" t="s">
        <v>10</v>
      </c>
      <c r="I106" s="57">
        <f t="shared" si="6"/>
        <v>44562</v>
      </c>
      <c r="J106" s="58">
        <f t="shared" si="7"/>
        <v>0.96641203703703704</v>
      </c>
      <c r="K106" s="59" t="str">
        <f>VLOOKUP($J106,Reference!$A$1:$C$25,3,1)</f>
        <v>23:00:00 - 24:00:00</v>
      </c>
    </row>
    <row r="107" spans="1:11" x14ac:dyDescent="0.3">
      <c r="A107" s="54">
        <v>44562.969108796293</v>
      </c>
      <c r="B107" s="55" t="s">
        <v>11</v>
      </c>
      <c r="C107" s="55">
        <v>317</v>
      </c>
      <c r="D107" s="55">
        <v>16467249514</v>
      </c>
      <c r="E107" s="55" t="s">
        <v>9</v>
      </c>
      <c r="F107" s="56">
        <v>1.273148148148148E-4</v>
      </c>
      <c r="G107" s="56">
        <v>1.273148148148148E-4</v>
      </c>
      <c r="H107" s="55" t="s">
        <v>10</v>
      </c>
      <c r="I107" s="57">
        <f t="shared" si="6"/>
        <v>44562</v>
      </c>
      <c r="J107" s="58">
        <f t="shared" si="7"/>
        <v>0.96910879629629632</v>
      </c>
      <c r="K107" s="59" t="str">
        <f>VLOOKUP($J107,Reference!$A$1:$C$25,3,1)</f>
        <v>23:00:00 - 24:00:00</v>
      </c>
    </row>
    <row r="108" spans="1:11" x14ac:dyDescent="0.3">
      <c r="A108" s="54">
        <v>44562.984675925924</v>
      </c>
      <c r="B108" s="55" t="s">
        <v>11</v>
      </c>
      <c r="C108" s="55">
        <v>317</v>
      </c>
      <c r="D108" s="55">
        <v>16467061943</v>
      </c>
      <c r="E108" s="55" t="s">
        <v>9</v>
      </c>
      <c r="F108" s="56">
        <v>8.1597222222222227E-3</v>
      </c>
      <c r="G108" s="56">
        <v>8.1018518518518516E-5</v>
      </c>
      <c r="H108" s="55" t="s">
        <v>10</v>
      </c>
      <c r="I108" s="57">
        <f t="shared" si="6"/>
        <v>44562</v>
      </c>
      <c r="J108" s="58">
        <f t="shared" si="7"/>
        <v>0.9846759259259259</v>
      </c>
      <c r="K108" s="59" t="str">
        <f>VLOOKUP($J108,Reference!$A$1:$C$25,3,1)</f>
        <v>23:00:00 - 24:00:00</v>
      </c>
    </row>
  </sheetData>
  <mergeCells count="1">
    <mergeCell ref="M1:N2"/>
  </mergeCells>
  <hyperlinks>
    <hyperlink ref="M1:N2" location="'Cover Page'!A1" display="Cover Page" xr:uid="{AC04D453-D54A-4E52-8BE8-D025ADA525F6}"/>
  </hyperlinks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K5299"/>
  <sheetViews>
    <sheetView zoomScale="130" zoomScaleNormal="130" workbookViewId="0">
      <pane xSplit="1" ySplit="1" topLeftCell="C61" activePane="bottomRight" state="frozen"/>
      <selection pane="topRight" activeCell="B1" sqref="B1"/>
      <selection pane="bottomLeft" activeCell="A2" sqref="A2"/>
      <selection pane="bottomRight" activeCell="H58" sqref="A58:H74"/>
    </sheetView>
  </sheetViews>
  <sheetFormatPr defaultRowHeight="14.4" x14ac:dyDescent="0.3"/>
  <cols>
    <col min="1" max="1" width="17.88671875" customWidth="1"/>
    <col min="2" max="2" width="14.33203125" customWidth="1"/>
    <col min="3" max="3" width="11.6640625" customWidth="1"/>
    <col min="4" max="4" width="12.6640625" customWidth="1"/>
    <col min="5" max="5" width="11.33203125" bestFit="1" customWidth="1"/>
    <col min="7" max="7" width="16.109375" customWidth="1"/>
    <col min="9" max="9" width="10.33203125" bestFit="1" customWidth="1"/>
    <col min="10" max="10" width="13.6640625" customWidth="1"/>
    <col min="11" max="11" width="18" bestFit="1" customWidth="1"/>
  </cols>
  <sheetData>
    <row r="1" spans="1:1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0" t="s">
        <v>36</v>
      </c>
      <c r="J1" s="10" t="s">
        <v>37</v>
      </c>
      <c r="K1" s="10" t="s">
        <v>35</v>
      </c>
    </row>
    <row r="2" spans="1:11" x14ac:dyDescent="0.3">
      <c r="A2" s="3">
        <v>44197.000775462962</v>
      </c>
      <c r="B2" s="4" t="s">
        <v>8</v>
      </c>
      <c r="C2" s="4">
        <v>307</v>
      </c>
      <c r="D2" s="4">
        <v>12132927023</v>
      </c>
      <c r="E2" s="4" t="s">
        <v>9</v>
      </c>
      <c r="F2" s="5">
        <v>4.7453703703703704E-4</v>
      </c>
      <c r="G2" s="5">
        <v>1.5046296296296297E-4</v>
      </c>
      <c r="H2" s="4" t="s">
        <v>10</v>
      </c>
      <c r="I2" s="11">
        <f>DATE(YEAR(A2),MONTH(A2),DAY(A2))</f>
        <v>44197</v>
      </c>
      <c r="J2" s="9">
        <f>TIME(HOUR(A2),MINUTE(A2),SECOND(A2))</f>
        <v>7.7546296296296304E-4</v>
      </c>
      <c r="K2" t="str">
        <f>VLOOKUP($J2,Reference!$A$1:$C$25,3,1)</f>
        <v>0:00:00 - 1:00:00</v>
      </c>
    </row>
    <row r="3" spans="1:11" x14ac:dyDescent="0.3">
      <c r="A3" s="6">
        <v>44197.015462962961</v>
      </c>
      <c r="B3" s="7" t="s">
        <v>11</v>
      </c>
      <c r="C3" s="7">
        <v>317</v>
      </c>
      <c r="D3" s="7">
        <v>33623087589</v>
      </c>
      <c r="E3" s="7" t="s">
        <v>9</v>
      </c>
      <c r="F3" s="8">
        <v>8.8773148148148153E-3</v>
      </c>
      <c r="G3" s="8">
        <v>8.1018518518518516E-5</v>
      </c>
      <c r="H3" s="7" t="s">
        <v>10</v>
      </c>
      <c r="I3" s="11">
        <f t="shared" ref="I3:I66" si="0">DATE(YEAR(A3),MONTH(A3),DAY(A3))</f>
        <v>44197</v>
      </c>
      <c r="J3" s="9">
        <f t="shared" ref="J3:J66" si="1">TIME(HOUR(A3),MINUTE(A3),SECOND(A3))</f>
        <v>1.5462962962962963E-2</v>
      </c>
      <c r="K3" t="str">
        <f>VLOOKUP($J3,Reference!$A$1:$C$25,3,1)</f>
        <v>0:00:00 - 1:00:00</v>
      </c>
    </row>
    <row r="4" spans="1:11" x14ac:dyDescent="0.3">
      <c r="A4" s="3">
        <v>44197.021956018521</v>
      </c>
      <c r="B4" s="4" t="s">
        <v>8</v>
      </c>
      <c r="C4" s="4">
        <v>307</v>
      </c>
      <c r="D4" s="4">
        <v>14128534494</v>
      </c>
      <c r="E4" s="4" t="s">
        <v>9</v>
      </c>
      <c r="F4" s="5">
        <v>1.4884259259259259E-2</v>
      </c>
      <c r="G4" s="5">
        <v>2.7777777777777778E-4</v>
      </c>
      <c r="H4" s="4" t="s">
        <v>10</v>
      </c>
      <c r="I4" s="11">
        <f t="shared" si="0"/>
        <v>44197</v>
      </c>
      <c r="J4" s="9">
        <f t="shared" si="1"/>
        <v>2.1956018518518517E-2</v>
      </c>
      <c r="K4" t="str">
        <f>VLOOKUP($J4,Reference!$A$1:$C$25,3,1)</f>
        <v>0:00:00 - 1:00:00</v>
      </c>
    </row>
    <row r="5" spans="1:11" x14ac:dyDescent="0.3">
      <c r="A5" s="6">
        <v>44197.027094907404</v>
      </c>
      <c r="B5" s="7" t="s">
        <v>11</v>
      </c>
      <c r="C5" s="7">
        <v>317</v>
      </c>
      <c r="D5" s="7">
        <v>33623087589</v>
      </c>
      <c r="E5" s="7" t="s">
        <v>9</v>
      </c>
      <c r="F5" s="8">
        <v>7.291666666666667E-4</v>
      </c>
      <c r="G5" s="8">
        <v>6.9444444444444444E-5</v>
      </c>
      <c r="H5" s="7" t="s">
        <v>10</v>
      </c>
      <c r="I5" s="11">
        <f t="shared" si="0"/>
        <v>44197</v>
      </c>
      <c r="J5" s="9">
        <f t="shared" si="1"/>
        <v>2.7094907407407404E-2</v>
      </c>
      <c r="K5" t="str">
        <f>VLOOKUP($J5,Reference!$A$1:$C$25,3,1)</f>
        <v>0:00:00 - 1:00:00</v>
      </c>
    </row>
    <row r="6" spans="1:11" x14ac:dyDescent="0.3">
      <c r="A6" s="3">
        <v>44197.057986111111</v>
      </c>
      <c r="B6" s="4" t="s">
        <v>8</v>
      </c>
      <c r="C6" s="4">
        <v>307</v>
      </c>
      <c r="D6" s="4">
        <v>17789260739</v>
      </c>
      <c r="E6" s="4" t="s">
        <v>9</v>
      </c>
      <c r="F6" s="5">
        <v>3.0208333333333333E-3</v>
      </c>
      <c r="G6" s="5">
        <v>4.2824074074074075E-4</v>
      </c>
      <c r="H6" s="4" t="s">
        <v>10</v>
      </c>
      <c r="I6" s="11">
        <f t="shared" si="0"/>
        <v>44197</v>
      </c>
      <c r="J6" s="9">
        <f t="shared" si="1"/>
        <v>5.7986111111111106E-2</v>
      </c>
      <c r="K6" t="str">
        <f>VLOOKUP($J6,Reference!$A$1:$C$25,3,1)</f>
        <v>1:00:00 - 2:00:00</v>
      </c>
    </row>
    <row r="7" spans="1:11" x14ac:dyDescent="0.3">
      <c r="A7" s="6">
        <v>44197.065775462965</v>
      </c>
      <c r="B7" s="7" t="s">
        <v>8</v>
      </c>
      <c r="C7" s="7">
        <v>307</v>
      </c>
      <c r="D7" s="7">
        <v>17789260739</v>
      </c>
      <c r="E7" s="7" t="s">
        <v>9</v>
      </c>
      <c r="F7" s="8">
        <v>2.7662037037037034E-3</v>
      </c>
      <c r="G7" s="8">
        <v>1.5046296296296297E-4</v>
      </c>
      <c r="H7" s="7" t="s">
        <v>10</v>
      </c>
      <c r="I7" s="11">
        <f t="shared" si="0"/>
        <v>44197</v>
      </c>
      <c r="J7" s="9">
        <f t="shared" si="1"/>
        <v>6.5775462962962966E-2</v>
      </c>
      <c r="K7" t="str">
        <f>VLOOKUP($J7,Reference!$A$1:$C$25,3,1)</f>
        <v>1:00:00 - 2:00:00</v>
      </c>
    </row>
    <row r="8" spans="1:11" x14ac:dyDescent="0.3">
      <c r="A8" s="3">
        <v>44197.068032407406</v>
      </c>
      <c r="B8" s="4" t="s">
        <v>12</v>
      </c>
      <c r="C8" s="4">
        <v>315</v>
      </c>
      <c r="D8" s="4">
        <v>17029820000</v>
      </c>
      <c r="E8" s="4" t="s">
        <v>9</v>
      </c>
      <c r="F8" s="5">
        <v>3.6226851851851854E-3</v>
      </c>
      <c r="G8" s="5">
        <v>1.0416666666666667E-4</v>
      </c>
      <c r="H8" s="4" t="s">
        <v>10</v>
      </c>
      <c r="I8" s="11">
        <f t="shared" si="0"/>
        <v>44197</v>
      </c>
      <c r="J8" s="9">
        <f t="shared" si="1"/>
        <v>6.8032407407407403E-2</v>
      </c>
      <c r="K8" t="str">
        <f>VLOOKUP($J8,Reference!$A$1:$C$25,3,1)</f>
        <v>1:00:00 - 2:00:00</v>
      </c>
    </row>
    <row r="9" spans="1:11" x14ac:dyDescent="0.3">
      <c r="A9" s="6">
        <v>44197.068622685183</v>
      </c>
      <c r="B9" s="7" t="s">
        <v>8</v>
      </c>
      <c r="C9" s="7">
        <v>307</v>
      </c>
      <c r="D9" s="7">
        <v>14128534494</v>
      </c>
      <c r="E9" s="7" t="s">
        <v>9</v>
      </c>
      <c r="F9" s="8">
        <v>3.4814814814814812E-2</v>
      </c>
      <c r="G9" s="8">
        <v>3.0092592592592595E-4</v>
      </c>
      <c r="H9" s="7" t="s">
        <v>13</v>
      </c>
      <c r="I9" s="11">
        <f t="shared" si="0"/>
        <v>44197</v>
      </c>
      <c r="J9" s="9">
        <f t="shared" si="1"/>
        <v>6.8622685185185189E-2</v>
      </c>
      <c r="K9" t="str">
        <f>VLOOKUP($J9,Reference!$A$1:$C$25,3,1)</f>
        <v>1:00:00 - 2:00:00</v>
      </c>
    </row>
    <row r="10" spans="1:11" x14ac:dyDescent="0.3">
      <c r="A10" s="3">
        <v>44197.074976851851</v>
      </c>
      <c r="B10" s="4" t="s">
        <v>12</v>
      </c>
      <c r="C10" s="4">
        <v>315</v>
      </c>
      <c r="D10" s="4">
        <v>33623087589</v>
      </c>
      <c r="E10" s="4" t="s">
        <v>9</v>
      </c>
      <c r="F10" s="5">
        <v>2.8124999999999995E-3</v>
      </c>
      <c r="G10" s="5">
        <v>5.7870370370370366E-5</v>
      </c>
      <c r="H10" s="4" t="s">
        <v>10</v>
      </c>
      <c r="I10" s="11">
        <f t="shared" si="0"/>
        <v>44197</v>
      </c>
      <c r="J10" s="9">
        <f t="shared" si="1"/>
        <v>7.4976851851851864E-2</v>
      </c>
      <c r="K10" t="str">
        <f>VLOOKUP($J10,Reference!$A$1:$C$25,3,1)</f>
        <v>1:00:00 - 2:00:00</v>
      </c>
    </row>
    <row r="11" spans="1:11" x14ac:dyDescent="0.3">
      <c r="A11" s="6">
        <v>44197.085844907408</v>
      </c>
      <c r="B11" s="7" t="s">
        <v>12</v>
      </c>
      <c r="C11" s="7">
        <v>315</v>
      </c>
      <c r="D11" s="7">
        <v>9175491422</v>
      </c>
      <c r="E11" s="7" t="s">
        <v>9</v>
      </c>
      <c r="F11" s="8">
        <v>1.4907407407407406E-2</v>
      </c>
      <c r="G11" s="8">
        <v>1.0416666666666667E-4</v>
      </c>
      <c r="H11" s="7" t="s">
        <v>14</v>
      </c>
      <c r="I11" s="11">
        <f t="shared" si="0"/>
        <v>44197</v>
      </c>
      <c r="J11" s="9">
        <f t="shared" si="1"/>
        <v>8.5844907407407411E-2</v>
      </c>
      <c r="K11" t="str">
        <f>VLOOKUP($J11,Reference!$A$1:$C$25,3,1)</f>
        <v>2:00:00 - 3:00:00</v>
      </c>
    </row>
    <row r="12" spans="1:11" x14ac:dyDescent="0.3">
      <c r="A12" s="3">
        <v>44197.117974537039</v>
      </c>
      <c r="B12" s="4" t="s">
        <v>12</v>
      </c>
      <c r="C12" s="4">
        <v>315</v>
      </c>
      <c r="D12" s="4">
        <v>19167524093</v>
      </c>
      <c r="E12" s="4" t="s">
        <v>9</v>
      </c>
      <c r="F12" s="5">
        <v>3.1249999999999997E-3</v>
      </c>
      <c r="G12" s="5">
        <v>1.0416666666666667E-4</v>
      </c>
      <c r="H12" s="4" t="s">
        <v>10</v>
      </c>
      <c r="I12" s="11">
        <f t="shared" si="0"/>
        <v>44197</v>
      </c>
      <c r="J12" s="9">
        <f t="shared" si="1"/>
        <v>0.11797453703703703</v>
      </c>
      <c r="K12" t="str">
        <f>VLOOKUP($J12,Reference!$A$1:$C$25,3,1)</f>
        <v>2:00:00 - 3:00:00</v>
      </c>
    </row>
    <row r="13" spans="1:11" x14ac:dyDescent="0.3">
      <c r="A13" s="6">
        <v>44197.189409722225</v>
      </c>
      <c r="B13" s="7" t="s">
        <v>12</v>
      </c>
      <c r="C13" s="7">
        <v>315</v>
      </c>
      <c r="D13" s="7">
        <v>15595158607</v>
      </c>
      <c r="E13" s="7" t="s">
        <v>9</v>
      </c>
      <c r="F13" s="8">
        <v>4.1666666666666666E-3</v>
      </c>
      <c r="G13" s="8">
        <v>1.6203703703703703E-4</v>
      </c>
      <c r="H13" s="7" t="s">
        <v>10</v>
      </c>
      <c r="I13" s="11">
        <f t="shared" si="0"/>
        <v>44197</v>
      </c>
      <c r="J13" s="9">
        <f t="shared" si="1"/>
        <v>0.18940972222222222</v>
      </c>
      <c r="K13" t="str">
        <f>VLOOKUP($J13,Reference!$A$1:$C$25,3,1)</f>
        <v>4:00:00 - 5:00:00</v>
      </c>
    </row>
    <row r="14" spans="1:11" x14ac:dyDescent="0.3">
      <c r="A14" s="3">
        <v>44197.211655092593</v>
      </c>
      <c r="B14" s="4" t="s">
        <v>12</v>
      </c>
      <c r="C14" s="4">
        <v>315</v>
      </c>
      <c r="D14" s="4">
        <v>447532323380</v>
      </c>
      <c r="E14" s="4" t="s">
        <v>9</v>
      </c>
      <c r="F14" s="5">
        <v>3.7037037037037035E-4</v>
      </c>
      <c r="G14" s="5">
        <v>1.0416666666666667E-4</v>
      </c>
      <c r="H14" s="4" t="s">
        <v>14</v>
      </c>
      <c r="I14" s="11">
        <f t="shared" si="0"/>
        <v>44197</v>
      </c>
      <c r="J14" s="9">
        <f t="shared" si="1"/>
        <v>0.2116550925925926</v>
      </c>
      <c r="K14" t="str">
        <f>VLOOKUP($J14,Reference!$A$1:$C$25,3,1)</f>
        <v>5:00:00 - 6:00:00</v>
      </c>
    </row>
    <row r="15" spans="1:11" x14ac:dyDescent="0.3">
      <c r="A15" s="6">
        <v>44197.221736111111</v>
      </c>
      <c r="B15" s="7" t="s">
        <v>15</v>
      </c>
      <c r="C15" s="7">
        <v>319</v>
      </c>
      <c r="D15" s="7">
        <v>447532323380</v>
      </c>
      <c r="E15" s="7" t="s">
        <v>9</v>
      </c>
      <c r="F15" s="8">
        <v>1.3738425925925926E-2</v>
      </c>
      <c r="G15" s="8">
        <v>1.5046296296296297E-4</v>
      </c>
      <c r="H15" s="7" t="s">
        <v>14</v>
      </c>
      <c r="I15" s="11">
        <f t="shared" si="0"/>
        <v>44197</v>
      </c>
      <c r="J15" s="9">
        <f t="shared" si="1"/>
        <v>0.22173611111111111</v>
      </c>
      <c r="K15" t="str">
        <f>VLOOKUP($J15,Reference!$A$1:$C$25,3,1)</f>
        <v>5:00:00 - 6:00:00</v>
      </c>
    </row>
    <row r="16" spans="1:11" x14ac:dyDescent="0.3">
      <c r="A16" s="3">
        <v>44197.224872685183</v>
      </c>
      <c r="B16" s="4" t="s">
        <v>20</v>
      </c>
      <c r="C16" s="4"/>
      <c r="D16" s="4">
        <v>19167524093</v>
      </c>
      <c r="E16" s="4" t="s">
        <v>16</v>
      </c>
      <c r="F16" s="5">
        <v>0</v>
      </c>
      <c r="G16" s="5">
        <v>4.9768518518518521E-4</v>
      </c>
      <c r="H16" s="4" t="s">
        <v>10</v>
      </c>
      <c r="I16" s="11">
        <f t="shared" si="0"/>
        <v>44197</v>
      </c>
      <c r="J16" s="9">
        <f t="shared" si="1"/>
        <v>0.22487268518518519</v>
      </c>
      <c r="K16" t="str">
        <f>VLOOKUP($J16,Reference!$A$1:$C$25,3,1)</f>
        <v>5:00:00 - 6:00:00</v>
      </c>
    </row>
    <row r="17" spans="1:11" x14ac:dyDescent="0.3">
      <c r="A17" s="6">
        <v>44197.226365740738</v>
      </c>
      <c r="B17" s="7" t="s">
        <v>12</v>
      </c>
      <c r="C17" s="7">
        <v>315</v>
      </c>
      <c r="D17" s="7">
        <v>19167524093</v>
      </c>
      <c r="E17" s="7" t="s">
        <v>9</v>
      </c>
      <c r="F17" s="8">
        <v>1.3888888888888889E-3</v>
      </c>
      <c r="G17" s="8">
        <v>1.3888888888888889E-4</v>
      </c>
      <c r="H17" s="7" t="s">
        <v>10</v>
      </c>
      <c r="I17" s="11">
        <f t="shared" si="0"/>
        <v>44197</v>
      </c>
      <c r="J17" s="9">
        <f t="shared" si="1"/>
        <v>0.22636574074074076</v>
      </c>
      <c r="K17" t="str">
        <f>VLOOKUP($J17,Reference!$A$1:$C$25,3,1)</f>
        <v>5:00:00 - 6:00:00</v>
      </c>
    </row>
    <row r="18" spans="1:11" x14ac:dyDescent="0.3">
      <c r="A18" s="3">
        <v>44197.248124999998</v>
      </c>
      <c r="B18" s="4" t="s">
        <v>12</v>
      </c>
      <c r="C18" s="4">
        <v>315</v>
      </c>
      <c r="D18" s="4">
        <v>447532323380</v>
      </c>
      <c r="E18" s="4" t="s">
        <v>9</v>
      </c>
      <c r="F18" s="5">
        <v>4.6759259259259263E-3</v>
      </c>
      <c r="G18" s="5">
        <v>1.9675925925925926E-4</v>
      </c>
      <c r="H18" s="4" t="s">
        <v>14</v>
      </c>
      <c r="I18" s="11">
        <f t="shared" si="0"/>
        <v>44197</v>
      </c>
      <c r="J18" s="9">
        <f t="shared" si="1"/>
        <v>0.24812500000000001</v>
      </c>
      <c r="K18" t="str">
        <f>VLOOKUP($J18,Reference!$A$1:$C$25,3,1)</f>
        <v>5:00:00 - 6:00:00</v>
      </c>
    </row>
    <row r="19" spans="1:11" x14ac:dyDescent="0.3">
      <c r="A19" s="6">
        <v>44197.289074074077</v>
      </c>
      <c r="B19" s="7" t="s">
        <v>12</v>
      </c>
      <c r="C19" s="7">
        <v>315</v>
      </c>
      <c r="D19" s="7">
        <v>447415711008</v>
      </c>
      <c r="E19" s="7" t="s">
        <v>9</v>
      </c>
      <c r="F19" s="8">
        <v>1.3194444444444443E-3</v>
      </c>
      <c r="G19" s="8">
        <v>3.9351851851851852E-4</v>
      </c>
      <c r="H19" s="7" t="s">
        <v>14</v>
      </c>
      <c r="I19" s="11">
        <f t="shared" si="0"/>
        <v>44197</v>
      </c>
      <c r="J19" s="9">
        <f t="shared" si="1"/>
        <v>0.28907407407407409</v>
      </c>
      <c r="K19" t="str">
        <f>VLOOKUP($J19,Reference!$A$1:$C$25,3,1)</f>
        <v>6:00:00 - 7:00:00</v>
      </c>
    </row>
    <row r="20" spans="1:11" x14ac:dyDescent="0.3">
      <c r="A20" s="3">
        <v>44197.310706018521</v>
      </c>
      <c r="B20" s="4" t="s">
        <v>12</v>
      </c>
      <c r="C20" s="4">
        <v>315</v>
      </c>
      <c r="D20" s="4">
        <v>18577537445</v>
      </c>
      <c r="E20" s="4" t="s">
        <v>9</v>
      </c>
      <c r="F20" s="5">
        <v>2.0486111111111113E-3</v>
      </c>
      <c r="G20" s="5">
        <v>1.1574074074074073E-4</v>
      </c>
      <c r="H20" s="4" t="s">
        <v>10</v>
      </c>
      <c r="I20" s="11">
        <f t="shared" si="0"/>
        <v>44197</v>
      </c>
      <c r="J20" s="9">
        <f t="shared" si="1"/>
        <v>0.31070601851851853</v>
      </c>
      <c r="K20" t="str">
        <f>VLOOKUP($J20,Reference!$A$1:$C$25,3,1)</f>
        <v>7:00:00 - 8:00:00</v>
      </c>
    </row>
    <row r="21" spans="1:11" x14ac:dyDescent="0.3">
      <c r="A21" s="6">
        <v>44197.32576388889</v>
      </c>
      <c r="B21" s="7" t="s">
        <v>17</v>
      </c>
      <c r="C21" s="7">
        <v>303</v>
      </c>
      <c r="D21" s="7">
        <v>447780900187</v>
      </c>
      <c r="E21" s="7" t="s">
        <v>9</v>
      </c>
      <c r="F21" s="8">
        <v>3.7152777777777774E-3</v>
      </c>
      <c r="G21" s="8">
        <v>8.1018518518518516E-5</v>
      </c>
      <c r="H21" s="7" t="s">
        <v>14</v>
      </c>
      <c r="I21" s="11">
        <f t="shared" si="0"/>
        <v>44197</v>
      </c>
      <c r="J21" s="9">
        <f t="shared" si="1"/>
        <v>0.32576388888888891</v>
      </c>
      <c r="K21" t="str">
        <f>VLOOKUP($J21,Reference!$A$1:$C$25,3,1)</f>
        <v>7:00:00 - 8:00:00</v>
      </c>
    </row>
    <row r="22" spans="1:11" x14ac:dyDescent="0.3">
      <c r="A22" s="3">
        <v>44197.354837962965</v>
      </c>
      <c r="B22" s="4" t="s">
        <v>11</v>
      </c>
      <c r="C22" s="4">
        <v>317</v>
      </c>
      <c r="D22" s="4">
        <v>905325121232</v>
      </c>
      <c r="E22" s="4" t="s">
        <v>9</v>
      </c>
      <c r="F22" s="5">
        <v>7.2453703703703708E-3</v>
      </c>
      <c r="G22" s="5">
        <v>1.3888888888888889E-4</v>
      </c>
      <c r="H22" s="4" t="s">
        <v>10</v>
      </c>
      <c r="I22" s="11">
        <f t="shared" si="0"/>
        <v>44197</v>
      </c>
      <c r="J22" s="9">
        <f t="shared" si="1"/>
        <v>0.35483796296296299</v>
      </c>
      <c r="K22" t="str">
        <f>VLOOKUP($J22,Reference!$A$1:$C$25,3,1)</f>
        <v>8:00:00 - 9:00:00</v>
      </c>
    </row>
    <row r="23" spans="1:11" x14ac:dyDescent="0.3">
      <c r="A23" s="6">
        <v>44197.367650462962</v>
      </c>
      <c r="B23" s="7" t="s">
        <v>15</v>
      </c>
      <c r="C23" s="7">
        <v>319</v>
      </c>
      <c r="D23" s="7">
        <v>441332676753</v>
      </c>
      <c r="E23" s="7" t="s">
        <v>9</v>
      </c>
      <c r="F23" s="8">
        <v>4.7222222222222223E-3</v>
      </c>
      <c r="G23" s="8">
        <v>1.273148148148148E-4</v>
      </c>
      <c r="H23" s="7" t="s">
        <v>14</v>
      </c>
      <c r="I23" s="11">
        <f t="shared" si="0"/>
        <v>44197</v>
      </c>
      <c r="J23" s="9">
        <f t="shared" si="1"/>
        <v>0.36765046296296294</v>
      </c>
      <c r="K23" t="str">
        <f>VLOOKUP($J23,Reference!$A$1:$C$25,3,1)</f>
        <v>8:00:00 - 9:00:00</v>
      </c>
    </row>
    <row r="24" spans="1:11" x14ac:dyDescent="0.3">
      <c r="A24" s="3">
        <v>44197.376354166663</v>
      </c>
      <c r="B24" s="4" t="s">
        <v>18</v>
      </c>
      <c r="C24" s="4">
        <v>304</v>
      </c>
      <c r="D24" s="4">
        <v>16613804947</v>
      </c>
      <c r="E24" s="4" t="s">
        <v>9</v>
      </c>
      <c r="F24" s="5">
        <v>4.4560185185185189E-3</v>
      </c>
      <c r="G24" s="5">
        <v>1.273148148148148E-4</v>
      </c>
      <c r="H24" s="4" t="s">
        <v>10</v>
      </c>
      <c r="I24" s="11">
        <f t="shared" si="0"/>
        <v>44197</v>
      </c>
      <c r="J24" s="9">
        <f t="shared" si="1"/>
        <v>0.37635416666666671</v>
      </c>
      <c r="K24" t="str">
        <f>VLOOKUP($J24,Reference!$A$1:$C$25,3,1)</f>
        <v>9:00:00 - 10:00:00</v>
      </c>
    </row>
    <row r="25" spans="1:11" x14ac:dyDescent="0.3">
      <c r="A25" s="6">
        <v>44197.38175925926</v>
      </c>
      <c r="B25" s="7" t="s">
        <v>11</v>
      </c>
      <c r="C25" s="7">
        <v>317</v>
      </c>
      <c r="D25" s="7">
        <v>14154047400</v>
      </c>
      <c r="E25" s="7" t="s">
        <v>9</v>
      </c>
      <c r="F25" s="8">
        <v>1.0763888888888889E-3</v>
      </c>
      <c r="G25" s="8">
        <v>3.2407407407407406E-4</v>
      </c>
      <c r="H25" s="7" t="s">
        <v>10</v>
      </c>
      <c r="I25" s="11">
        <f t="shared" si="0"/>
        <v>44197</v>
      </c>
      <c r="J25" s="9">
        <f t="shared" si="1"/>
        <v>0.3817592592592593</v>
      </c>
      <c r="K25" t="str">
        <f>VLOOKUP($J25,Reference!$A$1:$C$25,3,1)</f>
        <v>9:00:00 - 10:00:00</v>
      </c>
    </row>
    <row r="26" spans="1:11" x14ac:dyDescent="0.3">
      <c r="A26" s="3">
        <v>44197.383680555555</v>
      </c>
      <c r="B26" s="4" t="s">
        <v>18</v>
      </c>
      <c r="C26" s="4">
        <v>304</v>
      </c>
      <c r="D26" s="4">
        <v>14154047400</v>
      </c>
      <c r="E26" s="4" t="s">
        <v>9</v>
      </c>
      <c r="F26" s="5">
        <v>1.082175925925926E-2</v>
      </c>
      <c r="G26" s="5">
        <v>1.1574074074074073E-4</v>
      </c>
      <c r="H26" s="4" t="s">
        <v>10</v>
      </c>
      <c r="I26" s="11">
        <f t="shared" si="0"/>
        <v>44197</v>
      </c>
      <c r="J26" s="9">
        <f t="shared" si="1"/>
        <v>0.38368055555555558</v>
      </c>
      <c r="K26" t="str">
        <f>VLOOKUP($J26,Reference!$A$1:$C$25,3,1)</f>
        <v>9:00:00 - 10:00:00</v>
      </c>
    </row>
    <row r="27" spans="1:11" x14ac:dyDescent="0.3">
      <c r="A27" s="6">
        <v>44197.393506944441</v>
      </c>
      <c r="B27" s="7" t="s">
        <v>11</v>
      </c>
      <c r="C27" s="7">
        <v>317</v>
      </c>
      <c r="D27" s="7">
        <v>17867660443</v>
      </c>
      <c r="E27" s="7" t="s">
        <v>9</v>
      </c>
      <c r="F27" s="8">
        <v>8.6805555555555551E-4</v>
      </c>
      <c r="G27" s="8">
        <v>1.5046296296296297E-4</v>
      </c>
      <c r="H27" s="7" t="s">
        <v>10</v>
      </c>
      <c r="I27" s="11">
        <f t="shared" si="0"/>
        <v>44197</v>
      </c>
      <c r="J27" s="9">
        <f t="shared" si="1"/>
        <v>0.3935069444444444</v>
      </c>
      <c r="K27" t="str">
        <f>VLOOKUP($J27,Reference!$A$1:$C$25,3,1)</f>
        <v>9:00:00 - 10:00:00</v>
      </c>
    </row>
    <row r="28" spans="1:11" x14ac:dyDescent="0.3">
      <c r="A28" s="3">
        <v>44197.397222222222</v>
      </c>
      <c r="B28" s="4" t="s">
        <v>11</v>
      </c>
      <c r="C28" s="4">
        <v>317</v>
      </c>
      <c r="D28" s="4">
        <v>17867660443</v>
      </c>
      <c r="E28" s="4" t="s">
        <v>9</v>
      </c>
      <c r="F28" s="5">
        <v>3.6574074074074074E-3</v>
      </c>
      <c r="G28" s="5">
        <v>2.6620370370370372E-4</v>
      </c>
      <c r="H28" s="4" t="s">
        <v>10</v>
      </c>
      <c r="I28" s="11">
        <f t="shared" si="0"/>
        <v>44197</v>
      </c>
      <c r="J28" s="9">
        <f t="shared" si="1"/>
        <v>0.3972222222222222</v>
      </c>
      <c r="K28" t="str">
        <f>VLOOKUP($J28,Reference!$A$1:$C$25,3,1)</f>
        <v>9:00:00 - 10:00:00</v>
      </c>
    </row>
    <row r="29" spans="1:11" x14ac:dyDescent="0.3">
      <c r="A29" s="6">
        <v>44197.399340277778</v>
      </c>
      <c r="B29" s="7" t="s">
        <v>17</v>
      </c>
      <c r="C29" s="7">
        <v>303</v>
      </c>
      <c r="D29" s="7">
        <v>18326257812</v>
      </c>
      <c r="E29" s="7" t="s">
        <v>9</v>
      </c>
      <c r="F29" s="8">
        <v>3.2754629629629631E-3</v>
      </c>
      <c r="G29" s="8">
        <v>1.4583333333333334E-3</v>
      </c>
      <c r="H29" s="7" t="s">
        <v>10</v>
      </c>
      <c r="I29" s="11">
        <f t="shared" si="0"/>
        <v>44197</v>
      </c>
      <c r="J29" s="9">
        <f t="shared" si="1"/>
        <v>0.39934027777777775</v>
      </c>
      <c r="K29" t="str">
        <f>VLOOKUP($J29,Reference!$A$1:$C$25,3,1)</f>
        <v>9:00:00 - 10:00:00</v>
      </c>
    </row>
    <row r="30" spans="1:11" x14ac:dyDescent="0.3">
      <c r="A30" s="3">
        <v>44197.403287037036</v>
      </c>
      <c r="B30" s="4" t="s">
        <v>20</v>
      </c>
      <c r="C30" s="4"/>
      <c r="D30" s="4">
        <v>303</v>
      </c>
      <c r="E30" s="4" t="s">
        <v>16</v>
      </c>
      <c r="F30" s="5">
        <v>0</v>
      </c>
      <c r="G30" s="5">
        <v>3.1250000000000001E-4</v>
      </c>
      <c r="H30" s="4" t="s">
        <v>10</v>
      </c>
      <c r="I30" s="11">
        <f t="shared" si="0"/>
        <v>44197</v>
      </c>
      <c r="J30" s="9">
        <f t="shared" si="1"/>
        <v>0.403287037037037</v>
      </c>
      <c r="K30" t="str">
        <f>VLOOKUP($J30,Reference!$A$1:$C$25,3,1)</f>
        <v>9:00:00 - 10:00:00</v>
      </c>
    </row>
    <row r="31" spans="1:11" x14ac:dyDescent="0.3">
      <c r="A31" s="6">
        <v>44197.414085648146</v>
      </c>
      <c r="B31" s="7" t="s">
        <v>11</v>
      </c>
      <c r="C31" s="7">
        <v>317</v>
      </c>
      <c r="D31" s="7">
        <v>14168907309</v>
      </c>
      <c r="E31" s="7" t="s">
        <v>9</v>
      </c>
      <c r="F31" s="8">
        <v>4.363425925925926E-3</v>
      </c>
      <c r="G31" s="8">
        <v>1.6203703703703703E-4</v>
      </c>
      <c r="H31" s="7" t="s">
        <v>10</v>
      </c>
      <c r="I31" s="11">
        <f t="shared" si="0"/>
        <v>44197</v>
      </c>
      <c r="J31" s="9">
        <f t="shared" si="1"/>
        <v>0.41408564814814813</v>
      </c>
      <c r="K31" t="str">
        <f>VLOOKUP($J31,Reference!$A$1:$C$25,3,1)</f>
        <v>9:00:00 - 10:00:00</v>
      </c>
    </row>
    <row r="32" spans="1:11" x14ac:dyDescent="0.3">
      <c r="A32" s="3">
        <v>44197.4215625</v>
      </c>
      <c r="B32" s="4" t="s">
        <v>18</v>
      </c>
      <c r="C32" s="4">
        <v>304</v>
      </c>
      <c r="D32" s="4">
        <v>12293661355</v>
      </c>
      <c r="E32" s="4" t="s">
        <v>9</v>
      </c>
      <c r="F32" s="5">
        <v>3.9930555555555561E-3</v>
      </c>
      <c r="G32" s="5">
        <v>1.7361111111111112E-4</v>
      </c>
      <c r="H32" s="4" t="s">
        <v>13</v>
      </c>
      <c r="I32" s="11">
        <f t="shared" si="0"/>
        <v>44197</v>
      </c>
      <c r="J32" s="9">
        <f t="shared" si="1"/>
        <v>0.42156250000000001</v>
      </c>
      <c r="K32" t="str">
        <f>VLOOKUP($J32,Reference!$A$1:$C$25,3,1)</f>
        <v>10:00:00 - 11:00:00</v>
      </c>
    </row>
    <row r="33" spans="1:11" x14ac:dyDescent="0.3">
      <c r="A33" s="6">
        <v>44197.434849537036</v>
      </c>
      <c r="B33" s="7" t="s">
        <v>11</v>
      </c>
      <c r="C33" s="7">
        <v>317</v>
      </c>
      <c r="D33" s="7">
        <v>15623815791</v>
      </c>
      <c r="E33" s="7" t="s">
        <v>9</v>
      </c>
      <c r="F33" s="8">
        <v>3.2986111111111111E-3</v>
      </c>
      <c r="G33" s="8">
        <v>3.4722222222222224E-4</v>
      </c>
      <c r="H33" s="7" t="s">
        <v>10</v>
      </c>
      <c r="I33" s="11">
        <f t="shared" si="0"/>
        <v>44197</v>
      </c>
      <c r="J33" s="9">
        <f t="shared" si="1"/>
        <v>0.43484953703703705</v>
      </c>
      <c r="K33" t="str">
        <f>VLOOKUP($J33,Reference!$A$1:$C$25,3,1)</f>
        <v>10:00:00 - 11:00:00</v>
      </c>
    </row>
    <row r="34" spans="1:11" x14ac:dyDescent="0.3">
      <c r="A34" s="3">
        <v>44197.443495370368</v>
      </c>
      <c r="B34" s="4" t="s">
        <v>17</v>
      </c>
      <c r="C34" s="4">
        <v>303</v>
      </c>
      <c r="D34" s="4">
        <v>441858880974</v>
      </c>
      <c r="E34" s="4" t="s">
        <v>9</v>
      </c>
      <c r="F34" s="5">
        <v>1.6666666666666668E-3</v>
      </c>
      <c r="G34" s="5">
        <v>8.1018518518518516E-5</v>
      </c>
      <c r="H34" s="4" t="s">
        <v>14</v>
      </c>
      <c r="I34" s="11">
        <f t="shared" si="0"/>
        <v>44197</v>
      </c>
      <c r="J34" s="9">
        <f t="shared" si="1"/>
        <v>0.44349537037037035</v>
      </c>
      <c r="K34" t="str">
        <f>VLOOKUP($J34,Reference!$A$1:$C$25,3,1)</f>
        <v>10:00:00 - 11:00:00</v>
      </c>
    </row>
    <row r="35" spans="1:11" x14ac:dyDescent="0.3">
      <c r="A35" s="6">
        <v>44197.446469907409</v>
      </c>
      <c r="B35" s="7" t="s">
        <v>18</v>
      </c>
      <c r="C35" s="7">
        <v>304</v>
      </c>
      <c r="D35" s="7">
        <v>441273945035</v>
      </c>
      <c r="E35" s="7" t="s">
        <v>9</v>
      </c>
      <c r="F35" s="8">
        <v>5.6481481481481478E-3</v>
      </c>
      <c r="G35" s="8">
        <v>3.3564814814814812E-4</v>
      </c>
      <c r="H35" s="7" t="s">
        <v>10</v>
      </c>
      <c r="I35" s="11">
        <f t="shared" si="0"/>
        <v>44197</v>
      </c>
      <c r="J35" s="9">
        <f t="shared" si="1"/>
        <v>0.44646990740740744</v>
      </c>
      <c r="K35" t="str">
        <f>VLOOKUP($J35,Reference!$A$1:$C$25,3,1)</f>
        <v>10:00:00 - 11:00:00</v>
      </c>
    </row>
    <row r="36" spans="1:11" x14ac:dyDescent="0.3">
      <c r="A36" s="3">
        <v>44197.452453703707</v>
      </c>
      <c r="B36" s="4" t="s">
        <v>11</v>
      </c>
      <c r="C36" s="4">
        <v>317</v>
      </c>
      <c r="D36" s="4">
        <v>17802226318</v>
      </c>
      <c r="E36" s="4" t="s">
        <v>9</v>
      </c>
      <c r="F36" s="5">
        <v>2.2106481481481478E-3</v>
      </c>
      <c r="G36" s="5">
        <v>4.5138888888888892E-4</v>
      </c>
      <c r="H36" s="4" t="s">
        <v>10</v>
      </c>
      <c r="I36" s="11">
        <f t="shared" si="0"/>
        <v>44197</v>
      </c>
      <c r="J36" s="9">
        <f t="shared" si="1"/>
        <v>0.45245370370370369</v>
      </c>
      <c r="K36" t="str">
        <f>VLOOKUP($J36,Reference!$A$1:$C$25,3,1)</f>
        <v>10:00:00 - 11:00:00</v>
      </c>
    </row>
    <row r="37" spans="1:11" x14ac:dyDescent="0.3">
      <c r="A37" s="6">
        <v>44197.463425925926</v>
      </c>
      <c r="B37" s="7" t="s">
        <v>15</v>
      </c>
      <c r="C37" s="7">
        <v>319</v>
      </c>
      <c r="D37" s="7" t="s">
        <v>24</v>
      </c>
      <c r="E37" s="7" t="s">
        <v>9</v>
      </c>
      <c r="F37" s="8">
        <v>4.5138888888888893E-3</v>
      </c>
      <c r="G37" s="8">
        <v>4.0509259259259258E-4</v>
      </c>
      <c r="H37" s="7" t="s">
        <v>14</v>
      </c>
      <c r="I37" s="11">
        <f t="shared" si="0"/>
        <v>44197</v>
      </c>
      <c r="J37" s="9">
        <f t="shared" si="1"/>
        <v>0.46342592592592591</v>
      </c>
      <c r="K37" t="str">
        <f>VLOOKUP($J37,Reference!$A$1:$C$25,3,1)</f>
        <v>11:00:00 - 12:00:00</v>
      </c>
    </row>
    <row r="38" spans="1:11" x14ac:dyDescent="0.3">
      <c r="A38" s="3">
        <v>44197.468819444446</v>
      </c>
      <c r="B38" s="4" t="s">
        <v>11</v>
      </c>
      <c r="C38" s="4">
        <v>317</v>
      </c>
      <c r="D38" s="4">
        <v>18043004404</v>
      </c>
      <c r="E38" s="4" t="s">
        <v>9</v>
      </c>
      <c r="F38" s="5">
        <v>3.1481481481481482E-3</v>
      </c>
      <c r="G38" s="5">
        <v>1.6203703703703703E-4</v>
      </c>
      <c r="H38" s="4" t="s">
        <v>13</v>
      </c>
      <c r="I38" s="11">
        <f t="shared" si="0"/>
        <v>44197</v>
      </c>
      <c r="J38" s="9">
        <f t="shared" si="1"/>
        <v>0.46881944444444446</v>
      </c>
      <c r="K38" t="str">
        <f>VLOOKUP($J38,Reference!$A$1:$C$25,3,1)</f>
        <v>11:00:00 - 12:00:00</v>
      </c>
    </row>
    <row r="39" spans="1:11" x14ac:dyDescent="0.3">
      <c r="A39" s="6">
        <v>44197.478715277779</v>
      </c>
      <c r="B39" s="7" t="s">
        <v>18</v>
      </c>
      <c r="C39" s="7">
        <v>304</v>
      </c>
      <c r="D39" s="7">
        <v>19172930230</v>
      </c>
      <c r="E39" s="7" t="s">
        <v>9</v>
      </c>
      <c r="F39" s="8">
        <v>9.9768518518518531E-3</v>
      </c>
      <c r="G39" s="8">
        <v>1.5046296296296297E-4</v>
      </c>
      <c r="H39" s="7" t="s">
        <v>10</v>
      </c>
      <c r="I39" s="11">
        <f t="shared" si="0"/>
        <v>44197</v>
      </c>
      <c r="J39" s="9">
        <f t="shared" si="1"/>
        <v>0.47871527777777773</v>
      </c>
      <c r="K39" t="str">
        <f>VLOOKUP($J39,Reference!$A$1:$C$25,3,1)</f>
        <v>11:00:00 - 12:00:00</v>
      </c>
    </row>
    <row r="40" spans="1:11" x14ac:dyDescent="0.3">
      <c r="A40" s="3">
        <v>44197.502766203703</v>
      </c>
      <c r="B40" s="4" t="s">
        <v>17</v>
      </c>
      <c r="C40" s="4">
        <v>303</v>
      </c>
      <c r="D40" s="4">
        <v>447591459531</v>
      </c>
      <c r="E40" s="4" t="s">
        <v>9</v>
      </c>
      <c r="F40" s="5">
        <v>1.4571759259259258E-2</v>
      </c>
      <c r="G40" s="5">
        <v>6.9444444444444444E-5</v>
      </c>
      <c r="H40" s="4" t="s">
        <v>14</v>
      </c>
      <c r="I40" s="11">
        <f t="shared" si="0"/>
        <v>44197</v>
      </c>
      <c r="J40" s="9">
        <f t="shared" si="1"/>
        <v>0.50276620370370373</v>
      </c>
      <c r="K40" t="str">
        <f>VLOOKUP($J40,Reference!$A$1:$C$25,3,1)</f>
        <v>12:00:00 - 13:00:00</v>
      </c>
    </row>
    <row r="41" spans="1:11" x14ac:dyDescent="0.3">
      <c r="A41" s="6">
        <v>44197.512835648151</v>
      </c>
      <c r="B41" s="7" t="s">
        <v>18</v>
      </c>
      <c r="C41" s="7">
        <v>304</v>
      </c>
      <c r="D41" s="7">
        <v>18033971790</v>
      </c>
      <c r="E41" s="7" t="s">
        <v>9</v>
      </c>
      <c r="F41" s="8">
        <v>1.7453703703703704E-2</v>
      </c>
      <c r="G41" s="8">
        <v>1.0416666666666667E-4</v>
      </c>
      <c r="H41" s="7" t="s">
        <v>10</v>
      </c>
      <c r="I41" s="11">
        <f t="shared" si="0"/>
        <v>44197</v>
      </c>
      <c r="J41" s="9">
        <f t="shared" si="1"/>
        <v>0.51283564814814808</v>
      </c>
      <c r="K41" t="str">
        <f>VLOOKUP($J41,Reference!$A$1:$C$25,3,1)</f>
        <v>12:00:00 - 13:00:00</v>
      </c>
    </row>
    <row r="42" spans="1:11" x14ac:dyDescent="0.3">
      <c r="A42" s="3">
        <v>44197.521550925929</v>
      </c>
      <c r="B42" s="4" t="s">
        <v>15</v>
      </c>
      <c r="C42" s="4">
        <v>319</v>
      </c>
      <c r="D42" s="4">
        <v>12147920796</v>
      </c>
      <c r="E42" s="4" t="s">
        <v>9</v>
      </c>
      <c r="F42" s="5">
        <v>5.9143518518518521E-3</v>
      </c>
      <c r="G42" s="5">
        <v>1.8981481481481482E-3</v>
      </c>
      <c r="H42" s="4" t="s">
        <v>13</v>
      </c>
      <c r="I42" s="11">
        <f t="shared" si="0"/>
        <v>44197</v>
      </c>
      <c r="J42" s="9">
        <f t="shared" si="1"/>
        <v>0.521550925925926</v>
      </c>
      <c r="K42" t="str">
        <f>VLOOKUP($J42,Reference!$A$1:$C$25,3,1)</f>
        <v>12:00:00 - 13:00:00</v>
      </c>
    </row>
    <row r="43" spans="1:11" x14ac:dyDescent="0.3">
      <c r="A43" s="6">
        <v>44197.542199074072</v>
      </c>
      <c r="B43" s="7" t="s">
        <v>17</v>
      </c>
      <c r="C43" s="7">
        <v>303</v>
      </c>
      <c r="D43" s="7">
        <v>447944129534</v>
      </c>
      <c r="E43" s="7" t="s">
        <v>9</v>
      </c>
      <c r="F43" s="8">
        <v>8.1018518518518514E-3</v>
      </c>
      <c r="G43" s="8">
        <v>6.9444444444444444E-5</v>
      </c>
      <c r="H43" s="7" t="s">
        <v>14</v>
      </c>
      <c r="I43" s="11">
        <f t="shared" si="0"/>
        <v>44197</v>
      </c>
      <c r="J43" s="9">
        <f t="shared" si="1"/>
        <v>0.54219907407407408</v>
      </c>
      <c r="K43" t="str">
        <f>VLOOKUP($J43,Reference!$A$1:$C$25,3,1)</f>
        <v>13:00:00 - 14:00:00</v>
      </c>
    </row>
    <row r="44" spans="1:11" x14ac:dyDescent="0.3">
      <c r="A44" s="3">
        <v>44197.549085648148</v>
      </c>
      <c r="B44" s="4" t="s">
        <v>11</v>
      </c>
      <c r="C44" s="4">
        <v>317</v>
      </c>
      <c r="D44" s="4">
        <v>14086444292</v>
      </c>
      <c r="E44" s="4" t="s">
        <v>9</v>
      </c>
      <c r="F44" s="5">
        <v>1.5486111111111112E-2</v>
      </c>
      <c r="G44" s="5">
        <v>1.3888888888888889E-4</v>
      </c>
      <c r="H44" s="4" t="s">
        <v>10</v>
      </c>
      <c r="I44" s="11">
        <f t="shared" si="0"/>
        <v>44197</v>
      </c>
      <c r="J44" s="9">
        <f t="shared" si="1"/>
        <v>0.5490856481481482</v>
      </c>
      <c r="K44" t="str">
        <f>VLOOKUP($J44,Reference!$A$1:$C$25,3,1)</f>
        <v>13:00:00 - 14:00:00</v>
      </c>
    </row>
    <row r="45" spans="1:11" x14ac:dyDescent="0.3">
      <c r="A45" s="6">
        <v>44197.552789351852</v>
      </c>
      <c r="B45" s="7" t="s">
        <v>18</v>
      </c>
      <c r="C45" s="7">
        <v>304</v>
      </c>
      <c r="D45" s="7">
        <v>13022564610</v>
      </c>
      <c r="E45" s="7" t="s">
        <v>9</v>
      </c>
      <c r="F45" s="8">
        <v>5.8680555555555543E-3</v>
      </c>
      <c r="G45" s="8">
        <v>3.7037037037037035E-4</v>
      </c>
      <c r="H45" s="7" t="s">
        <v>10</v>
      </c>
      <c r="I45" s="11">
        <f t="shared" si="0"/>
        <v>44197</v>
      </c>
      <c r="J45" s="9">
        <f t="shared" si="1"/>
        <v>0.55278935185185185</v>
      </c>
      <c r="K45" t="str">
        <f>VLOOKUP($J45,Reference!$A$1:$C$25,3,1)</f>
        <v>13:00:00 - 14:00:00</v>
      </c>
    </row>
    <row r="46" spans="1:11" x14ac:dyDescent="0.3">
      <c r="A46" s="3">
        <v>44197.553287037037</v>
      </c>
      <c r="B46" s="4" t="s">
        <v>17</v>
      </c>
      <c r="C46" s="4">
        <v>303</v>
      </c>
      <c r="D46" s="4">
        <v>16178524180</v>
      </c>
      <c r="E46" s="4" t="s">
        <v>9</v>
      </c>
      <c r="F46" s="5">
        <v>5.3240740740740748E-3</v>
      </c>
      <c r="G46" s="5">
        <v>3.7037037037037035E-4</v>
      </c>
      <c r="H46" s="4" t="s">
        <v>10</v>
      </c>
      <c r="I46" s="11">
        <f t="shared" si="0"/>
        <v>44197</v>
      </c>
      <c r="J46" s="9">
        <f t="shared" si="1"/>
        <v>0.55328703703703697</v>
      </c>
      <c r="K46" t="str">
        <f>VLOOKUP($J46,Reference!$A$1:$C$25,3,1)</f>
        <v>13:00:00 - 14:00:00</v>
      </c>
    </row>
    <row r="47" spans="1:11" x14ac:dyDescent="0.3">
      <c r="A47" s="6">
        <v>44197.561307870368</v>
      </c>
      <c r="B47" s="7" t="s">
        <v>18</v>
      </c>
      <c r="C47" s="7">
        <v>304</v>
      </c>
      <c r="D47" s="7">
        <v>16178524180</v>
      </c>
      <c r="E47" s="7" t="s">
        <v>9</v>
      </c>
      <c r="F47" s="8">
        <v>2.8240740740740739E-3</v>
      </c>
      <c r="G47" s="8">
        <v>9.2592592592592588E-5</v>
      </c>
      <c r="H47" s="7" t="s">
        <v>10</v>
      </c>
      <c r="I47" s="11">
        <f t="shared" si="0"/>
        <v>44197</v>
      </c>
      <c r="J47" s="9">
        <f t="shared" si="1"/>
        <v>0.56130787037037033</v>
      </c>
      <c r="K47" t="str">
        <f>VLOOKUP($J47,Reference!$A$1:$C$25,3,1)</f>
        <v>13:00:00 - 14:00:00</v>
      </c>
    </row>
    <row r="48" spans="1:11" x14ac:dyDescent="0.3">
      <c r="A48" s="3">
        <v>44197.568749999999</v>
      </c>
      <c r="B48" s="4" t="s">
        <v>18</v>
      </c>
      <c r="C48" s="4">
        <v>304</v>
      </c>
      <c r="D48" s="4">
        <v>14793727909</v>
      </c>
      <c r="E48" s="4" t="s">
        <v>9</v>
      </c>
      <c r="F48" s="5">
        <v>1.7789351851851851E-2</v>
      </c>
      <c r="G48" s="5">
        <v>8.1018518518518516E-5</v>
      </c>
      <c r="H48" s="4" t="s">
        <v>10</v>
      </c>
      <c r="I48" s="11">
        <f t="shared" si="0"/>
        <v>44197</v>
      </c>
      <c r="J48" s="9">
        <f t="shared" si="1"/>
        <v>0.56874999999999998</v>
      </c>
      <c r="K48" t="str">
        <f>VLOOKUP($J48,Reference!$A$1:$C$25,3,1)</f>
        <v>13:00:00 - 14:00:00</v>
      </c>
    </row>
    <row r="49" spans="1:11" x14ac:dyDescent="0.3">
      <c r="A49" s="6">
        <v>44197.569467592592</v>
      </c>
      <c r="B49" s="7" t="s">
        <v>15</v>
      </c>
      <c r="C49" s="7">
        <v>319</v>
      </c>
      <c r="D49" s="7">
        <v>447944129534</v>
      </c>
      <c r="E49" s="7" t="s">
        <v>9</v>
      </c>
      <c r="F49" s="8">
        <v>3.414351851851852E-3</v>
      </c>
      <c r="G49" s="8">
        <v>1.0416666666666667E-4</v>
      </c>
      <c r="H49" s="7" t="s">
        <v>14</v>
      </c>
      <c r="I49" s="11">
        <f t="shared" si="0"/>
        <v>44197</v>
      </c>
      <c r="J49" s="9">
        <f t="shared" si="1"/>
        <v>0.56946759259259261</v>
      </c>
      <c r="K49" t="str">
        <f>VLOOKUP($J49,Reference!$A$1:$C$25,3,1)</f>
        <v>13:00:00 - 14:00:00</v>
      </c>
    </row>
    <row r="50" spans="1:11" x14ac:dyDescent="0.3">
      <c r="A50" s="3">
        <v>44197.577523148146</v>
      </c>
      <c r="B50" s="4" t="s">
        <v>17</v>
      </c>
      <c r="C50" s="4">
        <v>303</v>
      </c>
      <c r="D50" s="4">
        <v>13476852491</v>
      </c>
      <c r="E50" s="4" t="s">
        <v>9</v>
      </c>
      <c r="F50" s="5">
        <v>1.0416666666666667E-4</v>
      </c>
      <c r="G50" s="5">
        <v>9.2592592592592588E-5</v>
      </c>
      <c r="H50" s="4" t="s">
        <v>10</v>
      </c>
      <c r="I50" s="11">
        <f t="shared" si="0"/>
        <v>44197</v>
      </c>
      <c r="J50" s="9">
        <f t="shared" si="1"/>
        <v>0.57752314814814809</v>
      </c>
      <c r="K50" t="str">
        <f>VLOOKUP($J50,Reference!$A$1:$C$25,3,1)</f>
        <v>13:00:00 - 14:00:00</v>
      </c>
    </row>
    <row r="51" spans="1:11" x14ac:dyDescent="0.3">
      <c r="A51" s="6">
        <v>44197.58016203704</v>
      </c>
      <c r="B51" s="7" t="s">
        <v>11</v>
      </c>
      <c r="C51" s="7">
        <v>317</v>
      </c>
      <c r="D51" s="7">
        <v>14162940448</v>
      </c>
      <c r="E51" s="7" t="s">
        <v>9</v>
      </c>
      <c r="F51" s="8">
        <v>1.5624999999999999E-3</v>
      </c>
      <c r="G51" s="8">
        <v>2.5462962962962961E-4</v>
      </c>
      <c r="H51" s="7" t="s">
        <v>10</v>
      </c>
      <c r="I51" s="11">
        <f t="shared" si="0"/>
        <v>44197</v>
      </c>
      <c r="J51" s="9">
        <f t="shared" si="1"/>
        <v>0.58016203703703706</v>
      </c>
      <c r="K51" t="str">
        <f>VLOOKUP($J51,Reference!$A$1:$C$25,3,1)</f>
        <v>13:00:00 - 14:00:00</v>
      </c>
    </row>
    <row r="52" spans="1:11" x14ac:dyDescent="0.3">
      <c r="A52" s="3">
        <v>44197.602337962962</v>
      </c>
      <c r="B52" s="4" t="s">
        <v>11</v>
      </c>
      <c r="C52" s="4">
        <v>317</v>
      </c>
      <c r="D52" s="4">
        <v>19172574416</v>
      </c>
      <c r="E52" s="4" t="s">
        <v>9</v>
      </c>
      <c r="F52" s="5">
        <v>2.6388888888888885E-3</v>
      </c>
      <c r="G52" s="5">
        <v>2.6620370370370372E-4</v>
      </c>
      <c r="H52" s="4" t="s">
        <v>10</v>
      </c>
      <c r="I52" s="11">
        <f t="shared" si="0"/>
        <v>44197</v>
      </c>
      <c r="J52" s="9">
        <f t="shared" si="1"/>
        <v>0.60233796296296294</v>
      </c>
      <c r="K52" t="str">
        <f>VLOOKUP($J52,Reference!$A$1:$C$25,3,1)</f>
        <v>14:00:00 - 15:00:00</v>
      </c>
    </row>
    <row r="53" spans="1:11" x14ac:dyDescent="0.3">
      <c r="A53" s="6">
        <v>44197.606249999997</v>
      </c>
      <c r="B53" s="7" t="s">
        <v>11</v>
      </c>
      <c r="C53" s="7">
        <v>317</v>
      </c>
      <c r="D53" s="7">
        <v>19076020077</v>
      </c>
      <c r="E53" s="7" t="s">
        <v>9</v>
      </c>
      <c r="F53" s="8">
        <v>3.6342592592592594E-3</v>
      </c>
      <c r="G53" s="8">
        <v>3.1250000000000001E-4</v>
      </c>
      <c r="H53" s="7" t="s">
        <v>13</v>
      </c>
      <c r="I53" s="11">
        <f t="shared" si="0"/>
        <v>44197</v>
      </c>
      <c r="J53" s="9">
        <f t="shared" si="1"/>
        <v>0.60625000000000007</v>
      </c>
      <c r="K53" t="str">
        <f>VLOOKUP($J53,Reference!$A$1:$C$25,3,1)</f>
        <v>14:00:00 - 15:00:00</v>
      </c>
    </row>
    <row r="54" spans="1:11" x14ac:dyDescent="0.3">
      <c r="A54" s="3">
        <v>44197.611863425926</v>
      </c>
      <c r="B54" s="4" t="s">
        <v>17</v>
      </c>
      <c r="C54" s="4">
        <v>303</v>
      </c>
      <c r="D54" s="4">
        <v>16467249514</v>
      </c>
      <c r="E54" s="4" t="s">
        <v>9</v>
      </c>
      <c r="F54" s="5">
        <v>6.3657407407407404E-3</v>
      </c>
      <c r="G54" s="5">
        <v>3.9351851851851852E-4</v>
      </c>
      <c r="H54" s="4" t="s">
        <v>10</v>
      </c>
      <c r="I54" s="11">
        <f t="shared" si="0"/>
        <v>44197</v>
      </c>
      <c r="J54" s="9">
        <f t="shared" si="1"/>
        <v>0.61186342592592591</v>
      </c>
      <c r="K54" t="str">
        <f>VLOOKUP($J54,Reference!$A$1:$C$25,3,1)</f>
        <v>14:00:00 - 15:00:00</v>
      </c>
    </row>
    <row r="55" spans="1:11" x14ac:dyDescent="0.3">
      <c r="A55" s="6">
        <v>44197.614432870374</v>
      </c>
      <c r="B55" s="7" t="s">
        <v>15</v>
      </c>
      <c r="C55" s="7">
        <v>319</v>
      </c>
      <c r="D55" s="7">
        <v>14245379232</v>
      </c>
      <c r="E55" s="7" t="s">
        <v>9</v>
      </c>
      <c r="F55" s="8">
        <v>1.3414351851851851E-2</v>
      </c>
      <c r="G55" s="8">
        <v>3.5879629629629635E-4</v>
      </c>
      <c r="H55" s="7" t="s">
        <v>10</v>
      </c>
      <c r="I55" s="11">
        <f t="shared" si="0"/>
        <v>44197</v>
      </c>
      <c r="J55" s="9">
        <f t="shared" si="1"/>
        <v>0.61443287037037042</v>
      </c>
      <c r="K55" t="str">
        <f>VLOOKUP($J55,Reference!$A$1:$C$25,3,1)</f>
        <v>14:00:00 - 15:00:00</v>
      </c>
    </row>
    <row r="56" spans="1:11" x14ac:dyDescent="0.3">
      <c r="A56" s="3">
        <v>44197.615949074076</v>
      </c>
      <c r="B56" s="4" t="s">
        <v>11</v>
      </c>
      <c r="C56" s="4">
        <v>317</v>
      </c>
      <c r="D56" s="4">
        <v>14389277352</v>
      </c>
      <c r="E56" s="4" t="s">
        <v>9</v>
      </c>
      <c r="F56" s="5">
        <v>5.6712962962962958E-3</v>
      </c>
      <c r="G56" s="5">
        <v>1.0416666666666667E-4</v>
      </c>
      <c r="H56" s="4" t="s">
        <v>13</v>
      </c>
      <c r="I56" s="11">
        <f t="shared" si="0"/>
        <v>44197</v>
      </c>
      <c r="J56" s="9">
        <f t="shared" si="1"/>
        <v>0.61594907407407407</v>
      </c>
      <c r="K56" t="str">
        <f>VLOOKUP($J56,Reference!$A$1:$C$25,3,1)</f>
        <v>14:00:00 - 15:00:00</v>
      </c>
    </row>
    <row r="57" spans="1:11" x14ac:dyDescent="0.3">
      <c r="A57" s="6">
        <v>44197.624097222222</v>
      </c>
      <c r="B57" s="7" t="s">
        <v>18</v>
      </c>
      <c r="C57" s="7">
        <v>304</v>
      </c>
      <c r="D57" s="7">
        <v>19033163654</v>
      </c>
      <c r="E57" s="7" t="s">
        <v>9</v>
      </c>
      <c r="F57" s="8">
        <v>2.8472222222222219E-3</v>
      </c>
      <c r="G57" s="8">
        <v>8.1018518518518516E-5</v>
      </c>
      <c r="H57" s="7" t="s">
        <v>10</v>
      </c>
      <c r="I57" s="11">
        <f t="shared" si="0"/>
        <v>44197</v>
      </c>
      <c r="J57" s="9">
        <f t="shared" si="1"/>
        <v>0.62409722222222219</v>
      </c>
      <c r="K57" t="str">
        <f>VLOOKUP($J57,Reference!$A$1:$C$25,3,1)</f>
        <v>14:00:00 - 15:00:00</v>
      </c>
    </row>
    <row r="58" spans="1:11" x14ac:dyDescent="0.3">
      <c r="A58" s="3">
        <v>44197.626099537039</v>
      </c>
      <c r="B58" s="4" t="s">
        <v>17</v>
      </c>
      <c r="C58" s="4">
        <v>303</v>
      </c>
      <c r="D58" s="4">
        <v>442072069907</v>
      </c>
      <c r="E58" s="4" t="s">
        <v>9</v>
      </c>
      <c r="F58" s="5">
        <v>3.0092592592592595E-4</v>
      </c>
      <c r="G58" s="5">
        <v>2.0833333333333335E-4</v>
      </c>
      <c r="H58" s="4" t="s">
        <v>14</v>
      </c>
      <c r="I58" s="11">
        <f t="shared" si="0"/>
        <v>44197</v>
      </c>
      <c r="J58" s="9">
        <f t="shared" si="1"/>
        <v>0.62609953703703702</v>
      </c>
      <c r="K58" t="str">
        <f>VLOOKUP($J58,Reference!$A$1:$C$25,3,1)</f>
        <v>15:00:00 - 16:00:00</v>
      </c>
    </row>
    <row r="59" spans="1:11" x14ac:dyDescent="0.3">
      <c r="A59" s="6">
        <v>44197.62703703704</v>
      </c>
      <c r="B59" s="7" t="s">
        <v>17</v>
      </c>
      <c r="C59" s="7">
        <v>303</v>
      </c>
      <c r="D59" s="7">
        <v>442072069907</v>
      </c>
      <c r="E59" s="7" t="s">
        <v>9</v>
      </c>
      <c r="F59" s="8">
        <v>2.685185185185185E-3</v>
      </c>
      <c r="G59" s="8">
        <v>1.1574074074074073E-4</v>
      </c>
      <c r="H59" s="7" t="s">
        <v>14</v>
      </c>
      <c r="I59" s="11">
        <f t="shared" si="0"/>
        <v>44197</v>
      </c>
      <c r="J59" s="9">
        <f t="shared" si="1"/>
        <v>0.62703703703703706</v>
      </c>
      <c r="K59" t="str">
        <f>VLOOKUP($J59,Reference!$A$1:$C$25,3,1)</f>
        <v>15:00:00 - 16:00:00</v>
      </c>
    </row>
    <row r="60" spans="1:11" x14ac:dyDescent="0.3">
      <c r="A60" s="3">
        <v>44197.629074074073</v>
      </c>
      <c r="B60" s="4" t="s">
        <v>15</v>
      </c>
      <c r="C60" s="4">
        <v>319</v>
      </c>
      <c r="D60" s="4">
        <v>447876446033</v>
      </c>
      <c r="E60" s="4" t="s">
        <v>9</v>
      </c>
      <c r="F60" s="5">
        <v>3.0324074074074073E-3</v>
      </c>
      <c r="G60" s="5">
        <v>2.3148148148148146E-4</v>
      </c>
      <c r="H60" s="4" t="s">
        <v>14</v>
      </c>
      <c r="I60" s="11">
        <f t="shared" si="0"/>
        <v>44197</v>
      </c>
      <c r="J60" s="9">
        <f t="shared" si="1"/>
        <v>0.62907407407407401</v>
      </c>
      <c r="K60" t="str">
        <f>VLOOKUP($J60,Reference!$A$1:$C$25,3,1)</f>
        <v>15:00:00 - 16:00:00</v>
      </c>
    </row>
    <row r="61" spans="1:11" x14ac:dyDescent="0.3">
      <c r="A61" s="6">
        <v>44197.631504629629</v>
      </c>
      <c r="B61" s="7" t="s">
        <v>18</v>
      </c>
      <c r="C61" s="7">
        <v>304</v>
      </c>
      <c r="D61" s="7">
        <v>16467249514</v>
      </c>
      <c r="E61" s="7" t="s">
        <v>9</v>
      </c>
      <c r="F61" s="8">
        <v>3.472222222222222E-3</v>
      </c>
      <c r="G61" s="8">
        <v>9.2592592592592588E-5</v>
      </c>
      <c r="H61" s="7" t="s">
        <v>10</v>
      </c>
      <c r="I61" s="11">
        <f t="shared" si="0"/>
        <v>44197</v>
      </c>
      <c r="J61" s="9">
        <f t="shared" si="1"/>
        <v>0.63150462962962961</v>
      </c>
      <c r="K61" t="str">
        <f>VLOOKUP($J61,Reference!$A$1:$C$25,3,1)</f>
        <v>15:00:00 - 16:00:00</v>
      </c>
    </row>
    <row r="62" spans="1:11" x14ac:dyDescent="0.3">
      <c r="A62" s="3">
        <v>44197.631689814814</v>
      </c>
      <c r="B62" s="4" t="s">
        <v>17</v>
      </c>
      <c r="C62" s="4">
        <v>303</v>
      </c>
      <c r="D62" s="4">
        <v>18133745515</v>
      </c>
      <c r="E62" s="4" t="s">
        <v>9</v>
      </c>
      <c r="F62" s="5">
        <v>3.7152777777777774E-3</v>
      </c>
      <c r="G62" s="5">
        <v>8.1018518518518516E-5</v>
      </c>
      <c r="H62" s="4" t="s">
        <v>10</v>
      </c>
      <c r="I62" s="11">
        <f t="shared" si="0"/>
        <v>44197</v>
      </c>
      <c r="J62" s="9">
        <f t="shared" si="1"/>
        <v>0.63168981481481479</v>
      </c>
      <c r="K62" t="str">
        <f>VLOOKUP($J62,Reference!$A$1:$C$25,3,1)</f>
        <v>15:00:00 - 16:00:00</v>
      </c>
    </row>
    <row r="63" spans="1:11" x14ac:dyDescent="0.3">
      <c r="A63" s="6">
        <v>44197.631851851853</v>
      </c>
      <c r="B63" s="7" t="s">
        <v>15</v>
      </c>
      <c r="C63" s="7">
        <v>319</v>
      </c>
      <c r="D63" s="7">
        <v>447491480145</v>
      </c>
      <c r="E63" s="7" t="s">
        <v>9</v>
      </c>
      <c r="F63" s="8">
        <v>3.3449074074074071E-3</v>
      </c>
      <c r="G63" s="8">
        <v>8.1018518518518516E-4</v>
      </c>
      <c r="H63" s="7" t="s">
        <v>14</v>
      </c>
      <c r="I63" s="11">
        <f t="shared" si="0"/>
        <v>44197</v>
      </c>
      <c r="J63" s="9">
        <f t="shared" si="1"/>
        <v>0.63185185185185189</v>
      </c>
      <c r="K63" t="str">
        <f>VLOOKUP($J63,Reference!$A$1:$C$25,3,1)</f>
        <v>15:00:00 - 16:00:00</v>
      </c>
    </row>
    <row r="64" spans="1:11" x14ac:dyDescent="0.3">
      <c r="A64" s="3">
        <v>44197.635775462964</v>
      </c>
      <c r="B64" s="4" t="s">
        <v>11</v>
      </c>
      <c r="C64" s="4">
        <v>317</v>
      </c>
      <c r="D64" s="4">
        <v>16467249514</v>
      </c>
      <c r="E64" s="4" t="s">
        <v>9</v>
      </c>
      <c r="F64" s="5">
        <v>1.273148148148148E-4</v>
      </c>
      <c r="G64" s="5">
        <v>1.273148148148148E-4</v>
      </c>
      <c r="H64" s="4" t="s">
        <v>10</v>
      </c>
      <c r="I64" s="11">
        <f t="shared" si="0"/>
        <v>44197</v>
      </c>
      <c r="J64" s="9">
        <f t="shared" si="1"/>
        <v>0.63577546296296295</v>
      </c>
      <c r="K64" t="str">
        <f>VLOOKUP($J64,Reference!$A$1:$C$25,3,1)</f>
        <v>15:00:00 - 16:00:00</v>
      </c>
    </row>
    <row r="65" spans="1:11" x14ac:dyDescent="0.3">
      <c r="A65" s="6">
        <v>44197.651342592595</v>
      </c>
      <c r="B65" s="7" t="s">
        <v>11</v>
      </c>
      <c r="C65" s="7">
        <v>317</v>
      </c>
      <c r="D65" s="7">
        <v>16467061943</v>
      </c>
      <c r="E65" s="7" t="s">
        <v>9</v>
      </c>
      <c r="F65" s="8">
        <v>8.1597222222222227E-3</v>
      </c>
      <c r="G65" s="8">
        <v>8.1018518518518516E-5</v>
      </c>
      <c r="H65" s="7" t="s">
        <v>10</v>
      </c>
      <c r="I65" s="11">
        <f t="shared" si="0"/>
        <v>44197</v>
      </c>
      <c r="J65" s="9">
        <f t="shared" si="1"/>
        <v>0.65134259259259253</v>
      </c>
      <c r="K65" t="str">
        <f>VLOOKUP($J65,Reference!$A$1:$C$25,3,1)</f>
        <v>15:00:00 - 16:00:00</v>
      </c>
    </row>
    <row r="66" spans="1:11" x14ac:dyDescent="0.3">
      <c r="A66" s="3">
        <v>44197.65966435185</v>
      </c>
      <c r="B66" s="4" t="s">
        <v>17</v>
      </c>
      <c r="C66" s="4">
        <v>303</v>
      </c>
      <c r="D66" s="4">
        <v>447904643169</v>
      </c>
      <c r="E66" s="4" t="s">
        <v>9</v>
      </c>
      <c r="F66" s="5">
        <v>1.9490740740740743E-2</v>
      </c>
      <c r="G66" s="5">
        <v>6.9444444444444444E-5</v>
      </c>
      <c r="H66" s="4" t="s">
        <v>14</v>
      </c>
      <c r="I66" s="11">
        <f t="shared" si="0"/>
        <v>44197</v>
      </c>
      <c r="J66" s="9">
        <f t="shared" si="1"/>
        <v>0.65966435185185179</v>
      </c>
      <c r="K66" t="str">
        <f>VLOOKUP($J66,Reference!$A$1:$C$25,3,1)</f>
        <v>15:00:00 - 16:00:00</v>
      </c>
    </row>
    <row r="67" spans="1:11" x14ac:dyDescent="0.3">
      <c r="A67" s="6">
        <v>44197.67046296296</v>
      </c>
      <c r="B67" s="7" t="s">
        <v>18</v>
      </c>
      <c r="C67" s="7">
        <v>304</v>
      </c>
      <c r="D67" s="7">
        <v>16047313967</v>
      </c>
      <c r="E67" s="7" t="s">
        <v>9</v>
      </c>
      <c r="F67" s="8">
        <v>4.2824074074074075E-3</v>
      </c>
      <c r="G67" s="8">
        <v>9.2592592592592588E-5</v>
      </c>
      <c r="H67" s="7" t="s">
        <v>10</v>
      </c>
      <c r="I67" s="11">
        <f t="shared" ref="I67:I130" si="2">DATE(YEAR(A67),MONTH(A67),DAY(A67))</f>
        <v>44197</v>
      </c>
      <c r="J67" s="9">
        <f t="shared" ref="J67:J130" si="3">TIME(HOUR(A67),MINUTE(A67),SECOND(A67))</f>
        <v>0.67046296296296293</v>
      </c>
      <c r="K67" t="str">
        <f>VLOOKUP($J67,Reference!$A$1:$C$25,3,1)</f>
        <v>16:00:00 - 17:00:00</v>
      </c>
    </row>
    <row r="68" spans="1:11" x14ac:dyDescent="0.3">
      <c r="A68" s="3">
        <v>44197.673206018517</v>
      </c>
      <c r="B68" s="4" t="s">
        <v>15</v>
      </c>
      <c r="C68" s="4">
        <v>319</v>
      </c>
      <c r="D68" s="4">
        <v>18175853165</v>
      </c>
      <c r="E68" s="4" t="s">
        <v>9</v>
      </c>
      <c r="F68" s="5">
        <v>4.0972222222222226E-3</v>
      </c>
      <c r="G68" s="5">
        <v>1.1574074074074073E-4</v>
      </c>
      <c r="H68" s="4" t="s">
        <v>10</v>
      </c>
      <c r="I68" s="11">
        <f t="shared" si="2"/>
        <v>44197</v>
      </c>
      <c r="J68" s="9">
        <f t="shared" si="3"/>
        <v>0.67320601851851858</v>
      </c>
      <c r="K68" t="str">
        <f>VLOOKUP($J68,Reference!$A$1:$C$25,3,1)</f>
        <v>16:00:00 - 17:00:00</v>
      </c>
    </row>
    <row r="69" spans="1:11" x14ac:dyDescent="0.3">
      <c r="A69" s="6">
        <v>44197.686631944445</v>
      </c>
      <c r="B69" s="7" t="s">
        <v>17</v>
      </c>
      <c r="C69" s="7">
        <v>303</v>
      </c>
      <c r="D69" s="7">
        <v>441858880974</v>
      </c>
      <c r="E69" s="7" t="s">
        <v>9</v>
      </c>
      <c r="F69" s="8">
        <v>2.9398148148148148E-3</v>
      </c>
      <c r="G69" s="8">
        <v>2.199074074074074E-4</v>
      </c>
      <c r="H69" s="7" t="s">
        <v>14</v>
      </c>
      <c r="I69" s="11">
        <f t="shared" si="2"/>
        <v>44197</v>
      </c>
      <c r="J69" s="9">
        <f t="shared" si="3"/>
        <v>0.68663194444444453</v>
      </c>
      <c r="K69" t="str">
        <f>VLOOKUP($J69,Reference!$A$1:$C$25,3,1)</f>
        <v>16:00:00 - 17:00:00</v>
      </c>
    </row>
    <row r="70" spans="1:11" x14ac:dyDescent="0.3">
      <c r="A70" s="3">
        <v>44197.687939814816</v>
      </c>
      <c r="B70" s="4" t="s">
        <v>12</v>
      </c>
      <c r="C70" s="4">
        <v>315</v>
      </c>
      <c r="D70" s="4">
        <v>17184245969</v>
      </c>
      <c r="E70" s="4" t="s">
        <v>9</v>
      </c>
      <c r="F70" s="5">
        <v>5.138888888888889E-3</v>
      </c>
      <c r="G70" s="5">
        <v>3.0092592592592595E-4</v>
      </c>
      <c r="H70" s="4" t="s">
        <v>10</v>
      </c>
      <c r="I70" s="11">
        <f t="shared" si="2"/>
        <v>44197</v>
      </c>
      <c r="J70" s="9">
        <f t="shared" si="3"/>
        <v>0.68793981481481481</v>
      </c>
      <c r="K70" t="str">
        <f>VLOOKUP($J70,Reference!$A$1:$C$25,3,1)</f>
        <v>16:00:00 - 17:00:00</v>
      </c>
    </row>
    <row r="71" spans="1:11" x14ac:dyDescent="0.3">
      <c r="A71" s="6">
        <v>44197.6953125</v>
      </c>
      <c r="B71" s="7" t="s">
        <v>12</v>
      </c>
      <c r="C71" s="7">
        <v>315</v>
      </c>
      <c r="D71" s="7">
        <v>441646672456</v>
      </c>
      <c r="E71" s="7" t="s">
        <v>9</v>
      </c>
      <c r="F71" s="8">
        <v>1.091435185185185E-2</v>
      </c>
      <c r="G71" s="8">
        <v>8.1018518518518516E-5</v>
      </c>
      <c r="H71" s="7" t="s">
        <v>14</v>
      </c>
      <c r="I71" s="11">
        <f t="shared" si="2"/>
        <v>44197</v>
      </c>
      <c r="J71" s="9">
        <f t="shared" si="3"/>
        <v>0.6953125</v>
      </c>
      <c r="K71" t="str">
        <f>VLOOKUP($J71,Reference!$A$1:$C$25,3,1)</f>
        <v>16:00:00 - 17:00:00</v>
      </c>
    </row>
    <row r="72" spans="1:11" x14ac:dyDescent="0.3">
      <c r="A72" s="3">
        <v>44197.6953587963</v>
      </c>
      <c r="B72" s="4" t="s">
        <v>11</v>
      </c>
      <c r="C72" s="4">
        <v>317</v>
      </c>
      <c r="D72" s="4">
        <v>14373456431</v>
      </c>
      <c r="E72" s="4" t="s">
        <v>9</v>
      </c>
      <c r="F72" s="5">
        <v>6.6550925925925935E-3</v>
      </c>
      <c r="G72" s="5">
        <v>1.3773148148148147E-3</v>
      </c>
      <c r="H72" s="4" t="s">
        <v>13</v>
      </c>
      <c r="I72" s="11">
        <f t="shared" si="2"/>
        <v>44197</v>
      </c>
      <c r="J72" s="9">
        <f t="shared" si="3"/>
        <v>0.69535879629629627</v>
      </c>
      <c r="K72" t="str">
        <f>VLOOKUP($J72,Reference!$A$1:$C$25,3,1)</f>
        <v>16:00:00 - 17:00:00</v>
      </c>
    </row>
    <row r="73" spans="1:11" x14ac:dyDescent="0.3">
      <c r="A73" s="6">
        <v>44197.698518518519</v>
      </c>
      <c r="B73" s="7" t="s">
        <v>20</v>
      </c>
      <c r="C73" s="7"/>
      <c r="D73" s="7">
        <v>14389277352</v>
      </c>
      <c r="E73" s="7" t="s">
        <v>25</v>
      </c>
      <c r="F73" s="8">
        <v>0</v>
      </c>
      <c r="G73" s="8">
        <v>3.425925925925926E-3</v>
      </c>
      <c r="H73" s="7" t="s">
        <v>13</v>
      </c>
      <c r="I73" s="11">
        <f t="shared" si="2"/>
        <v>44197</v>
      </c>
      <c r="J73" s="9">
        <f t="shared" si="3"/>
        <v>0.69851851851851843</v>
      </c>
      <c r="K73" t="str">
        <f>VLOOKUP($J73,Reference!$A$1:$C$25,3,1)</f>
        <v>16:00:00 - 17:00:00</v>
      </c>
    </row>
    <row r="74" spans="1:11" x14ac:dyDescent="0.3">
      <c r="A74" s="3">
        <v>44197.699212962965</v>
      </c>
      <c r="B74" s="4" t="s">
        <v>20</v>
      </c>
      <c r="C74" s="4"/>
      <c r="D74" s="4">
        <v>12505395007</v>
      </c>
      <c r="E74" s="4" t="s">
        <v>16</v>
      </c>
      <c r="F74" s="5">
        <v>0</v>
      </c>
      <c r="G74" s="5">
        <v>2.6967592592592594E-3</v>
      </c>
      <c r="H74" s="4" t="s">
        <v>10</v>
      </c>
      <c r="I74" s="11">
        <f t="shared" si="2"/>
        <v>44197</v>
      </c>
      <c r="J74" s="9">
        <f t="shared" si="3"/>
        <v>0.69921296296296298</v>
      </c>
      <c r="K74" t="str">
        <f>VLOOKUP($J74,Reference!$A$1:$C$25,3,1)</f>
        <v>16:00:00 - 17:00:00</v>
      </c>
    </row>
    <row r="75" spans="1:11" x14ac:dyDescent="0.3">
      <c r="A75" s="6">
        <v>44197.715300925927</v>
      </c>
      <c r="B75" s="7" t="s">
        <v>11</v>
      </c>
      <c r="C75" s="7">
        <v>317</v>
      </c>
      <c r="D75" s="7">
        <v>14128534494</v>
      </c>
      <c r="E75" s="7" t="s">
        <v>9</v>
      </c>
      <c r="F75" s="8">
        <v>3.3333333333333335E-3</v>
      </c>
      <c r="G75" s="8">
        <v>5.7870370370370366E-5</v>
      </c>
      <c r="H75" s="7" t="s">
        <v>10</v>
      </c>
      <c r="I75" s="11">
        <f t="shared" si="2"/>
        <v>44197</v>
      </c>
      <c r="J75" s="9">
        <f t="shared" si="3"/>
        <v>0.71530092592592587</v>
      </c>
      <c r="K75" t="str">
        <f>VLOOKUP($J75,Reference!$A$1:$C$25,3,1)</f>
        <v>17:00:00 - 18:00:00</v>
      </c>
    </row>
    <row r="76" spans="1:11" x14ac:dyDescent="0.3">
      <c r="A76" s="3">
        <v>44197.718819444446</v>
      </c>
      <c r="B76" s="4" t="s">
        <v>12</v>
      </c>
      <c r="C76" s="4">
        <v>315</v>
      </c>
      <c r="D76" s="4">
        <v>18199641800</v>
      </c>
      <c r="E76" s="4" t="s">
        <v>9</v>
      </c>
      <c r="F76" s="5">
        <v>1.1296296296296296E-2</v>
      </c>
      <c r="G76" s="5">
        <v>6.9444444444444444E-5</v>
      </c>
      <c r="H76" s="4" t="s">
        <v>10</v>
      </c>
      <c r="I76" s="11">
        <f t="shared" si="2"/>
        <v>44197</v>
      </c>
      <c r="J76" s="9">
        <f t="shared" si="3"/>
        <v>0.71881944444444434</v>
      </c>
      <c r="K76" t="str">
        <f>VLOOKUP($J76,Reference!$A$1:$C$25,3,1)</f>
        <v>17:00:00 - 18:00:00</v>
      </c>
    </row>
    <row r="77" spans="1:11" x14ac:dyDescent="0.3">
      <c r="A77" s="6">
        <v>44197.725613425922</v>
      </c>
      <c r="B77" s="7" t="s">
        <v>11</v>
      </c>
      <c r="C77" s="7">
        <v>317</v>
      </c>
      <c r="D77" s="7">
        <v>12063908575</v>
      </c>
      <c r="E77" s="7" t="s">
        <v>9</v>
      </c>
      <c r="F77" s="8">
        <v>1.0300925925925926E-3</v>
      </c>
      <c r="G77" s="8">
        <v>1.0416666666666667E-4</v>
      </c>
      <c r="H77" s="7" t="s">
        <v>10</v>
      </c>
      <c r="I77" s="11">
        <f t="shared" si="2"/>
        <v>44197</v>
      </c>
      <c r="J77" s="9">
        <f t="shared" si="3"/>
        <v>0.72561342592592604</v>
      </c>
      <c r="K77" t="str">
        <f>VLOOKUP($J77,Reference!$A$1:$C$25,3,1)</f>
        <v>17:00:00 - 18:00:00</v>
      </c>
    </row>
    <row r="78" spans="1:11" x14ac:dyDescent="0.3">
      <c r="A78" s="3">
        <v>44197.726655092592</v>
      </c>
      <c r="B78" s="4" t="s">
        <v>11</v>
      </c>
      <c r="C78" s="4">
        <v>317</v>
      </c>
      <c r="D78" s="4">
        <v>18606701373</v>
      </c>
      <c r="E78" s="4" t="s">
        <v>9</v>
      </c>
      <c r="F78" s="5">
        <v>5.3819444444444453E-3</v>
      </c>
      <c r="G78" s="5">
        <v>2.4305555555555552E-4</v>
      </c>
      <c r="H78" s="4" t="s">
        <v>10</v>
      </c>
      <c r="I78" s="11">
        <f t="shared" si="2"/>
        <v>44197</v>
      </c>
      <c r="J78" s="9">
        <f t="shared" si="3"/>
        <v>0.72665509259259264</v>
      </c>
      <c r="K78" t="str">
        <f>VLOOKUP($J78,Reference!$A$1:$C$25,3,1)</f>
        <v>17:00:00 - 18:00:00</v>
      </c>
    </row>
    <row r="79" spans="1:11" x14ac:dyDescent="0.3">
      <c r="A79" s="6">
        <v>44197.728530092594</v>
      </c>
      <c r="B79" s="7" t="s">
        <v>12</v>
      </c>
      <c r="C79" s="7">
        <v>315</v>
      </c>
      <c r="D79" s="7">
        <v>19108137674</v>
      </c>
      <c r="E79" s="7" t="s">
        <v>9</v>
      </c>
      <c r="F79" s="8">
        <v>1.1099537037037038E-2</v>
      </c>
      <c r="G79" s="8">
        <v>1.8750000000000001E-3</v>
      </c>
      <c r="H79" s="7" t="s">
        <v>13</v>
      </c>
      <c r="I79" s="11">
        <f t="shared" si="2"/>
        <v>44197</v>
      </c>
      <c r="J79" s="9">
        <f t="shared" si="3"/>
        <v>0.72853009259259249</v>
      </c>
      <c r="K79" t="str">
        <f>VLOOKUP($J79,Reference!$A$1:$C$25,3,1)</f>
        <v>17:00:00 - 18:00:00</v>
      </c>
    </row>
    <row r="80" spans="1:11" x14ac:dyDescent="0.3">
      <c r="A80" s="3">
        <v>44197.733263888891</v>
      </c>
      <c r="B80" s="4" t="s">
        <v>20</v>
      </c>
      <c r="C80" s="4"/>
      <c r="D80" s="4">
        <v>33623087589</v>
      </c>
      <c r="E80" s="4" t="s">
        <v>16</v>
      </c>
      <c r="F80" s="5">
        <v>0</v>
      </c>
      <c r="G80" s="5">
        <v>9.6064814814814808E-4</v>
      </c>
      <c r="H80" s="4" t="s">
        <v>10</v>
      </c>
      <c r="I80" s="11">
        <f t="shared" si="2"/>
        <v>44197</v>
      </c>
      <c r="J80" s="9">
        <f t="shared" si="3"/>
        <v>0.73326388888888883</v>
      </c>
      <c r="K80" t="str">
        <f>VLOOKUP($J80,Reference!$A$1:$C$25,3,1)</f>
        <v>17:00:00 - 18:00:00</v>
      </c>
    </row>
    <row r="81" spans="1:11" x14ac:dyDescent="0.3">
      <c r="A81" s="6">
        <v>44197.755277777775</v>
      </c>
      <c r="B81" s="7" t="s">
        <v>20</v>
      </c>
      <c r="C81" s="7"/>
      <c r="D81" s="7">
        <v>17047562270</v>
      </c>
      <c r="E81" s="7" t="s">
        <v>16</v>
      </c>
      <c r="F81" s="8">
        <v>0</v>
      </c>
      <c r="G81" s="8">
        <v>5.2083333333333333E-4</v>
      </c>
      <c r="H81" s="7" t="s">
        <v>13</v>
      </c>
      <c r="I81" s="11">
        <f t="shared" si="2"/>
        <v>44197</v>
      </c>
      <c r="J81" s="9">
        <f t="shared" si="3"/>
        <v>0.75527777777777771</v>
      </c>
      <c r="K81" t="str">
        <f>VLOOKUP($J81,Reference!$A$1:$C$25,3,1)</f>
        <v>18:00:00 - 19:00:00</v>
      </c>
    </row>
    <row r="82" spans="1:11" x14ac:dyDescent="0.3">
      <c r="A82" s="3">
        <v>44197.758923611109</v>
      </c>
      <c r="B82" s="4" t="s">
        <v>11</v>
      </c>
      <c r="C82" s="4">
        <v>317</v>
      </c>
      <c r="D82" s="4">
        <v>33623087589</v>
      </c>
      <c r="E82" s="4" t="s">
        <v>9</v>
      </c>
      <c r="F82" s="5">
        <v>1.8171296296296297E-3</v>
      </c>
      <c r="G82" s="5">
        <v>6.9444444444444444E-5</v>
      </c>
      <c r="H82" s="4" t="s">
        <v>10</v>
      </c>
      <c r="I82" s="11">
        <f t="shared" si="2"/>
        <v>44197</v>
      </c>
      <c r="J82" s="9">
        <f t="shared" si="3"/>
        <v>0.75892361111111117</v>
      </c>
      <c r="K82" t="str">
        <f>VLOOKUP($J82,Reference!$A$1:$C$25,3,1)</f>
        <v>18:00:00 - 19:00:00</v>
      </c>
    </row>
    <row r="83" spans="1:11" x14ac:dyDescent="0.3">
      <c r="A83" s="6">
        <v>44197.785636574074</v>
      </c>
      <c r="B83" s="7" t="s">
        <v>11</v>
      </c>
      <c r="C83" s="7">
        <v>317</v>
      </c>
      <c r="D83" s="7">
        <v>12063908575</v>
      </c>
      <c r="E83" s="7" t="s">
        <v>9</v>
      </c>
      <c r="F83" s="8">
        <v>2.0335648148148148E-2</v>
      </c>
      <c r="G83" s="8">
        <v>9.2592592592592588E-5</v>
      </c>
      <c r="H83" s="7" t="s">
        <v>10</v>
      </c>
      <c r="I83" s="11">
        <f t="shared" si="2"/>
        <v>44197</v>
      </c>
      <c r="J83" s="9">
        <f t="shared" si="3"/>
        <v>0.78563657407407417</v>
      </c>
      <c r="K83" t="str">
        <f>VLOOKUP($J83,Reference!$A$1:$C$25,3,1)</f>
        <v>18:00:00 - 19:00:00</v>
      </c>
    </row>
    <row r="84" spans="1:11" x14ac:dyDescent="0.3">
      <c r="A84" s="3">
        <v>44197.790729166663</v>
      </c>
      <c r="B84" s="4" t="s">
        <v>12</v>
      </c>
      <c r="C84" s="4">
        <v>315</v>
      </c>
      <c r="D84" s="4">
        <v>18606701373</v>
      </c>
      <c r="E84" s="4" t="s">
        <v>9</v>
      </c>
      <c r="F84" s="5">
        <v>1.4641203703703703E-2</v>
      </c>
      <c r="G84" s="5">
        <v>8.1018518518518516E-5</v>
      </c>
      <c r="H84" s="4" t="s">
        <v>10</v>
      </c>
      <c r="I84" s="11">
        <f t="shared" si="2"/>
        <v>44197</v>
      </c>
      <c r="J84" s="9">
        <f t="shared" si="3"/>
        <v>0.79072916666666659</v>
      </c>
      <c r="K84" t="str">
        <f>VLOOKUP($J84,Reference!$A$1:$C$25,3,1)</f>
        <v>18:00:00 - 19:00:00</v>
      </c>
    </row>
    <row r="85" spans="1:11" x14ac:dyDescent="0.3">
      <c r="A85" s="6">
        <v>44197.805902777778</v>
      </c>
      <c r="B85" s="7" t="s">
        <v>12</v>
      </c>
      <c r="C85" s="7">
        <v>315</v>
      </c>
      <c r="D85" s="7">
        <v>442072069907</v>
      </c>
      <c r="E85" s="7" t="s">
        <v>9</v>
      </c>
      <c r="F85" s="8">
        <v>6.4004629629629628E-3</v>
      </c>
      <c r="G85" s="8">
        <v>2.8472222222222219E-3</v>
      </c>
      <c r="H85" s="7" t="s">
        <v>14</v>
      </c>
      <c r="I85" s="11">
        <f t="shared" si="2"/>
        <v>44197</v>
      </c>
      <c r="J85" s="9">
        <f t="shared" si="3"/>
        <v>0.80590277777777775</v>
      </c>
      <c r="K85" t="str">
        <f>VLOOKUP($J85,Reference!$A$1:$C$25,3,1)</f>
        <v>19:00:00 - 20:00:00</v>
      </c>
    </row>
    <row r="86" spans="1:11" x14ac:dyDescent="0.3">
      <c r="A86" s="3">
        <v>44197.816354166665</v>
      </c>
      <c r="B86" s="4" t="s">
        <v>11</v>
      </c>
      <c r="C86" s="4">
        <v>317</v>
      </c>
      <c r="D86" s="4">
        <v>18057227990</v>
      </c>
      <c r="E86" s="4" t="s">
        <v>9</v>
      </c>
      <c r="F86" s="5">
        <v>4.2245370370370371E-3</v>
      </c>
      <c r="G86" s="5">
        <v>4.6296296296296294E-5</v>
      </c>
      <c r="H86" s="4" t="s">
        <v>13</v>
      </c>
      <c r="I86" s="11">
        <f t="shared" si="2"/>
        <v>44197</v>
      </c>
      <c r="J86" s="9">
        <f t="shared" si="3"/>
        <v>0.81635416666666671</v>
      </c>
      <c r="K86" t="str">
        <f>VLOOKUP($J86,Reference!$A$1:$C$25,3,1)</f>
        <v>19:00:00 - 20:00:00</v>
      </c>
    </row>
    <row r="87" spans="1:11" x14ac:dyDescent="0.3">
      <c r="A87" s="6">
        <v>44197.81689814815</v>
      </c>
      <c r="B87" s="7" t="s">
        <v>19</v>
      </c>
      <c r="C87" s="7">
        <v>305</v>
      </c>
      <c r="D87" s="7">
        <v>447851944426</v>
      </c>
      <c r="E87" s="7" t="s">
        <v>9</v>
      </c>
      <c r="F87" s="8">
        <v>1.6435185185185183E-3</v>
      </c>
      <c r="G87" s="8">
        <v>2.673611111111111E-3</v>
      </c>
      <c r="H87" s="7" t="s">
        <v>14</v>
      </c>
      <c r="I87" s="11">
        <f t="shared" si="2"/>
        <v>44197</v>
      </c>
      <c r="J87" s="9">
        <f t="shared" si="3"/>
        <v>0.8168981481481481</v>
      </c>
      <c r="K87" t="str">
        <f>VLOOKUP($J87,Reference!$A$1:$C$25,3,1)</f>
        <v>19:00:00 - 20:00:00</v>
      </c>
    </row>
    <row r="88" spans="1:11" x14ac:dyDescent="0.3">
      <c r="A88" s="3">
        <v>44197.829027777778</v>
      </c>
      <c r="B88" s="4" t="s">
        <v>12</v>
      </c>
      <c r="C88" s="4">
        <v>315</v>
      </c>
      <c r="D88" s="4">
        <v>16104950407</v>
      </c>
      <c r="E88" s="4" t="s">
        <v>9</v>
      </c>
      <c r="F88" s="5">
        <v>6.2731481481481484E-3</v>
      </c>
      <c r="G88" s="5">
        <v>3.2407407407407406E-4</v>
      </c>
      <c r="H88" s="4" t="s">
        <v>10</v>
      </c>
      <c r="I88" s="11">
        <f t="shared" si="2"/>
        <v>44197</v>
      </c>
      <c r="J88" s="9">
        <f t="shared" si="3"/>
        <v>0.82902777777777781</v>
      </c>
      <c r="K88" t="str">
        <f>VLOOKUP($J88,Reference!$A$1:$C$25,3,1)</f>
        <v>19:00:00 - 20:00:00</v>
      </c>
    </row>
    <row r="89" spans="1:11" x14ac:dyDescent="0.3">
      <c r="A89" s="6">
        <v>44197.842453703706</v>
      </c>
      <c r="B89" s="7" t="s">
        <v>19</v>
      </c>
      <c r="C89" s="7">
        <v>305</v>
      </c>
      <c r="D89" s="7">
        <v>442072069907</v>
      </c>
      <c r="E89" s="7" t="s">
        <v>9</v>
      </c>
      <c r="F89" s="8">
        <v>2.1759259259259258E-3</v>
      </c>
      <c r="G89" s="8">
        <v>3.2407407407407406E-4</v>
      </c>
      <c r="H89" s="7" t="s">
        <v>14</v>
      </c>
      <c r="I89" s="11">
        <f t="shared" si="2"/>
        <v>44197</v>
      </c>
      <c r="J89" s="9">
        <f t="shared" si="3"/>
        <v>0.84245370370370365</v>
      </c>
      <c r="K89" t="str">
        <f>VLOOKUP($J89,Reference!$A$1:$C$25,3,1)</f>
        <v>20:00:00 - 21:00:00</v>
      </c>
    </row>
    <row r="90" spans="1:11" x14ac:dyDescent="0.3">
      <c r="A90" s="3">
        <v>44197.849050925928</v>
      </c>
      <c r="B90" s="4" t="s">
        <v>12</v>
      </c>
      <c r="C90" s="4">
        <v>315</v>
      </c>
      <c r="D90" s="4">
        <v>14074371968</v>
      </c>
      <c r="E90" s="4" t="s">
        <v>9</v>
      </c>
      <c r="F90" s="5">
        <v>2.0694444444444446E-2</v>
      </c>
      <c r="G90" s="5">
        <v>5.3240740740740744E-4</v>
      </c>
      <c r="H90" s="4" t="s">
        <v>10</v>
      </c>
      <c r="I90" s="11">
        <f t="shared" si="2"/>
        <v>44197</v>
      </c>
      <c r="J90" s="9">
        <f t="shared" si="3"/>
        <v>0.8490509259259259</v>
      </c>
      <c r="K90" t="str">
        <f>VLOOKUP($J90,Reference!$A$1:$C$25,3,1)</f>
        <v>20:00:00 - 21:00:00</v>
      </c>
    </row>
    <row r="91" spans="1:11" x14ac:dyDescent="0.3">
      <c r="A91" s="6">
        <v>44197.873518518521</v>
      </c>
      <c r="B91" s="7" t="s">
        <v>19</v>
      </c>
      <c r="C91" s="7">
        <v>305</v>
      </c>
      <c r="D91" s="7">
        <v>16478771102</v>
      </c>
      <c r="E91" s="7" t="s">
        <v>9</v>
      </c>
      <c r="F91" s="8">
        <v>2.8009259259259259E-3</v>
      </c>
      <c r="G91" s="8">
        <v>2.199074074074074E-4</v>
      </c>
      <c r="H91" s="7" t="s">
        <v>10</v>
      </c>
      <c r="I91" s="11">
        <f t="shared" si="2"/>
        <v>44197</v>
      </c>
      <c r="J91" s="9">
        <f t="shared" si="3"/>
        <v>0.87351851851851858</v>
      </c>
      <c r="K91" t="str">
        <f>VLOOKUP($J91,Reference!$A$1:$C$25,3,1)</f>
        <v>20:00:00 - 21:00:00</v>
      </c>
    </row>
    <row r="92" spans="1:11" x14ac:dyDescent="0.3">
      <c r="A92" s="3">
        <v>44197.89472222222</v>
      </c>
      <c r="B92" s="4" t="s">
        <v>19</v>
      </c>
      <c r="C92" s="4">
        <v>305</v>
      </c>
      <c r="D92" s="4">
        <v>19739809679</v>
      </c>
      <c r="E92" s="4" t="s">
        <v>9</v>
      </c>
      <c r="F92" s="5">
        <v>3.9814814814814817E-3</v>
      </c>
      <c r="G92" s="5">
        <v>2.4305555555555552E-4</v>
      </c>
      <c r="H92" s="4" t="s">
        <v>10</v>
      </c>
      <c r="I92" s="11">
        <f t="shared" si="2"/>
        <v>44197</v>
      </c>
      <c r="J92" s="9">
        <f t="shared" si="3"/>
        <v>0.8947222222222222</v>
      </c>
      <c r="K92" t="str">
        <f>VLOOKUP($J92,Reference!$A$1:$C$25,3,1)</f>
        <v>21:00:00 - 22:00:00</v>
      </c>
    </row>
    <row r="93" spans="1:11" x14ac:dyDescent="0.3">
      <c r="A93" s="6">
        <v>44197.90185185185</v>
      </c>
      <c r="B93" s="7" t="s">
        <v>12</v>
      </c>
      <c r="C93" s="7">
        <v>315</v>
      </c>
      <c r="D93" s="7">
        <v>441215339004</v>
      </c>
      <c r="E93" s="7" t="s">
        <v>9</v>
      </c>
      <c r="F93" s="8">
        <v>9.7569444444444448E-3</v>
      </c>
      <c r="G93" s="8">
        <v>3.4722222222222224E-4</v>
      </c>
      <c r="H93" s="7" t="s">
        <v>14</v>
      </c>
      <c r="I93" s="11">
        <f t="shared" si="2"/>
        <v>44197</v>
      </c>
      <c r="J93" s="9">
        <f t="shared" si="3"/>
        <v>0.9018518518518519</v>
      </c>
      <c r="K93" t="str">
        <f>VLOOKUP($J93,Reference!$A$1:$C$25,3,1)</f>
        <v>21:00:00 - 22:00:00</v>
      </c>
    </row>
    <row r="94" spans="1:11" x14ac:dyDescent="0.3">
      <c r="A94" s="3">
        <v>44197.903495370374</v>
      </c>
      <c r="B94" s="4" t="s">
        <v>19</v>
      </c>
      <c r="C94" s="4">
        <v>305</v>
      </c>
      <c r="D94" s="4">
        <v>19179133822</v>
      </c>
      <c r="E94" s="4" t="s">
        <v>9</v>
      </c>
      <c r="F94" s="5">
        <v>7.8703703703703713E-3</v>
      </c>
      <c r="G94" s="5">
        <v>1.3888888888888889E-4</v>
      </c>
      <c r="H94" s="4" t="s">
        <v>10</v>
      </c>
      <c r="I94" s="11">
        <f t="shared" si="2"/>
        <v>44197</v>
      </c>
      <c r="J94" s="9">
        <f t="shared" si="3"/>
        <v>0.90349537037037031</v>
      </c>
      <c r="K94" t="str">
        <f>VLOOKUP($J94,Reference!$A$1:$C$25,3,1)</f>
        <v>21:00:00 - 22:00:00</v>
      </c>
    </row>
    <row r="95" spans="1:11" x14ac:dyDescent="0.3">
      <c r="A95" s="6">
        <v>44197.907418981478</v>
      </c>
      <c r="B95" s="7" t="s">
        <v>11</v>
      </c>
      <c r="C95" s="7">
        <v>317</v>
      </c>
      <c r="D95" s="7">
        <v>18606701373</v>
      </c>
      <c r="E95" s="7" t="s">
        <v>9</v>
      </c>
      <c r="F95" s="8">
        <v>2.7546296296296294E-3</v>
      </c>
      <c r="G95" s="8">
        <v>9.2592592592592588E-5</v>
      </c>
      <c r="H95" s="7" t="s">
        <v>10</v>
      </c>
      <c r="I95" s="11">
        <f t="shared" si="2"/>
        <v>44197</v>
      </c>
      <c r="J95" s="9">
        <f t="shared" si="3"/>
        <v>0.90741898148148137</v>
      </c>
      <c r="K95" t="str">
        <f>VLOOKUP($J95,Reference!$A$1:$C$25,3,1)</f>
        <v>21:00:00 - 22:00:00</v>
      </c>
    </row>
    <row r="96" spans="1:11" x14ac:dyDescent="0.3">
      <c r="A96" s="3">
        <v>44197.94630787037</v>
      </c>
      <c r="B96" s="4" t="s">
        <v>19</v>
      </c>
      <c r="C96" s="4">
        <v>305</v>
      </c>
      <c r="D96" s="4">
        <v>16048420939</v>
      </c>
      <c r="E96" s="4" t="s">
        <v>9</v>
      </c>
      <c r="F96" s="5">
        <v>1.7476851851851852E-3</v>
      </c>
      <c r="G96" s="5">
        <v>1.3888888888888889E-4</v>
      </c>
      <c r="H96" s="4" t="s">
        <v>10</v>
      </c>
      <c r="I96" s="11">
        <f t="shared" si="2"/>
        <v>44197</v>
      </c>
      <c r="J96" s="9">
        <f t="shared" si="3"/>
        <v>0.94630787037037034</v>
      </c>
      <c r="K96" t="str">
        <f>VLOOKUP($J96,Reference!$A$1:$C$25,3,1)</f>
        <v>22:00:00 - 23:00:00</v>
      </c>
    </row>
    <row r="97" spans="1:11" x14ac:dyDescent="0.3">
      <c r="A97" s="6">
        <v>44197.9612037037</v>
      </c>
      <c r="B97" s="7" t="s">
        <v>11</v>
      </c>
      <c r="C97" s="7">
        <v>317</v>
      </c>
      <c r="D97" s="7">
        <v>17804053219</v>
      </c>
      <c r="E97" s="7" t="s">
        <v>9</v>
      </c>
      <c r="F97" s="8">
        <v>4.4791666666666669E-3</v>
      </c>
      <c r="G97" s="8">
        <v>3.3564814814814812E-4</v>
      </c>
      <c r="H97" s="7" t="s">
        <v>10</v>
      </c>
      <c r="I97" s="11">
        <f t="shared" si="2"/>
        <v>44197</v>
      </c>
      <c r="J97" s="9">
        <f t="shared" si="3"/>
        <v>0.96120370370370367</v>
      </c>
      <c r="K97" t="str">
        <f>VLOOKUP($J97,Reference!$A$1:$C$25,3,1)</f>
        <v>23:00:00 - 24:00:00</v>
      </c>
    </row>
    <row r="98" spans="1:11" x14ac:dyDescent="0.3">
      <c r="A98" s="3">
        <v>44197.978645833333</v>
      </c>
      <c r="B98" s="4" t="s">
        <v>12</v>
      </c>
      <c r="C98" s="4">
        <v>315</v>
      </c>
      <c r="D98" s="4">
        <v>17143833626</v>
      </c>
      <c r="E98" s="4" t="s">
        <v>9</v>
      </c>
      <c r="F98" s="5">
        <v>4.5717592592592589E-3</v>
      </c>
      <c r="G98" s="5">
        <v>9.2592592592592588E-5</v>
      </c>
      <c r="H98" s="4" t="s">
        <v>10</v>
      </c>
      <c r="I98" s="11">
        <f t="shared" si="2"/>
        <v>44197</v>
      </c>
      <c r="J98" s="9">
        <f t="shared" si="3"/>
        <v>0.97864583333333333</v>
      </c>
      <c r="K98" t="str">
        <f>VLOOKUP($J98,Reference!$A$1:$C$25,3,1)</f>
        <v>23:00:00 - 24:00:00</v>
      </c>
    </row>
    <row r="99" spans="1:11" hidden="1" x14ac:dyDescent="0.3">
      <c r="A99" s="6">
        <v>44198.008344907408</v>
      </c>
      <c r="B99" s="7" t="s">
        <v>19</v>
      </c>
      <c r="C99" s="7">
        <v>305</v>
      </c>
      <c r="D99" s="7">
        <v>17162755373</v>
      </c>
      <c r="E99" s="7" t="s">
        <v>9</v>
      </c>
      <c r="F99" s="8">
        <v>4.4907407407407405E-3</v>
      </c>
      <c r="G99" s="8">
        <v>5.7870370370370366E-5</v>
      </c>
      <c r="H99" s="7" t="s">
        <v>10</v>
      </c>
      <c r="I99" s="11">
        <f t="shared" si="2"/>
        <v>44198</v>
      </c>
      <c r="J99" s="9">
        <f t="shared" si="3"/>
        <v>8.3449074074074085E-3</v>
      </c>
      <c r="K99" t="str">
        <f>VLOOKUP($J99,Reference!$A$1:$C$25,3,1)</f>
        <v>0:00:00 - 1:00:00</v>
      </c>
    </row>
    <row r="100" spans="1:11" hidden="1" x14ac:dyDescent="0.3">
      <c r="A100" s="3">
        <v>44198.021643518521</v>
      </c>
      <c r="B100" s="4" t="s">
        <v>11</v>
      </c>
      <c r="C100" s="4">
        <v>317</v>
      </c>
      <c r="D100" s="4">
        <v>12503824400</v>
      </c>
      <c r="E100" s="4" t="s">
        <v>9</v>
      </c>
      <c r="F100" s="5">
        <v>4.5601851851851853E-3</v>
      </c>
      <c r="G100" s="5">
        <v>1.0416666666666667E-4</v>
      </c>
      <c r="H100" s="4" t="s">
        <v>10</v>
      </c>
      <c r="I100" s="11">
        <f t="shared" si="2"/>
        <v>44198</v>
      </c>
      <c r="J100" s="9">
        <f t="shared" si="3"/>
        <v>2.164351851851852E-2</v>
      </c>
      <c r="K100" t="str">
        <f>VLOOKUP($J100,Reference!$A$1:$C$25,3,1)</f>
        <v>0:00:00 - 1:00:00</v>
      </c>
    </row>
    <row r="101" spans="1:11" hidden="1" x14ac:dyDescent="0.3">
      <c r="A101" s="6">
        <v>44198.054432870369</v>
      </c>
      <c r="B101" s="7" t="s">
        <v>12</v>
      </c>
      <c r="C101" s="7">
        <v>315</v>
      </c>
      <c r="D101" s="7">
        <v>16028003161</v>
      </c>
      <c r="E101" s="7" t="s">
        <v>9</v>
      </c>
      <c r="F101" s="8">
        <v>1.4594907407407405E-2</v>
      </c>
      <c r="G101" s="8">
        <v>1.9675925925925926E-4</v>
      </c>
      <c r="H101" s="7" t="s">
        <v>10</v>
      </c>
      <c r="I101" s="11">
        <f t="shared" si="2"/>
        <v>44198</v>
      </c>
      <c r="J101" s="9">
        <f t="shared" si="3"/>
        <v>5.4432870370370368E-2</v>
      </c>
      <c r="K101" t="str">
        <f>VLOOKUP($J101,Reference!$A$1:$C$25,3,1)</f>
        <v>1:00:00 - 2:00:00</v>
      </c>
    </row>
    <row r="102" spans="1:11" hidden="1" x14ac:dyDescent="0.3">
      <c r="A102" s="3">
        <v>44198.064756944441</v>
      </c>
      <c r="B102" s="4" t="s">
        <v>19</v>
      </c>
      <c r="C102" s="4">
        <v>305</v>
      </c>
      <c r="D102" s="4">
        <v>14155720713</v>
      </c>
      <c r="E102" s="4" t="s">
        <v>9</v>
      </c>
      <c r="F102" s="5">
        <v>3.3912037037037036E-3</v>
      </c>
      <c r="G102" s="5">
        <v>3.5879629629629635E-4</v>
      </c>
      <c r="H102" s="4" t="s">
        <v>10</v>
      </c>
      <c r="I102" s="11">
        <f t="shared" si="2"/>
        <v>44198</v>
      </c>
      <c r="J102" s="9">
        <f t="shared" si="3"/>
        <v>6.475694444444445E-2</v>
      </c>
      <c r="K102" t="str">
        <f>VLOOKUP($J102,Reference!$A$1:$C$25,3,1)</f>
        <v>1:00:00 - 2:00:00</v>
      </c>
    </row>
    <row r="103" spans="1:11" hidden="1" x14ac:dyDescent="0.3">
      <c r="A103" s="6">
        <v>44198.069652777776</v>
      </c>
      <c r="B103" s="7" t="s">
        <v>20</v>
      </c>
      <c r="C103" s="7"/>
      <c r="D103" s="7">
        <v>315</v>
      </c>
      <c r="E103" s="7" t="s">
        <v>16</v>
      </c>
      <c r="F103" s="8">
        <v>0</v>
      </c>
      <c r="G103" s="8">
        <v>6.9444444444444444E-5</v>
      </c>
      <c r="H103" s="7" t="s">
        <v>10</v>
      </c>
      <c r="I103" s="11">
        <f t="shared" si="2"/>
        <v>44198</v>
      </c>
      <c r="J103" s="9">
        <f t="shared" si="3"/>
        <v>6.9652777777777772E-2</v>
      </c>
      <c r="K103" t="str">
        <f>VLOOKUP($J103,Reference!$A$1:$C$25,3,1)</f>
        <v>1:00:00 - 2:00:00</v>
      </c>
    </row>
    <row r="104" spans="1:11" hidden="1" x14ac:dyDescent="0.3">
      <c r="A104" s="3">
        <v>44198.069803240738</v>
      </c>
      <c r="B104" s="4" t="s">
        <v>20</v>
      </c>
      <c r="C104" s="4"/>
      <c r="D104" s="4">
        <v>315</v>
      </c>
      <c r="E104" s="4" t="s">
        <v>16</v>
      </c>
      <c r="F104" s="5">
        <v>0</v>
      </c>
      <c r="G104" s="5">
        <v>2.3148148148148147E-5</v>
      </c>
      <c r="H104" s="4" t="s">
        <v>10</v>
      </c>
      <c r="I104" s="11">
        <f t="shared" si="2"/>
        <v>44198</v>
      </c>
      <c r="J104" s="9">
        <f t="shared" si="3"/>
        <v>6.9803240740740735E-2</v>
      </c>
      <c r="K104" t="str">
        <f>VLOOKUP($J104,Reference!$A$1:$C$25,3,1)</f>
        <v>1:00:00 - 2:00:00</v>
      </c>
    </row>
    <row r="105" spans="1:11" hidden="1" x14ac:dyDescent="0.3">
      <c r="A105" s="6">
        <v>44198.104502314818</v>
      </c>
      <c r="B105" s="7" t="s">
        <v>19</v>
      </c>
      <c r="C105" s="7">
        <v>305</v>
      </c>
      <c r="D105" s="7">
        <v>17709051874</v>
      </c>
      <c r="E105" s="7" t="s">
        <v>9</v>
      </c>
      <c r="F105" s="8">
        <v>3.2523148148148151E-3</v>
      </c>
      <c r="G105" s="8">
        <v>1.3888888888888889E-4</v>
      </c>
      <c r="H105" s="7" t="s">
        <v>10</v>
      </c>
      <c r="I105" s="11">
        <f t="shared" si="2"/>
        <v>44198</v>
      </c>
      <c r="J105" s="9">
        <f t="shared" si="3"/>
        <v>0.10450231481481481</v>
      </c>
      <c r="K105" t="str">
        <f>VLOOKUP($J105,Reference!$A$1:$C$25,3,1)</f>
        <v>2:00:00 - 3:00:00</v>
      </c>
    </row>
    <row r="106" spans="1:11" hidden="1" x14ac:dyDescent="0.3">
      <c r="A106" s="3">
        <v>44198.112800925926</v>
      </c>
      <c r="B106" s="4" t="s">
        <v>19</v>
      </c>
      <c r="C106" s="4">
        <v>305</v>
      </c>
      <c r="D106" s="4">
        <v>17607058888</v>
      </c>
      <c r="E106" s="4" t="s">
        <v>9</v>
      </c>
      <c r="F106" s="5">
        <v>5.8449074074074072E-3</v>
      </c>
      <c r="G106" s="5">
        <v>1.3888888888888889E-4</v>
      </c>
      <c r="H106" s="4" t="s">
        <v>10</v>
      </c>
      <c r="I106" s="11">
        <f t="shared" si="2"/>
        <v>44198</v>
      </c>
      <c r="J106" s="9">
        <f t="shared" si="3"/>
        <v>0.11280092592592593</v>
      </c>
      <c r="K106" t="str">
        <f>VLOOKUP($J106,Reference!$A$1:$C$25,3,1)</f>
        <v>2:00:00 - 3:00:00</v>
      </c>
    </row>
    <row r="107" spans="1:11" hidden="1" x14ac:dyDescent="0.3">
      <c r="A107" s="6">
        <v>44198.120289351849</v>
      </c>
      <c r="B107" s="7" t="s">
        <v>12</v>
      </c>
      <c r="C107" s="7">
        <v>315</v>
      </c>
      <c r="D107" s="7">
        <v>14033311588</v>
      </c>
      <c r="E107" s="7" t="s">
        <v>9</v>
      </c>
      <c r="F107" s="8">
        <v>1.0243055555555556E-2</v>
      </c>
      <c r="G107" s="8">
        <v>9.2592592592592588E-5</v>
      </c>
      <c r="H107" s="7" t="s">
        <v>10</v>
      </c>
      <c r="I107" s="11">
        <f t="shared" si="2"/>
        <v>44198</v>
      </c>
      <c r="J107" s="9">
        <f t="shared" si="3"/>
        <v>0.12028935185185186</v>
      </c>
      <c r="K107" t="str">
        <f>VLOOKUP($J107,Reference!$A$1:$C$25,3,1)</f>
        <v>2:00:00 - 3:00:00</v>
      </c>
    </row>
    <row r="108" spans="1:11" hidden="1" x14ac:dyDescent="0.3">
      <c r="A108" s="3">
        <v>44198.172511574077</v>
      </c>
      <c r="B108" s="4" t="s">
        <v>19</v>
      </c>
      <c r="C108" s="4">
        <v>305</v>
      </c>
      <c r="D108" s="4">
        <v>13124709921</v>
      </c>
      <c r="E108" s="4" t="s">
        <v>9</v>
      </c>
      <c r="F108" s="5">
        <v>1.5578703703703704E-2</v>
      </c>
      <c r="G108" s="5">
        <v>1.0416666666666667E-4</v>
      </c>
      <c r="H108" s="4" t="s">
        <v>10</v>
      </c>
      <c r="I108" s="11">
        <f t="shared" si="2"/>
        <v>44198</v>
      </c>
      <c r="J108" s="9">
        <f t="shared" si="3"/>
        <v>0.17251157407407405</v>
      </c>
      <c r="K108" t="str">
        <f>VLOOKUP($J108,Reference!$A$1:$C$25,3,1)</f>
        <v>4:00:00 - 5:00:00</v>
      </c>
    </row>
    <row r="109" spans="1:11" hidden="1" x14ac:dyDescent="0.3">
      <c r="A109" s="6">
        <v>44198.176562499997</v>
      </c>
      <c r="B109" s="7" t="s">
        <v>21</v>
      </c>
      <c r="C109" s="7">
        <v>314</v>
      </c>
      <c r="D109" s="7">
        <v>447949739597</v>
      </c>
      <c r="E109" s="7" t="s">
        <v>9</v>
      </c>
      <c r="F109" s="8">
        <v>2.2453703703703702E-3</v>
      </c>
      <c r="G109" s="8">
        <v>6.9444444444444444E-5</v>
      </c>
      <c r="H109" s="7" t="s">
        <v>14</v>
      </c>
      <c r="I109" s="11">
        <f t="shared" si="2"/>
        <v>44198</v>
      </c>
      <c r="J109" s="9">
        <f t="shared" si="3"/>
        <v>0.17656249999999998</v>
      </c>
      <c r="K109" t="str">
        <f>VLOOKUP($J109,Reference!$A$1:$C$25,3,1)</f>
        <v>4:00:00 - 5:00:00</v>
      </c>
    </row>
    <row r="110" spans="1:11" hidden="1" x14ac:dyDescent="0.3">
      <c r="A110" s="3">
        <v>44198.213877314818</v>
      </c>
      <c r="B110" s="4" t="s">
        <v>22</v>
      </c>
      <c r="C110" s="4">
        <v>767</v>
      </c>
      <c r="D110" s="4">
        <v>441159872527</v>
      </c>
      <c r="E110" s="4" t="s">
        <v>9</v>
      </c>
      <c r="F110" s="5">
        <v>2.4305555555555556E-2</v>
      </c>
      <c r="G110" s="5">
        <v>6.9444444444444444E-5</v>
      </c>
      <c r="H110" s="4" t="s">
        <v>14</v>
      </c>
      <c r="I110" s="11">
        <f t="shared" si="2"/>
        <v>44198</v>
      </c>
      <c r="J110" s="9">
        <f t="shared" si="3"/>
        <v>0.21387731481481484</v>
      </c>
      <c r="K110" t="str">
        <f>VLOOKUP($J110,Reference!$A$1:$C$25,3,1)</f>
        <v>5:00:00 - 6:00:00</v>
      </c>
    </row>
    <row r="111" spans="1:11" hidden="1" x14ac:dyDescent="0.3">
      <c r="A111" s="6">
        <v>44198.23333333333</v>
      </c>
      <c r="B111" s="7" t="s">
        <v>21</v>
      </c>
      <c r="C111" s="7">
        <v>314</v>
      </c>
      <c r="D111" s="7">
        <v>441132320820</v>
      </c>
      <c r="E111" s="7" t="s">
        <v>9</v>
      </c>
      <c r="F111" s="8">
        <v>1.7361111111111112E-2</v>
      </c>
      <c r="G111" s="8">
        <v>2.199074074074074E-4</v>
      </c>
      <c r="H111" s="7" t="s">
        <v>14</v>
      </c>
      <c r="I111" s="11">
        <f t="shared" si="2"/>
        <v>44198</v>
      </c>
      <c r="J111" s="9">
        <f t="shared" si="3"/>
        <v>0.23333333333333331</v>
      </c>
      <c r="K111" t="str">
        <f>VLOOKUP($J111,Reference!$A$1:$C$25,3,1)</f>
        <v>5:00:00 - 6:00:00</v>
      </c>
    </row>
    <row r="112" spans="1:11" hidden="1" x14ac:dyDescent="0.3">
      <c r="A112" s="3">
        <v>44198.239282407405</v>
      </c>
      <c r="B112" s="4" t="s">
        <v>12</v>
      </c>
      <c r="C112" s="4">
        <v>315</v>
      </c>
      <c r="D112" s="4">
        <v>447960489638</v>
      </c>
      <c r="E112" s="4" t="s">
        <v>9</v>
      </c>
      <c r="F112" s="5">
        <v>9.9652777777777778E-3</v>
      </c>
      <c r="G112" s="5">
        <v>2.8935185185185189E-4</v>
      </c>
      <c r="H112" s="4" t="s">
        <v>14</v>
      </c>
      <c r="I112" s="11">
        <f t="shared" si="2"/>
        <v>44198</v>
      </c>
      <c r="J112" s="9">
        <f t="shared" si="3"/>
        <v>0.23928240740740739</v>
      </c>
      <c r="K112" t="str">
        <f>VLOOKUP($J112,Reference!$A$1:$C$25,3,1)</f>
        <v>5:00:00 - 6:00:00</v>
      </c>
    </row>
    <row r="113" spans="1:11" hidden="1" x14ac:dyDescent="0.3">
      <c r="A113" s="6">
        <v>44198.255937499998</v>
      </c>
      <c r="B113" s="7" t="s">
        <v>22</v>
      </c>
      <c r="C113" s="7">
        <v>767</v>
      </c>
      <c r="D113" s="7">
        <v>447505312918</v>
      </c>
      <c r="E113" s="7" t="s">
        <v>9</v>
      </c>
      <c r="F113" s="8">
        <v>1.1828703703703704E-2</v>
      </c>
      <c r="G113" s="8">
        <v>4.6296296296296294E-5</v>
      </c>
      <c r="H113" s="7" t="s">
        <v>14</v>
      </c>
      <c r="I113" s="11">
        <f t="shared" si="2"/>
        <v>44198</v>
      </c>
      <c r="J113" s="9">
        <f t="shared" si="3"/>
        <v>0.25593749999999998</v>
      </c>
      <c r="K113" t="str">
        <f>VLOOKUP($J113,Reference!$A$1:$C$25,3,1)</f>
        <v>6:00:00 - 7:00:00</v>
      </c>
    </row>
    <row r="114" spans="1:11" hidden="1" x14ac:dyDescent="0.3">
      <c r="A114" s="3">
        <v>44198.259039351855</v>
      </c>
      <c r="B114" s="4" t="s">
        <v>12</v>
      </c>
      <c r="C114" s="4">
        <v>315</v>
      </c>
      <c r="D114" s="4">
        <v>61401197010</v>
      </c>
      <c r="E114" s="4" t="s">
        <v>9</v>
      </c>
      <c r="F114" s="5">
        <v>2.6620370370370374E-3</v>
      </c>
      <c r="G114" s="5">
        <v>5.7870370370370366E-5</v>
      </c>
      <c r="H114" s="4" t="s">
        <v>14</v>
      </c>
      <c r="I114" s="11">
        <f t="shared" si="2"/>
        <v>44198</v>
      </c>
      <c r="J114" s="9">
        <f t="shared" si="3"/>
        <v>0.25903935185185184</v>
      </c>
      <c r="K114" t="str">
        <f>VLOOKUP($J114,Reference!$A$1:$C$25,3,1)</f>
        <v>6:00:00 - 7:00:00</v>
      </c>
    </row>
    <row r="115" spans="1:11" hidden="1" x14ac:dyDescent="0.3">
      <c r="A115" s="6">
        <v>44198.274594907409</v>
      </c>
      <c r="B115" s="7" t="s">
        <v>21</v>
      </c>
      <c r="C115" s="7">
        <v>314</v>
      </c>
      <c r="D115" s="7">
        <v>447477510964</v>
      </c>
      <c r="E115" s="7" t="s">
        <v>9</v>
      </c>
      <c r="F115" s="8">
        <v>6.4004629629629628E-3</v>
      </c>
      <c r="G115" s="8">
        <v>9.2592592592592588E-5</v>
      </c>
      <c r="H115" s="7" t="s">
        <v>14</v>
      </c>
      <c r="I115" s="11">
        <f t="shared" si="2"/>
        <v>44198</v>
      </c>
      <c r="J115" s="9">
        <f t="shared" si="3"/>
        <v>0.27459490740740738</v>
      </c>
      <c r="K115" t="str">
        <f>VLOOKUP($J115,Reference!$A$1:$C$25,3,1)</f>
        <v>6:00:00 - 7:00:00</v>
      </c>
    </row>
    <row r="116" spans="1:11" hidden="1" x14ac:dyDescent="0.3">
      <c r="A116" s="3">
        <v>44198.291909722226</v>
      </c>
      <c r="B116" s="4" t="s">
        <v>12</v>
      </c>
      <c r="C116" s="4">
        <v>315</v>
      </c>
      <c r="D116" s="4">
        <v>14787141079</v>
      </c>
      <c r="E116" s="4" t="s">
        <v>9</v>
      </c>
      <c r="F116" s="5">
        <v>1.423611111111111E-3</v>
      </c>
      <c r="G116" s="5">
        <v>1.1574074074074073E-4</v>
      </c>
      <c r="H116" s="4" t="s">
        <v>10</v>
      </c>
      <c r="I116" s="11">
        <f t="shared" si="2"/>
        <v>44198</v>
      </c>
      <c r="J116" s="9">
        <f t="shared" si="3"/>
        <v>0.29190972222222222</v>
      </c>
      <c r="K116" t="str">
        <f>VLOOKUP($J116,Reference!$A$1:$C$25,3,1)</f>
        <v>7:00:00 - 8:00:00</v>
      </c>
    </row>
    <row r="117" spans="1:11" hidden="1" x14ac:dyDescent="0.3">
      <c r="A117" s="6">
        <v>44198.293761574074</v>
      </c>
      <c r="B117" s="7" t="s">
        <v>21</v>
      </c>
      <c r="C117" s="7">
        <v>314</v>
      </c>
      <c r="D117" s="7">
        <v>447387165292</v>
      </c>
      <c r="E117" s="7" t="s">
        <v>9</v>
      </c>
      <c r="F117" s="8">
        <v>2.673611111111111E-3</v>
      </c>
      <c r="G117" s="8">
        <v>4.3981481481481481E-4</v>
      </c>
      <c r="H117" s="7" t="s">
        <v>14</v>
      </c>
      <c r="I117" s="11">
        <f t="shared" si="2"/>
        <v>44198</v>
      </c>
      <c r="J117" s="9">
        <f t="shared" si="3"/>
        <v>0.29376157407407405</v>
      </c>
      <c r="K117" t="str">
        <f>VLOOKUP($J117,Reference!$A$1:$C$25,3,1)</f>
        <v>7:00:00 - 8:00:00</v>
      </c>
    </row>
    <row r="118" spans="1:11" hidden="1" x14ac:dyDescent="0.3">
      <c r="A118" s="3">
        <v>44198.299571759257</v>
      </c>
      <c r="B118" s="4" t="s">
        <v>22</v>
      </c>
      <c r="C118" s="4">
        <v>767</v>
      </c>
      <c r="D118" s="4">
        <v>441727730621</v>
      </c>
      <c r="E118" s="4" t="s">
        <v>9</v>
      </c>
      <c r="F118" s="5">
        <v>2.3958333333333336E-3</v>
      </c>
      <c r="G118" s="5">
        <v>1.7361111111111112E-4</v>
      </c>
      <c r="H118" s="4" t="s">
        <v>14</v>
      </c>
      <c r="I118" s="11">
        <f t="shared" si="2"/>
        <v>44198</v>
      </c>
      <c r="J118" s="9">
        <f t="shared" si="3"/>
        <v>0.29957175925925927</v>
      </c>
      <c r="K118" t="str">
        <f>VLOOKUP($J118,Reference!$A$1:$C$25,3,1)</f>
        <v>7:00:00 - 8:00:00</v>
      </c>
    </row>
    <row r="119" spans="1:11" hidden="1" x14ac:dyDescent="0.3">
      <c r="A119" s="6">
        <v>44198.300520833334</v>
      </c>
      <c r="B119" s="7" t="s">
        <v>12</v>
      </c>
      <c r="C119" s="7">
        <v>315</v>
      </c>
      <c r="D119" s="7">
        <v>14163330007</v>
      </c>
      <c r="E119" s="7" t="s">
        <v>9</v>
      </c>
      <c r="F119" s="8">
        <v>3.3912037037037036E-3</v>
      </c>
      <c r="G119" s="8">
        <v>6.9444444444444444E-5</v>
      </c>
      <c r="H119" s="7" t="s">
        <v>10</v>
      </c>
      <c r="I119" s="11">
        <f t="shared" si="2"/>
        <v>44198</v>
      </c>
      <c r="J119" s="9">
        <f t="shared" si="3"/>
        <v>0.30052083333333335</v>
      </c>
      <c r="K119" t="str">
        <f>VLOOKUP($J119,Reference!$A$1:$C$25,3,1)</f>
        <v>7:00:00 - 8:00:00</v>
      </c>
    </row>
    <row r="120" spans="1:11" hidden="1" x14ac:dyDescent="0.3">
      <c r="A120" s="3">
        <v>44198.307800925926</v>
      </c>
      <c r="B120" s="4" t="s">
        <v>17</v>
      </c>
      <c r="C120" s="4">
        <v>303</v>
      </c>
      <c r="D120" s="4">
        <v>447588947974</v>
      </c>
      <c r="E120" s="4" t="s">
        <v>9</v>
      </c>
      <c r="F120" s="5">
        <v>3.5069444444444445E-3</v>
      </c>
      <c r="G120" s="5">
        <v>3.7037037037037035E-4</v>
      </c>
      <c r="H120" s="4" t="s">
        <v>14</v>
      </c>
      <c r="I120" s="11">
        <f t="shared" si="2"/>
        <v>44198</v>
      </c>
      <c r="J120" s="9">
        <f t="shared" si="3"/>
        <v>0.30780092592592595</v>
      </c>
      <c r="K120" t="str">
        <f>VLOOKUP($J120,Reference!$A$1:$C$25,3,1)</f>
        <v>7:00:00 - 8:00:00</v>
      </c>
    </row>
    <row r="121" spans="1:11" hidden="1" x14ac:dyDescent="0.3">
      <c r="A121" s="6">
        <v>44198.308240740742</v>
      </c>
      <c r="B121" s="7" t="s">
        <v>12</v>
      </c>
      <c r="C121" s="7">
        <v>315</v>
      </c>
      <c r="D121" s="7">
        <v>15619264814</v>
      </c>
      <c r="E121" s="7" t="s">
        <v>9</v>
      </c>
      <c r="F121" s="8">
        <v>2.6041666666666665E-3</v>
      </c>
      <c r="G121" s="8">
        <v>1.0416666666666667E-4</v>
      </c>
      <c r="H121" s="7" t="s">
        <v>10</v>
      </c>
      <c r="I121" s="11">
        <f t="shared" si="2"/>
        <v>44198</v>
      </c>
      <c r="J121" s="9">
        <f t="shared" si="3"/>
        <v>0.30824074074074076</v>
      </c>
      <c r="K121" t="str">
        <f>VLOOKUP($J121,Reference!$A$1:$C$25,3,1)</f>
        <v>7:00:00 - 8:00:00</v>
      </c>
    </row>
    <row r="122" spans="1:11" hidden="1" x14ac:dyDescent="0.3">
      <c r="A122" s="3">
        <v>44198.36010416667</v>
      </c>
      <c r="B122" s="4" t="s">
        <v>21</v>
      </c>
      <c r="C122" s="4">
        <v>314</v>
      </c>
      <c r="D122" s="4">
        <v>447899803908</v>
      </c>
      <c r="E122" s="4" t="s">
        <v>9</v>
      </c>
      <c r="F122" s="5">
        <v>4.0509259259259257E-3</v>
      </c>
      <c r="G122" s="5">
        <v>1.0416666666666667E-4</v>
      </c>
      <c r="H122" s="4" t="s">
        <v>14</v>
      </c>
      <c r="I122" s="11">
        <f t="shared" si="2"/>
        <v>44198</v>
      </c>
      <c r="J122" s="9">
        <f t="shared" si="3"/>
        <v>0.36010416666666667</v>
      </c>
      <c r="K122" t="str">
        <f>VLOOKUP($J122,Reference!$A$1:$C$25,3,1)</f>
        <v>8:00:00 - 9:00:00</v>
      </c>
    </row>
    <row r="123" spans="1:11" hidden="1" x14ac:dyDescent="0.3">
      <c r="A123" s="6">
        <v>44198.364259259259</v>
      </c>
      <c r="B123" s="7" t="s">
        <v>22</v>
      </c>
      <c r="C123" s="7">
        <v>767</v>
      </c>
      <c r="D123" s="7">
        <v>442084026204</v>
      </c>
      <c r="E123" s="7" t="s">
        <v>9</v>
      </c>
      <c r="F123" s="8">
        <v>1.6875000000000001E-2</v>
      </c>
      <c r="G123" s="8">
        <v>1.6203703703703703E-4</v>
      </c>
      <c r="H123" s="7" t="s">
        <v>14</v>
      </c>
      <c r="I123" s="11">
        <f t="shared" si="2"/>
        <v>44198</v>
      </c>
      <c r="J123" s="9">
        <f t="shared" si="3"/>
        <v>0.36425925925925928</v>
      </c>
      <c r="K123" t="str">
        <f>VLOOKUP($J123,Reference!$A$1:$C$25,3,1)</f>
        <v>8:00:00 - 9:00:00</v>
      </c>
    </row>
    <row r="124" spans="1:11" hidden="1" x14ac:dyDescent="0.3">
      <c r="A124" s="3">
        <v>44198.370555555557</v>
      </c>
      <c r="B124" s="4" t="s">
        <v>11</v>
      </c>
      <c r="C124" s="4">
        <v>317</v>
      </c>
      <c r="D124" s="4">
        <v>517</v>
      </c>
      <c r="E124" s="4" t="s">
        <v>9</v>
      </c>
      <c r="F124" s="5">
        <v>1.6203703703703703E-4</v>
      </c>
      <c r="G124" s="5">
        <v>6.9444444444444444E-5</v>
      </c>
      <c r="H124" s="4" t="s">
        <v>10</v>
      </c>
      <c r="I124" s="11">
        <f t="shared" si="2"/>
        <v>44198</v>
      </c>
      <c r="J124" s="9">
        <f t="shared" si="3"/>
        <v>0.37055555555555553</v>
      </c>
      <c r="K124" t="str">
        <f>VLOOKUP($J124,Reference!$A$1:$C$25,3,1)</f>
        <v>8:00:00 - 9:00:00</v>
      </c>
    </row>
    <row r="125" spans="1:11" hidden="1" x14ac:dyDescent="0.3">
      <c r="A125" s="6">
        <v>44198.382395833331</v>
      </c>
      <c r="B125" s="7" t="s">
        <v>18</v>
      </c>
      <c r="C125" s="7">
        <v>304</v>
      </c>
      <c r="D125" s="7">
        <v>447943532229</v>
      </c>
      <c r="E125" s="7" t="s">
        <v>9</v>
      </c>
      <c r="F125" s="8">
        <v>5.8796296296296296E-3</v>
      </c>
      <c r="G125" s="8">
        <v>1.0416666666666667E-4</v>
      </c>
      <c r="H125" s="7" t="s">
        <v>10</v>
      </c>
      <c r="I125" s="11">
        <f t="shared" si="2"/>
        <v>44198</v>
      </c>
      <c r="J125" s="9">
        <f t="shared" si="3"/>
        <v>0.38239583333333332</v>
      </c>
      <c r="K125" t="str">
        <f>VLOOKUP($J125,Reference!$A$1:$C$25,3,1)</f>
        <v>9:00:00 - 10:00:00</v>
      </c>
    </row>
    <row r="126" spans="1:11" hidden="1" x14ac:dyDescent="0.3">
      <c r="A126" s="3">
        <v>44198.393368055556</v>
      </c>
      <c r="B126" s="4" t="s">
        <v>11</v>
      </c>
      <c r="C126" s="4">
        <v>317</v>
      </c>
      <c r="D126" s="4">
        <v>14167323219</v>
      </c>
      <c r="E126" s="4" t="s">
        <v>9</v>
      </c>
      <c r="F126" s="5">
        <v>6.122685185185185E-3</v>
      </c>
      <c r="G126" s="5">
        <v>1.0416666666666667E-4</v>
      </c>
      <c r="H126" s="4" t="s">
        <v>10</v>
      </c>
      <c r="I126" s="11">
        <f t="shared" si="2"/>
        <v>44198</v>
      </c>
      <c r="J126" s="9">
        <f t="shared" si="3"/>
        <v>0.3933680555555556</v>
      </c>
      <c r="K126" t="str">
        <f>VLOOKUP($J126,Reference!$A$1:$C$25,3,1)</f>
        <v>9:00:00 - 10:00:00</v>
      </c>
    </row>
    <row r="127" spans="1:11" hidden="1" x14ac:dyDescent="0.3">
      <c r="A127" s="6">
        <v>44198.393645833334</v>
      </c>
      <c r="B127" s="7" t="s">
        <v>18</v>
      </c>
      <c r="C127" s="7">
        <v>304</v>
      </c>
      <c r="D127" s="7">
        <v>14058357289</v>
      </c>
      <c r="E127" s="7" t="s">
        <v>9</v>
      </c>
      <c r="F127" s="8">
        <v>1.1087962962962964E-2</v>
      </c>
      <c r="G127" s="8">
        <v>4.0277777777777777E-3</v>
      </c>
      <c r="H127" s="7" t="s">
        <v>10</v>
      </c>
      <c r="I127" s="11">
        <f t="shared" si="2"/>
        <v>44198</v>
      </c>
      <c r="J127" s="9">
        <f t="shared" si="3"/>
        <v>0.39364583333333331</v>
      </c>
      <c r="K127" t="str">
        <f>VLOOKUP($J127,Reference!$A$1:$C$25,3,1)</f>
        <v>9:00:00 - 10:00:00</v>
      </c>
    </row>
    <row r="128" spans="1:11" hidden="1" x14ac:dyDescent="0.3">
      <c r="A128" s="3">
        <v>44198.397256944445</v>
      </c>
      <c r="B128" s="4" t="s">
        <v>12</v>
      </c>
      <c r="C128" s="4">
        <v>315</v>
      </c>
      <c r="D128" s="4">
        <v>16613804318</v>
      </c>
      <c r="E128" s="4" t="s">
        <v>9</v>
      </c>
      <c r="F128" s="5">
        <v>2.8344907407407412E-2</v>
      </c>
      <c r="G128" s="5">
        <v>4.3981481481481481E-4</v>
      </c>
      <c r="H128" s="4" t="s">
        <v>10</v>
      </c>
      <c r="I128" s="11">
        <f t="shared" si="2"/>
        <v>44198</v>
      </c>
      <c r="J128" s="9">
        <f t="shared" si="3"/>
        <v>0.39725694444444443</v>
      </c>
      <c r="K128" t="str">
        <f>VLOOKUP($J128,Reference!$A$1:$C$25,3,1)</f>
        <v>9:00:00 - 10:00:00</v>
      </c>
    </row>
    <row r="129" spans="1:11" hidden="1" x14ac:dyDescent="0.3">
      <c r="A129" s="6">
        <v>44198.397638888891</v>
      </c>
      <c r="B129" s="7" t="s">
        <v>17</v>
      </c>
      <c r="C129" s="7">
        <v>303</v>
      </c>
      <c r="D129" s="7">
        <v>19363678011</v>
      </c>
      <c r="E129" s="7" t="s">
        <v>9</v>
      </c>
      <c r="F129" s="8">
        <v>2.4768518518518516E-3</v>
      </c>
      <c r="G129" s="8">
        <v>1.8055555555555557E-3</v>
      </c>
      <c r="H129" s="7" t="s">
        <v>10</v>
      </c>
      <c r="I129" s="11">
        <f t="shared" si="2"/>
        <v>44198</v>
      </c>
      <c r="J129" s="9">
        <f t="shared" si="3"/>
        <v>0.39763888888888888</v>
      </c>
      <c r="K129" t="str">
        <f>VLOOKUP($J129,Reference!$A$1:$C$25,3,1)</f>
        <v>9:00:00 - 10:00:00</v>
      </c>
    </row>
    <row r="130" spans="1:11" hidden="1" x14ac:dyDescent="0.3">
      <c r="A130" s="3">
        <v>44198.411030092589</v>
      </c>
      <c r="B130" s="4" t="s">
        <v>11</v>
      </c>
      <c r="C130" s="4">
        <v>317</v>
      </c>
      <c r="D130" s="4">
        <v>14793727909</v>
      </c>
      <c r="E130" s="4" t="s">
        <v>9</v>
      </c>
      <c r="F130" s="5">
        <v>6.3078703703703708E-3</v>
      </c>
      <c r="G130" s="5">
        <v>2.8935185185185189E-4</v>
      </c>
      <c r="H130" s="4" t="s">
        <v>10</v>
      </c>
      <c r="I130" s="11">
        <f t="shared" si="2"/>
        <v>44198</v>
      </c>
      <c r="J130" s="9">
        <f t="shared" si="3"/>
        <v>0.41103009259259254</v>
      </c>
      <c r="K130" t="str">
        <f>VLOOKUP($J130,Reference!$A$1:$C$25,3,1)</f>
        <v>9:00:00 - 10:00:00</v>
      </c>
    </row>
    <row r="131" spans="1:11" hidden="1" x14ac:dyDescent="0.3">
      <c r="A131" s="6">
        <v>44198.424155092594</v>
      </c>
      <c r="B131" s="7" t="s">
        <v>21</v>
      </c>
      <c r="C131" s="7">
        <v>314</v>
      </c>
      <c r="D131" s="7">
        <v>442036249299</v>
      </c>
      <c r="E131" s="7" t="s">
        <v>9</v>
      </c>
      <c r="F131" s="8">
        <v>4.1782407407407402E-3</v>
      </c>
      <c r="G131" s="8">
        <v>6.9444444444444444E-5</v>
      </c>
      <c r="H131" s="7" t="s">
        <v>14</v>
      </c>
      <c r="I131" s="11">
        <f t="shared" ref="I131:I194" si="4">DATE(YEAR(A131),MONTH(A131),DAY(A131))</f>
        <v>44198</v>
      </c>
      <c r="J131" s="9">
        <f t="shared" ref="J131:J194" si="5">TIME(HOUR(A131),MINUTE(A131),SECOND(A131))</f>
        <v>0.4241550925925926</v>
      </c>
      <c r="K131" t="str">
        <f>VLOOKUP($J131,Reference!$A$1:$C$25,3,1)</f>
        <v>10:00:00 - 11:00:00</v>
      </c>
    </row>
    <row r="132" spans="1:11" hidden="1" x14ac:dyDescent="0.3">
      <c r="A132" s="3">
        <v>44198.430914351855</v>
      </c>
      <c r="B132" s="4" t="s">
        <v>22</v>
      </c>
      <c r="C132" s="4">
        <v>767</v>
      </c>
      <c r="D132" s="4">
        <v>442036249299</v>
      </c>
      <c r="E132" s="4" t="s">
        <v>9</v>
      </c>
      <c r="F132" s="5">
        <v>3.645833333333333E-3</v>
      </c>
      <c r="G132" s="5">
        <v>1.1574074074074073E-4</v>
      </c>
      <c r="H132" s="4" t="s">
        <v>14</v>
      </c>
      <c r="I132" s="11">
        <f t="shared" si="4"/>
        <v>44198</v>
      </c>
      <c r="J132" s="9">
        <f t="shared" si="5"/>
        <v>0.43091435185185184</v>
      </c>
      <c r="K132" t="str">
        <f>VLOOKUP($J132,Reference!$A$1:$C$25,3,1)</f>
        <v>10:00:00 - 11:00:00</v>
      </c>
    </row>
    <row r="133" spans="1:11" hidden="1" x14ac:dyDescent="0.3">
      <c r="A133" s="6">
        <v>44198.443101851852</v>
      </c>
      <c r="B133" s="7" t="s">
        <v>20</v>
      </c>
      <c r="C133" s="7"/>
      <c r="D133" s="7">
        <v>815</v>
      </c>
      <c r="E133" s="7" t="s">
        <v>16</v>
      </c>
      <c r="F133" s="8">
        <v>0</v>
      </c>
      <c r="G133" s="8">
        <v>1.1574074074074073E-5</v>
      </c>
      <c r="H133" s="7" t="s">
        <v>10</v>
      </c>
      <c r="I133" s="11">
        <f t="shared" si="4"/>
        <v>44198</v>
      </c>
      <c r="J133" s="9">
        <f t="shared" si="5"/>
        <v>0.44310185185185186</v>
      </c>
      <c r="K133" t="str">
        <f>VLOOKUP($J133,Reference!$A$1:$C$25,3,1)</f>
        <v>10:00:00 - 11:00:00</v>
      </c>
    </row>
    <row r="134" spans="1:11" hidden="1" x14ac:dyDescent="0.3">
      <c r="A134" s="3">
        <v>44198.44390046296</v>
      </c>
      <c r="B134" s="4" t="s">
        <v>17</v>
      </c>
      <c r="C134" s="4">
        <v>303</v>
      </c>
      <c r="D134" s="4">
        <v>441420544633</v>
      </c>
      <c r="E134" s="4" t="s">
        <v>9</v>
      </c>
      <c r="F134" s="5">
        <v>2.4189814814814816E-3</v>
      </c>
      <c r="G134" s="5">
        <v>3.3564814814814812E-4</v>
      </c>
      <c r="H134" s="4" t="s">
        <v>14</v>
      </c>
      <c r="I134" s="11">
        <f t="shared" si="4"/>
        <v>44198</v>
      </c>
      <c r="J134" s="9">
        <f t="shared" si="5"/>
        <v>0.44390046296296298</v>
      </c>
      <c r="K134" t="str">
        <f>VLOOKUP($J134,Reference!$A$1:$C$25,3,1)</f>
        <v>10:00:00 - 11:00:00</v>
      </c>
    </row>
    <row r="135" spans="1:11" hidden="1" x14ac:dyDescent="0.3">
      <c r="A135" s="6">
        <v>44198.444803240738</v>
      </c>
      <c r="B135" s="7" t="s">
        <v>11</v>
      </c>
      <c r="C135" s="7">
        <v>317</v>
      </c>
      <c r="D135" s="7">
        <v>16319015383</v>
      </c>
      <c r="E135" s="7" t="s">
        <v>9</v>
      </c>
      <c r="F135" s="8">
        <v>3.8078703703703707E-3</v>
      </c>
      <c r="G135" s="8">
        <v>1.8518518518518518E-4</v>
      </c>
      <c r="H135" s="7" t="s">
        <v>10</v>
      </c>
      <c r="I135" s="11">
        <f t="shared" si="4"/>
        <v>44198</v>
      </c>
      <c r="J135" s="9">
        <f t="shared" si="5"/>
        <v>0.44480324074074074</v>
      </c>
      <c r="K135" t="str">
        <f>VLOOKUP($J135,Reference!$A$1:$C$25,3,1)</f>
        <v>10:00:00 - 11:00:00</v>
      </c>
    </row>
    <row r="136" spans="1:11" hidden="1" x14ac:dyDescent="0.3">
      <c r="A136" s="3">
        <v>44198.451805555553</v>
      </c>
      <c r="B136" s="4" t="s">
        <v>15</v>
      </c>
      <c r="C136" s="4">
        <v>319</v>
      </c>
      <c r="D136" s="4">
        <v>14167323219</v>
      </c>
      <c r="E136" s="4" t="s">
        <v>9</v>
      </c>
      <c r="F136" s="5">
        <v>2.4305555555555556E-3</v>
      </c>
      <c r="G136" s="5">
        <v>5.7870370370370366E-5</v>
      </c>
      <c r="H136" s="4" t="s">
        <v>10</v>
      </c>
      <c r="I136" s="11">
        <f t="shared" si="4"/>
        <v>44198</v>
      </c>
      <c r="J136" s="9">
        <f t="shared" si="5"/>
        <v>0.45180555555555557</v>
      </c>
      <c r="K136" t="str">
        <f>VLOOKUP($J136,Reference!$A$1:$C$25,3,1)</f>
        <v>10:00:00 - 11:00:00</v>
      </c>
    </row>
    <row r="137" spans="1:11" hidden="1" x14ac:dyDescent="0.3">
      <c r="A137" s="6">
        <v>44198.460439814815</v>
      </c>
      <c r="B137" s="7" t="s">
        <v>12</v>
      </c>
      <c r="C137" s="7">
        <v>315</v>
      </c>
      <c r="D137" s="7">
        <v>17057657610</v>
      </c>
      <c r="E137" s="7" t="s">
        <v>9</v>
      </c>
      <c r="F137" s="8">
        <v>9.780092592592592E-3</v>
      </c>
      <c r="G137" s="8">
        <v>1.9675925925925926E-4</v>
      </c>
      <c r="H137" s="7" t="s">
        <v>10</v>
      </c>
      <c r="I137" s="11">
        <f t="shared" si="4"/>
        <v>44198</v>
      </c>
      <c r="J137" s="9">
        <f t="shared" si="5"/>
        <v>0.46043981481481483</v>
      </c>
      <c r="K137" t="str">
        <f>VLOOKUP($J137,Reference!$A$1:$C$25,3,1)</f>
        <v>11:00:00 - 12:00:00</v>
      </c>
    </row>
    <row r="138" spans="1:11" hidden="1" x14ac:dyDescent="0.3">
      <c r="A138" s="3">
        <v>44198.466064814813</v>
      </c>
      <c r="B138" s="4" t="s">
        <v>17</v>
      </c>
      <c r="C138" s="4">
        <v>303</v>
      </c>
      <c r="D138" s="4">
        <v>14074371968</v>
      </c>
      <c r="E138" s="4" t="s">
        <v>9</v>
      </c>
      <c r="F138" s="5">
        <v>1.8124999999999999E-2</v>
      </c>
      <c r="G138" s="5">
        <v>5.7870370370370366E-5</v>
      </c>
      <c r="H138" s="4" t="s">
        <v>10</v>
      </c>
      <c r="I138" s="11">
        <f t="shared" si="4"/>
        <v>44198</v>
      </c>
      <c r="J138" s="9">
        <f t="shared" si="5"/>
        <v>0.46606481481481482</v>
      </c>
      <c r="K138" t="str">
        <f>VLOOKUP($J138,Reference!$A$1:$C$25,3,1)</f>
        <v>11:00:00 - 12:00:00</v>
      </c>
    </row>
    <row r="139" spans="1:11" hidden="1" x14ac:dyDescent="0.3">
      <c r="A139" s="6">
        <v>44198.467673611114</v>
      </c>
      <c r="B139" s="7" t="s">
        <v>15</v>
      </c>
      <c r="C139" s="7">
        <v>319</v>
      </c>
      <c r="D139" s="7">
        <v>447540477336</v>
      </c>
      <c r="E139" s="7" t="s">
        <v>9</v>
      </c>
      <c r="F139" s="8">
        <v>3.4375E-3</v>
      </c>
      <c r="G139" s="8">
        <v>1.7361111111111112E-4</v>
      </c>
      <c r="H139" s="7" t="s">
        <v>14</v>
      </c>
      <c r="I139" s="11">
        <f t="shared" si="4"/>
        <v>44198</v>
      </c>
      <c r="J139" s="9">
        <f t="shared" si="5"/>
        <v>0.46767361111111111</v>
      </c>
      <c r="K139" t="str">
        <f>VLOOKUP($J139,Reference!$A$1:$C$25,3,1)</f>
        <v>11:00:00 - 12:00:00</v>
      </c>
    </row>
    <row r="140" spans="1:11" hidden="1" x14ac:dyDescent="0.3">
      <c r="A140" s="3">
        <v>44198.468356481484</v>
      </c>
      <c r="B140" s="4" t="s">
        <v>11</v>
      </c>
      <c r="C140" s="4">
        <v>317</v>
      </c>
      <c r="D140" s="4">
        <v>16135814497</v>
      </c>
      <c r="E140" s="4" t="s">
        <v>9</v>
      </c>
      <c r="F140" s="5">
        <v>1.7939814814814815E-2</v>
      </c>
      <c r="G140" s="5">
        <v>6.9444444444444444E-5</v>
      </c>
      <c r="H140" s="4" t="s">
        <v>10</v>
      </c>
      <c r="I140" s="11">
        <f t="shared" si="4"/>
        <v>44198</v>
      </c>
      <c r="J140" s="9">
        <f t="shared" si="5"/>
        <v>0.46835648148148151</v>
      </c>
      <c r="K140" t="str">
        <f>VLOOKUP($J140,Reference!$A$1:$C$25,3,1)</f>
        <v>11:00:00 - 12:00:00</v>
      </c>
    </row>
    <row r="141" spans="1:11" hidden="1" x14ac:dyDescent="0.3">
      <c r="A141" s="6">
        <v>44198.480115740742</v>
      </c>
      <c r="B141" s="7" t="s">
        <v>15</v>
      </c>
      <c r="C141" s="7">
        <v>319</v>
      </c>
      <c r="D141" s="7">
        <v>17809888036</v>
      </c>
      <c r="E141" s="7" t="s">
        <v>9</v>
      </c>
      <c r="F141" s="8">
        <v>6.4583333333333333E-3</v>
      </c>
      <c r="G141" s="8">
        <v>4.6296296296296294E-5</v>
      </c>
      <c r="H141" s="7" t="s">
        <v>10</v>
      </c>
      <c r="I141" s="11">
        <f t="shared" si="4"/>
        <v>44198</v>
      </c>
      <c r="J141" s="9">
        <f t="shared" si="5"/>
        <v>0.48011574074074076</v>
      </c>
      <c r="K141" t="str">
        <f>VLOOKUP($J141,Reference!$A$1:$C$25,3,1)</f>
        <v>11:00:00 - 12:00:00</v>
      </c>
    </row>
    <row r="142" spans="1:11" hidden="1" x14ac:dyDescent="0.3">
      <c r="A142" s="3">
        <v>44198.481388888889</v>
      </c>
      <c r="B142" s="4" t="s">
        <v>18</v>
      </c>
      <c r="C142" s="4">
        <v>304</v>
      </c>
      <c r="D142" s="4">
        <v>13053087960</v>
      </c>
      <c r="E142" s="4" t="s">
        <v>9</v>
      </c>
      <c r="F142" s="5">
        <v>3.9814814814814817E-3</v>
      </c>
      <c r="G142" s="5">
        <v>6.9444444444444444E-5</v>
      </c>
      <c r="H142" s="4" t="s">
        <v>10</v>
      </c>
      <c r="I142" s="11">
        <f t="shared" si="4"/>
        <v>44198</v>
      </c>
      <c r="J142" s="9">
        <f t="shared" si="5"/>
        <v>0.48138888888888887</v>
      </c>
      <c r="K142" t="str">
        <f>VLOOKUP($J142,Reference!$A$1:$C$25,3,1)</f>
        <v>11:00:00 - 12:00:00</v>
      </c>
    </row>
    <row r="143" spans="1:11" hidden="1" x14ac:dyDescent="0.3">
      <c r="A143" s="6">
        <v>44198.488483796296</v>
      </c>
      <c r="B143" s="7" t="s">
        <v>12</v>
      </c>
      <c r="C143" s="7">
        <v>315</v>
      </c>
      <c r="D143" s="7">
        <v>16145994286</v>
      </c>
      <c r="E143" s="7" t="s">
        <v>9</v>
      </c>
      <c r="F143" s="8">
        <v>7.9166666666666673E-3</v>
      </c>
      <c r="G143" s="8">
        <v>1.0416666666666667E-4</v>
      </c>
      <c r="H143" s="7" t="s">
        <v>10</v>
      </c>
      <c r="I143" s="11">
        <f t="shared" si="4"/>
        <v>44198</v>
      </c>
      <c r="J143" s="9">
        <f t="shared" si="5"/>
        <v>0.48848379629629629</v>
      </c>
      <c r="K143" t="str">
        <f>VLOOKUP($J143,Reference!$A$1:$C$25,3,1)</f>
        <v>11:00:00 - 12:00:00</v>
      </c>
    </row>
    <row r="144" spans="1:11" hidden="1" x14ac:dyDescent="0.3">
      <c r="A144" s="3">
        <v>44198.491087962961</v>
      </c>
      <c r="B144" s="4" t="s">
        <v>17</v>
      </c>
      <c r="C144" s="4">
        <v>303</v>
      </c>
      <c r="D144" s="4">
        <v>14049969957</v>
      </c>
      <c r="E144" s="4" t="s">
        <v>9</v>
      </c>
      <c r="F144" s="5">
        <v>2.3032407407407407E-3</v>
      </c>
      <c r="G144" s="5">
        <v>4.6296296296296294E-5</v>
      </c>
      <c r="H144" s="4" t="s">
        <v>10</v>
      </c>
      <c r="I144" s="11">
        <f t="shared" si="4"/>
        <v>44198</v>
      </c>
      <c r="J144" s="9">
        <f t="shared" si="5"/>
        <v>0.49108796296296298</v>
      </c>
      <c r="K144" t="str">
        <f>VLOOKUP($J144,Reference!$A$1:$C$25,3,1)</f>
        <v>11:00:00 - 12:00:00</v>
      </c>
    </row>
    <row r="145" spans="1:11" hidden="1" x14ac:dyDescent="0.3">
      <c r="A145" s="6">
        <v>44198.496041666665</v>
      </c>
      <c r="B145" s="7" t="s">
        <v>18</v>
      </c>
      <c r="C145" s="7">
        <v>304</v>
      </c>
      <c r="D145" s="7">
        <v>16613804325</v>
      </c>
      <c r="E145" s="7" t="s">
        <v>9</v>
      </c>
      <c r="F145" s="8">
        <v>2.9282407407407412E-3</v>
      </c>
      <c r="G145" s="8">
        <v>4.6296296296296294E-5</v>
      </c>
      <c r="H145" s="7" t="s">
        <v>10</v>
      </c>
      <c r="I145" s="11">
        <f t="shared" si="4"/>
        <v>44198</v>
      </c>
      <c r="J145" s="9">
        <f t="shared" si="5"/>
        <v>0.49604166666666666</v>
      </c>
      <c r="K145" t="str">
        <f>VLOOKUP($J145,Reference!$A$1:$C$25,3,1)</f>
        <v>11:00:00 - 12:00:00</v>
      </c>
    </row>
    <row r="146" spans="1:11" hidden="1" x14ac:dyDescent="0.3">
      <c r="A146" s="3">
        <v>44198.496111111112</v>
      </c>
      <c r="B146" s="4" t="s">
        <v>15</v>
      </c>
      <c r="C146" s="4">
        <v>319</v>
      </c>
      <c r="D146" s="4">
        <v>14504413895</v>
      </c>
      <c r="E146" s="4" t="s">
        <v>9</v>
      </c>
      <c r="F146" s="5">
        <v>9.5138888888888894E-3</v>
      </c>
      <c r="G146" s="5">
        <v>4.6296296296296294E-5</v>
      </c>
      <c r="H146" s="4" t="s">
        <v>10</v>
      </c>
      <c r="I146" s="11">
        <f t="shared" si="4"/>
        <v>44198</v>
      </c>
      <c r="J146" s="9">
        <f t="shared" si="5"/>
        <v>0.49611111111111111</v>
      </c>
      <c r="K146" t="str">
        <f>VLOOKUP($J146,Reference!$A$1:$C$25,3,1)</f>
        <v>11:00:00 - 12:00:00</v>
      </c>
    </row>
    <row r="147" spans="1:11" hidden="1" x14ac:dyDescent="0.3">
      <c r="A147" s="6">
        <v>44198.504143518519</v>
      </c>
      <c r="B147" s="7" t="s">
        <v>12</v>
      </c>
      <c r="C147" s="7">
        <v>315</v>
      </c>
      <c r="D147" s="7">
        <v>15877035493</v>
      </c>
      <c r="E147" s="7" t="s">
        <v>9</v>
      </c>
      <c r="F147" s="8">
        <v>5.6712962962962958E-3</v>
      </c>
      <c r="G147" s="8">
        <v>8.1018518518518516E-5</v>
      </c>
      <c r="H147" s="7" t="s">
        <v>10</v>
      </c>
      <c r="I147" s="11">
        <f t="shared" si="4"/>
        <v>44198</v>
      </c>
      <c r="J147" s="9">
        <f t="shared" si="5"/>
        <v>0.50414351851851846</v>
      </c>
      <c r="K147" t="str">
        <f>VLOOKUP($J147,Reference!$A$1:$C$25,3,1)</f>
        <v>12:00:00 - 13:00:00</v>
      </c>
    </row>
    <row r="148" spans="1:11" hidden="1" x14ac:dyDescent="0.3">
      <c r="A148" s="3">
        <v>44198.504699074074</v>
      </c>
      <c r="B148" s="4" t="s">
        <v>18</v>
      </c>
      <c r="C148" s="4">
        <v>304</v>
      </c>
      <c r="D148" s="4">
        <v>18018154422</v>
      </c>
      <c r="E148" s="4" t="s">
        <v>9</v>
      </c>
      <c r="F148" s="5">
        <v>8.0671296296296307E-3</v>
      </c>
      <c r="G148" s="5">
        <v>8.1018518518518516E-5</v>
      </c>
      <c r="H148" s="4" t="s">
        <v>10</v>
      </c>
      <c r="I148" s="11">
        <f t="shared" si="4"/>
        <v>44198</v>
      </c>
      <c r="J148" s="9">
        <f t="shared" si="5"/>
        <v>0.50469907407407411</v>
      </c>
      <c r="K148" t="str">
        <f>VLOOKUP($J148,Reference!$A$1:$C$25,3,1)</f>
        <v>12:00:00 - 13:00:00</v>
      </c>
    </row>
    <row r="149" spans="1:11" hidden="1" x14ac:dyDescent="0.3">
      <c r="A149" s="6">
        <v>44198.505173611113</v>
      </c>
      <c r="B149" s="7" t="s">
        <v>11</v>
      </c>
      <c r="C149" s="7">
        <v>317</v>
      </c>
      <c r="D149" s="7">
        <v>15595158265</v>
      </c>
      <c r="E149" s="7" t="s">
        <v>9</v>
      </c>
      <c r="F149" s="8">
        <v>1.2233796296296296E-2</v>
      </c>
      <c r="G149" s="8">
        <v>2.8240740740740739E-3</v>
      </c>
      <c r="H149" s="7" t="s">
        <v>13</v>
      </c>
      <c r="I149" s="11">
        <f t="shared" si="4"/>
        <v>44198</v>
      </c>
      <c r="J149" s="9">
        <f t="shared" si="5"/>
        <v>0.50517361111111114</v>
      </c>
      <c r="K149" t="str">
        <f>VLOOKUP($J149,Reference!$A$1:$C$25,3,1)</f>
        <v>12:00:00 - 13:00:00</v>
      </c>
    </row>
    <row r="150" spans="1:11" hidden="1" x14ac:dyDescent="0.3">
      <c r="A150" s="3">
        <v>44198.509988425925</v>
      </c>
      <c r="B150" s="4" t="s">
        <v>17</v>
      </c>
      <c r="C150" s="4">
        <v>303</v>
      </c>
      <c r="D150" s="4">
        <v>12034178028</v>
      </c>
      <c r="E150" s="4" t="s">
        <v>9</v>
      </c>
      <c r="F150" s="5">
        <v>1.4641203703703703E-2</v>
      </c>
      <c r="G150" s="5">
        <v>1.0995370370370371E-3</v>
      </c>
      <c r="H150" s="4" t="s">
        <v>13</v>
      </c>
      <c r="I150" s="11">
        <f t="shared" si="4"/>
        <v>44198</v>
      </c>
      <c r="J150" s="9">
        <f t="shared" si="5"/>
        <v>0.50998842592592586</v>
      </c>
      <c r="K150" t="str">
        <f>VLOOKUP($J150,Reference!$A$1:$C$25,3,1)</f>
        <v>12:00:00 - 13:00:00</v>
      </c>
    </row>
    <row r="151" spans="1:11" hidden="1" x14ac:dyDescent="0.3">
      <c r="A151" s="6">
        <v>44198.510659722226</v>
      </c>
      <c r="B151" s="7" t="s">
        <v>15</v>
      </c>
      <c r="C151" s="7">
        <v>319</v>
      </c>
      <c r="D151" s="7">
        <v>16197527794</v>
      </c>
      <c r="E151" s="7" t="s">
        <v>9</v>
      </c>
      <c r="F151" s="8">
        <v>3.5416666666666665E-3</v>
      </c>
      <c r="G151" s="8">
        <v>6.9444444444444444E-5</v>
      </c>
      <c r="H151" s="7" t="s">
        <v>10</v>
      </c>
      <c r="I151" s="11">
        <f t="shared" si="4"/>
        <v>44198</v>
      </c>
      <c r="J151" s="9">
        <f t="shared" si="5"/>
        <v>0.51065972222222222</v>
      </c>
      <c r="K151" t="str">
        <f>VLOOKUP($J151,Reference!$A$1:$C$25,3,1)</f>
        <v>12:00:00 - 13:00:00</v>
      </c>
    </row>
    <row r="152" spans="1:11" hidden="1" x14ac:dyDescent="0.3">
      <c r="A152" s="3">
        <v>44198.515381944446</v>
      </c>
      <c r="B152" s="4" t="s">
        <v>12</v>
      </c>
      <c r="C152" s="4">
        <v>315</v>
      </c>
      <c r="D152" s="4">
        <v>14163330054</v>
      </c>
      <c r="E152" s="4" t="s">
        <v>9</v>
      </c>
      <c r="F152" s="5">
        <v>2.7430555555555559E-3</v>
      </c>
      <c r="G152" s="5">
        <v>5.7870370370370366E-5</v>
      </c>
      <c r="H152" s="4" t="s">
        <v>10</v>
      </c>
      <c r="I152" s="11">
        <f t="shared" si="4"/>
        <v>44198</v>
      </c>
      <c r="J152" s="9">
        <f t="shared" si="5"/>
        <v>0.51538194444444441</v>
      </c>
      <c r="K152" t="str">
        <f>VLOOKUP($J152,Reference!$A$1:$C$25,3,1)</f>
        <v>12:00:00 - 13:00:00</v>
      </c>
    </row>
    <row r="153" spans="1:11" hidden="1" x14ac:dyDescent="0.3">
      <c r="A153" s="6">
        <v>44198.517048611109</v>
      </c>
      <c r="B153" s="7" t="s">
        <v>15</v>
      </c>
      <c r="C153" s="7">
        <v>319</v>
      </c>
      <c r="D153" s="7">
        <v>14697629366</v>
      </c>
      <c r="E153" s="7" t="s">
        <v>9</v>
      </c>
      <c r="F153" s="8">
        <v>6.7939814814814816E-3</v>
      </c>
      <c r="G153" s="8">
        <v>1.6203703703703703E-4</v>
      </c>
      <c r="H153" s="7" t="s">
        <v>10</v>
      </c>
      <c r="I153" s="11">
        <f t="shared" si="4"/>
        <v>44198</v>
      </c>
      <c r="J153" s="9">
        <f t="shared" si="5"/>
        <v>0.51704861111111111</v>
      </c>
      <c r="K153" t="str">
        <f>VLOOKUP($J153,Reference!$A$1:$C$25,3,1)</f>
        <v>12:00:00 - 13:00:00</v>
      </c>
    </row>
    <row r="154" spans="1:11" hidden="1" x14ac:dyDescent="0.3">
      <c r="A154" s="3">
        <v>44198.517164351855</v>
      </c>
      <c r="B154" s="4" t="s">
        <v>18</v>
      </c>
      <c r="C154" s="4">
        <v>304</v>
      </c>
      <c r="D154" s="4">
        <v>19528469142</v>
      </c>
      <c r="E154" s="4" t="s">
        <v>9</v>
      </c>
      <c r="F154" s="5">
        <v>1.0717592592592593E-2</v>
      </c>
      <c r="G154" s="5">
        <v>3.0092592592592588E-3</v>
      </c>
      <c r="H154" s="4" t="s">
        <v>10</v>
      </c>
      <c r="I154" s="11">
        <f t="shared" si="4"/>
        <v>44198</v>
      </c>
      <c r="J154" s="9">
        <f t="shared" si="5"/>
        <v>0.51716435185185183</v>
      </c>
      <c r="K154" t="str">
        <f>VLOOKUP($J154,Reference!$A$1:$C$25,3,1)</f>
        <v>12:00:00 - 13:00:00</v>
      </c>
    </row>
    <row r="155" spans="1:11" hidden="1" x14ac:dyDescent="0.3">
      <c r="A155" s="6">
        <v>44198.518043981479</v>
      </c>
      <c r="B155" s="7" t="s">
        <v>12</v>
      </c>
      <c r="C155" s="7">
        <v>315</v>
      </c>
      <c r="D155" s="7">
        <v>19088481661</v>
      </c>
      <c r="E155" s="7" t="s">
        <v>9</v>
      </c>
      <c r="F155" s="8">
        <v>4.3055555555555555E-3</v>
      </c>
      <c r="G155" s="8">
        <v>2.8935185185185189E-4</v>
      </c>
      <c r="H155" s="7" t="s">
        <v>10</v>
      </c>
      <c r="I155" s="11">
        <f t="shared" si="4"/>
        <v>44198</v>
      </c>
      <c r="J155" s="9">
        <f t="shared" si="5"/>
        <v>0.51804398148148145</v>
      </c>
      <c r="K155" t="str">
        <f>VLOOKUP($J155,Reference!$A$1:$C$25,3,1)</f>
        <v>12:00:00 - 13:00:00</v>
      </c>
    </row>
    <row r="156" spans="1:11" hidden="1" x14ac:dyDescent="0.3">
      <c r="A156" s="3">
        <v>44198.523414351854</v>
      </c>
      <c r="B156" s="4" t="s">
        <v>20</v>
      </c>
      <c r="C156" s="4"/>
      <c r="D156" s="4">
        <v>19174420989</v>
      </c>
      <c r="E156" s="4" t="s">
        <v>16</v>
      </c>
      <c r="F156" s="5">
        <v>0</v>
      </c>
      <c r="G156" s="5">
        <v>3.4722222222222224E-4</v>
      </c>
      <c r="H156" s="4" t="s">
        <v>13</v>
      </c>
      <c r="I156" s="11">
        <f t="shared" si="4"/>
        <v>44198</v>
      </c>
      <c r="J156" s="9">
        <f t="shared" si="5"/>
        <v>0.52341435185185181</v>
      </c>
      <c r="K156" t="str">
        <f>VLOOKUP($J156,Reference!$A$1:$C$25,3,1)</f>
        <v>12:00:00 - 13:00:00</v>
      </c>
    </row>
    <row r="157" spans="1:11" hidden="1" x14ac:dyDescent="0.3">
      <c r="A157" s="6">
        <v>44198.524571759262</v>
      </c>
      <c r="B157" s="7" t="s">
        <v>12</v>
      </c>
      <c r="C157" s="7">
        <v>315</v>
      </c>
      <c r="D157" s="7">
        <v>447521140385</v>
      </c>
      <c r="E157" s="7" t="s">
        <v>9</v>
      </c>
      <c r="F157" s="8">
        <v>4.3518518518518515E-3</v>
      </c>
      <c r="G157" s="8">
        <v>4.9768518518518521E-4</v>
      </c>
      <c r="H157" s="7" t="s">
        <v>14</v>
      </c>
      <c r="I157" s="11">
        <f t="shared" si="4"/>
        <v>44198</v>
      </c>
      <c r="J157" s="9">
        <f t="shared" si="5"/>
        <v>0.52457175925925925</v>
      </c>
      <c r="K157" t="str">
        <f>VLOOKUP($J157,Reference!$A$1:$C$25,3,1)</f>
        <v>12:00:00 - 13:00:00</v>
      </c>
    </row>
    <row r="158" spans="1:11" hidden="1" x14ac:dyDescent="0.3">
      <c r="A158" s="3">
        <v>44198.526585648149</v>
      </c>
      <c r="B158" s="4" t="s">
        <v>17</v>
      </c>
      <c r="C158" s="4">
        <v>303</v>
      </c>
      <c r="D158" s="4">
        <v>12675966886</v>
      </c>
      <c r="E158" s="4" t="s">
        <v>9</v>
      </c>
      <c r="F158" s="5">
        <v>1.636574074074074E-2</v>
      </c>
      <c r="G158" s="5">
        <v>1.3194444444444443E-3</v>
      </c>
      <c r="H158" s="4" t="s">
        <v>13</v>
      </c>
      <c r="I158" s="11">
        <f t="shared" si="4"/>
        <v>44198</v>
      </c>
      <c r="J158" s="9">
        <f t="shared" si="5"/>
        <v>0.52658564814814812</v>
      </c>
      <c r="K158" t="str">
        <f>VLOOKUP($J158,Reference!$A$1:$C$25,3,1)</f>
        <v>12:00:00 - 13:00:00</v>
      </c>
    </row>
    <row r="159" spans="1:11" hidden="1" x14ac:dyDescent="0.3">
      <c r="A159" s="6">
        <v>44198.528865740744</v>
      </c>
      <c r="B159" s="7" t="s">
        <v>12</v>
      </c>
      <c r="C159" s="7">
        <v>315</v>
      </c>
      <c r="D159" s="7">
        <v>19256406589</v>
      </c>
      <c r="E159" s="7" t="s">
        <v>9</v>
      </c>
      <c r="F159" s="8">
        <v>2.4652777777777776E-3</v>
      </c>
      <c r="G159" s="8">
        <v>7.175925925925927E-4</v>
      </c>
      <c r="H159" s="7" t="s">
        <v>10</v>
      </c>
      <c r="I159" s="11">
        <f t="shared" si="4"/>
        <v>44198</v>
      </c>
      <c r="J159" s="9">
        <f t="shared" si="5"/>
        <v>0.52886574074074078</v>
      </c>
      <c r="K159" t="str">
        <f>VLOOKUP($J159,Reference!$A$1:$C$25,3,1)</f>
        <v>12:00:00 - 13:00:00</v>
      </c>
    </row>
    <row r="160" spans="1:11" hidden="1" x14ac:dyDescent="0.3">
      <c r="A160" s="3">
        <v>44198.537581018521</v>
      </c>
      <c r="B160" s="4" t="s">
        <v>15</v>
      </c>
      <c r="C160" s="4">
        <v>319</v>
      </c>
      <c r="D160" s="4">
        <v>13055878752</v>
      </c>
      <c r="E160" s="4" t="s">
        <v>9</v>
      </c>
      <c r="F160" s="5">
        <v>8.0555555555555554E-3</v>
      </c>
      <c r="G160" s="5">
        <v>1.3888888888888889E-4</v>
      </c>
      <c r="H160" s="4" t="s">
        <v>10</v>
      </c>
      <c r="I160" s="11">
        <f t="shared" si="4"/>
        <v>44198</v>
      </c>
      <c r="J160" s="9">
        <f t="shared" si="5"/>
        <v>0.53758101851851847</v>
      </c>
      <c r="K160" t="str">
        <f>VLOOKUP($J160,Reference!$A$1:$C$25,3,1)</f>
        <v>12:00:00 - 13:00:00</v>
      </c>
    </row>
    <row r="161" spans="1:11" hidden="1" x14ac:dyDescent="0.3">
      <c r="A161" s="6">
        <v>44198.538958333331</v>
      </c>
      <c r="B161" s="7" t="s">
        <v>18</v>
      </c>
      <c r="C161" s="7">
        <v>304</v>
      </c>
      <c r="D161" s="7">
        <v>12034178028</v>
      </c>
      <c r="E161" s="7" t="s">
        <v>9</v>
      </c>
      <c r="F161" s="8">
        <v>1.0324074074074074E-2</v>
      </c>
      <c r="G161" s="8">
        <v>2.199074074074074E-4</v>
      </c>
      <c r="H161" s="7" t="s">
        <v>13</v>
      </c>
      <c r="I161" s="11">
        <f t="shared" si="4"/>
        <v>44198</v>
      </c>
      <c r="J161" s="9">
        <f t="shared" si="5"/>
        <v>0.53895833333333332</v>
      </c>
      <c r="K161" t="str">
        <f>VLOOKUP($J161,Reference!$A$1:$C$25,3,1)</f>
        <v>12:00:00 - 13:00:00</v>
      </c>
    </row>
    <row r="162" spans="1:11" hidden="1" x14ac:dyDescent="0.3">
      <c r="A162" s="3">
        <v>44198.53979166667</v>
      </c>
      <c r="B162" s="4" t="s">
        <v>17</v>
      </c>
      <c r="C162" s="4">
        <v>303</v>
      </c>
      <c r="D162" s="4">
        <v>15182341659</v>
      </c>
      <c r="E162" s="4" t="s">
        <v>9</v>
      </c>
      <c r="F162" s="5">
        <v>2.1874999999999998E-3</v>
      </c>
      <c r="G162" s="5">
        <v>4.6180555555555558E-3</v>
      </c>
      <c r="H162" s="4" t="s">
        <v>10</v>
      </c>
      <c r="I162" s="11">
        <f t="shared" si="4"/>
        <v>44198</v>
      </c>
      <c r="J162" s="9">
        <f t="shared" si="5"/>
        <v>0.53979166666666667</v>
      </c>
      <c r="K162" t="str">
        <f>VLOOKUP($J162,Reference!$A$1:$C$25,3,1)</f>
        <v>12:00:00 - 13:00:00</v>
      </c>
    </row>
    <row r="163" spans="1:11" hidden="1" x14ac:dyDescent="0.3">
      <c r="A163" s="6">
        <v>44198.544016203705</v>
      </c>
      <c r="B163" s="7" t="s">
        <v>12</v>
      </c>
      <c r="C163" s="7">
        <v>315</v>
      </c>
      <c r="D163" s="7">
        <v>19252788415</v>
      </c>
      <c r="E163" s="7" t="s">
        <v>9</v>
      </c>
      <c r="F163" s="8">
        <v>1.7511574074074072E-2</v>
      </c>
      <c r="G163" s="8">
        <v>1.3888888888888889E-3</v>
      </c>
      <c r="H163" s="7" t="s">
        <v>10</v>
      </c>
      <c r="I163" s="11">
        <f t="shared" si="4"/>
        <v>44198</v>
      </c>
      <c r="J163" s="9">
        <f t="shared" si="5"/>
        <v>0.54401620370370374</v>
      </c>
      <c r="K163" t="str">
        <f>VLOOKUP($J163,Reference!$A$1:$C$25,3,1)</f>
        <v>13:00:00 - 14:00:00</v>
      </c>
    </row>
    <row r="164" spans="1:11" hidden="1" x14ac:dyDescent="0.3">
      <c r="A164" s="3">
        <v>44198.554189814815</v>
      </c>
      <c r="B164" s="4" t="s">
        <v>15</v>
      </c>
      <c r="C164" s="4">
        <v>319</v>
      </c>
      <c r="D164" s="4">
        <v>13055878752</v>
      </c>
      <c r="E164" s="4" t="s">
        <v>9</v>
      </c>
      <c r="F164" s="5">
        <v>1.5740740740740741E-3</v>
      </c>
      <c r="G164" s="5">
        <v>4.6296296296296294E-5</v>
      </c>
      <c r="H164" s="4" t="s">
        <v>10</v>
      </c>
      <c r="I164" s="11">
        <f t="shared" si="4"/>
        <v>44198</v>
      </c>
      <c r="J164" s="9">
        <f t="shared" si="5"/>
        <v>0.55418981481481489</v>
      </c>
      <c r="K164" t="str">
        <f>VLOOKUP($J164,Reference!$A$1:$C$25,3,1)</f>
        <v>13:00:00 - 14:00:00</v>
      </c>
    </row>
    <row r="165" spans="1:11" hidden="1" x14ac:dyDescent="0.3">
      <c r="A165" s="6">
        <v>44198.55641203704</v>
      </c>
      <c r="B165" s="7" t="s">
        <v>11</v>
      </c>
      <c r="C165" s="7">
        <v>317</v>
      </c>
      <c r="D165" s="7">
        <v>19528469142</v>
      </c>
      <c r="E165" s="7" t="s">
        <v>9</v>
      </c>
      <c r="F165" s="8">
        <v>4.4907407407407405E-3</v>
      </c>
      <c r="G165" s="8">
        <v>9.2592592592592588E-5</v>
      </c>
      <c r="H165" s="7" t="s">
        <v>10</v>
      </c>
      <c r="I165" s="11">
        <f t="shared" si="4"/>
        <v>44198</v>
      </c>
      <c r="J165" s="9">
        <f t="shared" si="5"/>
        <v>0.55641203703703701</v>
      </c>
      <c r="K165" t="str">
        <f>VLOOKUP($J165,Reference!$A$1:$C$25,3,1)</f>
        <v>13:00:00 - 14:00:00</v>
      </c>
    </row>
    <row r="166" spans="1:11" hidden="1" x14ac:dyDescent="0.3">
      <c r="A166" s="3">
        <v>44198.558541666665</v>
      </c>
      <c r="B166" s="4" t="s">
        <v>17</v>
      </c>
      <c r="C166" s="4">
        <v>303</v>
      </c>
      <c r="D166" s="4">
        <v>15182341659</v>
      </c>
      <c r="E166" s="4" t="s">
        <v>9</v>
      </c>
      <c r="F166" s="5">
        <v>1.3310185185185185E-3</v>
      </c>
      <c r="G166" s="5">
        <v>6.9444444444444444E-5</v>
      </c>
      <c r="H166" s="4" t="s">
        <v>10</v>
      </c>
      <c r="I166" s="11">
        <f t="shared" si="4"/>
        <v>44198</v>
      </c>
      <c r="J166" s="9">
        <f t="shared" si="5"/>
        <v>0.5585416666666666</v>
      </c>
      <c r="K166" t="str">
        <f>VLOOKUP($J166,Reference!$A$1:$C$25,3,1)</f>
        <v>13:00:00 - 14:00:00</v>
      </c>
    </row>
    <row r="167" spans="1:11" hidden="1" x14ac:dyDescent="0.3">
      <c r="A167" s="6">
        <v>44198.565960648149</v>
      </c>
      <c r="B167" s="7" t="s">
        <v>15</v>
      </c>
      <c r="C167" s="7">
        <v>319</v>
      </c>
      <c r="D167" s="7">
        <v>13063616108</v>
      </c>
      <c r="E167" s="7" t="s">
        <v>9</v>
      </c>
      <c r="F167" s="8">
        <v>3.0787037037037037E-3</v>
      </c>
      <c r="G167" s="8">
        <v>5.7870370370370366E-5</v>
      </c>
      <c r="H167" s="7" t="s">
        <v>10</v>
      </c>
      <c r="I167" s="11">
        <f t="shared" si="4"/>
        <v>44198</v>
      </c>
      <c r="J167" s="9">
        <f t="shared" si="5"/>
        <v>0.56596064814814817</v>
      </c>
      <c r="K167" t="str">
        <f>VLOOKUP($J167,Reference!$A$1:$C$25,3,1)</f>
        <v>13:00:00 - 14:00:00</v>
      </c>
    </row>
    <row r="168" spans="1:11" hidden="1" x14ac:dyDescent="0.3">
      <c r="A168" s="3">
        <v>44198.568136574075</v>
      </c>
      <c r="B168" s="4" t="s">
        <v>17</v>
      </c>
      <c r="C168" s="4">
        <v>303</v>
      </c>
      <c r="D168" s="4">
        <v>447712260657</v>
      </c>
      <c r="E168" s="4" t="s">
        <v>9</v>
      </c>
      <c r="F168" s="5">
        <v>4.6759259259259263E-3</v>
      </c>
      <c r="G168" s="5">
        <v>5.7870370370370366E-5</v>
      </c>
      <c r="H168" s="4" t="s">
        <v>14</v>
      </c>
      <c r="I168" s="11">
        <f t="shared" si="4"/>
        <v>44198</v>
      </c>
      <c r="J168" s="9">
        <f t="shared" si="5"/>
        <v>0.56813657407407414</v>
      </c>
      <c r="K168" t="str">
        <f>VLOOKUP($J168,Reference!$A$1:$C$25,3,1)</f>
        <v>13:00:00 - 14:00:00</v>
      </c>
    </row>
    <row r="169" spans="1:11" hidden="1" x14ac:dyDescent="0.3">
      <c r="A169" s="6">
        <v>44198.56863425926</v>
      </c>
      <c r="B169" s="7" t="s">
        <v>15</v>
      </c>
      <c r="C169" s="7">
        <v>319</v>
      </c>
      <c r="D169" s="7">
        <v>14169079977</v>
      </c>
      <c r="E169" s="7" t="s">
        <v>9</v>
      </c>
      <c r="F169" s="8">
        <v>3.2523148148148151E-3</v>
      </c>
      <c r="G169" s="8">
        <v>1.5393518518518519E-3</v>
      </c>
      <c r="H169" s="7" t="s">
        <v>13</v>
      </c>
      <c r="I169" s="11">
        <f t="shared" si="4"/>
        <v>44198</v>
      </c>
      <c r="J169" s="9">
        <f t="shared" si="5"/>
        <v>0.56863425925925926</v>
      </c>
      <c r="K169" t="str">
        <f>VLOOKUP($J169,Reference!$A$1:$C$25,3,1)</f>
        <v>13:00:00 - 14:00:00</v>
      </c>
    </row>
    <row r="170" spans="1:11" hidden="1" x14ac:dyDescent="0.3">
      <c r="A170" s="3">
        <v>44198.571689814817</v>
      </c>
      <c r="B170" s="4" t="s">
        <v>12</v>
      </c>
      <c r="C170" s="4">
        <v>315</v>
      </c>
      <c r="D170" s="4">
        <v>16138233995</v>
      </c>
      <c r="E170" s="4" t="s">
        <v>9</v>
      </c>
      <c r="F170" s="5">
        <v>2.4537037037037036E-3</v>
      </c>
      <c r="G170" s="5">
        <v>1.3888888888888889E-4</v>
      </c>
      <c r="H170" s="4" t="s">
        <v>10</v>
      </c>
      <c r="I170" s="11">
        <f t="shared" si="4"/>
        <v>44198</v>
      </c>
      <c r="J170" s="9">
        <f t="shared" si="5"/>
        <v>0.57168981481481485</v>
      </c>
      <c r="K170" t="str">
        <f>VLOOKUP($J170,Reference!$A$1:$C$25,3,1)</f>
        <v>13:00:00 - 14:00:00</v>
      </c>
    </row>
    <row r="171" spans="1:11" hidden="1" x14ac:dyDescent="0.3">
      <c r="A171" s="6">
        <v>44198.582326388889</v>
      </c>
      <c r="B171" s="7" t="s">
        <v>18</v>
      </c>
      <c r="C171" s="7">
        <v>304</v>
      </c>
      <c r="D171" s="7">
        <v>18592859669</v>
      </c>
      <c r="E171" s="7" t="s">
        <v>9</v>
      </c>
      <c r="F171" s="8">
        <v>4.4328703703703709E-3</v>
      </c>
      <c r="G171" s="8">
        <v>3.3564814814814812E-4</v>
      </c>
      <c r="H171" s="7" t="s">
        <v>10</v>
      </c>
      <c r="I171" s="11">
        <f t="shared" si="4"/>
        <v>44198</v>
      </c>
      <c r="J171" s="9">
        <f t="shared" si="5"/>
        <v>0.58232638888888888</v>
      </c>
      <c r="K171" t="str">
        <f>VLOOKUP($J171,Reference!$A$1:$C$25,3,1)</f>
        <v>13:00:00 - 14:00:00</v>
      </c>
    </row>
    <row r="172" spans="1:11" hidden="1" x14ac:dyDescent="0.3">
      <c r="A172" s="3">
        <v>44198.585879629631</v>
      </c>
      <c r="B172" s="4" t="s">
        <v>20</v>
      </c>
      <c r="C172" s="4"/>
      <c r="D172" s="4">
        <v>304</v>
      </c>
      <c r="E172" s="4" t="s">
        <v>16</v>
      </c>
      <c r="F172" s="5">
        <v>0</v>
      </c>
      <c r="G172" s="5">
        <v>1.261574074074074E-3</v>
      </c>
      <c r="H172" s="4" t="s">
        <v>10</v>
      </c>
      <c r="I172" s="11">
        <f t="shared" si="4"/>
        <v>44198</v>
      </c>
      <c r="J172" s="9">
        <f t="shared" si="5"/>
        <v>0.58587962962962969</v>
      </c>
      <c r="K172" t="str">
        <f>VLOOKUP($J172,Reference!$A$1:$C$25,3,1)</f>
        <v>14:00:00 - 15:00:00</v>
      </c>
    </row>
    <row r="173" spans="1:11" hidden="1" x14ac:dyDescent="0.3">
      <c r="A173" s="6">
        <v>44198.586157407408</v>
      </c>
      <c r="B173" s="7" t="s">
        <v>20</v>
      </c>
      <c r="C173" s="7"/>
      <c r="D173" s="7">
        <v>304</v>
      </c>
      <c r="E173" s="7" t="s">
        <v>16</v>
      </c>
      <c r="F173" s="8">
        <v>0</v>
      </c>
      <c r="G173" s="8">
        <v>1.0185185185185186E-3</v>
      </c>
      <c r="H173" s="7" t="s">
        <v>10</v>
      </c>
      <c r="I173" s="11">
        <f t="shared" si="4"/>
        <v>44198</v>
      </c>
      <c r="J173" s="9">
        <f t="shared" si="5"/>
        <v>0.5861574074074074</v>
      </c>
      <c r="K173" t="str">
        <f>VLOOKUP($J173,Reference!$A$1:$C$25,3,1)</f>
        <v>14:00:00 - 15:00:00</v>
      </c>
    </row>
    <row r="174" spans="1:11" hidden="1" x14ac:dyDescent="0.3">
      <c r="A174" s="3">
        <v>44198.593495370369</v>
      </c>
      <c r="B174" s="4" t="s">
        <v>18</v>
      </c>
      <c r="C174" s="4">
        <v>304</v>
      </c>
      <c r="D174" s="4">
        <v>14158458071</v>
      </c>
      <c r="E174" s="4" t="s">
        <v>9</v>
      </c>
      <c r="F174" s="5">
        <v>6.9907407407407409E-3</v>
      </c>
      <c r="G174" s="5">
        <v>3.1250000000000001E-4</v>
      </c>
      <c r="H174" s="4" t="s">
        <v>10</v>
      </c>
      <c r="I174" s="11">
        <f t="shared" si="4"/>
        <v>44198</v>
      </c>
      <c r="J174" s="9">
        <f t="shared" si="5"/>
        <v>0.59349537037037037</v>
      </c>
      <c r="K174" t="str">
        <f>VLOOKUP($J174,Reference!$A$1:$C$25,3,1)</f>
        <v>14:00:00 - 15:00:00</v>
      </c>
    </row>
    <row r="175" spans="1:11" hidden="1" x14ac:dyDescent="0.3">
      <c r="A175" s="6">
        <v>44198.594571759262</v>
      </c>
      <c r="B175" s="7" t="s">
        <v>15</v>
      </c>
      <c r="C175" s="7">
        <v>319</v>
      </c>
      <c r="D175" s="7">
        <v>18564916422</v>
      </c>
      <c r="E175" s="7" t="s">
        <v>9</v>
      </c>
      <c r="F175" s="8">
        <v>3.0902777777777782E-3</v>
      </c>
      <c r="G175" s="8">
        <v>1.7013888888888892E-3</v>
      </c>
      <c r="H175" s="7" t="s">
        <v>10</v>
      </c>
      <c r="I175" s="11">
        <f t="shared" si="4"/>
        <v>44198</v>
      </c>
      <c r="J175" s="9">
        <f t="shared" si="5"/>
        <v>0.59457175925925931</v>
      </c>
      <c r="K175" t="str">
        <f>VLOOKUP($J175,Reference!$A$1:$C$25,3,1)</f>
        <v>14:00:00 - 15:00:00</v>
      </c>
    </row>
    <row r="176" spans="1:11" hidden="1" x14ac:dyDescent="0.3">
      <c r="A176" s="3">
        <v>44198.596226851849</v>
      </c>
      <c r="B176" s="4" t="s">
        <v>17</v>
      </c>
      <c r="C176" s="4">
        <v>303</v>
      </c>
      <c r="D176" s="4">
        <v>18194562237</v>
      </c>
      <c r="E176" s="4" t="s">
        <v>9</v>
      </c>
      <c r="F176" s="5">
        <v>4.2824074074074075E-3</v>
      </c>
      <c r="G176" s="5">
        <v>2.8240740740740739E-3</v>
      </c>
      <c r="H176" s="4" t="s">
        <v>10</v>
      </c>
      <c r="I176" s="11">
        <f t="shared" si="4"/>
        <v>44198</v>
      </c>
      <c r="J176" s="9">
        <f t="shared" si="5"/>
        <v>0.59622685185185187</v>
      </c>
      <c r="K176" t="str">
        <f>VLOOKUP($J176,Reference!$A$1:$C$25,3,1)</f>
        <v>14:00:00 - 15:00:00</v>
      </c>
    </row>
    <row r="177" spans="1:11" hidden="1" x14ac:dyDescent="0.3">
      <c r="A177" s="6">
        <v>44198.597349537034</v>
      </c>
      <c r="B177" s="7" t="s">
        <v>12</v>
      </c>
      <c r="C177" s="7">
        <v>315</v>
      </c>
      <c r="D177" s="7">
        <v>16477122107</v>
      </c>
      <c r="E177" s="7" t="s">
        <v>9</v>
      </c>
      <c r="F177" s="8">
        <v>6.7708333333333336E-3</v>
      </c>
      <c r="G177" s="8">
        <v>6.5972222222222213E-4</v>
      </c>
      <c r="H177" s="7" t="s">
        <v>10</v>
      </c>
      <c r="I177" s="11">
        <f t="shared" si="4"/>
        <v>44198</v>
      </c>
      <c r="J177" s="9">
        <f t="shared" si="5"/>
        <v>0.59734953703703708</v>
      </c>
      <c r="K177" t="str">
        <f>VLOOKUP($J177,Reference!$A$1:$C$25,3,1)</f>
        <v>14:00:00 - 15:00:00</v>
      </c>
    </row>
    <row r="178" spans="1:11" hidden="1" x14ac:dyDescent="0.3">
      <c r="A178" s="3">
        <v>44198.605810185189</v>
      </c>
      <c r="B178" s="4" t="s">
        <v>17</v>
      </c>
      <c r="C178" s="4">
        <v>303</v>
      </c>
      <c r="D178" s="4">
        <v>13062033245</v>
      </c>
      <c r="E178" s="4" t="s">
        <v>9</v>
      </c>
      <c r="F178" s="5">
        <v>1.0034722222222221E-2</v>
      </c>
      <c r="G178" s="5">
        <v>1.8518518518518518E-4</v>
      </c>
      <c r="H178" s="4" t="s">
        <v>10</v>
      </c>
      <c r="I178" s="11">
        <f t="shared" si="4"/>
        <v>44198</v>
      </c>
      <c r="J178" s="9">
        <f t="shared" si="5"/>
        <v>0.60581018518518526</v>
      </c>
      <c r="K178" t="str">
        <f>VLOOKUP($J178,Reference!$A$1:$C$25,3,1)</f>
        <v>14:00:00 - 15:00:00</v>
      </c>
    </row>
    <row r="179" spans="1:11" hidden="1" x14ac:dyDescent="0.3">
      <c r="A179" s="6">
        <v>44198.608043981483</v>
      </c>
      <c r="B179" s="7" t="s">
        <v>12</v>
      </c>
      <c r="C179" s="7">
        <v>315</v>
      </c>
      <c r="D179" s="7">
        <v>18193290172</v>
      </c>
      <c r="E179" s="7" t="s">
        <v>9</v>
      </c>
      <c r="F179" s="8">
        <v>2.8240740740740739E-3</v>
      </c>
      <c r="G179" s="8">
        <v>8.1018518518518516E-5</v>
      </c>
      <c r="H179" s="7" t="s">
        <v>10</v>
      </c>
      <c r="I179" s="11">
        <f t="shared" si="4"/>
        <v>44198</v>
      </c>
      <c r="J179" s="9">
        <f t="shared" si="5"/>
        <v>0.60804398148148142</v>
      </c>
      <c r="K179" t="str">
        <f>VLOOKUP($J179,Reference!$A$1:$C$25,3,1)</f>
        <v>14:00:00 - 15:00:00</v>
      </c>
    </row>
    <row r="180" spans="1:11" hidden="1" x14ac:dyDescent="0.3">
      <c r="A180" s="3">
        <v>44198.610983796294</v>
      </c>
      <c r="B180" s="4" t="s">
        <v>15</v>
      </c>
      <c r="C180" s="4">
        <v>319</v>
      </c>
      <c r="D180" s="4">
        <v>19086659075</v>
      </c>
      <c r="E180" s="4" t="s">
        <v>9</v>
      </c>
      <c r="F180" s="5">
        <v>1.7824074074074072E-3</v>
      </c>
      <c r="G180" s="5">
        <v>5.9027777777777778E-4</v>
      </c>
      <c r="H180" s="4" t="s">
        <v>10</v>
      </c>
      <c r="I180" s="11">
        <f t="shared" si="4"/>
        <v>44198</v>
      </c>
      <c r="J180" s="9">
        <f t="shared" si="5"/>
        <v>0.61098379629629629</v>
      </c>
      <c r="K180" t="str">
        <f>VLOOKUP($J180,Reference!$A$1:$C$25,3,1)</f>
        <v>14:00:00 - 15:00:00</v>
      </c>
    </row>
    <row r="181" spans="1:11" hidden="1" x14ac:dyDescent="0.3">
      <c r="A181" s="6">
        <v>44198.613368055558</v>
      </c>
      <c r="B181" s="7" t="s">
        <v>15</v>
      </c>
      <c r="C181" s="7">
        <v>319</v>
      </c>
      <c r="D181" s="7">
        <v>17168010590</v>
      </c>
      <c r="E181" s="7" t="s">
        <v>9</v>
      </c>
      <c r="F181" s="8">
        <v>3.8657407407407408E-3</v>
      </c>
      <c r="G181" s="8">
        <v>1.273148148148148E-4</v>
      </c>
      <c r="H181" s="7" t="s">
        <v>10</v>
      </c>
      <c r="I181" s="11">
        <f t="shared" si="4"/>
        <v>44198</v>
      </c>
      <c r="J181" s="9">
        <f t="shared" si="5"/>
        <v>0.61336805555555551</v>
      </c>
      <c r="K181" t="str">
        <f>VLOOKUP($J181,Reference!$A$1:$C$25,3,1)</f>
        <v>14:00:00 - 15:00:00</v>
      </c>
    </row>
    <row r="182" spans="1:11" hidden="1" x14ac:dyDescent="0.3">
      <c r="A182" s="3">
        <v>44198.614861111113</v>
      </c>
      <c r="B182" s="4" t="s">
        <v>12</v>
      </c>
      <c r="C182" s="4">
        <v>315</v>
      </c>
      <c r="D182" s="4">
        <v>13056806937</v>
      </c>
      <c r="E182" s="4" t="s">
        <v>9</v>
      </c>
      <c r="F182" s="5">
        <v>2.3958333333333336E-3</v>
      </c>
      <c r="G182" s="5">
        <v>3.3564814814814812E-4</v>
      </c>
      <c r="H182" s="4" t="s">
        <v>10</v>
      </c>
      <c r="I182" s="11">
        <f t="shared" si="4"/>
        <v>44198</v>
      </c>
      <c r="J182" s="9">
        <f t="shared" si="5"/>
        <v>0.61486111111111108</v>
      </c>
      <c r="K182" t="str">
        <f>VLOOKUP($J182,Reference!$A$1:$C$25,3,1)</f>
        <v>14:00:00 - 15:00:00</v>
      </c>
    </row>
    <row r="183" spans="1:11" hidden="1" x14ac:dyDescent="0.3">
      <c r="A183" s="6">
        <v>44198.615578703706</v>
      </c>
      <c r="B183" s="7" t="s">
        <v>17</v>
      </c>
      <c r="C183" s="7">
        <v>303</v>
      </c>
      <c r="D183" s="7">
        <v>19173701281</v>
      </c>
      <c r="E183" s="7" t="s">
        <v>9</v>
      </c>
      <c r="F183" s="8">
        <v>1.5393518518518519E-3</v>
      </c>
      <c r="G183" s="8">
        <v>7.291666666666667E-4</v>
      </c>
      <c r="H183" s="7" t="s">
        <v>10</v>
      </c>
      <c r="I183" s="11">
        <f t="shared" si="4"/>
        <v>44198</v>
      </c>
      <c r="J183" s="9">
        <f t="shared" si="5"/>
        <v>0.61557870370370371</v>
      </c>
      <c r="K183" t="str">
        <f>VLOOKUP($J183,Reference!$A$1:$C$25,3,1)</f>
        <v>14:00:00 - 15:00:00</v>
      </c>
    </row>
    <row r="184" spans="1:11" hidden="1" x14ac:dyDescent="0.3">
      <c r="A184" s="3">
        <v>44198.631481481483</v>
      </c>
      <c r="B184" s="4" t="s">
        <v>18</v>
      </c>
      <c r="C184" s="4">
        <v>304</v>
      </c>
      <c r="D184" s="4">
        <v>18015925946</v>
      </c>
      <c r="E184" s="4" t="s">
        <v>9</v>
      </c>
      <c r="F184" s="5">
        <v>2.0370370370370373E-3</v>
      </c>
      <c r="G184" s="5">
        <v>6.9444444444444444E-5</v>
      </c>
      <c r="H184" s="4" t="s">
        <v>10</v>
      </c>
      <c r="I184" s="11">
        <f t="shared" si="4"/>
        <v>44198</v>
      </c>
      <c r="J184" s="9">
        <f t="shared" si="5"/>
        <v>0.63148148148148142</v>
      </c>
      <c r="K184" t="str">
        <f>VLOOKUP($J184,Reference!$A$1:$C$25,3,1)</f>
        <v>15:00:00 - 16:00:00</v>
      </c>
    </row>
    <row r="185" spans="1:11" hidden="1" x14ac:dyDescent="0.3">
      <c r="A185" s="6">
        <v>44198.633877314816</v>
      </c>
      <c r="B185" s="7" t="s">
        <v>15</v>
      </c>
      <c r="C185" s="7">
        <v>319</v>
      </c>
      <c r="D185" s="7">
        <v>447399577579</v>
      </c>
      <c r="E185" s="7" t="s">
        <v>9</v>
      </c>
      <c r="F185" s="8">
        <v>9.4097222222222238E-3</v>
      </c>
      <c r="G185" s="8">
        <v>5.7870370370370366E-5</v>
      </c>
      <c r="H185" s="7" t="s">
        <v>14</v>
      </c>
      <c r="I185" s="11">
        <f t="shared" si="4"/>
        <v>44198</v>
      </c>
      <c r="J185" s="9">
        <f t="shared" si="5"/>
        <v>0.6338773148148148</v>
      </c>
      <c r="K185" t="str">
        <f>VLOOKUP($J185,Reference!$A$1:$C$25,3,1)</f>
        <v>15:00:00 - 16:00:00</v>
      </c>
    </row>
    <row r="186" spans="1:11" hidden="1" x14ac:dyDescent="0.3">
      <c r="A186" s="3">
        <v>44198.634756944448</v>
      </c>
      <c r="B186" s="4" t="s">
        <v>12</v>
      </c>
      <c r="C186" s="4">
        <v>315</v>
      </c>
      <c r="D186" s="4">
        <v>12315878787</v>
      </c>
      <c r="E186" s="4" t="s">
        <v>9</v>
      </c>
      <c r="F186" s="5">
        <v>3.9930555555555561E-3</v>
      </c>
      <c r="G186" s="5">
        <v>9.2592592592592588E-5</v>
      </c>
      <c r="H186" s="4" t="s">
        <v>10</v>
      </c>
      <c r="I186" s="11">
        <f t="shared" si="4"/>
        <v>44198</v>
      </c>
      <c r="J186" s="9">
        <f t="shared" si="5"/>
        <v>0.63475694444444442</v>
      </c>
      <c r="K186" t="str">
        <f>VLOOKUP($J186,Reference!$A$1:$C$25,3,1)</f>
        <v>15:00:00 - 16:00:00</v>
      </c>
    </row>
    <row r="187" spans="1:11" hidden="1" x14ac:dyDescent="0.3">
      <c r="A187" s="6">
        <v>44198.640972222223</v>
      </c>
      <c r="B187" s="7" t="s">
        <v>17</v>
      </c>
      <c r="C187" s="7">
        <v>303</v>
      </c>
      <c r="D187" s="7">
        <v>14697629366</v>
      </c>
      <c r="E187" s="7" t="s">
        <v>9</v>
      </c>
      <c r="F187" s="8">
        <v>2.3958333333333336E-3</v>
      </c>
      <c r="G187" s="8">
        <v>9.2592592592592588E-5</v>
      </c>
      <c r="H187" s="7" t="s">
        <v>10</v>
      </c>
      <c r="I187" s="11">
        <f t="shared" si="4"/>
        <v>44198</v>
      </c>
      <c r="J187" s="9">
        <f t="shared" si="5"/>
        <v>0.64097222222222217</v>
      </c>
      <c r="K187" t="str">
        <f>VLOOKUP($J187,Reference!$A$1:$C$25,3,1)</f>
        <v>15:00:00 - 16:00:00</v>
      </c>
    </row>
    <row r="188" spans="1:11" hidden="1" x14ac:dyDescent="0.3">
      <c r="A188" s="3">
        <v>44198.653969907406</v>
      </c>
      <c r="B188" s="4" t="s">
        <v>18</v>
      </c>
      <c r="C188" s="4">
        <v>304</v>
      </c>
      <c r="D188" s="4">
        <v>17142514040</v>
      </c>
      <c r="E188" s="4" t="s">
        <v>9</v>
      </c>
      <c r="F188" s="5">
        <v>2.1064814814814813E-3</v>
      </c>
      <c r="G188" s="5">
        <v>1.7361111111111112E-4</v>
      </c>
      <c r="H188" s="4" t="s">
        <v>10</v>
      </c>
      <c r="I188" s="11">
        <f t="shared" si="4"/>
        <v>44198</v>
      </c>
      <c r="J188" s="9">
        <f t="shared" si="5"/>
        <v>0.65396990740740735</v>
      </c>
      <c r="K188" t="str">
        <f>VLOOKUP($J188,Reference!$A$1:$C$25,3,1)</f>
        <v>15:00:00 - 16:00:00</v>
      </c>
    </row>
    <row r="189" spans="1:11" hidden="1" x14ac:dyDescent="0.3">
      <c r="A189" s="6">
        <v>44198.659479166665</v>
      </c>
      <c r="B189" s="7" t="s">
        <v>12</v>
      </c>
      <c r="C189" s="7">
        <v>315</v>
      </c>
      <c r="D189" s="7">
        <v>19546818218</v>
      </c>
      <c r="E189" s="7" t="s">
        <v>9</v>
      </c>
      <c r="F189" s="8">
        <v>7.2800925925925915E-3</v>
      </c>
      <c r="G189" s="8">
        <v>1.273148148148148E-4</v>
      </c>
      <c r="H189" s="7" t="s">
        <v>10</v>
      </c>
      <c r="I189" s="11">
        <f t="shared" si="4"/>
        <v>44198</v>
      </c>
      <c r="J189" s="9">
        <f t="shared" si="5"/>
        <v>0.65947916666666673</v>
      </c>
      <c r="K189" t="str">
        <f>VLOOKUP($J189,Reference!$A$1:$C$25,3,1)</f>
        <v>15:00:00 - 16:00:00</v>
      </c>
    </row>
    <row r="190" spans="1:11" hidden="1" x14ac:dyDescent="0.3">
      <c r="A190" s="3">
        <v>44198.661724537036</v>
      </c>
      <c r="B190" s="4" t="s">
        <v>17</v>
      </c>
      <c r="C190" s="4">
        <v>303</v>
      </c>
      <c r="D190" s="4">
        <v>13019298406</v>
      </c>
      <c r="E190" s="4" t="s">
        <v>9</v>
      </c>
      <c r="F190" s="5">
        <v>2.4074074074074076E-3</v>
      </c>
      <c r="G190" s="5">
        <v>3.3564814814814812E-4</v>
      </c>
      <c r="H190" s="4" t="s">
        <v>10</v>
      </c>
      <c r="I190" s="11">
        <f t="shared" si="4"/>
        <v>44198</v>
      </c>
      <c r="J190" s="9">
        <f t="shared" si="5"/>
        <v>0.66172453703703704</v>
      </c>
      <c r="K190" t="str">
        <f>VLOOKUP($J190,Reference!$A$1:$C$25,3,1)</f>
        <v>15:00:00 - 16:00:00</v>
      </c>
    </row>
    <row r="191" spans="1:11" hidden="1" x14ac:dyDescent="0.3">
      <c r="A191" s="6">
        <v>44198.666909722226</v>
      </c>
      <c r="B191" s="7" t="s">
        <v>18</v>
      </c>
      <c r="C191" s="7">
        <v>304</v>
      </c>
      <c r="D191" s="7">
        <v>14084974205</v>
      </c>
      <c r="E191" s="7" t="s">
        <v>9</v>
      </c>
      <c r="F191" s="8">
        <v>1.0243055555555556E-2</v>
      </c>
      <c r="G191" s="8">
        <v>1.1574074074074073E-4</v>
      </c>
      <c r="H191" s="7" t="s">
        <v>10</v>
      </c>
      <c r="I191" s="11">
        <f t="shared" si="4"/>
        <v>44198</v>
      </c>
      <c r="J191" s="9">
        <f t="shared" si="5"/>
        <v>0.66690972222222211</v>
      </c>
      <c r="K191" t="str">
        <f>VLOOKUP($J191,Reference!$A$1:$C$25,3,1)</f>
        <v>16:00:00 - 17:00:00</v>
      </c>
    </row>
    <row r="192" spans="1:11" hidden="1" x14ac:dyDescent="0.3">
      <c r="A192" s="3">
        <v>44198.667997685188</v>
      </c>
      <c r="B192" s="4" t="s">
        <v>15</v>
      </c>
      <c r="C192" s="4">
        <v>319</v>
      </c>
      <c r="D192" s="4">
        <v>14697629366</v>
      </c>
      <c r="E192" s="4" t="s">
        <v>9</v>
      </c>
      <c r="F192" s="5">
        <v>1.8634259259259261E-3</v>
      </c>
      <c r="G192" s="5">
        <v>1.7361111111111112E-4</v>
      </c>
      <c r="H192" s="4" t="s">
        <v>10</v>
      </c>
      <c r="I192" s="11">
        <f t="shared" si="4"/>
        <v>44198</v>
      </c>
      <c r="J192" s="9">
        <f t="shared" si="5"/>
        <v>0.66799768518518521</v>
      </c>
      <c r="K192" t="str">
        <f>VLOOKUP($J192,Reference!$A$1:$C$25,3,1)</f>
        <v>16:00:00 - 17:00:00</v>
      </c>
    </row>
    <row r="193" spans="1:11" hidden="1" x14ac:dyDescent="0.3">
      <c r="A193" s="6">
        <v>44198.674201388887</v>
      </c>
      <c r="B193" s="7" t="s">
        <v>15</v>
      </c>
      <c r="C193" s="7">
        <v>319</v>
      </c>
      <c r="D193" s="7">
        <v>442072069907</v>
      </c>
      <c r="E193" s="7" t="s">
        <v>9</v>
      </c>
      <c r="F193" s="8">
        <v>1.9560185185185184E-3</v>
      </c>
      <c r="G193" s="8">
        <v>5.7870370370370366E-5</v>
      </c>
      <c r="H193" s="7" t="s">
        <v>14</v>
      </c>
      <c r="I193" s="11">
        <f t="shared" si="4"/>
        <v>44198</v>
      </c>
      <c r="J193" s="9">
        <f t="shared" si="5"/>
        <v>0.67420138888888881</v>
      </c>
      <c r="K193" t="str">
        <f>VLOOKUP($J193,Reference!$A$1:$C$25,3,1)</f>
        <v>16:00:00 - 17:00:00</v>
      </c>
    </row>
    <row r="194" spans="1:11" hidden="1" x14ac:dyDescent="0.3">
      <c r="A194" s="3">
        <v>44198.674733796295</v>
      </c>
      <c r="B194" s="4" t="s">
        <v>20</v>
      </c>
      <c r="C194" s="4"/>
      <c r="D194" s="4">
        <v>18025337788</v>
      </c>
      <c r="E194" s="4" t="s">
        <v>16</v>
      </c>
      <c r="F194" s="5">
        <v>0</v>
      </c>
      <c r="G194" s="5">
        <v>3.4722222222222222E-5</v>
      </c>
      <c r="H194" s="4" t="s">
        <v>10</v>
      </c>
      <c r="I194" s="11">
        <f t="shared" si="4"/>
        <v>44198</v>
      </c>
      <c r="J194" s="9">
        <f t="shared" si="5"/>
        <v>0.67473379629629626</v>
      </c>
      <c r="K194" t="str">
        <f>VLOOKUP($J194,Reference!$A$1:$C$25,3,1)</f>
        <v>16:00:00 - 17:00:00</v>
      </c>
    </row>
    <row r="195" spans="1:11" hidden="1" x14ac:dyDescent="0.3">
      <c r="A195" s="6">
        <v>44198.675474537034</v>
      </c>
      <c r="B195" s="7" t="s">
        <v>12</v>
      </c>
      <c r="C195" s="7">
        <v>315</v>
      </c>
      <c r="D195" s="7">
        <v>15743493106</v>
      </c>
      <c r="E195" s="7" t="s">
        <v>9</v>
      </c>
      <c r="F195" s="8">
        <v>8.726851851851852E-3</v>
      </c>
      <c r="G195" s="8">
        <v>5.7870370370370366E-5</v>
      </c>
      <c r="H195" s="7" t="s">
        <v>10</v>
      </c>
      <c r="I195" s="11">
        <f t="shared" ref="I195:I258" si="6">DATE(YEAR(A195),MONTH(A195),DAY(A195))</f>
        <v>44198</v>
      </c>
      <c r="J195" s="9">
        <f t="shared" ref="J195:J258" si="7">TIME(HOUR(A195),MINUTE(A195),SECOND(A195))</f>
        <v>0.67547453703703697</v>
      </c>
      <c r="K195" t="str">
        <f>VLOOKUP($J195,Reference!$A$1:$C$25,3,1)</f>
        <v>16:00:00 - 17:00:00</v>
      </c>
    </row>
    <row r="196" spans="1:11" hidden="1" x14ac:dyDescent="0.3">
      <c r="A196" s="3">
        <v>44198.675509259258</v>
      </c>
      <c r="B196" s="4" t="s">
        <v>15</v>
      </c>
      <c r="C196" s="4">
        <v>319</v>
      </c>
      <c r="D196" s="4">
        <v>18025337788</v>
      </c>
      <c r="E196" s="4" t="s">
        <v>9</v>
      </c>
      <c r="F196" s="5">
        <v>7.083333333333333E-3</v>
      </c>
      <c r="G196" s="5">
        <v>8.449074074074075E-4</v>
      </c>
      <c r="H196" s="4" t="s">
        <v>10</v>
      </c>
      <c r="I196" s="11">
        <f t="shared" si="6"/>
        <v>44198</v>
      </c>
      <c r="J196" s="9">
        <f t="shared" si="7"/>
        <v>0.67550925925925931</v>
      </c>
      <c r="K196" t="str">
        <f>VLOOKUP($J196,Reference!$A$1:$C$25,3,1)</f>
        <v>16:00:00 - 17:00:00</v>
      </c>
    </row>
    <row r="197" spans="1:11" hidden="1" x14ac:dyDescent="0.3">
      <c r="A197" s="6">
        <v>44198.679398148146</v>
      </c>
      <c r="B197" s="7" t="s">
        <v>18</v>
      </c>
      <c r="C197" s="7">
        <v>304</v>
      </c>
      <c r="D197" s="7">
        <v>14078143383</v>
      </c>
      <c r="E197" s="7" t="s">
        <v>9</v>
      </c>
      <c r="F197" s="8">
        <v>1.4687499999999999E-2</v>
      </c>
      <c r="G197" s="8">
        <v>4.6296296296296294E-5</v>
      </c>
      <c r="H197" s="7" t="s">
        <v>10</v>
      </c>
      <c r="I197" s="11">
        <f t="shared" si="6"/>
        <v>44198</v>
      </c>
      <c r="J197" s="9">
        <f t="shared" si="7"/>
        <v>0.67939814814814825</v>
      </c>
      <c r="K197" t="str">
        <f>VLOOKUP($J197,Reference!$A$1:$C$25,3,1)</f>
        <v>16:00:00 - 17:00:00</v>
      </c>
    </row>
    <row r="198" spans="1:11" hidden="1" x14ac:dyDescent="0.3">
      <c r="A198" s="3">
        <v>44198.679537037038</v>
      </c>
      <c r="B198" s="4" t="s">
        <v>17</v>
      </c>
      <c r="C198" s="4">
        <v>303</v>
      </c>
      <c r="D198" s="4">
        <v>17144788954</v>
      </c>
      <c r="E198" s="4" t="s">
        <v>9</v>
      </c>
      <c r="F198" s="5">
        <v>1.0069444444444445E-2</v>
      </c>
      <c r="G198" s="5">
        <v>2.6388888888888885E-3</v>
      </c>
      <c r="H198" s="4" t="s">
        <v>10</v>
      </c>
      <c r="I198" s="11">
        <f t="shared" si="6"/>
        <v>44198</v>
      </c>
      <c r="J198" s="9">
        <f t="shared" si="7"/>
        <v>0.67953703703703694</v>
      </c>
      <c r="K198" t="str">
        <f>VLOOKUP($J198,Reference!$A$1:$C$25,3,1)</f>
        <v>16:00:00 - 17:00:00</v>
      </c>
    </row>
    <row r="199" spans="1:11" hidden="1" x14ac:dyDescent="0.3">
      <c r="A199" s="6">
        <v>44198.686249999999</v>
      </c>
      <c r="B199" s="7" t="s">
        <v>15</v>
      </c>
      <c r="C199" s="7">
        <v>319</v>
      </c>
      <c r="D199" s="7">
        <v>15129834140</v>
      </c>
      <c r="E199" s="7" t="s">
        <v>9</v>
      </c>
      <c r="F199" s="8">
        <v>4.6990740740740743E-3</v>
      </c>
      <c r="G199" s="8">
        <v>2.0833333333333335E-4</v>
      </c>
      <c r="H199" s="7" t="s">
        <v>10</v>
      </c>
      <c r="I199" s="11">
        <f t="shared" si="6"/>
        <v>44198</v>
      </c>
      <c r="J199" s="9">
        <f t="shared" si="7"/>
        <v>0.68624999999999992</v>
      </c>
      <c r="K199" t="str">
        <f>VLOOKUP($J199,Reference!$A$1:$C$25,3,1)</f>
        <v>16:00:00 - 17:00:00</v>
      </c>
    </row>
    <row r="200" spans="1:11" hidden="1" x14ac:dyDescent="0.3">
      <c r="A200" s="3">
        <v>44198.688518518517</v>
      </c>
      <c r="B200" s="4" t="s">
        <v>20</v>
      </c>
      <c r="C200" s="4"/>
      <c r="D200" s="4">
        <v>14033072772</v>
      </c>
      <c r="E200" s="4" t="s">
        <v>16</v>
      </c>
      <c r="F200" s="5">
        <v>0</v>
      </c>
      <c r="G200" s="5">
        <v>5.7870370370370366E-5</v>
      </c>
      <c r="H200" s="4" t="s">
        <v>10</v>
      </c>
      <c r="I200" s="11">
        <f t="shared" si="6"/>
        <v>44198</v>
      </c>
      <c r="J200" s="9">
        <f t="shared" si="7"/>
        <v>0.68851851851851853</v>
      </c>
      <c r="K200" t="str">
        <f>VLOOKUP($J200,Reference!$A$1:$C$25,3,1)</f>
        <v>16:00:00 - 17:00:00</v>
      </c>
    </row>
    <row r="201" spans="1:11" hidden="1" x14ac:dyDescent="0.3">
      <c r="A201" s="6">
        <v>44198.690208333333</v>
      </c>
      <c r="B201" s="7" t="s">
        <v>12</v>
      </c>
      <c r="C201" s="7">
        <v>315</v>
      </c>
      <c r="D201" s="7">
        <v>13058961956</v>
      </c>
      <c r="E201" s="7" t="s">
        <v>9</v>
      </c>
      <c r="F201" s="8">
        <v>1.0763888888888889E-3</v>
      </c>
      <c r="G201" s="8">
        <v>4.5138888888888892E-4</v>
      </c>
      <c r="H201" s="7" t="s">
        <v>10</v>
      </c>
      <c r="I201" s="11">
        <f t="shared" si="6"/>
        <v>44198</v>
      </c>
      <c r="J201" s="9">
        <f t="shared" si="7"/>
        <v>0.69020833333333342</v>
      </c>
      <c r="K201" t="str">
        <f>VLOOKUP($J201,Reference!$A$1:$C$25,3,1)</f>
        <v>16:00:00 - 17:00:00</v>
      </c>
    </row>
    <row r="202" spans="1:11" hidden="1" x14ac:dyDescent="0.3">
      <c r="A202" s="3">
        <v>44198.690254629626</v>
      </c>
      <c r="B202" s="4" t="s">
        <v>22</v>
      </c>
      <c r="C202" s="4">
        <v>767</v>
      </c>
      <c r="D202" s="4">
        <v>19174420989</v>
      </c>
      <c r="E202" s="4" t="s">
        <v>9</v>
      </c>
      <c r="F202" s="5">
        <v>4.8842592592592592E-3</v>
      </c>
      <c r="G202" s="5">
        <v>1.3310185185185185E-3</v>
      </c>
      <c r="H202" s="4" t="s">
        <v>13</v>
      </c>
      <c r="I202" s="11">
        <f t="shared" si="6"/>
        <v>44198</v>
      </c>
      <c r="J202" s="9">
        <f t="shared" si="7"/>
        <v>0.69025462962962969</v>
      </c>
      <c r="K202" t="str">
        <f>VLOOKUP($J202,Reference!$A$1:$C$25,3,1)</f>
        <v>16:00:00 - 17:00:00</v>
      </c>
    </row>
    <row r="203" spans="1:11" hidden="1" x14ac:dyDescent="0.3">
      <c r="A203" s="6">
        <v>44198.690636574072</v>
      </c>
      <c r="B203" s="7" t="s">
        <v>11</v>
      </c>
      <c r="C203" s="7">
        <v>317</v>
      </c>
      <c r="D203" s="7">
        <v>16105096933</v>
      </c>
      <c r="E203" s="7" t="s">
        <v>9</v>
      </c>
      <c r="F203" s="8">
        <v>3.5115740740740746E-2</v>
      </c>
      <c r="G203" s="8">
        <v>9.7222222222222209E-4</v>
      </c>
      <c r="H203" s="7" t="s">
        <v>13</v>
      </c>
      <c r="I203" s="11">
        <f t="shared" si="6"/>
        <v>44198</v>
      </c>
      <c r="J203" s="9">
        <f t="shared" si="7"/>
        <v>0.69063657407407408</v>
      </c>
      <c r="K203" t="str">
        <f>VLOOKUP($J203,Reference!$A$1:$C$25,3,1)</f>
        <v>16:00:00 - 17:00:00</v>
      </c>
    </row>
    <row r="204" spans="1:11" hidden="1" x14ac:dyDescent="0.3">
      <c r="A204" s="3">
        <v>44198.6950462963</v>
      </c>
      <c r="B204" s="4" t="s">
        <v>20</v>
      </c>
      <c r="C204" s="4"/>
      <c r="D204" s="4">
        <v>442086788352</v>
      </c>
      <c r="E204" s="4" t="s">
        <v>23</v>
      </c>
      <c r="F204" s="5">
        <v>0</v>
      </c>
      <c r="G204" s="5">
        <v>2.0833333333333333E-3</v>
      </c>
      <c r="H204" s="4" t="s">
        <v>14</v>
      </c>
      <c r="I204" s="11">
        <f t="shared" si="6"/>
        <v>44198</v>
      </c>
      <c r="J204" s="9">
        <f t="shared" si="7"/>
        <v>0.69504629629629633</v>
      </c>
      <c r="K204" t="str">
        <f>VLOOKUP($J204,Reference!$A$1:$C$25,3,1)</f>
        <v>16:00:00 - 17:00:00</v>
      </c>
    </row>
    <row r="205" spans="1:11" hidden="1" x14ac:dyDescent="0.3">
      <c r="A205" s="6">
        <v>44198.695520833331</v>
      </c>
      <c r="B205" s="7" t="s">
        <v>18</v>
      </c>
      <c r="C205" s="7">
        <v>304</v>
      </c>
      <c r="D205" s="7">
        <v>17144788954</v>
      </c>
      <c r="E205" s="7" t="s">
        <v>9</v>
      </c>
      <c r="F205" s="8">
        <v>4.1666666666666666E-3</v>
      </c>
      <c r="G205" s="8">
        <v>3.3564814814814812E-4</v>
      </c>
      <c r="H205" s="7" t="s">
        <v>10</v>
      </c>
      <c r="I205" s="11">
        <f t="shared" si="6"/>
        <v>44198</v>
      </c>
      <c r="J205" s="9">
        <f t="shared" si="7"/>
        <v>0.69552083333333325</v>
      </c>
      <c r="K205" t="str">
        <f>VLOOKUP($J205,Reference!$A$1:$C$25,3,1)</f>
        <v>16:00:00 - 17:00:00</v>
      </c>
    </row>
    <row r="206" spans="1:11" hidden="1" x14ac:dyDescent="0.3">
      <c r="A206" s="3">
        <v>44198.697118055556</v>
      </c>
      <c r="B206" s="4" t="s">
        <v>22</v>
      </c>
      <c r="C206" s="4">
        <v>767</v>
      </c>
      <c r="D206" s="4">
        <v>442086788352</v>
      </c>
      <c r="E206" s="4" t="s">
        <v>9</v>
      </c>
      <c r="F206" s="5">
        <v>7.6504629629629631E-3</v>
      </c>
      <c r="G206" s="5">
        <v>2.0023148148148148E-3</v>
      </c>
      <c r="H206" s="4" t="s">
        <v>10</v>
      </c>
      <c r="I206" s="11">
        <f t="shared" si="6"/>
        <v>44198</v>
      </c>
      <c r="J206" s="9">
        <f t="shared" si="7"/>
        <v>0.6971180555555555</v>
      </c>
      <c r="K206" t="str">
        <f>VLOOKUP($J206,Reference!$A$1:$C$25,3,1)</f>
        <v>16:00:00 - 17:00:00</v>
      </c>
    </row>
    <row r="207" spans="1:11" hidden="1" x14ac:dyDescent="0.3">
      <c r="A207" s="6">
        <v>44198.69835648148</v>
      </c>
      <c r="B207" s="7" t="s">
        <v>8</v>
      </c>
      <c r="C207" s="7">
        <v>307</v>
      </c>
      <c r="D207" s="7">
        <v>15129834140</v>
      </c>
      <c r="E207" s="7" t="s">
        <v>9</v>
      </c>
      <c r="F207" s="8">
        <v>3.2708333333333332E-2</v>
      </c>
      <c r="G207" s="8">
        <v>7.8703703703703705E-4</v>
      </c>
      <c r="H207" s="7" t="s">
        <v>10</v>
      </c>
      <c r="I207" s="11">
        <f t="shared" si="6"/>
        <v>44198</v>
      </c>
      <c r="J207" s="9">
        <f t="shared" si="7"/>
        <v>0.69835648148148144</v>
      </c>
      <c r="K207" t="str">
        <f>VLOOKUP($J207,Reference!$A$1:$C$25,3,1)</f>
        <v>16:00:00 - 17:00:00</v>
      </c>
    </row>
    <row r="208" spans="1:11" hidden="1" x14ac:dyDescent="0.3">
      <c r="A208" s="3">
        <v>44198.700972222221</v>
      </c>
      <c r="B208" s="4" t="s">
        <v>20</v>
      </c>
      <c r="C208" s="4"/>
      <c r="D208" s="4">
        <v>447588947974</v>
      </c>
      <c r="E208" s="4" t="s">
        <v>23</v>
      </c>
      <c r="F208" s="5">
        <v>0</v>
      </c>
      <c r="G208" s="5">
        <v>3.0092592592592595E-4</v>
      </c>
      <c r="H208" s="4" t="s">
        <v>14</v>
      </c>
      <c r="I208" s="11">
        <f t="shared" si="6"/>
        <v>44198</v>
      </c>
      <c r="J208" s="9">
        <f t="shared" si="7"/>
        <v>0.70097222222222222</v>
      </c>
      <c r="K208" t="str">
        <f>VLOOKUP($J208,Reference!$A$1:$C$25,3,1)</f>
        <v>16:00:00 - 17:00:00</v>
      </c>
    </row>
    <row r="209" spans="1:11" hidden="1" x14ac:dyDescent="0.3">
      <c r="A209" s="6">
        <v>44198.701273148145</v>
      </c>
      <c r="B209" s="7" t="s">
        <v>18</v>
      </c>
      <c r="C209" s="7">
        <v>304</v>
      </c>
      <c r="D209" s="7">
        <v>447588947974</v>
      </c>
      <c r="E209" s="7" t="s">
        <v>9</v>
      </c>
      <c r="F209" s="8">
        <v>2.7662037037037034E-3</v>
      </c>
      <c r="G209" s="8">
        <v>3.6111111111111114E-3</v>
      </c>
      <c r="H209" s="7" t="s">
        <v>10</v>
      </c>
      <c r="I209" s="11">
        <f t="shared" si="6"/>
        <v>44198</v>
      </c>
      <c r="J209" s="9">
        <f t="shared" si="7"/>
        <v>0.70127314814814812</v>
      </c>
      <c r="K209" t="str">
        <f>VLOOKUP($J209,Reference!$A$1:$C$25,3,1)</f>
        <v>16:00:00 - 17:00:00</v>
      </c>
    </row>
    <row r="210" spans="1:11" hidden="1" x14ac:dyDescent="0.3">
      <c r="A210" s="3">
        <v>44198.710613425923</v>
      </c>
      <c r="B210" s="4" t="s">
        <v>22</v>
      </c>
      <c r="C210" s="4">
        <v>767</v>
      </c>
      <c r="D210" s="4">
        <v>14165432374</v>
      </c>
      <c r="E210" s="4" t="s">
        <v>9</v>
      </c>
      <c r="F210" s="5">
        <v>1.1203703703703704E-2</v>
      </c>
      <c r="G210" s="5">
        <v>4.3981481481481481E-4</v>
      </c>
      <c r="H210" s="4" t="s">
        <v>10</v>
      </c>
      <c r="I210" s="11">
        <f t="shared" si="6"/>
        <v>44198</v>
      </c>
      <c r="J210" s="9">
        <f t="shared" si="7"/>
        <v>0.71061342592592591</v>
      </c>
      <c r="K210" t="str">
        <f>VLOOKUP($J210,Reference!$A$1:$C$25,3,1)</f>
        <v>17:00:00 - 18:00:00</v>
      </c>
    </row>
    <row r="211" spans="1:11" hidden="1" x14ac:dyDescent="0.3">
      <c r="A211" s="6">
        <v>44198.720000000001</v>
      </c>
      <c r="B211" s="7" t="s">
        <v>20</v>
      </c>
      <c r="C211" s="7"/>
      <c r="D211" s="7">
        <v>447735884141</v>
      </c>
      <c r="E211" s="7" t="s">
        <v>23</v>
      </c>
      <c r="F211" s="8">
        <v>0</v>
      </c>
      <c r="G211" s="8">
        <v>9.2592592592592588E-5</v>
      </c>
      <c r="H211" s="7" t="s">
        <v>14</v>
      </c>
      <c r="I211" s="11">
        <f t="shared" si="6"/>
        <v>44198</v>
      </c>
      <c r="J211" s="9">
        <f t="shared" si="7"/>
        <v>0.72000000000000008</v>
      </c>
      <c r="K211" t="str">
        <f>VLOOKUP($J211,Reference!$A$1:$C$25,3,1)</f>
        <v>17:00:00 - 18:00:00</v>
      </c>
    </row>
    <row r="212" spans="1:11" hidden="1" x14ac:dyDescent="0.3">
      <c r="A212" s="3">
        <v>44198.720081018517</v>
      </c>
      <c r="B212" s="4" t="s">
        <v>18</v>
      </c>
      <c r="C212" s="4">
        <v>304</v>
      </c>
      <c r="D212" s="4">
        <v>447735884141</v>
      </c>
      <c r="E212" s="4" t="s">
        <v>9</v>
      </c>
      <c r="F212" s="5">
        <v>2.2800925925925927E-3</v>
      </c>
      <c r="G212" s="5">
        <v>8.1018518518518516E-5</v>
      </c>
      <c r="H212" s="4" t="s">
        <v>10</v>
      </c>
      <c r="I212" s="11">
        <f t="shared" si="6"/>
        <v>44198</v>
      </c>
      <c r="J212" s="9">
        <f t="shared" si="7"/>
        <v>0.72008101851851858</v>
      </c>
      <c r="K212" t="str">
        <f>VLOOKUP($J212,Reference!$A$1:$C$25,3,1)</f>
        <v>17:00:00 - 18:00:00</v>
      </c>
    </row>
    <row r="213" spans="1:11" hidden="1" x14ac:dyDescent="0.3">
      <c r="A213" s="6">
        <v>44198.720312500001</v>
      </c>
      <c r="B213" s="7" t="s">
        <v>20</v>
      </c>
      <c r="C213" s="7"/>
      <c r="D213" s="7">
        <v>447815787065</v>
      </c>
      <c r="E213" s="7" t="s">
        <v>16</v>
      </c>
      <c r="F213" s="8">
        <v>0</v>
      </c>
      <c r="G213" s="8">
        <v>1.5046296296296294E-3</v>
      </c>
      <c r="H213" s="7" t="s">
        <v>10</v>
      </c>
      <c r="I213" s="11">
        <f t="shared" si="6"/>
        <v>44198</v>
      </c>
      <c r="J213" s="9">
        <f t="shared" si="7"/>
        <v>0.72031250000000002</v>
      </c>
      <c r="K213" t="str">
        <f>VLOOKUP($J213,Reference!$A$1:$C$25,3,1)</f>
        <v>17:00:00 - 18:00:00</v>
      </c>
    </row>
    <row r="214" spans="1:11" hidden="1" x14ac:dyDescent="0.3">
      <c r="A214" s="3">
        <v>44198.720312500001</v>
      </c>
      <c r="B214" s="4" t="s">
        <v>20</v>
      </c>
      <c r="C214" s="4"/>
      <c r="D214" s="4">
        <v>447815787065</v>
      </c>
      <c r="E214" s="4" t="s">
        <v>23</v>
      </c>
      <c r="F214" s="5">
        <v>0</v>
      </c>
      <c r="G214" s="5">
        <v>1.1574074074074073E-5</v>
      </c>
      <c r="H214" s="4" t="s">
        <v>14</v>
      </c>
      <c r="I214" s="11">
        <f t="shared" si="6"/>
        <v>44198</v>
      </c>
      <c r="J214" s="9">
        <f t="shared" si="7"/>
        <v>0.72031250000000002</v>
      </c>
      <c r="K214" t="str">
        <f>VLOOKUP($J214,Reference!$A$1:$C$25,3,1)</f>
        <v>17:00:00 - 18:00:00</v>
      </c>
    </row>
    <row r="215" spans="1:11" hidden="1" x14ac:dyDescent="0.3">
      <c r="A215" s="6">
        <v>44198.722893518519</v>
      </c>
      <c r="B215" s="7" t="s">
        <v>20</v>
      </c>
      <c r="C215" s="7"/>
      <c r="D215" s="7">
        <v>447521140385</v>
      </c>
      <c r="E215" s="7" t="s">
        <v>23</v>
      </c>
      <c r="F215" s="8">
        <v>0</v>
      </c>
      <c r="G215" s="8">
        <v>2.3148148148148147E-5</v>
      </c>
      <c r="H215" s="7" t="s">
        <v>14</v>
      </c>
      <c r="I215" s="11">
        <f t="shared" si="6"/>
        <v>44198</v>
      </c>
      <c r="J215" s="9">
        <f t="shared" si="7"/>
        <v>0.72289351851851846</v>
      </c>
      <c r="K215" t="str">
        <f>VLOOKUP($J215,Reference!$A$1:$C$25,3,1)</f>
        <v>17:00:00 - 18:00:00</v>
      </c>
    </row>
    <row r="216" spans="1:11" hidden="1" x14ac:dyDescent="0.3">
      <c r="A216" s="3">
        <v>44198.722905092596</v>
      </c>
      <c r="B216" s="4" t="s">
        <v>22</v>
      </c>
      <c r="C216" s="4">
        <v>767</v>
      </c>
      <c r="D216" s="4">
        <v>447521140385</v>
      </c>
      <c r="E216" s="4" t="s">
        <v>9</v>
      </c>
      <c r="F216" s="5">
        <v>6.277777777777778E-2</v>
      </c>
      <c r="G216" s="5">
        <v>8.1018518518518516E-5</v>
      </c>
      <c r="H216" s="4" t="s">
        <v>10</v>
      </c>
      <c r="I216" s="11">
        <f t="shared" si="6"/>
        <v>44198</v>
      </c>
      <c r="J216" s="9">
        <f t="shared" si="7"/>
        <v>0.72290509259259261</v>
      </c>
      <c r="K216" t="str">
        <f>VLOOKUP($J216,Reference!$A$1:$C$25,3,1)</f>
        <v>17:00:00 - 18:00:00</v>
      </c>
    </row>
    <row r="217" spans="1:11" hidden="1" x14ac:dyDescent="0.3">
      <c r="A217" s="6">
        <v>44198.731099537035</v>
      </c>
      <c r="B217" s="7" t="s">
        <v>20</v>
      </c>
      <c r="C217" s="7"/>
      <c r="D217" s="7">
        <v>447815787065</v>
      </c>
      <c r="E217" s="7" t="s">
        <v>23</v>
      </c>
      <c r="F217" s="8">
        <v>0</v>
      </c>
      <c r="G217" s="8">
        <v>2.3148148148148147E-5</v>
      </c>
      <c r="H217" s="7" t="s">
        <v>14</v>
      </c>
      <c r="I217" s="11">
        <f t="shared" si="6"/>
        <v>44198</v>
      </c>
      <c r="J217" s="9">
        <f t="shared" si="7"/>
        <v>0.73109953703703701</v>
      </c>
      <c r="K217" t="str">
        <f>VLOOKUP($J217,Reference!$A$1:$C$25,3,1)</f>
        <v>17:00:00 - 18:00:00</v>
      </c>
    </row>
    <row r="218" spans="1:11" hidden="1" x14ac:dyDescent="0.3">
      <c r="A218" s="3">
        <v>44198.731111111112</v>
      </c>
      <c r="B218" s="4" t="s">
        <v>18</v>
      </c>
      <c r="C218" s="4">
        <v>304</v>
      </c>
      <c r="D218" s="4">
        <v>447815787065</v>
      </c>
      <c r="E218" s="4" t="s">
        <v>9</v>
      </c>
      <c r="F218" s="5">
        <v>4.7685185185185183E-3</v>
      </c>
      <c r="G218" s="5">
        <v>9.2592592592592588E-5</v>
      </c>
      <c r="H218" s="4" t="s">
        <v>10</v>
      </c>
      <c r="I218" s="11">
        <f t="shared" si="6"/>
        <v>44198</v>
      </c>
      <c r="J218" s="9">
        <f t="shared" si="7"/>
        <v>0.73111111111111116</v>
      </c>
      <c r="K218" t="str">
        <f>VLOOKUP($J218,Reference!$A$1:$C$25,3,1)</f>
        <v>17:00:00 - 18:00:00</v>
      </c>
    </row>
    <row r="219" spans="1:11" hidden="1" x14ac:dyDescent="0.3">
      <c r="A219" s="6">
        <v>44198.740856481483</v>
      </c>
      <c r="B219" s="7" t="s">
        <v>8</v>
      </c>
      <c r="C219" s="7">
        <v>307</v>
      </c>
      <c r="D219" s="7">
        <v>16464968920</v>
      </c>
      <c r="E219" s="7" t="s">
        <v>9</v>
      </c>
      <c r="F219" s="8">
        <v>5.0231481481481481E-3</v>
      </c>
      <c r="G219" s="8">
        <v>6.3657407407407402E-4</v>
      </c>
      <c r="H219" s="7" t="s">
        <v>10</v>
      </c>
      <c r="I219" s="11">
        <f t="shared" si="6"/>
        <v>44198</v>
      </c>
      <c r="J219" s="9">
        <f t="shared" si="7"/>
        <v>0.74085648148148142</v>
      </c>
      <c r="K219" t="str">
        <f>VLOOKUP($J219,Reference!$A$1:$C$25,3,1)</f>
        <v>17:00:00 - 18:00:00</v>
      </c>
    </row>
    <row r="220" spans="1:11" hidden="1" x14ac:dyDescent="0.3">
      <c r="A220" s="3">
        <v>44198.752349537041</v>
      </c>
      <c r="B220" s="4" t="s">
        <v>8</v>
      </c>
      <c r="C220" s="4">
        <v>307</v>
      </c>
      <c r="D220" s="4">
        <v>16049024493</v>
      </c>
      <c r="E220" s="4" t="s">
        <v>9</v>
      </c>
      <c r="F220" s="5">
        <v>4.409722222222222E-3</v>
      </c>
      <c r="G220" s="5">
        <v>1.6203703703703703E-4</v>
      </c>
      <c r="H220" s="4" t="s">
        <v>10</v>
      </c>
      <c r="I220" s="11">
        <f t="shared" si="6"/>
        <v>44198</v>
      </c>
      <c r="J220" s="9">
        <f t="shared" si="7"/>
        <v>0.75234953703703711</v>
      </c>
      <c r="K220" t="str">
        <f>VLOOKUP($J220,Reference!$A$1:$C$25,3,1)</f>
        <v>18:00:00 - 19:00:00</v>
      </c>
    </row>
    <row r="221" spans="1:11" hidden="1" x14ac:dyDescent="0.3">
      <c r="A221" s="6">
        <v>44198.757650462961</v>
      </c>
      <c r="B221" s="7" t="s">
        <v>11</v>
      </c>
      <c r="C221" s="7">
        <v>317</v>
      </c>
      <c r="D221" s="7">
        <v>12672555875</v>
      </c>
      <c r="E221" s="7" t="s">
        <v>9</v>
      </c>
      <c r="F221" s="8">
        <v>2.4305555555555556E-3</v>
      </c>
      <c r="G221" s="8">
        <v>9.2592592592592588E-5</v>
      </c>
      <c r="H221" s="7" t="s">
        <v>10</v>
      </c>
      <c r="I221" s="11">
        <f t="shared" si="6"/>
        <v>44198</v>
      </c>
      <c r="J221" s="9">
        <f t="shared" si="7"/>
        <v>0.75765046296296301</v>
      </c>
      <c r="K221" t="str">
        <f>VLOOKUP($J221,Reference!$A$1:$C$25,3,1)</f>
        <v>18:00:00 - 19:00:00</v>
      </c>
    </row>
    <row r="222" spans="1:11" hidden="1" x14ac:dyDescent="0.3">
      <c r="A222" s="3">
        <v>44198.762719907405</v>
      </c>
      <c r="B222" s="4" t="s">
        <v>8</v>
      </c>
      <c r="C222" s="4">
        <v>307</v>
      </c>
      <c r="D222" s="4">
        <v>18624521780</v>
      </c>
      <c r="E222" s="4" t="s">
        <v>9</v>
      </c>
      <c r="F222" s="5">
        <v>2.4305555555555552E-4</v>
      </c>
      <c r="G222" s="5">
        <v>1.8518518518518518E-4</v>
      </c>
      <c r="H222" s="4" t="s">
        <v>10</v>
      </c>
      <c r="I222" s="11">
        <f t="shared" si="6"/>
        <v>44198</v>
      </c>
      <c r="J222" s="9">
        <f t="shared" si="7"/>
        <v>0.76271990740740747</v>
      </c>
      <c r="K222" t="str">
        <f>VLOOKUP($J222,Reference!$A$1:$C$25,3,1)</f>
        <v>18:00:00 - 19:00:00</v>
      </c>
    </row>
    <row r="223" spans="1:11" hidden="1" x14ac:dyDescent="0.3">
      <c r="A223" s="6">
        <v>44198.767430555556</v>
      </c>
      <c r="B223" s="7" t="s">
        <v>11</v>
      </c>
      <c r="C223" s="7">
        <v>317</v>
      </c>
      <c r="D223" s="7">
        <v>14039698151</v>
      </c>
      <c r="E223" s="7" t="s">
        <v>9</v>
      </c>
      <c r="F223" s="8">
        <v>3.5995370370370369E-3</v>
      </c>
      <c r="G223" s="8">
        <v>1.3888888888888889E-4</v>
      </c>
      <c r="H223" s="7" t="s">
        <v>10</v>
      </c>
      <c r="I223" s="11">
        <f t="shared" si="6"/>
        <v>44198</v>
      </c>
      <c r="J223" s="9">
        <f t="shared" si="7"/>
        <v>0.7674305555555555</v>
      </c>
      <c r="K223" t="str">
        <f>VLOOKUP($J223,Reference!$A$1:$C$25,3,1)</f>
        <v>18:00:00 - 19:00:00</v>
      </c>
    </row>
    <row r="224" spans="1:11" hidden="1" x14ac:dyDescent="0.3">
      <c r="A224" s="3">
        <v>44198.772974537038</v>
      </c>
      <c r="B224" s="4" t="s">
        <v>8</v>
      </c>
      <c r="C224" s="4">
        <v>307</v>
      </c>
      <c r="D224" s="4">
        <v>16045332944</v>
      </c>
      <c r="E224" s="4" t="s">
        <v>9</v>
      </c>
      <c r="F224" s="5">
        <v>2.2337962962962967E-3</v>
      </c>
      <c r="G224" s="5">
        <v>9.2592592592592588E-5</v>
      </c>
      <c r="H224" s="4" t="s">
        <v>10</v>
      </c>
      <c r="I224" s="11">
        <f t="shared" si="6"/>
        <v>44198</v>
      </c>
      <c r="J224" s="9">
        <f t="shared" si="7"/>
        <v>0.772974537037037</v>
      </c>
      <c r="K224" t="str">
        <f>VLOOKUP($J224,Reference!$A$1:$C$25,3,1)</f>
        <v>18:00:00 - 19:00:00</v>
      </c>
    </row>
    <row r="225" spans="1:11" hidden="1" x14ac:dyDescent="0.3">
      <c r="A225" s="6">
        <v>44198.794270833336</v>
      </c>
      <c r="B225" s="7" t="s">
        <v>20</v>
      </c>
      <c r="C225" s="7"/>
      <c r="D225" s="7">
        <v>442085743027</v>
      </c>
      <c r="E225" s="7" t="s">
        <v>23</v>
      </c>
      <c r="F225" s="8">
        <v>0</v>
      </c>
      <c r="G225" s="8">
        <v>3.4722222222222224E-4</v>
      </c>
      <c r="H225" s="7" t="s">
        <v>14</v>
      </c>
      <c r="I225" s="11">
        <f t="shared" si="6"/>
        <v>44198</v>
      </c>
      <c r="J225" s="9">
        <f t="shared" si="7"/>
        <v>0.79427083333333337</v>
      </c>
      <c r="K225" t="str">
        <f>VLOOKUP($J225,Reference!$A$1:$C$25,3,1)</f>
        <v>19:00:00 - 20:00:00</v>
      </c>
    </row>
    <row r="226" spans="1:11" hidden="1" x14ac:dyDescent="0.3">
      <c r="A226" s="3">
        <v>44198.794606481482</v>
      </c>
      <c r="B226" s="4" t="s">
        <v>8</v>
      </c>
      <c r="C226" s="4">
        <v>307</v>
      </c>
      <c r="D226" s="4">
        <v>442085743027</v>
      </c>
      <c r="E226" s="4" t="s">
        <v>9</v>
      </c>
      <c r="F226" s="5">
        <v>3.3113425925925928E-2</v>
      </c>
      <c r="G226" s="5">
        <v>1.273148148148148E-4</v>
      </c>
      <c r="H226" s="4" t="s">
        <v>10</v>
      </c>
      <c r="I226" s="11">
        <f t="shared" si="6"/>
        <v>44198</v>
      </c>
      <c r="J226" s="9">
        <f t="shared" si="7"/>
        <v>0.79460648148148139</v>
      </c>
      <c r="K226" t="str">
        <f>VLOOKUP($J226,Reference!$A$1:$C$25,3,1)</f>
        <v>19:00:00 - 20:00:00</v>
      </c>
    </row>
    <row r="227" spans="1:11" hidden="1" x14ac:dyDescent="0.3">
      <c r="A227" s="6">
        <v>44198.795972222222</v>
      </c>
      <c r="B227" s="7" t="s">
        <v>11</v>
      </c>
      <c r="C227" s="7">
        <v>317</v>
      </c>
      <c r="D227" s="7">
        <v>19703178924</v>
      </c>
      <c r="E227" s="7" t="s">
        <v>9</v>
      </c>
      <c r="F227" s="8">
        <v>4.3287037037037035E-3</v>
      </c>
      <c r="G227" s="8">
        <v>8.1018518518518516E-5</v>
      </c>
      <c r="H227" s="7" t="s">
        <v>10</v>
      </c>
      <c r="I227" s="11">
        <f t="shared" si="6"/>
        <v>44198</v>
      </c>
      <c r="J227" s="9">
        <f t="shared" si="7"/>
        <v>0.79597222222222219</v>
      </c>
      <c r="K227" t="str">
        <f>VLOOKUP($J227,Reference!$A$1:$C$25,3,1)</f>
        <v>19:00:00 - 20:00:00</v>
      </c>
    </row>
    <row r="228" spans="1:11" hidden="1" x14ac:dyDescent="0.3">
      <c r="A228" s="3">
        <v>44198.802465277775</v>
      </c>
      <c r="B228" s="4" t="s">
        <v>18</v>
      </c>
      <c r="C228" s="4">
        <v>304</v>
      </c>
      <c r="D228" s="4">
        <v>12508703221</v>
      </c>
      <c r="E228" s="4" t="s">
        <v>9</v>
      </c>
      <c r="F228" s="5">
        <v>2.6388888888888885E-3</v>
      </c>
      <c r="G228" s="5">
        <v>3.5879629629629635E-4</v>
      </c>
      <c r="H228" s="4" t="s">
        <v>10</v>
      </c>
      <c r="I228" s="11">
        <f t="shared" si="6"/>
        <v>44198</v>
      </c>
      <c r="J228" s="9">
        <f t="shared" si="7"/>
        <v>0.80246527777777776</v>
      </c>
      <c r="K228" t="str">
        <f>VLOOKUP($J228,Reference!$A$1:$C$25,3,1)</f>
        <v>19:00:00 - 20:00:00</v>
      </c>
    </row>
    <row r="229" spans="1:11" hidden="1" x14ac:dyDescent="0.3">
      <c r="A229" s="6">
        <v>44198.818888888891</v>
      </c>
      <c r="B229" s="7" t="s">
        <v>22</v>
      </c>
      <c r="C229" s="7">
        <v>767</v>
      </c>
      <c r="D229" s="7">
        <v>17804053219</v>
      </c>
      <c r="E229" s="7" t="s">
        <v>9</v>
      </c>
      <c r="F229" s="8">
        <v>6.4236111111111117E-3</v>
      </c>
      <c r="G229" s="8">
        <v>1.3888888888888889E-4</v>
      </c>
      <c r="H229" s="7" t="s">
        <v>10</v>
      </c>
      <c r="I229" s="11">
        <f t="shared" si="6"/>
        <v>44198</v>
      </c>
      <c r="J229" s="9">
        <f t="shared" si="7"/>
        <v>0.81888888888888889</v>
      </c>
      <c r="K229" t="str">
        <f>VLOOKUP($J229,Reference!$A$1:$C$25,3,1)</f>
        <v>19:00:00 - 20:00:00</v>
      </c>
    </row>
    <row r="230" spans="1:11" hidden="1" x14ac:dyDescent="0.3">
      <c r="A230" s="3">
        <v>44198.821469907409</v>
      </c>
      <c r="B230" s="4" t="s">
        <v>11</v>
      </c>
      <c r="C230" s="4">
        <v>317</v>
      </c>
      <c r="D230" s="4">
        <v>12042616543</v>
      </c>
      <c r="E230" s="4" t="s">
        <v>9</v>
      </c>
      <c r="F230" s="5">
        <v>1.689814814814815E-3</v>
      </c>
      <c r="G230" s="5">
        <v>6.9444444444444444E-5</v>
      </c>
      <c r="H230" s="4" t="s">
        <v>13</v>
      </c>
      <c r="I230" s="11">
        <f t="shared" si="6"/>
        <v>44198</v>
      </c>
      <c r="J230" s="9">
        <f t="shared" si="7"/>
        <v>0.82146990740740744</v>
      </c>
      <c r="K230" t="str">
        <f>VLOOKUP($J230,Reference!$A$1:$C$25,3,1)</f>
        <v>19:00:00 - 20:00:00</v>
      </c>
    </row>
    <row r="231" spans="1:11" hidden="1" x14ac:dyDescent="0.3">
      <c r="A231" s="6">
        <v>44198.826099537036</v>
      </c>
      <c r="B231" s="7" t="s">
        <v>18</v>
      </c>
      <c r="C231" s="7">
        <v>304</v>
      </c>
      <c r="D231" s="7">
        <v>447521140385</v>
      </c>
      <c r="E231" s="7" t="s">
        <v>9</v>
      </c>
      <c r="F231" s="8">
        <v>1.5729166666666666E-2</v>
      </c>
      <c r="G231" s="8">
        <v>1.1574074074074073E-4</v>
      </c>
      <c r="H231" s="7" t="s">
        <v>10</v>
      </c>
      <c r="I231" s="11">
        <f t="shared" si="6"/>
        <v>44198</v>
      </c>
      <c r="J231" s="9">
        <f t="shared" si="7"/>
        <v>0.82609953703703709</v>
      </c>
      <c r="K231" t="str">
        <f>VLOOKUP($J231,Reference!$A$1:$C$25,3,1)</f>
        <v>19:00:00 - 20:00:00</v>
      </c>
    </row>
    <row r="232" spans="1:11" hidden="1" x14ac:dyDescent="0.3">
      <c r="A232" s="3">
        <v>44198.826099537036</v>
      </c>
      <c r="B232" s="4" t="s">
        <v>20</v>
      </c>
      <c r="C232" s="4"/>
      <c r="D232" s="4">
        <v>447521140385</v>
      </c>
      <c r="E232" s="4" t="s">
        <v>23</v>
      </c>
      <c r="F232" s="5">
        <v>0</v>
      </c>
      <c r="G232" s="5">
        <v>1.1574074074074073E-5</v>
      </c>
      <c r="H232" s="4" t="s">
        <v>14</v>
      </c>
      <c r="I232" s="11">
        <f t="shared" si="6"/>
        <v>44198</v>
      </c>
      <c r="J232" s="9">
        <f t="shared" si="7"/>
        <v>0.82609953703703709</v>
      </c>
      <c r="K232" t="str">
        <f>VLOOKUP($J232,Reference!$A$1:$C$25,3,1)</f>
        <v>19:00:00 - 20:00:00</v>
      </c>
    </row>
    <row r="233" spans="1:11" hidden="1" x14ac:dyDescent="0.3">
      <c r="A233" s="6">
        <v>44198.826435185183</v>
      </c>
      <c r="B233" s="7" t="s">
        <v>11</v>
      </c>
      <c r="C233" s="7">
        <v>317</v>
      </c>
      <c r="D233" s="7">
        <v>16136820462</v>
      </c>
      <c r="E233" s="7" t="s">
        <v>9</v>
      </c>
      <c r="F233" s="8">
        <v>2.5810185185185185E-3</v>
      </c>
      <c r="G233" s="8">
        <v>3.8194444444444446E-4</v>
      </c>
      <c r="H233" s="7" t="s">
        <v>10</v>
      </c>
      <c r="I233" s="11">
        <f t="shared" si="6"/>
        <v>44198</v>
      </c>
      <c r="J233" s="9">
        <f t="shared" si="7"/>
        <v>0.82643518518518511</v>
      </c>
      <c r="K233" t="str">
        <f>VLOOKUP($J233,Reference!$A$1:$C$25,3,1)</f>
        <v>19:00:00 - 20:00:00</v>
      </c>
    </row>
    <row r="234" spans="1:11" hidden="1" x14ac:dyDescent="0.3">
      <c r="A234" s="3">
        <v>44198.827847222223</v>
      </c>
      <c r="B234" s="4" t="s">
        <v>8</v>
      </c>
      <c r="C234" s="4">
        <v>307</v>
      </c>
      <c r="D234" s="4">
        <v>12016063018</v>
      </c>
      <c r="E234" s="4" t="s">
        <v>9</v>
      </c>
      <c r="F234" s="5">
        <v>2.3506944444444445E-2</v>
      </c>
      <c r="G234" s="5">
        <v>1.0416666666666667E-4</v>
      </c>
      <c r="H234" s="4" t="s">
        <v>10</v>
      </c>
      <c r="I234" s="11">
        <f t="shared" si="6"/>
        <v>44198</v>
      </c>
      <c r="J234" s="9">
        <f t="shared" si="7"/>
        <v>0.82784722222222218</v>
      </c>
      <c r="K234" t="str">
        <f>VLOOKUP($J234,Reference!$A$1:$C$25,3,1)</f>
        <v>19:00:00 - 20:00:00</v>
      </c>
    </row>
    <row r="235" spans="1:11" hidden="1" x14ac:dyDescent="0.3">
      <c r="A235" s="6">
        <v>44198.829733796294</v>
      </c>
      <c r="B235" s="7" t="s">
        <v>19</v>
      </c>
      <c r="C235" s="7">
        <v>305</v>
      </c>
      <c r="D235" s="7">
        <v>19088481661</v>
      </c>
      <c r="E235" s="7" t="s">
        <v>9</v>
      </c>
      <c r="F235" s="8">
        <v>7.7083333333333335E-3</v>
      </c>
      <c r="G235" s="8">
        <v>9.2592592592592588E-5</v>
      </c>
      <c r="H235" s="7" t="s">
        <v>10</v>
      </c>
      <c r="I235" s="11">
        <f t="shared" si="6"/>
        <v>44198</v>
      </c>
      <c r="J235" s="9">
        <f t="shared" si="7"/>
        <v>0.8297337962962964</v>
      </c>
      <c r="K235" t="str">
        <f>VLOOKUP($J235,Reference!$A$1:$C$25,3,1)</f>
        <v>19:00:00 - 20:00:00</v>
      </c>
    </row>
    <row r="236" spans="1:11" hidden="1" x14ac:dyDescent="0.3">
      <c r="A236" s="3">
        <v>44198.835497685184</v>
      </c>
      <c r="B236" s="4" t="s">
        <v>11</v>
      </c>
      <c r="C236" s="4">
        <v>317</v>
      </c>
      <c r="D236" s="4">
        <v>19293009874</v>
      </c>
      <c r="E236" s="4" t="s">
        <v>9</v>
      </c>
      <c r="F236" s="5">
        <v>1.695601851851852E-2</v>
      </c>
      <c r="G236" s="5">
        <v>3.0092592592592595E-4</v>
      </c>
      <c r="H236" s="4" t="s">
        <v>13</v>
      </c>
      <c r="I236" s="11">
        <f t="shared" si="6"/>
        <v>44198</v>
      </c>
      <c r="J236" s="9">
        <f t="shared" si="7"/>
        <v>0.83549768518518519</v>
      </c>
      <c r="K236" t="str">
        <f>VLOOKUP($J236,Reference!$A$1:$C$25,3,1)</f>
        <v>20:00:00 - 21:00:00</v>
      </c>
    </row>
    <row r="237" spans="1:11" hidden="1" x14ac:dyDescent="0.3">
      <c r="A237" s="6">
        <v>44198.8434375</v>
      </c>
      <c r="B237" s="7" t="s">
        <v>22</v>
      </c>
      <c r="C237" s="7">
        <v>767</v>
      </c>
      <c r="D237" s="7">
        <v>15873372302</v>
      </c>
      <c r="E237" s="7" t="s">
        <v>9</v>
      </c>
      <c r="F237" s="8">
        <v>1.5972222222222221E-3</v>
      </c>
      <c r="G237" s="8">
        <v>6.9444444444444444E-5</v>
      </c>
      <c r="H237" s="7" t="s">
        <v>10</v>
      </c>
      <c r="I237" s="11">
        <f t="shared" si="6"/>
        <v>44198</v>
      </c>
      <c r="J237" s="9">
        <f t="shared" si="7"/>
        <v>0.84343749999999995</v>
      </c>
      <c r="K237" t="str">
        <f>VLOOKUP($J237,Reference!$A$1:$C$25,3,1)</f>
        <v>20:00:00 - 21:00:00</v>
      </c>
    </row>
    <row r="238" spans="1:11" hidden="1" x14ac:dyDescent="0.3">
      <c r="A238" s="3">
        <v>44198.850856481484</v>
      </c>
      <c r="B238" s="4" t="s">
        <v>22</v>
      </c>
      <c r="C238" s="4">
        <v>767</v>
      </c>
      <c r="D238" s="4">
        <v>15192788070</v>
      </c>
      <c r="E238" s="4" t="s">
        <v>9</v>
      </c>
      <c r="F238" s="5">
        <v>5.5208333333333333E-3</v>
      </c>
      <c r="G238" s="5">
        <v>2.0833333333333335E-4</v>
      </c>
      <c r="H238" s="4" t="s">
        <v>10</v>
      </c>
      <c r="I238" s="11">
        <f t="shared" si="6"/>
        <v>44198</v>
      </c>
      <c r="J238" s="9">
        <f t="shared" si="7"/>
        <v>0.85085648148148152</v>
      </c>
      <c r="K238" t="str">
        <f>VLOOKUP($J238,Reference!$A$1:$C$25,3,1)</f>
        <v>20:00:00 - 21:00:00</v>
      </c>
    </row>
    <row r="239" spans="1:11" hidden="1" x14ac:dyDescent="0.3">
      <c r="A239" s="6">
        <v>44198.856041666666</v>
      </c>
      <c r="B239" s="7" t="s">
        <v>8</v>
      </c>
      <c r="C239" s="7">
        <v>307</v>
      </c>
      <c r="D239" s="7">
        <v>16028003161</v>
      </c>
      <c r="E239" s="7" t="s">
        <v>9</v>
      </c>
      <c r="F239" s="8">
        <v>3.9236111111111112E-3</v>
      </c>
      <c r="G239" s="8">
        <v>1.273148148148148E-4</v>
      </c>
      <c r="H239" s="7" t="s">
        <v>10</v>
      </c>
      <c r="I239" s="11">
        <f t="shared" si="6"/>
        <v>44198</v>
      </c>
      <c r="J239" s="9">
        <f t="shared" si="7"/>
        <v>0.8560416666666667</v>
      </c>
      <c r="K239" t="str">
        <f>VLOOKUP($J239,Reference!$A$1:$C$25,3,1)</f>
        <v>20:00:00 - 21:00:00</v>
      </c>
    </row>
    <row r="240" spans="1:11" hidden="1" x14ac:dyDescent="0.3">
      <c r="A240" s="3">
        <v>44198.85665509259</v>
      </c>
      <c r="B240" s="4" t="s">
        <v>19</v>
      </c>
      <c r="C240" s="4">
        <v>305</v>
      </c>
      <c r="D240" s="4">
        <v>19199045326</v>
      </c>
      <c r="E240" s="4" t="s">
        <v>9</v>
      </c>
      <c r="F240" s="5">
        <v>3.8425925925925923E-3</v>
      </c>
      <c r="G240" s="5">
        <v>1.6203703703703703E-4</v>
      </c>
      <c r="H240" s="4" t="s">
        <v>10</v>
      </c>
      <c r="I240" s="11">
        <f t="shared" si="6"/>
        <v>44198</v>
      </c>
      <c r="J240" s="9">
        <f t="shared" si="7"/>
        <v>0.85665509259259265</v>
      </c>
      <c r="K240" t="str">
        <f>VLOOKUP($J240,Reference!$A$1:$C$25,3,1)</f>
        <v>20:00:00 - 21:00:00</v>
      </c>
    </row>
    <row r="241" spans="1:11" hidden="1" x14ac:dyDescent="0.3">
      <c r="A241" s="6">
        <v>44198.874155092592</v>
      </c>
      <c r="B241" s="7" t="s">
        <v>22</v>
      </c>
      <c r="C241" s="7">
        <v>767</v>
      </c>
      <c r="D241" s="7">
        <v>16043965774</v>
      </c>
      <c r="E241" s="7" t="s">
        <v>9</v>
      </c>
      <c r="F241" s="8">
        <v>1.4444444444444446E-2</v>
      </c>
      <c r="G241" s="8">
        <v>1.3888888888888889E-4</v>
      </c>
      <c r="H241" s="7" t="s">
        <v>10</v>
      </c>
      <c r="I241" s="11">
        <f t="shared" si="6"/>
        <v>44198</v>
      </c>
      <c r="J241" s="9">
        <f t="shared" si="7"/>
        <v>0.87415509259259261</v>
      </c>
      <c r="K241" t="str">
        <f>VLOOKUP($J241,Reference!$A$1:$C$25,3,1)</f>
        <v>20:00:00 - 21:00:00</v>
      </c>
    </row>
    <row r="242" spans="1:11" hidden="1" x14ac:dyDescent="0.3">
      <c r="A242" s="3">
        <v>44198.877233796295</v>
      </c>
      <c r="B242" s="4" t="s">
        <v>11</v>
      </c>
      <c r="C242" s="4">
        <v>317</v>
      </c>
      <c r="D242" s="4">
        <v>16477180294</v>
      </c>
      <c r="E242" s="4" t="s">
        <v>9</v>
      </c>
      <c r="F242" s="5">
        <v>3.0324074074074073E-2</v>
      </c>
      <c r="G242" s="5">
        <v>9.2592592592592588E-5</v>
      </c>
      <c r="H242" s="4" t="s">
        <v>10</v>
      </c>
      <c r="I242" s="11">
        <f t="shared" si="6"/>
        <v>44198</v>
      </c>
      <c r="J242" s="9">
        <f t="shared" si="7"/>
        <v>0.87723379629629628</v>
      </c>
      <c r="K242" t="str">
        <f>VLOOKUP($J242,Reference!$A$1:$C$25,3,1)</f>
        <v>21:00:00 - 22:00:00</v>
      </c>
    </row>
    <row r="243" spans="1:11" hidden="1" x14ac:dyDescent="0.3">
      <c r="A243" s="6">
        <v>44198.878842592596</v>
      </c>
      <c r="B243" s="7" t="s">
        <v>8</v>
      </c>
      <c r="C243" s="7">
        <v>307</v>
      </c>
      <c r="D243" s="7">
        <v>13057139117</v>
      </c>
      <c r="E243" s="7" t="s">
        <v>9</v>
      </c>
      <c r="F243" s="8">
        <v>3.2141203703703707E-2</v>
      </c>
      <c r="G243" s="8">
        <v>1.7361111111111112E-4</v>
      </c>
      <c r="H243" s="7" t="s">
        <v>10</v>
      </c>
      <c r="I243" s="11">
        <f t="shared" si="6"/>
        <v>44198</v>
      </c>
      <c r="J243" s="9">
        <f t="shared" si="7"/>
        <v>0.87884259259259256</v>
      </c>
      <c r="K243" t="str">
        <f>VLOOKUP($J243,Reference!$A$1:$C$25,3,1)</f>
        <v>21:00:00 - 22:00:00</v>
      </c>
    </row>
    <row r="244" spans="1:11" hidden="1" x14ac:dyDescent="0.3">
      <c r="A244" s="3">
        <v>44198.891979166663</v>
      </c>
      <c r="B244" s="4" t="s">
        <v>22</v>
      </c>
      <c r="C244" s="4">
        <v>767</v>
      </c>
      <c r="D244" s="4">
        <v>12153530037</v>
      </c>
      <c r="E244" s="4" t="s">
        <v>9</v>
      </c>
      <c r="F244" s="5">
        <v>3.3564814814814811E-3</v>
      </c>
      <c r="G244" s="5">
        <v>4.6990740740740743E-3</v>
      </c>
      <c r="H244" s="4" t="s">
        <v>10</v>
      </c>
      <c r="I244" s="11">
        <f t="shared" si="6"/>
        <v>44198</v>
      </c>
      <c r="J244" s="9">
        <f t="shared" si="7"/>
        <v>0.89197916666666666</v>
      </c>
      <c r="K244" t="str">
        <f>VLOOKUP($J244,Reference!$A$1:$C$25,3,1)</f>
        <v>21:00:00 - 22:00:00</v>
      </c>
    </row>
    <row r="245" spans="1:11" hidden="1" x14ac:dyDescent="0.3">
      <c r="A245" s="6">
        <v>44198.907175925924</v>
      </c>
      <c r="B245" s="7" t="s">
        <v>22</v>
      </c>
      <c r="C245" s="7">
        <v>767</v>
      </c>
      <c r="D245" s="7">
        <v>15068982019</v>
      </c>
      <c r="E245" s="7" t="s">
        <v>9</v>
      </c>
      <c r="F245" s="8">
        <v>4.5254629629629629E-3</v>
      </c>
      <c r="G245" s="8">
        <v>9.2592592592592588E-5</v>
      </c>
      <c r="H245" s="7" t="s">
        <v>10</v>
      </c>
      <c r="I245" s="11">
        <f t="shared" si="6"/>
        <v>44198</v>
      </c>
      <c r="J245" s="9">
        <f t="shared" si="7"/>
        <v>0.90717592592592589</v>
      </c>
      <c r="K245" t="str">
        <f>VLOOKUP($J245,Reference!$A$1:$C$25,3,1)</f>
        <v>21:00:00 - 22:00:00</v>
      </c>
    </row>
    <row r="246" spans="1:11" hidden="1" x14ac:dyDescent="0.3">
      <c r="A246" s="3">
        <v>44198.926099537035</v>
      </c>
      <c r="B246" s="4" t="s">
        <v>11</v>
      </c>
      <c r="C246" s="4">
        <v>317</v>
      </c>
      <c r="D246" s="4">
        <v>17607058888</v>
      </c>
      <c r="E246" s="4" t="s">
        <v>9</v>
      </c>
      <c r="F246" s="5">
        <v>1.4791666666666668E-2</v>
      </c>
      <c r="G246" s="5">
        <v>9.2592592592592588E-5</v>
      </c>
      <c r="H246" s="4" t="s">
        <v>10</v>
      </c>
      <c r="I246" s="11">
        <f t="shared" si="6"/>
        <v>44198</v>
      </c>
      <c r="J246" s="9">
        <f t="shared" si="7"/>
        <v>0.92609953703703696</v>
      </c>
      <c r="K246" t="str">
        <f>VLOOKUP($J246,Reference!$A$1:$C$25,3,1)</f>
        <v>22:00:00 - 23:00:00</v>
      </c>
    </row>
    <row r="247" spans="1:11" hidden="1" x14ac:dyDescent="0.3">
      <c r="A247" s="6">
        <v>44198.927812499998</v>
      </c>
      <c r="B247" s="7" t="s">
        <v>19</v>
      </c>
      <c r="C247" s="7">
        <v>305</v>
      </c>
      <c r="D247" s="7">
        <v>19172889393</v>
      </c>
      <c r="E247" s="7" t="s">
        <v>9</v>
      </c>
      <c r="F247" s="8">
        <v>1.1006944444444444E-2</v>
      </c>
      <c r="G247" s="8">
        <v>2.0833333333333335E-4</v>
      </c>
      <c r="H247" s="7" t="s">
        <v>10</v>
      </c>
      <c r="I247" s="11">
        <f t="shared" si="6"/>
        <v>44198</v>
      </c>
      <c r="J247" s="9">
        <f t="shared" si="7"/>
        <v>0.92781249999999993</v>
      </c>
      <c r="K247" t="str">
        <f>VLOOKUP($J247,Reference!$A$1:$C$25,3,1)</f>
        <v>22:00:00 - 23:00:00</v>
      </c>
    </row>
    <row r="248" spans="1:11" hidden="1" x14ac:dyDescent="0.3">
      <c r="A248" s="3">
        <v>44198.931608796294</v>
      </c>
      <c r="B248" s="4" t="s">
        <v>20</v>
      </c>
      <c r="C248" s="4"/>
      <c r="D248" s="4">
        <v>886223018783</v>
      </c>
      <c r="E248" s="4" t="s">
        <v>23</v>
      </c>
      <c r="F248" s="5">
        <v>0</v>
      </c>
      <c r="G248" s="5">
        <v>1.1574074074074073E-5</v>
      </c>
      <c r="H248" s="4" t="s">
        <v>14</v>
      </c>
      <c r="I248" s="11">
        <f t="shared" si="6"/>
        <v>44198</v>
      </c>
      <c r="J248" s="9">
        <f t="shared" si="7"/>
        <v>0.93160879629629623</v>
      </c>
      <c r="K248" t="str">
        <f>VLOOKUP($J248,Reference!$A$1:$C$25,3,1)</f>
        <v>22:00:00 - 23:00:00</v>
      </c>
    </row>
    <row r="249" spans="1:11" hidden="1" x14ac:dyDescent="0.3">
      <c r="A249" s="6">
        <v>44198.931620370371</v>
      </c>
      <c r="B249" s="7" t="s">
        <v>20</v>
      </c>
      <c r="C249" s="7"/>
      <c r="D249" s="7">
        <v>886223018783</v>
      </c>
      <c r="E249" s="7" t="s">
        <v>16</v>
      </c>
      <c r="F249" s="8">
        <v>0</v>
      </c>
      <c r="G249" s="8">
        <v>1.5277777777777779E-3</v>
      </c>
      <c r="H249" s="7" t="s">
        <v>10</v>
      </c>
      <c r="I249" s="11">
        <f t="shared" si="6"/>
        <v>44198</v>
      </c>
      <c r="J249" s="9">
        <f t="shared" si="7"/>
        <v>0.93162037037037038</v>
      </c>
      <c r="K249" t="str">
        <f>VLOOKUP($J249,Reference!$A$1:$C$25,3,1)</f>
        <v>22:00:00 - 23:00:00</v>
      </c>
    </row>
    <row r="250" spans="1:11" hidden="1" x14ac:dyDescent="0.3">
      <c r="A250" s="3">
        <v>44198.934155092589</v>
      </c>
      <c r="B250" s="4" t="s">
        <v>8</v>
      </c>
      <c r="C250" s="4">
        <v>307</v>
      </c>
      <c r="D250" s="4">
        <v>16105076568</v>
      </c>
      <c r="E250" s="4" t="s">
        <v>9</v>
      </c>
      <c r="F250" s="5">
        <v>1.2858796296296297E-2</v>
      </c>
      <c r="G250" s="5">
        <v>3.2060185185185191E-3</v>
      </c>
      <c r="H250" s="4" t="s">
        <v>10</v>
      </c>
      <c r="I250" s="11">
        <f t="shared" si="6"/>
        <v>44198</v>
      </c>
      <c r="J250" s="9">
        <f t="shared" si="7"/>
        <v>0.93415509259259266</v>
      </c>
      <c r="K250" t="str">
        <f>VLOOKUP($J250,Reference!$A$1:$C$25,3,1)</f>
        <v>22:00:00 - 23:00:00</v>
      </c>
    </row>
    <row r="251" spans="1:11" hidden="1" x14ac:dyDescent="0.3">
      <c r="A251" s="6">
        <v>44198.949143518519</v>
      </c>
      <c r="B251" s="7" t="s">
        <v>22</v>
      </c>
      <c r="C251" s="7">
        <v>767</v>
      </c>
      <c r="D251" s="7">
        <v>18052177294</v>
      </c>
      <c r="E251" s="7" t="s">
        <v>9</v>
      </c>
      <c r="F251" s="8">
        <v>3.1134259259259261E-2</v>
      </c>
      <c r="G251" s="8">
        <v>1.7361111111111112E-4</v>
      </c>
      <c r="H251" s="7" t="s">
        <v>13</v>
      </c>
      <c r="I251" s="11">
        <f t="shared" si="6"/>
        <v>44198</v>
      </c>
      <c r="J251" s="9">
        <f t="shared" si="7"/>
        <v>0.94914351851851853</v>
      </c>
      <c r="K251" t="str">
        <f>VLOOKUP($J251,Reference!$A$1:$C$25,3,1)</f>
        <v>22:00:00 - 23:00:00</v>
      </c>
    </row>
    <row r="252" spans="1:11" hidden="1" x14ac:dyDescent="0.3">
      <c r="A252" s="3">
        <v>44198.958090277774</v>
      </c>
      <c r="B252" s="4" t="s">
        <v>11</v>
      </c>
      <c r="C252" s="4">
        <v>317</v>
      </c>
      <c r="D252" s="4">
        <v>16198518025</v>
      </c>
      <c r="E252" s="4" t="s">
        <v>9</v>
      </c>
      <c r="F252" s="5">
        <v>1.1921296296296296E-3</v>
      </c>
      <c r="G252" s="5">
        <v>3.3564814814814812E-4</v>
      </c>
      <c r="H252" s="4" t="s">
        <v>10</v>
      </c>
      <c r="I252" s="11">
        <f t="shared" si="6"/>
        <v>44198</v>
      </c>
      <c r="J252" s="9">
        <f t="shared" si="7"/>
        <v>0.95809027777777767</v>
      </c>
      <c r="K252" t="str">
        <f>VLOOKUP($J252,Reference!$A$1:$C$25,3,1)</f>
        <v>22:00:00 - 23:00:00</v>
      </c>
    </row>
    <row r="253" spans="1:11" hidden="1" x14ac:dyDescent="0.3">
      <c r="A253" s="6">
        <v>44198.983043981483</v>
      </c>
      <c r="B253" s="7" t="s">
        <v>8</v>
      </c>
      <c r="C253" s="7">
        <v>307</v>
      </c>
      <c r="D253" s="7">
        <v>12020796506</v>
      </c>
      <c r="E253" s="7" t="s">
        <v>9</v>
      </c>
      <c r="F253" s="8">
        <v>3.5532407407407405E-3</v>
      </c>
      <c r="G253" s="8">
        <v>1.9675925925925926E-4</v>
      </c>
      <c r="H253" s="7" t="s">
        <v>10</v>
      </c>
      <c r="I253" s="11">
        <f t="shared" si="6"/>
        <v>44198</v>
      </c>
      <c r="J253" s="9">
        <f t="shared" si="7"/>
        <v>0.98304398148148142</v>
      </c>
      <c r="K253" t="str">
        <f>VLOOKUP($J253,Reference!$A$1:$C$25,3,1)</f>
        <v>23:00:00 - 24:00:00</v>
      </c>
    </row>
    <row r="254" spans="1:11" hidden="1" x14ac:dyDescent="0.3">
      <c r="A254" s="3">
        <v>44198.991423611114</v>
      </c>
      <c r="B254" s="4" t="s">
        <v>11</v>
      </c>
      <c r="C254" s="4">
        <v>317</v>
      </c>
      <c r="D254" s="4">
        <v>15865337584</v>
      </c>
      <c r="E254" s="4" t="s">
        <v>9</v>
      </c>
      <c r="F254" s="5">
        <v>9.1435185185185185E-4</v>
      </c>
      <c r="G254" s="5">
        <v>5.7870370370370366E-5</v>
      </c>
      <c r="H254" s="4" t="s">
        <v>13</v>
      </c>
      <c r="I254" s="11">
        <f t="shared" si="6"/>
        <v>44198</v>
      </c>
      <c r="J254" s="9">
        <f t="shared" si="7"/>
        <v>0.9914236111111111</v>
      </c>
      <c r="K254" t="str">
        <f>VLOOKUP($J254,Reference!$A$1:$C$25,3,1)</f>
        <v>23:00:00 - 24:00:00</v>
      </c>
    </row>
    <row r="255" spans="1:11" hidden="1" x14ac:dyDescent="0.3">
      <c r="A255" s="6">
        <v>44198.992569444446</v>
      </c>
      <c r="B255" s="7" t="s">
        <v>11</v>
      </c>
      <c r="C255" s="7">
        <v>317</v>
      </c>
      <c r="D255" s="7">
        <v>12020796506</v>
      </c>
      <c r="E255" s="7" t="s">
        <v>9</v>
      </c>
      <c r="F255" s="8">
        <v>2.6041666666666665E-3</v>
      </c>
      <c r="G255" s="8">
        <v>6.7129629629629625E-4</v>
      </c>
      <c r="H255" s="7" t="s">
        <v>10</v>
      </c>
      <c r="I255" s="11">
        <f t="shared" si="6"/>
        <v>44198</v>
      </c>
      <c r="J255" s="9">
        <f t="shared" si="7"/>
        <v>0.99256944444444439</v>
      </c>
      <c r="K255" t="str">
        <f>VLOOKUP($J255,Reference!$A$1:$C$25,3,1)</f>
        <v>23:00:00 - 24:00:00</v>
      </c>
    </row>
    <row r="256" spans="1:11" hidden="1" x14ac:dyDescent="0.3">
      <c r="A256" s="3">
        <v>44198.993518518517</v>
      </c>
      <c r="B256" s="4" t="s">
        <v>19</v>
      </c>
      <c r="C256" s="4">
        <v>305</v>
      </c>
      <c r="D256" s="4">
        <v>16028003161</v>
      </c>
      <c r="E256" s="4" t="s">
        <v>9</v>
      </c>
      <c r="F256" s="5">
        <v>5.2777777777777771E-3</v>
      </c>
      <c r="G256" s="5">
        <v>9.0277777777777784E-4</v>
      </c>
      <c r="H256" s="4" t="s">
        <v>10</v>
      </c>
      <c r="I256" s="11">
        <f t="shared" si="6"/>
        <v>44198</v>
      </c>
      <c r="J256" s="9">
        <f t="shared" si="7"/>
        <v>0.99351851851851858</v>
      </c>
      <c r="K256" t="str">
        <f>VLOOKUP($J256,Reference!$A$1:$C$25,3,1)</f>
        <v>23:00:00 - 24:00:00</v>
      </c>
    </row>
    <row r="257" spans="1:11" hidden="1" x14ac:dyDescent="0.3">
      <c r="A257" s="6">
        <v>44199.000196759262</v>
      </c>
      <c r="B257" s="7" t="s">
        <v>20</v>
      </c>
      <c r="C257" s="7"/>
      <c r="D257" s="7">
        <v>15199334069</v>
      </c>
      <c r="E257" s="7" t="s">
        <v>16</v>
      </c>
      <c r="F257" s="8">
        <v>0</v>
      </c>
      <c r="G257" s="8">
        <v>3.5879629629629635E-4</v>
      </c>
      <c r="H257" s="7" t="s">
        <v>10</v>
      </c>
      <c r="I257" s="11">
        <f t="shared" si="6"/>
        <v>44199</v>
      </c>
      <c r="J257" s="9">
        <f t="shared" si="7"/>
        <v>1.9675925925925926E-4</v>
      </c>
      <c r="K257" t="str">
        <f>VLOOKUP($J257,Reference!$A$1:$C$25,3,1)</f>
        <v>0:00:00 - 1:00:00</v>
      </c>
    </row>
    <row r="258" spans="1:11" hidden="1" x14ac:dyDescent="0.3">
      <c r="A258" s="3">
        <v>44199.002349537041</v>
      </c>
      <c r="B258" s="4" t="s">
        <v>8</v>
      </c>
      <c r="C258" s="4">
        <v>307</v>
      </c>
      <c r="D258" s="4">
        <v>16043965774</v>
      </c>
      <c r="E258" s="4" t="s">
        <v>9</v>
      </c>
      <c r="F258" s="5">
        <v>4.6990740740740743E-3</v>
      </c>
      <c r="G258" s="5">
        <v>5.7870370370370378E-4</v>
      </c>
      <c r="H258" s="4" t="s">
        <v>10</v>
      </c>
      <c r="I258" s="11">
        <f t="shared" si="6"/>
        <v>44199</v>
      </c>
      <c r="J258" s="9">
        <f t="shared" si="7"/>
        <v>2.3495370370370371E-3</v>
      </c>
      <c r="K258" t="str">
        <f>VLOOKUP($J258,Reference!$A$1:$C$25,3,1)</f>
        <v>0:00:00 - 1:00:00</v>
      </c>
    </row>
    <row r="259" spans="1:11" hidden="1" x14ac:dyDescent="0.3">
      <c r="A259" s="6">
        <v>44199.015879629631</v>
      </c>
      <c r="B259" s="7" t="s">
        <v>11</v>
      </c>
      <c r="C259" s="7">
        <v>317</v>
      </c>
      <c r="D259" s="7">
        <v>17806282568</v>
      </c>
      <c r="E259" s="7" t="s">
        <v>9</v>
      </c>
      <c r="F259" s="8">
        <v>1.4687499999999999E-2</v>
      </c>
      <c r="G259" s="8">
        <v>4.3981481481481481E-4</v>
      </c>
      <c r="H259" s="7" t="s">
        <v>13</v>
      </c>
      <c r="I259" s="11">
        <f t="shared" ref="I259:I322" si="8">DATE(YEAR(A259),MONTH(A259),DAY(A259))</f>
        <v>44199</v>
      </c>
      <c r="J259" s="9">
        <f t="shared" ref="J259:J322" si="9">TIME(HOUR(A259),MINUTE(A259),SECOND(A259))</f>
        <v>1.5879629629629629E-2</v>
      </c>
      <c r="K259" t="str">
        <f>VLOOKUP($J259,Reference!$A$1:$C$25,3,1)</f>
        <v>0:00:00 - 1:00:00</v>
      </c>
    </row>
    <row r="260" spans="1:11" hidden="1" x14ac:dyDescent="0.3">
      <c r="A260" s="3">
        <v>44199.026898148149</v>
      </c>
      <c r="B260" s="4" t="s">
        <v>22</v>
      </c>
      <c r="C260" s="4">
        <v>767</v>
      </c>
      <c r="D260" s="4">
        <v>14159999513</v>
      </c>
      <c r="E260" s="4" t="s">
        <v>9</v>
      </c>
      <c r="F260" s="5">
        <v>4.5254629629629629E-3</v>
      </c>
      <c r="G260" s="5">
        <v>2.7777777777777778E-4</v>
      </c>
      <c r="H260" s="4" t="s">
        <v>10</v>
      </c>
      <c r="I260" s="11">
        <f t="shared" si="8"/>
        <v>44199</v>
      </c>
      <c r="J260" s="9">
        <f t="shared" si="9"/>
        <v>2.6898148148148147E-2</v>
      </c>
      <c r="K260" t="str">
        <f>VLOOKUP($J260,Reference!$A$1:$C$25,3,1)</f>
        <v>0:00:00 - 1:00:00</v>
      </c>
    </row>
    <row r="261" spans="1:11" hidden="1" x14ac:dyDescent="0.3">
      <c r="A261" s="6">
        <v>44199.044016203705</v>
      </c>
      <c r="B261" s="7" t="s">
        <v>19</v>
      </c>
      <c r="C261" s="7">
        <v>305</v>
      </c>
      <c r="D261" s="7">
        <v>19728960645</v>
      </c>
      <c r="E261" s="7" t="s">
        <v>9</v>
      </c>
      <c r="F261" s="8">
        <v>2.7893518518518519E-3</v>
      </c>
      <c r="G261" s="8">
        <v>1.8518518518518518E-4</v>
      </c>
      <c r="H261" s="7" t="s">
        <v>10</v>
      </c>
      <c r="I261" s="11">
        <f t="shared" si="8"/>
        <v>44199</v>
      </c>
      <c r="J261" s="9">
        <f t="shared" si="9"/>
        <v>4.4016203703703703E-2</v>
      </c>
      <c r="K261" t="str">
        <f>VLOOKUP($J261,Reference!$A$1:$C$25,3,1)</f>
        <v>1:00:00 - 2:00:00</v>
      </c>
    </row>
    <row r="262" spans="1:11" hidden="1" x14ac:dyDescent="0.3">
      <c r="A262" s="3">
        <v>44199.046759259261</v>
      </c>
      <c r="B262" s="4" t="s">
        <v>8</v>
      </c>
      <c r="C262" s="4">
        <v>307</v>
      </c>
      <c r="D262" s="4">
        <v>17806282568</v>
      </c>
      <c r="E262" s="4" t="s">
        <v>9</v>
      </c>
      <c r="F262" s="5">
        <v>3.425925925925926E-3</v>
      </c>
      <c r="G262" s="5">
        <v>1.273148148148148E-4</v>
      </c>
      <c r="H262" s="4" t="s">
        <v>13</v>
      </c>
      <c r="I262" s="11">
        <f t="shared" si="8"/>
        <v>44199</v>
      </c>
      <c r="J262" s="9">
        <f t="shared" si="9"/>
        <v>4.6759259259259257E-2</v>
      </c>
      <c r="K262" t="str">
        <f>VLOOKUP($J262,Reference!$A$1:$C$25,3,1)</f>
        <v>1:00:00 - 2:00:00</v>
      </c>
    </row>
    <row r="263" spans="1:11" hidden="1" x14ac:dyDescent="0.3">
      <c r="A263" s="6">
        <v>44199.080462962964</v>
      </c>
      <c r="B263" s="7" t="s">
        <v>22</v>
      </c>
      <c r="C263" s="7">
        <v>767</v>
      </c>
      <c r="D263" s="7">
        <v>17804053219</v>
      </c>
      <c r="E263" s="7" t="s">
        <v>9</v>
      </c>
      <c r="F263" s="8">
        <v>1.5162037037037036E-3</v>
      </c>
      <c r="G263" s="8">
        <v>1.1574074074074073E-4</v>
      </c>
      <c r="H263" s="7" t="s">
        <v>10</v>
      </c>
      <c r="I263" s="11">
        <f t="shared" si="8"/>
        <v>44199</v>
      </c>
      <c r="J263" s="9">
        <f t="shared" si="9"/>
        <v>8.0462962962962958E-2</v>
      </c>
      <c r="K263" t="str">
        <f>VLOOKUP($J263,Reference!$A$1:$C$25,3,1)</f>
        <v>1:00:00 - 2:00:00</v>
      </c>
    </row>
    <row r="264" spans="1:11" hidden="1" x14ac:dyDescent="0.3">
      <c r="A264" s="3">
        <v>44199.082685185182</v>
      </c>
      <c r="B264" s="4" t="s">
        <v>12</v>
      </c>
      <c r="C264" s="4">
        <v>315</v>
      </c>
      <c r="D264" s="4">
        <v>17804053219</v>
      </c>
      <c r="E264" s="4" t="s">
        <v>9</v>
      </c>
      <c r="F264" s="5">
        <v>3.2060185185185191E-3</v>
      </c>
      <c r="G264" s="5">
        <v>3.0092592592592595E-4</v>
      </c>
      <c r="H264" s="4" t="s">
        <v>10</v>
      </c>
      <c r="I264" s="11">
        <f t="shared" si="8"/>
        <v>44199</v>
      </c>
      <c r="J264" s="9">
        <f t="shared" si="9"/>
        <v>8.2685185185185181E-2</v>
      </c>
      <c r="K264" t="str">
        <f>VLOOKUP($J264,Reference!$A$1:$C$25,3,1)</f>
        <v>1:00:00 - 2:00:00</v>
      </c>
    </row>
    <row r="265" spans="1:11" hidden="1" x14ac:dyDescent="0.3">
      <c r="A265" s="6">
        <v>44199.089780092596</v>
      </c>
      <c r="B265" s="7" t="s">
        <v>20</v>
      </c>
      <c r="C265" s="7"/>
      <c r="D265" s="7">
        <v>17806282568</v>
      </c>
      <c r="E265" s="7" t="s">
        <v>16</v>
      </c>
      <c r="F265" s="8">
        <v>0</v>
      </c>
      <c r="G265" s="8">
        <v>1.8518518518518518E-4</v>
      </c>
      <c r="H265" s="7" t="s">
        <v>13</v>
      </c>
      <c r="I265" s="11">
        <f t="shared" si="8"/>
        <v>44199</v>
      </c>
      <c r="J265" s="9">
        <f t="shared" si="9"/>
        <v>8.9780092592592606E-2</v>
      </c>
      <c r="K265" t="str">
        <f>VLOOKUP($J265,Reference!$A$1:$C$25,3,1)</f>
        <v>2:00:00 - 3:00:00</v>
      </c>
    </row>
    <row r="266" spans="1:11" hidden="1" x14ac:dyDescent="0.3">
      <c r="A266" s="3">
        <v>44199.095983796295</v>
      </c>
      <c r="B266" s="4" t="s">
        <v>12</v>
      </c>
      <c r="C266" s="4">
        <v>315</v>
      </c>
      <c r="D266" s="4">
        <v>447505312918</v>
      </c>
      <c r="E266" s="4" t="s">
        <v>9</v>
      </c>
      <c r="F266" s="5">
        <v>4.8148148148148152E-3</v>
      </c>
      <c r="G266" s="5">
        <v>4.6296296296296293E-4</v>
      </c>
      <c r="H266" s="4" t="s">
        <v>14</v>
      </c>
      <c r="I266" s="11">
        <f t="shared" si="8"/>
        <v>44199</v>
      </c>
      <c r="J266" s="9">
        <f t="shared" si="9"/>
        <v>9.5983796296296289E-2</v>
      </c>
      <c r="K266" t="str">
        <f>VLOOKUP($J266,Reference!$A$1:$C$25,3,1)</f>
        <v>2:00:00 - 3:00:00</v>
      </c>
    </row>
    <row r="267" spans="1:11" hidden="1" x14ac:dyDescent="0.3">
      <c r="A267" s="6">
        <v>44199.111458333333</v>
      </c>
      <c r="B267" s="7" t="s">
        <v>22</v>
      </c>
      <c r="C267" s="7">
        <v>767</v>
      </c>
      <c r="D267" s="7">
        <v>15595158520</v>
      </c>
      <c r="E267" s="7" t="s">
        <v>9</v>
      </c>
      <c r="F267" s="8">
        <v>2.488425925925926E-3</v>
      </c>
      <c r="G267" s="8">
        <v>4.1666666666666669E-4</v>
      </c>
      <c r="H267" s="7" t="s">
        <v>10</v>
      </c>
      <c r="I267" s="11">
        <f t="shared" si="8"/>
        <v>44199</v>
      </c>
      <c r="J267" s="9">
        <f t="shared" si="9"/>
        <v>0.11145833333333333</v>
      </c>
      <c r="K267" t="str">
        <f>VLOOKUP($J267,Reference!$A$1:$C$25,3,1)</f>
        <v>2:00:00 - 3:00:00</v>
      </c>
    </row>
    <row r="268" spans="1:11" hidden="1" x14ac:dyDescent="0.3">
      <c r="A268" s="3">
        <v>44199.113437499997</v>
      </c>
      <c r="B268" s="4" t="s">
        <v>19</v>
      </c>
      <c r="C268" s="4">
        <v>305</v>
      </c>
      <c r="D268" s="4">
        <v>14036147579</v>
      </c>
      <c r="E268" s="4" t="s">
        <v>9</v>
      </c>
      <c r="F268" s="5">
        <v>1.2962962962962963E-3</v>
      </c>
      <c r="G268" s="5">
        <v>1.273148148148148E-4</v>
      </c>
      <c r="H268" s="4" t="s">
        <v>10</v>
      </c>
      <c r="I268" s="11">
        <f t="shared" si="8"/>
        <v>44199</v>
      </c>
      <c r="J268" s="9">
        <f t="shared" si="9"/>
        <v>0.11343750000000001</v>
      </c>
      <c r="K268" t="str">
        <f>VLOOKUP($J268,Reference!$A$1:$C$25,3,1)</f>
        <v>2:00:00 - 3:00:00</v>
      </c>
    </row>
    <row r="269" spans="1:11" hidden="1" x14ac:dyDescent="0.3">
      <c r="A269" s="6">
        <v>44199.152129629627</v>
      </c>
      <c r="B269" s="7" t="s">
        <v>12</v>
      </c>
      <c r="C269" s="7">
        <v>315</v>
      </c>
      <c r="D269" s="7">
        <v>14036147579</v>
      </c>
      <c r="E269" s="7" t="s">
        <v>9</v>
      </c>
      <c r="F269" s="8">
        <v>1.5046296296296294E-3</v>
      </c>
      <c r="G269" s="8">
        <v>1.8518518518518518E-4</v>
      </c>
      <c r="H269" s="7" t="s">
        <v>10</v>
      </c>
      <c r="I269" s="11">
        <f t="shared" si="8"/>
        <v>44199</v>
      </c>
      <c r="J269" s="9">
        <f t="shared" si="9"/>
        <v>0.15212962962962964</v>
      </c>
      <c r="K269" t="str">
        <f>VLOOKUP($J269,Reference!$A$1:$C$25,3,1)</f>
        <v>3:00:00 - 4:00:00</v>
      </c>
    </row>
    <row r="270" spans="1:11" hidden="1" x14ac:dyDescent="0.3">
      <c r="A270" s="3">
        <v>44199.15934027778</v>
      </c>
      <c r="B270" s="4" t="s">
        <v>22</v>
      </c>
      <c r="C270" s="4">
        <v>767</v>
      </c>
      <c r="D270" s="4">
        <v>12148939433</v>
      </c>
      <c r="E270" s="4" t="s">
        <v>9</v>
      </c>
      <c r="F270" s="5">
        <v>1.8518518518518518E-4</v>
      </c>
      <c r="G270" s="5">
        <v>8.1018518518518516E-5</v>
      </c>
      <c r="H270" s="4" t="s">
        <v>10</v>
      </c>
      <c r="I270" s="11">
        <f t="shared" si="8"/>
        <v>44199</v>
      </c>
      <c r="J270" s="9">
        <f t="shared" si="9"/>
        <v>0.15934027777777779</v>
      </c>
      <c r="K270" t="str">
        <f>VLOOKUP($J270,Reference!$A$1:$C$25,3,1)</f>
        <v>3:00:00 - 4:00:00</v>
      </c>
    </row>
    <row r="271" spans="1:11" hidden="1" x14ac:dyDescent="0.3">
      <c r="A271" s="6">
        <v>44199.159733796296</v>
      </c>
      <c r="B271" s="7" t="s">
        <v>19</v>
      </c>
      <c r="C271" s="7">
        <v>305</v>
      </c>
      <c r="D271" s="7">
        <v>12148939433</v>
      </c>
      <c r="E271" s="7" t="s">
        <v>9</v>
      </c>
      <c r="F271" s="8">
        <v>1.4930555555555556E-3</v>
      </c>
      <c r="G271" s="8">
        <v>1.0416666666666667E-4</v>
      </c>
      <c r="H271" s="7" t="s">
        <v>10</v>
      </c>
      <c r="I271" s="11">
        <f t="shared" si="8"/>
        <v>44199</v>
      </c>
      <c r="J271" s="9">
        <f t="shared" si="9"/>
        <v>0.15973379629629628</v>
      </c>
      <c r="K271" t="str">
        <f>VLOOKUP($J271,Reference!$A$1:$C$25,3,1)</f>
        <v>3:00:00 - 4:00:00</v>
      </c>
    </row>
    <row r="272" spans="1:11" hidden="1" x14ac:dyDescent="0.3">
      <c r="A272" s="3">
        <v>44199.161377314813</v>
      </c>
      <c r="B272" s="4" t="s">
        <v>12</v>
      </c>
      <c r="C272" s="4">
        <v>315</v>
      </c>
      <c r="D272" s="4">
        <v>447710570803</v>
      </c>
      <c r="E272" s="4" t="s">
        <v>9</v>
      </c>
      <c r="F272" s="5">
        <v>4.2476851851851851E-3</v>
      </c>
      <c r="G272" s="5">
        <v>9.2592592592592588E-5</v>
      </c>
      <c r="H272" s="4" t="s">
        <v>14</v>
      </c>
      <c r="I272" s="11">
        <f t="shared" si="8"/>
        <v>44199</v>
      </c>
      <c r="J272" s="9">
        <f t="shared" si="9"/>
        <v>0.16137731481481482</v>
      </c>
      <c r="K272" t="str">
        <f>VLOOKUP($J272,Reference!$A$1:$C$25,3,1)</f>
        <v>3:00:00 - 4:00:00</v>
      </c>
    </row>
    <row r="273" spans="1:11" hidden="1" x14ac:dyDescent="0.3">
      <c r="A273" s="6">
        <v>44199.168240740742</v>
      </c>
      <c r="B273" s="7" t="s">
        <v>12</v>
      </c>
      <c r="C273" s="7">
        <v>315</v>
      </c>
      <c r="D273" s="7">
        <v>19728960645</v>
      </c>
      <c r="E273" s="7" t="s">
        <v>9</v>
      </c>
      <c r="F273" s="8">
        <v>2.7777777777777778E-4</v>
      </c>
      <c r="G273" s="8">
        <v>5.4398148148148144E-4</v>
      </c>
      <c r="H273" s="7" t="s">
        <v>10</v>
      </c>
      <c r="I273" s="11">
        <f t="shared" si="8"/>
        <v>44199</v>
      </c>
      <c r="J273" s="9">
        <f t="shared" si="9"/>
        <v>0.16824074074074072</v>
      </c>
      <c r="K273" t="str">
        <f>VLOOKUP($J273,Reference!$A$1:$C$25,3,1)</f>
        <v>4:00:00 - 5:00:00</v>
      </c>
    </row>
    <row r="274" spans="1:11" hidden="1" x14ac:dyDescent="0.3">
      <c r="A274" s="3">
        <v>44199.171909722223</v>
      </c>
      <c r="B274" s="4" t="s">
        <v>19</v>
      </c>
      <c r="C274" s="4">
        <v>305</v>
      </c>
      <c r="D274" s="4">
        <v>19728960645</v>
      </c>
      <c r="E274" s="4" t="s">
        <v>9</v>
      </c>
      <c r="F274" s="5">
        <v>2.4537037037037036E-3</v>
      </c>
      <c r="G274" s="5">
        <v>2.8935185185185189E-4</v>
      </c>
      <c r="H274" s="4" t="s">
        <v>10</v>
      </c>
      <c r="I274" s="11">
        <f t="shared" si="8"/>
        <v>44199</v>
      </c>
      <c r="J274" s="9">
        <f t="shared" si="9"/>
        <v>0.17190972222222223</v>
      </c>
      <c r="K274" t="str">
        <f>VLOOKUP($J274,Reference!$A$1:$C$25,3,1)</f>
        <v>4:00:00 - 5:00:00</v>
      </c>
    </row>
    <row r="275" spans="1:11" hidden="1" x14ac:dyDescent="0.3">
      <c r="A275" s="6">
        <v>44199.175856481481</v>
      </c>
      <c r="B275" s="7" t="s">
        <v>19</v>
      </c>
      <c r="C275" s="7">
        <v>305</v>
      </c>
      <c r="D275" s="7">
        <v>17122128435</v>
      </c>
      <c r="E275" s="7" t="s">
        <v>9</v>
      </c>
      <c r="F275" s="8">
        <v>1.3425925925925925E-3</v>
      </c>
      <c r="G275" s="8">
        <v>2.3148148148148146E-4</v>
      </c>
      <c r="H275" s="7" t="s">
        <v>10</v>
      </c>
      <c r="I275" s="11">
        <f t="shared" si="8"/>
        <v>44199</v>
      </c>
      <c r="J275" s="9">
        <f t="shared" si="9"/>
        <v>0.17585648148148147</v>
      </c>
      <c r="K275" t="str">
        <f>VLOOKUP($J275,Reference!$A$1:$C$25,3,1)</f>
        <v>4:00:00 - 5:00:00</v>
      </c>
    </row>
    <row r="276" spans="1:11" hidden="1" x14ac:dyDescent="0.3">
      <c r="A276" s="3">
        <v>44199.176296296297</v>
      </c>
      <c r="B276" s="4" t="s">
        <v>15</v>
      </c>
      <c r="C276" s="4">
        <v>319</v>
      </c>
      <c r="D276" s="4">
        <v>447532323380</v>
      </c>
      <c r="E276" s="4" t="s">
        <v>9</v>
      </c>
      <c r="F276" s="5">
        <v>3.1712962962962958E-3</v>
      </c>
      <c r="G276" s="5">
        <v>5.7870370370370366E-5</v>
      </c>
      <c r="H276" s="4" t="s">
        <v>14</v>
      </c>
      <c r="I276" s="11">
        <f t="shared" si="8"/>
        <v>44199</v>
      </c>
      <c r="J276" s="9">
        <f t="shared" si="9"/>
        <v>0.17629629629629628</v>
      </c>
      <c r="K276" t="str">
        <f>VLOOKUP($J276,Reference!$A$1:$C$25,3,1)</f>
        <v>4:00:00 - 5:00:00</v>
      </c>
    </row>
    <row r="277" spans="1:11" hidden="1" x14ac:dyDescent="0.3">
      <c r="A277" s="6">
        <v>44199.178090277775</v>
      </c>
      <c r="B277" s="7" t="s">
        <v>12</v>
      </c>
      <c r="C277" s="7">
        <v>315</v>
      </c>
      <c r="D277" s="7">
        <v>447411623900</v>
      </c>
      <c r="E277" s="7" t="s">
        <v>9</v>
      </c>
      <c r="F277" s="8">
        <v>5.6828703703703702E-3</v>
      </c>
      <c r="G277" s="8">
        <v>8.564814814814815E-4</v>
      </c>
      <c r="H277" s="7" t="s">
        <v>14</v>
      </c>
      <c r="I277" s="11">
        <f t="shared" si="8"/>
        <v>44199</v>
      </c>
      <c r="J277" s="9">
        <f t="shared" si="9"/>
        <v>0.17809027777777778</v>
      </c>
      <c r="K277" t="str">
        <f>VLOOKUP($J277,Reference!$A$1:$C$25,3,1)</f>
        <v>4:00:00 - 5:00:00</v>
      </c>
    </row>
    <row r="278" spans="1:11" hidden="1" x14ac:dyDescent="0.3">
      <c r="A278" s="3">
        <v>44199.187800925924</v>
      </c>
      <c r="B278" s="4" t="s">
        <v>19</v>
      </c>
      <c r="C278" s="4">
        <v>305</v>
      </c>
      <c r="D278" s="4">
        <v>15595158136</v>
      </c>
      <c r="E278" s="4" t="s">
        <v>9</v>
      </c>
      <c r="F278" s="5">
        <v>5.37037037037037E-3</v>
      </c>
      <c r="G278" s="5">
        <v>9.2592592592592588E-5</v>
      </c>
      <c r="H278" s="4" t="s">
        <v>10</v>
      </c>
      <c r="I278" s="11">
        <f t="shared" si="8"/>
        <v>44199</v>
      </c>
      <c r="J278" s="9">
        <f t="shared" si="9"/>
        <v>0.18780092592592593</v>
      </c>
      <c r="K278" t="str">
        <f>VLOOKUP($J278,Reference!$A$1:$C$25,3,1)</f>
        <v>4:00:00 - 5:00:00</v>
      </c>
    </row>
    <row r="279" spans="1:11" hidden="1" x14ac:dyDescent="0.3">
      <c r="A279" s="6">
        <v>44199.209050925929</v>
      </c>
      <c r="B279" s="7" t="s">
        <v>22</v>
      </c>
      <c r="C279" s="7">
        <v>767</v>
      </c>
      <c r="D279" s="7">
        <v>447591459531</v>
      </c>
      <c r="E279" s="7" t="s">
        <v>9</v>
      </c>
      <c r="F279" s="8">
        <v>3.9583333333333337E-3</v>
      </c>
      <c r="G279" s="8">
        <v>1.0416666666666667E-4</v>
      </c>
      <c r="H279" s="7" t="s">
        <v>14</v>
      </c>
      <c r="I279" s="11">
        <f t="shared" si="8"/>
        <v>44199</v>
      </c>
      <c r="J279" s="9">
        <f t="shared" si="9"/>
        <v>0.20905092592592592</v>
      </c>
      <c r="K279" t="str">
        <f>VLOOKUP($J279,Reference!$A$1:$C$25,3,1)</f>
        <v>5:00:00 - 6:00:00</v>
      </c>
    </row>
    <row r="280" spans="1:11" hidden="1" x14ac:dyDescent="0.3">
      <c r="A280" s="3">
        <v>44199.211284722223</v>
      </c>
      <c r="B280" s="4" t="s">
        <v>12</v>
      </c>
      <c r="C280" s="4">
        <v>315</v>
      </c>
      <c r="D280" s="4">
        <v>441236761321</v>
      </c>
      <c r="E280" s="4" t="s">
        <v>9</v>
      </c>
      <c r="F280" s="5">
        <v>1.3506944444444445E-2</v>
      </c>
      <c r="G280" s="5">
        <v>9.2592592592592588E-5</v>
      </c>
      <c r="H280" s="4" t="s">
        <v>14</v>
      </c>
      <c r="I280" s="11">
        <f t="shared" si="8"/>
        <v>44199</v>
      </c>
      <c r="J280" s="9">
        <f t="shared" si="9"/>
        <v>0.21128472222222225</v>
      </c>
      <c r="K280" t="str">
        <f>VLOOKUP($J280,Reference!$A$1:$C$25,3,1)</f>
        <v>5:00:00 - 6:00:00</v>
      </c>
    </row>
    <row r="281" spans="1:11" hidden="1" x14ac:dyDescent="0.3">
      <c r="A281" s="6">
        <v>44199.215856481482</v>
      </c>
      <c r="B281" s="7" t="s">
        <v>22</v>
      </c>
      <c r="C281" s="7">
        <v>767</v>
      </c>
      <c r="D281" s="7">
        <v>447591459531</v>
      </c>
      <c r="E281" s="7" t="s">
        <v>9</v>
      </c>
      <c r="F281" s="8">
        <v>1.3425925925925925E-3</v>
      </c>
      <c r="G281" s="8">
        <v>9.2592592592592588E-5</v>
      </c>
      <c r="H281" s="7" t="s">
        <v>14</v>
      </c>
      <c r="I281" s="11">
        <f t="shared" si="8"/>
        <v>44199</v>
      </c>
      <c r="J281" s="9">
        <f t="shared" si="9"/>
        <v>0.21585648148148148</v>
      </c>
      <c r="K281" t="str">
        <f>VLOOKUP($J281,Reference!$A$1:$C$25,3,1)</f>
        <v>5:00:00 - 6:00:00</v>
      </c>
    </row>
    <row r="282" spans="1:11" hidden="1" x14ac:dyDescent="0.3">
      <c r="A282" s="3">
        <v>44199.238993055558</v>
      </c>
      <c r="B282" s="4" t="s">
        <v>12</v>
      </c>
      <c r="C282" s="4">
        <v>315</v>
      </c>
      <c r="D282" s="4">
        <v>61393796093</v>
      </c>
      <c r="E282" s="4" t="s">
        <v>9</v>
      </c>
      <c r="F282" s="5">
        <v>1.357638888888889E-2</v>
      </c>
      <c r="G282" s="5">
        <v>1.1111111111111111E-3</v>
      </c>
      <c r="H282" s="4" t="s">
        <v>10</v>
      </c>
      <c r="I282" s="11">
        <f t="shared" si="8"/>
        <v>44199</v>
      </c>
      <c r="J282" s="9">
        <f t="shared" si="9"/>
        <v>0.23899305555555558</v>
      </c>
      <c r="K282" t="str">
        <f>VLOOKUP($J282,Reference!$A$1:$C$25,3,1)</f>
        <v>5:00:00 - 6:00:00</v>
      </c>
    </row>
    <row r="283" spans="1:11" hidden="1" x14ac:dyDescent="0.3">
      <c r="A283" s="6">
        <v>44199.24015046296</v>
      </c>
      <c r="B283" s="7" t="s">
        <v>22</v>
      </c>
      <c r="C283" s="7">
        <v>767</v>
      </c>
      <c r="D283" s="7">
        <v>447592874842</v>
      </c>
      <c r="E283" s="7" t="s">
        <v>9</v>
      </c>
      <c r="F283" s="8">
        <v>1.2685185185185183E-2</v>
      </c>
      <c r="G283" s="8">
        <v>4.6296296296296294E-5</v>
      </c>
      <c r="H283" s="7" t="s">
        <v>14</v>
      </c>
      <c r="I283" s="11">
        <f t="shared" si="8"/>
        <v>44199</v>
      </c>
      <c r="J283" s="9">
        <f t="shared" si="9"/>
        <v>0.24015046296296297</v>
      </c>
      <c r="K283" t="str">
        <f>VLOOKUP($J283,Reference!$A$1:$C$25,3,1)</f>
        <v>5:00:00 - 6:00:00</v>
      </c>
    </row>
    <row r="284" spans="1:11" hidden="1" x14ac:dyDescent="0.3">
      <c r="A284" s="3">
        <v>44199.24591435185</v>
      </c>
      <c r="B284" s="4" t="s">
        <v>15</v>
      </c>
      <c r="C284" s="4">
        <v>319</v>
      </c>
      <c r="D284" s="4">
        <v>16613804952</v>
      </c>
      <c r="E284" s="4" t="s">
        <v>9</v>
      </c>
      <c r="F284" s="5">
        <v>2.5810185185185185E-3</v>
      </c>
      <c r="G284" s="5">
        <v>3.7037037037037034E-3</v>
      </c>
      <c r="H284" s="4" t="s">
        <v>10</v>
      </c>
      <c r="I284" s="11">
        <f t="shared" si="8"/>
        <v>44199</v>
      </c>
      <c r="J284" s="9">
        <f t="shared" si="9"/>
        <v>0.24591435185185184</v>
      </c>
      <c r="K284" t="str">
        <f>VLOOKUP($J284,Reference!$A$1:$C$25,3,1)</f>
        <v>5:00:00 - 6:00:00</v>
      </c>
    </row>
    <row r="285" spans="1:11" hidden="1" x14ac:dyDescent="0.3">
      <c r="A285" s="6">
        <v>44199.246030092596</v>
      </c>
      <c r="B285" s="7" t="s">
        <v>15</v>
      </c>
      <c r="C285" s="7">
        <v>319</v>
      </c>
      <c r="D285" s="7">
        <v>447595630570</v>
      </c>
      <c r="E285" s="7" t="s">
        <v>9</v>
      </c>
      <c r="F285" s="8">
        <v>7.0601851851851841E-3</v>
      </c>
      <c r="G285" s="8">
        <v>6.7245370370370367E-3</v>
      </c>
      <c r="H285" s="7" t="s">
        <v>14</v>
      </c>
      <c r="I285" s="11">
        <f t="shared" si="8"/>
        <v>44199</v>
      </c>
      <c r="J285" s="9">
        <f t="shared" si="9"/>
        <v>0.24603009259259259</v>
      </c>
      <c r="K285" t="str">
        <f>VLOOKUP($J285,Reference!$A$1:$C$25,3,1)</f>
        <v>5:00:00 - 6:00:00</v>
      </c>
    </row>
    <row r="286" spans="1:11" hidden="1" x14ac:dyDescent="0.3">
      <c r="A286" s="3">
        <v>44199.270960648151</v>
      </c>
      <c r="B286" s="4" t="s">
        <v>22</v>
      </c>
      <c r="C286" s="4">
        <v>767</v>
      </c>
      <c r="D286" s="4">
        <v>447481896476</v>
      </c>
      <c r="E286" s="4" t="s">
        <v>9</v>
      </c>
      <c r="F286" s="5">
        <v>3.8078703703703707E-3</v>
      </c>
      <c r="G286" s="5">
        <v>3.2407407407407406E-4</v>
      </c>
      <c r="H286" s="4" t="s">
        <v>14</v>
      </c>
      <c r="I286" s="11">
        <f t="shared" si="8"/>
        <v>44199</v>
      </c>
      <c r="J286" s="9">
        <f t="shared" si="9"/>
        <v>0.27096064814814813</v>
      </c>
      <c r="K286" t="str">
        <f>VLOOKUP($J286,Reference!$A$1:$C$25,3,1)</f>
        <v>6:00:00 - 7:00:00</v>
      </c>
    </row>
    <row r="287" spans="1:11" hidden="1" x14ac:dyDescent="0.3">
      <c r="A287" s="6">
        <v>44199.282175925924</v>
      </c>
      <c r="B287" s="7" t="s">
        <v>12</v>
      </c>
      <c r="C287" s="7">
        <v>315</v>
      </c>
      <c r="D287" s="7">
        <v>447481896476</v>
      </c>
      <c r="E287" s="7" t="s">
        <v>9</v>
      </c>
      <c r="F287" s="8">
        <v>7.7546296296296287E-3</v>
      </c>
      <c r="G287" s="8">
        <v>2.8935185185185189E-4</v>
      </c>
      <c r="H287" s="7" t="s">
        <v>14</v>
      </c>
      <c r="I287" s="11">
        <f t="shared" si="8"/>
        <v>44199</v>
      </c>
      <c r="J287" s="9">
        <f t="shared" si="9"/>
        <v>0.28217592592592594</v>
      </c>
      <c r="K287" t="str">
        <f>VLOOKUP($J287,Reference!$A$1:$C$25,3,1)</f>
        <v>6:00:00 - 7:00:00</v>
      </c>
    </row>
    <row r="288" spans="1:11" hidden="1" x14ac:dyDescent="0.3">
      <c r="A288" s="3">
        <v>44199.28564814815</v>
      </c>
      <c r="B288" s="4" t="s">
        <v>22</v>
      </c>
      <c r="C288" s="4">
        <v>767</v>
      </c>
      <c r="D288" s="4">
        <v>447807832876</v>
      </c>
      <c r="E288" s="4" t="s">
        <v>9</v>
      </c>
      <c r="F288" s="5">
        <v>1.1574074074074075E-2</v>
      </c>
      <c r="G288" s="5">
        <v>3.5879629629629635E-4</v>
      </c>
      <c r="H288" s="4" t="s">
        <v>14</v>
      </c>
      <c r="I288" s="11">
        <f t="shared" si="8"/>
        <v>44199</v>
      </c>
      <c r="J288" s="9">
        <f t="shared" si="9"/>
        <v>0.28564814814814815</v>
      </c>
      <c r="K288" t="str">
        <f>VLOOKUP($J288,Reference!$A$1:$C$25,3,1)</f>
        <v>6:00:00 - 7:00:00</v>
      </c>
    </row>
    <row r="289" spans="1:11" hidden="1" x14ac:dyDescent="0.3">
      <c r="A289" s="6">
        <v>44199.296041666668</v>
      </c>
      <c r="B289" s="7" t="s">
        <v>21</v>
      </c>
      <c r="C289" s="7">
        <v>314</v>
      </c>
      <c r="D289" s="7">
        <v>447894547387</v>
      </c>
      <c r="E289" s="7" t="s">
        <v>9</v>
      </c>
      <c r="F289" s="8">
        <v>2.7893518518518519E-3</v>
      </c>
      <c r="G289" s="8">
        <v>6.9444444444444444E-5</v>
      </c>
      <c r="H289" s="7" t="s">
        <v>14</v>
      </c>
      <c r="I289" s="11">
        <f t="shared" si="8"/>
        <v>44199</v>
      </c>
      <c r="J289" s="9">
        <f t="shared" si="9"/>
        <v>0.2960416666666667</v>
      </c>
      <c r="K289" t="str">
        <f>VLOOKUP($J289,Reference!$A$1:$C$25,3,1)</f>
        <v>7:00:00 - 8:00:00</v>
      </c>
    </row>
    <row r="290" spans="1:11" hidden="1" x14ac:dyDescent="0.3">
      <c r="A290" s="3">
        <v>44199.300555555557</v>
      </c>
      <c r="B290" s="4" t="s">
        <v>21</v>
      </c>
      <c r="C290" s="4">
        <v>314</v>
      </c>
      <c r="D290" s="4">
        <v>447539379824</v>
      </c>
      <c r="E290" s="4" t="s">
        <v>9</v>
      </c>
      <c r="F290" s="5">
        <v>8.3101851851851861E-3</v>
      </c>
      <c r="G290" s="5">
        <v>2.4305555555555552E-4</v>
      </c>
      <c r="H290" s="4" t="s">
        <v>14</v>
      </c>
      <c r="I290" s="11">
        <f t="shared" si="8"/>
        <v>44199</v>
      </c>
      <c r="J290" s="9">
        <f t="shared" si="9"/>
        <v>0.30055555555555552</v>
      </c>
      <c r="K290" t="str">
        <f>VLOOKUP($J290,Reference!$A$1:$C$25,3,1)</f>
        <v>7:00:00 - 8:00:00</v>
      </c>
    </row>
    <row r="291" spans="1:11" hidden="1" x14ac:dyDescent="0.3">
      <c r="A291" s="6">
        <v>44199.305266203701</v>
      </c>
      <c r="B291" s="7" t="s">
        <v>12</v>
      </c>
      <c r="C291" s="7">
        <v>315</v>
      </c>
      <c r="D291" s="7">
        <v>447807832876</v>
      </c>
      <c r="E291" s="7" t="s">
        <v>9</v>
      </c>
      <c r="F291" s="8">
        <v>1.4004629629629629E-3</v>
      </c>
      <c r="G291" s="8">
        <v>3.4722222222222224E-4</v>
      </c>
      <c r="H291" s="7" t="s">
        <v>14</v>
      </c>
      <c r="I291" s="11">
        <f t="shared" si="8"/>
        <v>44199</v>
      </c>
      <c r="J291" s="9">
        <f t="shared" si="9"/>
        <v>0.30526620370370372</v>
      </c>
      <c r="K291" t="str">
        <f>VLOOKUP($J291,Reference!$A$1:$C$25,3,1)</f>
        <v>7:00:00 - 8:00:00</v>
      </c>
    </row>
    <row r="292" spans="1:11" hidden="1" x14ac:dyDescent="0.3">
      <c r="A292" s="3">
        <v>44199.318020833336</v>
      </c>
      <c r="B292" s="4" t="s">
        <v>12</v>
      </c>
      <c r="C292" s="4">
        <v>315</v>
      </c>
      <c r="D292" s="4">
        <v>442086717541</v>
      </c>
      <c r="E292" s="4" t="s">
        <v>9</v>
      </c>
      <c r="F292" s="5">
        <v>2.2222222222222222E-3</v>
      </c>
      <c r="G292" s="5">
        <v>9.2592592592592588E-5</v>
      </c>
      <c r="H292" s="4" t="s">
        <v>14</v>
      </c>
      <c r="I292" s="11">
        <f t="shared" si="8"/>
        <v>44199</v>
      </c>
      <c r="J292" s="9">
        <f t="shared" si="9"/>
        <v>0.31802083333333336</v>
      </c>
      <c r="K292" t="str">
        <f>VLOOKUP($J292,Reference!$A$1:$C$25,3,1)</f>
        <v>7:00:00 - 8:00:00</v>
      </c>
    </row>
    <row r="293" spans="1:11" hidden="1" x14ac:dyDescent="0.3">
      <c r="A293" s="6">
        <v>44199.318333333336</v>
      </c>
      <c r="B293" s="7" t="s">
        <v>17</v>
      </c>
      <c r="C293" s="7">
        <v>303</v>
      </c>
      <c r="D293" s="7">
        <v>18606182979</v>
      </c>
      <c r="E293" s="7" t="s">
        <v>9</v>
      </c>
      <c r="F293" s="8">
        <v>2.3611111111111111E-3</v>
      </c>
      <c r="G293" s="8">
        <v>1.7361111111111112E-4</v>
      </c>
      <c r="H293" s="7" t="s">
        <v>10</v>
      </c>
      <c r="I293" s="11">
        <f t="shared" si="8"/>
        <v>44199</v>
      </c>
      <c r="J293" s="9">
        <f t="shared" si="9"/>
        <v>0.3183333333333333</v>
      </c>
      <c r="K293" t="str">
        <f>VLOOKUP($J293,Reference!$A$1:$C$25,3,1)</f>
        <v>7:00:00 - 8:00:00</v>
      </c>
    </row>
    <row r="294" spans="1:11" hidden="1" x14ac:dyDescent="0.3">
      <c r="A294" s="3">
        <v>44199.322094907409</v>
      </c>
      <c r="B294" s="4" t="s">
        <v>11</v>
      </c>
      <c r="C294" s="4">
        <v>317</v>
      </c>
      <c r="D294" s="4">
        <v>16613804260</v>
      </c>
      <c r="E294" s="4" t="s">
        <v>9</v>
      </c>
      <c r="F294" s="5">
        <v>2.4710648148148148E-2</v>
      </c>
      <c r="G294" s="5">
        <v>5.7870370370370366E-5</v>
      </c>
      <c r="H294" s="4" t="s">
        <v>10</v>
      </c>
      <c r="I294" s="11">
        <f t="shared" si="8"/>
        <v>44199</v>
      </c>
      <c r="J294" s="9">
        <f t="shared" si="9"/>
        <v>0.32209490740740737</v>
      </c>
      <c r="K294" t="str">
        <f>VLOOKUP($J294,Reference!$A$1:$C$25,3,1)</f>
        <v>7:00:00 - 8:00:00</v>
      </c>
    </row>
    <row r="295" spans="1:11" hidden="1" x14ac:dyDescent="0.3">
      <c r="A295" s="6">
        <v>44199.330706018518</v>
      </c>
      <c r="B295" s="7" t="s">
        <v>17</v>
      </c>
      <c r="C295" s="7">
        <v>303</v>
      </c>
      <c r="D295" s="7">
        <v>19542701572</v>
      </c>
      <c r="E295" s="7" t="s">
        <v>9</v>
      </c>
      <c r="F295" s="8">
        <v>2.1388888888888888E-2</v>
      </c>
      <c r="G295" s="8">
        <v>1.8518518518518518E-4</v>
      </c>
      <c r="H295" s="7" t="s">
        <v>13</v>
      </c>
      <c r="I295" s="11">
        <f t="shared" si="8"/>
        <v>44199</v>
      </c>
      <c r="J295" s="9">
        <f t="shared" si="9"/>
        <v>0.3307060185185185</v>
      </c>
      <c r="K295" t="str">
        <f>VLOOKUP($J295,Reference!$A$1:$C$25,3,1)</f>
        <v>7:00:00 - 8:00:00</v>
      </c>
    </row>
    <row r="296" spans="1:11" hidden="1" x14ac:dyDescent="0.3">
      <c r="A296" s="3">
        <v>44199.334618055553</v>
      </c>
      <c r="B296" s="4" t="s">
        <v>22</v>
      </c>
      <c r="C296" s="4">
        <v>767</v>
      </c>
      <c r="D296" s="4">
        <v>441277625908</v>
      </c>
      <c r="E296" s="4" t="s">
        <v>9</v>
      </c>
      <c r="F296" s="5">
        <v>5.5555555555555558E-3</v>
      </c>
      <c r="G296" s="5">
        <v>4.6296296296296294E-5</v>
      </c>
      <c r="H296" s="4" t="s">
        <v>14</v>
      </c>
      <c r="I296" s="11">
        <f t="shared" si="8"/>
        <v>44199</v>
      </c>
      <c r="J296" s="9">
        <f t="shared" si="9"/>
        <v>0.33461805555555557</v>
      </c>
      <c r="K296" t="str">
        <f>VLOOKUP($J296,Reference!$A$1:$C$25,3,1)</f>
        <v>8:00:00 - 9:00:00</v>
      </c>
    </row>
    <row r="297" spans="1:11" hidden="1" x14ac:dyDescent="0.3">
      <c r="A297" s="6">
        <v>44199.34783564815</v>
      </c>
      <c r="B297" s="7" t="s">
        <v>11</v>
      </c>
      <c r="C297" s="7">
        <v>317</v>
      </c>
      <c r="D297" s="7">
        <v>18133251153</v>
      </c>
      <c r="E297" s="7" t="s">
        <v>9</v>
      </c>
      <c r="F297" s="8">
        <v>3.9548611111111111E-2</v>
      </c>
      <c r="G297" s="8">
        <v>4.9768518518518521E-4</v>
      </c>
      <c r="H297" s="7" t="s">
        <v>10</v>
      </c>
      <c r="I297" s="11">
        <f t="shared" si="8"/>
        <v>44199</v>
      </c>
      <c r="J297" s="9">
        <f t="shared" si="9"/>
        <v>0.34783564814814816</v>
      </c>
      <c r="K297" t="str">
        <f>VLOOKUP($J297,Reference!$A$1:$C$25,3,1)</f>
        <v>8:00:00 - 9:00:00</v>
      </c>
    </row>
    <row r="298" spans="1:11" hidden="1" x14ac:dyDescent="0.3">
      <c r="A298" s="3">
        <v>44199.34951388889</v>
      </c>
      <c r="B298" s="4" t="s">
        <v>12</v>
      </c>
      <c r="C298" s="4">
        <v>315</v>
      </c>
      <c r="D298" s="4">
        <v>447749820826</v>
      </c>
      <c r="E298" s="4" t="s">
        <v>9</v>
      </c>
      <c r="F298" s="5">
        <v>1.8981481481481482E-3</v>
      </c>
      <c r="G298" s="5">
        <v>1.7361111111111112E-4</v>
      </c>
      <c r="H298" s="4" t="s">
        <v>14</v>
      </c>
      <c r="I298" s="11">
        <f t="shared" si="8"/>
        <v>44199</v>
      </c>
      <c r="J298" s="9">
        <f t="shared" si="9"/>
        <v>0.3495138888888889</v>
      </c>
      <c r="K298" t="str">
        <f>VLOOKUP($J298,Reference!$A$1:$C$25,3,1)</f>
        <v>8:00:00 - 9:00:00</v>
      </c>
    </row>
    <row r="299" spans="1:11" hidden="1" x14ac:dyDescent="0.3">
      <c r="A299" s="6">
        <v>44199.352395833332</v>
      </c>
      <c r="B299" s="7" t="s">
        <v>17</v>
      </c>
      <c r="C299" s="7">
        <v>303</v>
      </c>
      <c r="D299" s="7">
        <v>14699997125</v>
      </c>
      <c r="E299" s="7" t="s">
        <v>9</v>
      </c>
      <c r="F299" s="8">
        <v>3.0671296296296297E-3</v>
      </c>
      <c r="G299" s="8">
        <v>4.8611111111111104E-4</v>
      </c>
      <c r="H299" s="7" t="s">
        <v>10</v>
      </c>
      <c r="I299" s="11">
        <f t="shared" si="8"/>
        <v>44199</v>
      </c>
      <c r="J299" s="9">
        <f t="shared" si="9"/>
        <v>0.3523958333333333</v>
      </c>
      <c r="K299" t="str">
        <f>VLOOKUP($J299,Reference!$A$1:$C$25,3,1)</f>
        <v>8:00:00 - 9:00:00</v>
      </c>
    </row>
    <row r="300" spans="1:11" hidden="1" x14ac:dyDescent="0.3">
      <c r="A300" s="3">
        <v>44199.357418981483</v>
      </c>
      <c r="B300" s="4" t="s">
        <v>17</v>
      </c>
      <c r="C300" s="4">
        <v>303</v>
      </c>
      <c r="D300" s="4">
        <v>33952093010</v>
      </c>
      <c r="E300" s="4" t="s">
        <v>9</v>
      </c>
      <c r="F300" s="5">
        <v>4.0972222222222226E-3</v>
      </c>
      <c r="G300" s="5">
        <v>8.1018518518518516E-5</v>
      </c>
      <c r="H300" s="4" t="s">
        <v>10</v>
      </c>
      <c r="I300" s="11">
        <f t="shared" si="8"/>
        <v>44199</v>
      </c>
      <c r="J300" s="9">
        <f t="shared" si="9"/>
        <v>0.35741898148148149</v>
      </c>
      <c r="K300" t="str">
        <f>VLOOKUP($J300,Reference!$A$1:$C$25,3,1)</f>
        <v>8:00:00 - 9:00:00</v>
      </c>
    </row>
    <row r="301" spans="1:11" hidden="1" x14ac:dyDescent="0.3">
      <c r="A301" s="6">
        <v>44199.362337962964</v>
      </c>
      <c r="B301" s="7" t="s">
        <v>17</v>
      </c>
      <c r="C301" s="7">
        <v>303</v>
      </c>
      <c r="D301" s="7">
        <v>33952093010</v>
      </c>
      <c r="E301" s="7" t="s">
        <v>9</v>
      </c>
      <c r="F301" s="8">
        <v>1.2384259259259258E-3</v>
      </c>
      <c r="G301" s="8">
        <v>9.2592592592592588E-5</v>
      </c>
      <c r="H301" s="7" t="s">
        <v>10</v>
      </c>
      <c r="I301" s="11">
        <f t="shared" si="8"/>
        <v>44199</v>
      </c>
      <c r="J301" s="9">
        <f t="shared" si="9"/>
        <v>0.362337962962963</v>
      </c>
      <c r="K301" t="str">
        <f>VLOOKUP($J301,Reference!$A$1:$C$25,3,1)</f>
        <v>8:00:00 - 9:00:00</v>
      </c>
    </row>
    <row r="302" spans="1:11" hidden="1" x14ac:dyDescent="0.3">
      <c r="A302" s="3">
        <v>44199.367175925923</v>
      </c>
      <c r="B302" s="4" t="s">
        <v>15</v>
      </c>
      <c r="C302" s="4">
        <v>319</v>
      </c>
      <c r="D302" s="4">
        <v>447720450088</v>
      </c>
      <c r="E302" s="4" t="s">
        <v>9</v>
      </c>
      <c r="F302" s="5">
        <v>1.8055555555555557E-3</v>
      </c>
      <c r="G302" s="5">
        <v>1.1574074074074073E-4</v>
      </c>
      <c r="H302" s="4" t="s">
        <v>14</v>
      </c>
      <c r="I302" s="11">
        <f t="shared" si="8"/>
        <v>44199</v>
      </c>
      <c r="J302" s="9">
        <f t="shared" si="9"/>
        <v>0.36717592592592596</v>
      </c>
      <c r="K302" t="str">
        <f>VLOOKUP($J302,Reference!$A$1:$C$25,3,1)</f>
        <v>8:00:00 - 9:00:00</v>
      </c>
    </row>
    <row r="303" spans="1:11" hidden="1" x14ac:dyDescent="0.3">
      <c r="A303" s="6">
        <v>44199.384305555555</v>
      </c>
      <c r="B303" s="7" t="s">
        <v>12</v>
      </c>
      <c r="C303" s="7">
        <v>315</v>
      </c>
      <c r="D303" s="7">
        <v>447956248991</v>
      </c>
      <c r="E303" s="7" t="s">
        <v>9</v>
      </c>
      <c r="F303" s="8">
        <v>4.8611111111111112E-3</v>
      </c>
      <c r="G303" s="8">
        <v>5.9027777777777778E-4</v>
      </c>
      <c r="H303" s="7" t="s">
        <v>14</v>
      </c>
      <c r="I303" s="11">
        <f t="shared" si="8"/>
        <v>44199</v>
      </c>
      <c r="J303" s="9">
        <f t="shared" si="9"/>
        <v>0.38430555555555551</v>
      </c>
      <c r="K303" t="str">
        <f>VLOOKUP($J303,Reference!$A$1:$C$25,3,1)</f>
        <v>9:00:00 - 10:00:00</v>
      </c>
    </row>
    <row r="304" spans="1:11" hidden="1" x14ac:dyDescent="0.3">
      <c r="A304" s="3">
        <v>44199.389826388891</v>
      </c>
      <c r="B304" s="4" t="s">
        <v>11</v>
      </c>
      <c r="C304" s="4">
        <v>317</v>
      </c>
      <c r="D304" s="4">
        <v>18624521780</v>
      </c>
      <c r="E304" s="4" t="s">
        <v>9</v>
      </c>
      <c r="F304" s="5">
        <v>2.3171296296296297E-2</v>
      </c>
      <c r="G304" s="5">
        <v>5.7870370370370366E-5</v>
      </c>
      <c r="H304" s="4" t="s">
        <v>10</v>
      </c>
      <c r="I304" s="11">
        <f t="shared" si="8"/>
        <v>44199</v>
      </c>
      <c r="J304" s="9">
        <f t="shared" si="9"/>
        <v>0.38982638888888888</v>
      </c>
      <c r="K304" t="str">
        <f>VLOOKUP($J304,Reference!$A$1:$C$25,3,1)</f>
        <v>9:00:00 - 10:00:00</v>
      </c>
    </row>
    <row r="305" spans="1:11" hidden="1" x14ac:dyDescent="0.3">
      <c r="A305" s="6">
        <v>44199.400706018518</v>
      </c>
      <c r="B305" s="7" t="s">
        <v>17</v>
      </c>
      <c r="C305" s="7">
        <v>303</v>
      </c>
      <c r="D305" s="7">
        <v>12037975360</v>
      </c>
      <c r="E305" s="7" t="s">
        <v>9</v>
      </c>
      <c r="F305" s="8">
        <v>5.2777777777777771E-3</v>
      </c>
      <c r="G305" s="8">
        <v>3.4722222222222224E-4</v>
      </c>
      <c r="H305" s="7" t="s">
        <v>10</v>
      </c>
      <c r="I305" s="11">
        <f t="shared" si="8"/>
        <v>44199</v>
      </c>
      <c r="J305" s="9">
        <f t="shared" si="9"/>
        <v>0.4007060185185185</v>
      </c>
      <c r="K305" t="str">
        <f>VLOOKUP($J305,Reference!$A$1:$C$25,3,1)</f>
        <v>9:00:00 - 10:00:00</v>
      </c>
    </row>
    <row r="306" spans="1:11" hidden="1" x14ac:dyDescent="0.3">
      <c r="A306" s="3">
        <v>44199.402812499997</v>
      </c>
      <c r="B306" s="4" t="s">
        <v>20</v>
      </c>
      <c r="C306" s="4"/>
      <c r="D306" s="4">
        <v>12183701052</v>
      </c>
      <c r="E306" s="4" t="s">
        <v>16</v>
      </c>
      <c r="F306" s="5">
        <v>0</v>
      </c>
      <c r="G306" s="5">
        <v>5.9027777777777778E-4</v>
      </c>
      <c r="H306" s="4" t="s">
        <v>10</v>
      </c>
      <c r="I306" s="11">
        <f t="shared" si="8"/>
        <v>44199</v>
      </c>
      <c r="J306" s="9">
        <f t="shared" si="9"/>
        <v>0.40281250000000002</v>
      </c>
      <c r="K306" t="str">
        <f>VLOOKUP($J306,Reference!$A$1:$C$25,3,1)</f>
        <v>9:00:00 - 10:00:00</v>
      </c>
    </row>
    <row r="307" spans="1:11" hidden="1" x14ac:dyDescent="0.3">
      <c r="A307" s="6">
        <v>44199.406574074077</v>
      </c>
      <c r="B307" s="7" t="s">
        <v>17</v>
      </c>
      <c r="C307" s="7">
        <v>303</v>
      </c>
      <c r="D307" s="7">
        <v>12184752244</v>
      </c>
      <c r="E307" s="7" t="s">
        <v>9</v>
      </c>
      <c r="F307" s="8">
        <v>6.7245370370370367E-3</v>
      </c>
      <c r="G307" s="8">
        <v>6.9444444444444444E-5</v>
      </c>
      <c r="H307" s="7" t="s">
        <v>10</v>
      </c>
      <c r="I307" s="11">
        <f t="shared" si="8"/>
        <v>44199</v>
      </c>
      <c r="J307" s="9">
        <f t="shared" si="9"/>
        <v>0.40657407407407403</v>
      </c>
      <c r="K307" t="str">
        <f>VLOOKUP($J307,Reference!$A$1:$C$25,3,1)</f>
        <v>9:00:00 - 10:00:00</v>
      </c>
    </row>
    <row r="308" spans="1:11" hidden="1" x14ac:dyDescent="0.3">
      <c r="A308" s="3">
        <v>44199.417083333334</v>
      </c>
      <c r="B308" s="4" t="s">
        <v>15</v>
      </c>
      <c r="C308" s="4">
        <v>319</v>
      </c>
      <c r="D308" s="4">
        <v>442086717541</v>
      </c>
      <c r="E308" s="4" t="s">
        <v>9</v>
      </c>
      <c r="F308" s="5">
        <v>1.2233796296296296E-2</v>
      </c>
      <c r="G308" s="5">
        <v>9.2592592592592588E-5</v>
      </c>
      <c r="H308" s="4" t="s">
        <v>14</v>
      </c>
      <c r="I308" s="11">
        <f t="shared" si="8"/>
        <v>44199</v>
      </c>
      <c r="J308" s="9">
        <f t="shared" si="9"/>
        <v>0.41708333333333331</v>
      </c>
      <c r="K308" t="str">
        <f>VLOOKUP($J308,Reference!$A$1:$C$25,3,1)</f>
        <v>10:00:00 - 11:00:00</v>
      </c>
    </row>
    <row r="309" spans="1:11" hidden="1" x14ac:dyDescent="0.3">
      <c r="A309" s="6">
        <v>44199.418414351851</v>
      </c>
      <c r="B309" s="7" t="s">
        <v>11</v>
      </c>
      <c r="C309" s="7">
        <v>317</v>
      </c>
      <c r="D309" s="7">
        <v>13528713127</v>
      </c>
      <c r="E309" s="7" t="s">
        <v>9</v>
      </c>
      <c r="F309" s="8">
        <v>6.9444444444444444E-5</v>
      </c>
      <c r="G309" s="8">
        <v>2.4305555555555552E-4</v>
      </c>
      <c r="H309" s="7" t="s">
        <v>10</v>
      </c>
      <c r="I309" s="11">
        <f t="shared" si="8"/>
        <v>44199</v>
      </c>
      <c r="J309" s="9">
        <f t="shared" si="9"/>
        <v>0.41841435185185188</v>
      </c>
      <c r="K309" t="str">
        <f>VLOOKUP($J309,Reference!$A$1:$C$25,3,1)</f>
        <v>10:00:00 - 11:00:00</v>
      </c>
    </row>
    <row r="310" spans="1:11" hidden="1" x14ac:dyDescent="0.3">
      <c r="A310" s="3">
        <v>44199.41909722222</v>
      </c>
      <c r="B310" s="4" t="s">
        <v>17</v>
      </c>
      <c r="C310" s="4">
        <v>303</v>
      </c>
      <c r="D310" s="4">
        <v>13528713127</v>
      </c>
      <c r="E310" s="4" t="s">
        <v>9</v>
      </c>
      <c r="F310" s="5">
        <v>4.7685185185185183E-3</v>
      </c>
      <c r="G310" s="5">
        <v>5.7870370370370366E-5</v>
      </c>
      <c r="H310" s="4" t="s">
        <v>10</v>
      </c>
      <c r="I310" s="11">
        <f t="shared" si="8"/>
        <v>44199</v>
      </c>
      <c r="J310" s="9">
        <f t="shared" si="9"/>
        <v>0.41909722222222223</v>
      </c>
      <c r="K310" t="str">
        <f>VLOOKUP($J310,Reference!$A$1:$C$25,3,1)</f>
        <v>10:00:00 - 11:00:00</v>
      </c>
    </row>
    <row r="311" spans="1:11" hidden="1" x14ac:dyDescent="0.3">
      <c r="A311" s="6">
        <v>44199.422546296293</v>
      </c>
      <c r="B311" s="7" t="s">
        <v>11</v>
      </c>
      <c r="C311" s="7">
        <v>317</v>
      </c>
      <c r="D311" s="7">
        <v>19728960645</v>
      </c>
      <c r="E311" s="7" t="s">
        <v>9</v>
      </c>
      <c r="F311" s="8">
        <v>4.7106481481481478E-3</v>
      </c>
      <c r="G311" s="8">
        <v>4.6296296296296294E-5</v>
      </c>
      <c r="H311" s="7" t="s">
        <v>10</v>
      </c>
      <c r="I311" s="11">
        <f t="shared" si="8"/>
        <v>44199</v>
      </c>
      <c r="J311" s="9">
        <f t="shared" si="9"/>
        <v>0.42254629629629631</v>
      </c>
      <c r="K311" t="str">
        <f>VLOOKUP($J311,Reference!$A$1:$C$25,3,1)</f>
        <v>10:00:00 - 11:00:00</v>
      </c>
    </row>
    <row r="312" spans="1:11" hidden="1" x14ac:dyDescent="0.3">
      <c r="A312" s="3">
        <v>44199.422615740739</v>
      </c>
      <c r="B312" s="4" t="s">
        <v>17</v>
      </c>
      <c r="C312" s="4">
        <v>303</v>
      </c>
      <c r="D312" s="4">
        <v>18073437766</v>
      </c>
      <c r="E312" s="4" t="s">
        <v>9</v>
      </c>
      <c r="F312" s="5">
        <v>6.7013888888888887E-3</v>
      </c>
      <c r="G312" s="5">
        <v>2.1527777777777778E-3</v>
      </c>
      <c r="H312" s="4" t="s">
        <v>10</v>
      </c>
      <c r="I312" s="11">
        <f t="shared" si="8"/>
        <v>44199</v>
      </c>
      <c r="J312" s="9">
        <f t="shared" si="9"/>
        <v>0.42261574074074071</v>
      </c>
      <c r="K312" t="str">
        <f>VLOOKUP($J312,Reference!$A$1:$C$25,3,1)</f>
        <v>10:00:00 - 11:00:00</v>
      </c>
    </row>
    <row r="313" spans="1:11" hidden="1" x14ac:dyDescent="0.3">
      <c r="A313" s="6">
        <v>44199.439050925925</v>
      </c>
      <c r="B313" s="7" t="s">
        <v>17</v>
      </c>
      <c r="C313" s="7">
        <v>303</v>
      </c>
      <c r="D313" s="7">
        <v>17204363128</v>
      </c>
      <c r="E313" s="7" t="s">
        <v>9</v>
      </c>
      <c r="F313" s="8">
        <v>1.8287037037037037E-3</v>
      </c>
      <c r="G313" s="8">
        <v>5.7870370370370366E-5</v>
      </c>
      <c r="H313" s="7" t="s">
        <v>10</v>
      </c>
      <c r="I313" s="11">
        <f t="shared" si="8"/>
        <v>44199</v>
      </c>
      <c r="J313" s="9">
        <f t="shared" si="9"/>
        <v>0.43905092592592593</v>
      </c>
      <c r="K313" t="str">
        <f>VLOOKUP($J313,Reference!$A$1:$C$25,3,1)</f>
        <v>10:00:00 - 11:00:00</v>
      </c>
    </row>
    <row r="314" spans="1:11" hidden="1" x14ac:dyDescent="0.3">
      <c r="A314" s="3">
        <v>44199.441689814812</v>
      </c>
      <c r="B314" s="4" t="s">
        <v>17</v>
      </c>
      <c r="C314" s="4">
        <v>303</v>
      </c>
      <c r="D314" s="4">
        <v>17204363128</v>
      </c>
      <c r="E314" s="4" t="s">
        <v>9</v>
      </c>
      <c r="F314" s="5">
        <v>2.6620370370370374E-3</v>
      </c>
      <c r="G314" s="5">
        <v>5.7870370370370366E-5</v>
      </c>
      <c r="H314" s="4" t="s">
        <v>10</v>
      </c>
      <c r="I314" s="11">
        <f t="shared" si="8"/>
        <v>44199</v>
      </c>
      <c r="J314" s="9">
        <f t="shared" si="9"/>
        <v>0.44168981481481479</v>
      </c>
      <c r="K314" t="str">
        <f>VLOOKUP($J314,Reference!$A$1:$C$25,3,1)</f>
        <v>10:00:00 - 11:00:00</v>
      </c>
    </row>
    <row r="315" spans="1:11" hidden="1" x14ac:dyDescent="0.3">
      <c r="A315" s="6">
        <v>44199.443067129629</v>
      </c>
      <c r="B315" s="7" t="s">
        <v>15</v>
      </c>
      <c r="C315" s="7">
        <v>319</v>
      </c>
      <c r="D315" s="7">
        <v>14844039866</v>
      </c>
      <c r="E315" s="7" t="s">
        <v>9</v>
      </c>
      <c r="F315" s="8">
        <v>2.2337962962962967E-3</v>
      </c>
      <c r="G315" s="8">
        <v>9.9537037037037042E-4</v>
      </c>
      <c r="H315" s="7" t="s">
        <v>10</v>
      </c>
      <c r="I315" s="11">
        <f t="shared" si="8"/>
        <v>44199</v>
      </c>
      <c r="J315" s="9">
        <f t="shared" si="9"/>
        <v>0.44306712962962963</v>
      </c>
      <c r="K315" t="str">
        <f>VLOOKUP($J315,Reference!$A$1:$C$25,3,1)</f>
        <v>10:00:00 - 11:00:00</v>
      </c>
    </row>
    <row r="316" spans="1:11" hidden="1" x14ac:dyDescent="0.3">
      <c r="A316" s="3">
        <v>44199.446053240739</v>
      </c>
      <c r="B316" s="4" t="s">
        <v>11</v>
      </c>
      <c r="C316" s="4">
        <v>317</v>
      </c>
      <c r="D316" s="4">
        <v>16825574531</v>
      </c>
      <c r="E316" s="4" t="s">
        <v>9</v>
      </c>
      <c r="F316" s="5">
        <v>2.0601851851851853E-3</v>
      </c>
      <c r="G316" s="5">
        <v>5.7870370370370366E-5</v>
      </c>
      <c r="H316" s="4" t="s">
        <v>10</v>
      </c>
      <c r="I316" s="11">
        <f t="shared" si="8"/>
        <v>44199</v>
      </c>
      <c r="J316" s="9">
        <f t="shared" si="9"/>
        <v>0.44605324074074071</v>
      </c>
      <c r="K316" t="str">
        <f>VLOOKUP($J316,Reference!$A$1:$C$25,3,1)</f>
        <v>10:00:00 - 11:00:00</v>
      </c>
    </row>
    <row r="317" spans="1:11" hidden="1" x14ac:dyDescent="0.3">
      <c r="A317" s="6">
        <v>44199.447164351855</v>
      </c>
      <c r="B317" s="7" t="s">
        <v>15</v>
      </c>
      <c r="C317" s="7">
        <v>319</v>
      </c>
      <c r="D317" s="7">
        <v>447944129534</v>
      </c>
      <c r="E317" s="7" t="s">
        <v>9</v>
      </c>
      <c r="F317" s="8">
        <v>5.3935185185185188E-3</v>
      </c>
      <c r="G317" s="8">
        <v>5.9375000000000009E-3</v>
      </c>
      <c r="H317" s="7" t="s">
        <v>14</v>
      </c>
      <c r="I317" s="11">
        <f t="shared" si="8"/>
        <v>44199</v>
      </c>
      <c r="J317" s="9">
        <f t="shared" si="9"/>
        <v>0.44716435185185183</v>
      </c>
      <c r="K317" t="str">
        <f>VLOOKUP($J317,Reference!$A$1:$C$25,3,1)</f>
        <v>10:00:00 - 11:00:00</v>
      </c>
    </row>
    <row r="318" spans="1:11" hidden="1" x14ac:dyDescent="0.3">
      <c r="A318" s="3">
        <v>44199.450196759259</v>
      </c>
      <c r="B318" s="4" t="s">
        <v>11</v>
      </c>
      <c r="C318" s="4">
        <v>317</v>
      </c>
      <c r="D318" s="4">
        <v>447584048310</v>
      </c>
      <c r="E318" s="4" t="s">
        <v>9</v>
      </c>
      <c r="F318" s="5">
        <v>2.4537037037037036E-3</v>
      </c>
      <c r="G318" s="5">
        <v>5.1273148148148146E-3</v>
      </c>
      <c r="H318" s="4" t="s">
        <v>14</v>
      </c>
      <c r="I318" s="11">
        <f t="shared" si="8"/>
        <v>44199</v>
      </c>
      <c r="J318" s="9">
        <f t="shared" si="9"/>
        <v>0.45019675925925928</v>
      </c>
      <c r="K318" t="str">
        <f>VLOOKUP($J318,Reference!$A$1:$C$25,3,1)</f>
        <v>10:00:00 - 11:00:00</v>
      </c>
    </row>
    <row r="319" spans="1:11" hidden="1" x14ac:dyDescent="0.3">
      <c r="A319" s="6">
        <v>44199.453240740739</v>
      </c>
      <c r="B319" s="7" t="s">
        <v>17</v>
      </c>
      <c r="C319" s="7">
        <v>303</v>
      </c>
      <c r="D319" s="7">
        <v>15734240101</v>
      </c>
      <c r="E319" s="7" t="s">
        <v>9</v>
      </c>
      <c r="F319" s="8">
        <v>3.3101851851851851E-3</v>
      </c>
      <c r="G319" s="8">
        <v>1.0416666666666667E-4</v>
      </c>
      <c r="H319" s="7" t="s">
        <v>10</v>
      </c>
      <c r="I319" s="11">
        <f t="shared" si="8"/>
        <v>44199</v>
      </c>
      <c r="J319" s="9">
        <f t="shared" si="9"/>
        <v>0.45324074074074078</v>
      </c>
      <c r="K319" t="str">
        <f>VLOOKUP($J319,Reference!$A$1:$C$25,3,1)</f>
        <v>10:00:00 - 11:00:00</v>
      </c>
    </row>
    <row r="320" spans="1:11" hidden="1" x14ac:dyDescent="0.3">
      <c r="A320" s="3">
        <v>44199.468344907407</v>
      </c>
      <c r="B320" s="4" t="s">
        <v>17</v>
      </c>
      <c r="C320" s="4">
        <v>303</v>
      </c>
      <c r="D320" s="4">
        <v>13476678553</v>
      </c>
      <c r="E320" s="4" t="s">
        <v>9</v>
      </c>
      <c r="F320" s="5">
        <v>9.5370370370370366E-3</v>
      </c>
      <c r="G320" s="5">
        <v>9.2592592592592588E-5</v>
      </c>
      <c r="H320" s="4" t="s">
        <v>10</v>
      </c>
      <c r="I320" s="11">
        <f t="shared" si="8"/>
        <v>44199</v>
      </c>
      <c r="J320" s="9">
        <f t="shared" si="9"/>
        <v>0.46834490740740736</v>
      </c>
      <c r="K320" t="str">
        <f>VLOOKUP($J320,Reference!$A$1:$C$25,3,1)</f>
        <v>11:00:00 - 12:00:00</v>
      </c>
    </row>
    <row r="321" spans="1:11" hidden="1" x14ac:dyDescent="0.3">
      <c r="A321" s="6">
        <v>44199.469699074078</v>
      </c>
      <c r="B321" s="7" t="s">
        <v>21</v>
      </c>
      <c r="C321" s="7">
        <v>314</v>
      </c>
      <c r="D321" s="7">
        <v>447539338971</v>
      </c>
      <c r="E321" s="7" t="s">
        <v>9</v>
      </c>
      <c r="F321" s="8">
        <v>6.6666666666666671E-3</v>
      </c>
      <c r="G321" s="8">
        <v>6.9444444444444444E-5</v>
      </c>
      <c r="H321" s="7" t="s">
        <v>14</v>
      </c>
      <c r="I321" s="11">
        <f t="shared" si="8"/>
        <v>44199</v>
      </c>
      <c r="J321" s="9">
        <f t="shared" si="9"/>
        <v>0.46969907407407407</v>
      </c>
      <c r="K321" t="str">
        <f>VLOOKUP($J321,Reference!$A$1:$C$25,3,1)</f>
        <v>11:00:00 - 12:00:00</v>
      </c>
    </row>
    <row r="322" spans="1:11" hidden="1" x14ac:dyDescent="0.3">
      <c r="A322" s="3">
        <v>44199.472766203704</v>
      </c>
      <c r="B322" s="4" t="s">
        <v>21</v>
      </c>
      <c r="C322" s="4">
        <v>314</v>
      </c>
      <c r="D322" s="4">
        <v>447904782527</v>
      </c>
      <c r="E322" s="4" t="s">
        <v>9</v>
      </c>
      <c r="F322" s="5">
        <v>1.4027777777777778E-2</v>
      </c>
      <c r="G322" s="5">
        <v>4.0393518518518521E-3</v>
      </c>
      <c r="H322" s="4" t="s">
        <v>14</v>
      </c>
      <c r="I322" s="11">
        <f t="shared" si="8"/>
        <v>44199</v>
      </c>
      <c r="J322" s="9">
        <f t="shared" si="9"/>
        <v>0.4727662037037037</v>
      </c>
      <c r="K322" t="str">
        <f>VLOOKUP($J322,Reference!$A$1:$C$25,3,1)</f>
        <v>11:00:00 - 12:00:00</v>
      </c>
    </row>
    <row r="323" spans="1:11" hidden="1" x14ac:dyDescent="0.3">
      <c r="A323" s="6">
        <v>44199.478958333333</v>
      </c>
      <c r="B323" s="7" t="s">
        <v>15</v>
      </c>
      <c r="C323" s="7">
        <v>319</v>
      </c>
      <c r="D323" s="7">
        <v>447788255408</v>
      </c>
      <c r="E323" s="7" t="s">
        <v>9</v>
      </c>
      <c r="F323" s="8">
        <v>2.8356481481481479E-3</v>
      </c>
      <c r="G323" s="8">
        <v>5.7870370370370366E-5</v>
      </c>
      <c r="H323" s="7" t="s">
        <v>14</v>
      </c>
      <c r="I323" s="11">
        <f t="shared" ref="I323:I386" si="10">DATE(YEAR(A323),MONTH(A323),DAY(A323))</f>
        <v>44199</v>
      </c>
      <c r="J323" s="9">
        <f t="shared" ref="J323:J386" si="11">TIME(HOUR(A323),MINUTE(A323),SECOND(A323))</f>
        <v>0.47895833333333332</v>
      </c>
      <c r="K323" t="str">
        <f>VLOOKUP($J323,Reference!$A$1:$C$25,3,1)</f>
        <v>11:00:00 - 12:00:00</v>
      </c>
    </row>
    <row r="324" spans="1:11" hidden="1" x14ac:dyDescent="0.3">
      <c r="A324" s="3">
        <v>44199.479097222225</v>
      </c>
      <c r="B324" s="4" t="s">
        <v>11</v>
      </c>
      <c r="C324" s="4">
        <v>317</v>
      </c>
      <c r="D324" s="4">
        <v>13472579688</v>
      </c>
      <c r="E324" s="4" t="s">
        <v>9</v>
      </c>
      <c r="F324" s="5">
        <v>4.7569444444444447E-3</v>
      </c>
      <c r="G324" s="5">
        <v>1.8518518518518518E-4</v>
      </c>
      <c r="H324" s="4" t="s">
        <v>10</v>
      </c>
      <c r="I324" s="11">
        <f t="shared" si="10"/>
        <v>44199</v>
      </c>
      <c r="J324" s="9">
        <f t="shared" si="11"/>
        <v>0.47909722222222223</v>
      </c>
      <c r="K324" t="str">
        <f>VLOOKUP($J324,Reference!$A$1:$C$25,3,1)</f>
        <v>11:00:00 - 12:00:00</v>
      </c>
    </row>
    <row r="325" spans="1:11" hidden="1" x14ac:dyDescent="0.3">
      <c r="A325" s="6">
        <v>44199.483715277776</v>
      </c>
      <c r="B325" s="7" t="s">
        <v>15</v>
      </c>
      <c r="C325" s="7">
        <v>319</v>
      </c>
      <c r="D325" s="7">
        <v>14692882051</v>
      </c>
      <c r="E325" s="7" t="s">
        <v>9</v>
      </c>
      <c r="F325" s="8">
        <v>9.2592592592592605E-3</v>
      </c>
      <c r="G325" s="8">
        <v>1.0416666666666667E-4</v>
      </c>
      <c r="H325" s="7" t="s">
        <v>10</v>
      </c>
      <c r="I325" s="11">
        <f t="shared" si="10"/>
        <v>44199</v>
      </c>
      <c r="J325" s="9">
        <f t="shared" si="11"/>
        <v>0.48371527777777779</v>
      </c>
      <c r="K325" t="str">
        <f>VLOOKUP($J325,Reference!$A$1:$C$25,3,1)</f>
        <v>11:00:00 - 12:00:00</v>
      </c>
    </row>
    <row r="326" spans="1:11" hidden="1" x14ac:dyDescent="0.3">
      <c r="A326" s="3">
        <v>44199.493344907409</v>
      </c>
      <c r="B326" s="4" t="s">
        <v>18</v>
      </c>
      <c r="C326" s="4">
        <v>304</v>
      </c>
      <c r="D326" s="4">
        <v>13014071307</v>
      </c>
      <c r="E326" s="4" t="s">
        <v>9</v>
      </c>
      <c r="F326" s="5">
        <v>1.6736111111111111E-2</v>
      </c>
      <c r="G326" s="5">
        <v>1.6203703703703703E-4</v>
      </c>
      <c r="H326" s="4" t="s">
        <v>10</v>
      </c>
      <c r="I326" s="11">
        <f t="shared" si="10"/>
        <v>44199</v>
      </c>
      <c r="J326" s="9">
        <f t="shared" si="11"/>
        <v>0.49334490740740744</v>
      </c>
      <c r="K326" t="str">
        <f>VLOOKUP($J326,Reference!$A$1:$C$25,3,1)</f>
        <v>11:00:00 - 12:00:00</v>
      </c>
    </row>
    <row r="327" spans="1:11" hidden="1" x14ac:dyDescent="0.3">
      <c r="A327" s="6">
        <v>44199.506666666668</v>
      </c>
      <c r="B327" s="7" t="s">
        <v>21</v>
      </c>
      <c r="C327" s="7">
        <v>314</v>
      </c>
      <c r="D327" s="7">
        <v>447790265969</v>
      </c>
      <c r="E327" s="7" t="s">
        <v>9</v>
      </c>
      <c r="F327" s="8">
        <v>5.7638888888888887E-3</v>
      </c>
      <c r="G327" s="8">
        <v>1.0416666666666667E-4</v>
      </c>
      <c r="H327" s="7" t="s">
        <v>14</v>
      </c>
      <c r="I327" s="11">
        <f t="shared" si="10"/>
        <v>44199</v>
      </c>
      <c r="J327" s="9">
        <f t="shared" si="11"/>
        <v>0.50666666666666671</v>
      </c>
      <c r="K327" t="str">
        <f>VLOOKUP($J327,Reference!$A$1:$C$25,3,1)</f>
        <v>12:00:00 - 13:00:00</v>
      </c>
    </row>
    <row r="328" spans="1:11" hidden="1" x14ac:dyDescent="0.3">
      <c r="A328" s="3">
        <v>44199.510347222225</v>
      </c>
      <c r="B328" s="4" t="s">
        <v>15</v>
      </c>
      <c r="C328" s="4">
        <v>319</v>
      </c>
      <c r="D328" s="4">
        <v>447946140718</v>
      </c>
      <c r="E328" s="4" t="s">
        <v>9</v>
      </c>
      <c r="F328" s="5">
        <v>1.5555555555555553E-2</v>
      </c>
      <c r="G328" s="5">
        <v>8.1018518518518516E-5</v>
      </c>
      <c r="H328" s="4" t="s">
        <v>14</v>
      </c>
      <c r="I328" s="11">
        <f t="shared" si="10"/>
        <v>44199</v>
      </c>
      <c r="J328" s="9">
        <f t="shared" si="11"/>
        <v>0.51034722222222217</v>
      </c>
      <c r="K328" t="str">
        <f>VLOOKUP($J328,Reference!$A$1:$C$25,3,1)</f>
        <v>12:00:00 - 13:00:00</v>
      </c>
    </row>
    <row r="329" spans="1:11" hidden="1" x14ac:dyDescent="0.3">
      <c r="A329" s="6">
        <v>44199.511724537035</v>
      </c>
      <c r="B329" s="7" t="s">
        <v>17</v>
      </c>
      <c r="C329" s="7">
        <v>303</v>
      </c>
      <c r="D329" s="7">
        <v>15879913234</v>
      </c>
      <c r="E329" s="7" t="s">
        <v>9</v>
      </c>
      <c r="F329" s="8">
        <v>3.9236111111111112E-3</v>
      </c>
      <c r="G329" s="8">
        <v>1.0416666666666667E-4</v>
      </c>
      <c r="H329" s="7" t="s">
        <v>10</v>
      </c>
      <c r="I329" s="11">
        <f t="shared" si="10"/>
        <v>44199</v>
      </c>
      <c r="J329" s="9">
        <f t="shared" si="11"/>
        <v>0.51172453703703702</v>
      </c>
      <c r="K329" t="str">
        <f>VLOOKUP($J329,Reference!$A$1:$C$25,3,1)</f>
        <v>12:00:00 - 13:00:00</v>
      </c>
    </row>
    <row r="330" spans="1:11" hidden="1" x14ac:dyDescent="0.3">
      <c r="A330" s="3">
        <v>44199.512743055559</v>
      </c>
      <c r="B330" s="4" t="s">
        <v>11</v>
      </c>
      <c r="C330" s="4">
        <v>317</v>
      </c>
      <c r="D330" s="4">
        <v>14697629366</v>
      </c>
      <c r="E330" s="4" t="s">
        <v>9</v>
      </c>
      <c r="F330" s="5">
        <v>9.0856481481481483E-3</v>
      </c>
      <c r="G330" s="5">
        <v>1.4699074074074074E-3</v>
      </c>
      <c r="H330" s="4" t="s">
        <v>10</v>
      </c>
      <c r="I330" s="11">
        <f t="shared" si="10"/>
        <v>44199</v>
      </c>
      <c r="J330" s="9">
        <f t="shared" si="11"/>
        <v>0.51274305555555555</v>
      </c>
      <c r="K330" t="str">
        <f>VLOOKUP($J330,Reference!$A$1:$C$25,3,1)</f>
        <v>12:00:00 - 13:00:00</v>
      </c>
    </row>
    <row r="331" spans="1:11" hidden="1" x14ac:dyDescent="0.3">
      <c r="A331" s="6">
        <v>44199.513402777775</v>
      </c>
      <c r="B331" s="7" t="s">
        <v>21</v>
      </c>
      <c r="C331" s="7">
        <v>314</v>
      </c>
      <c r="D331" s="7">
        <v>12505743044</v>
      </c>
      <c r="E331" s="7" t="s">
        <v>9</v>
      </c>
      <c r="F331" s="8">
        <v>3.0671296296296297E-3</v>
      </c>
      <c r="G331" s="8">
        <v>2.0254629629629629E-3</v>
      </c>
      <c r="H331" s="7" t="s">
        <v>10</v>
      </c>
      <c r="I331" s="11">
        <f t="shared" si="10"/>
        <v>44199</v>
      </c>
      <c r="J331" s="9">
        <f t="shared" si="11"/>
        <v>0.51340277777777776</v>
      </c>
      <c r="K331" t="str">
        <f>VLOOKUP($J331,Reference!$A$1:$C$25,3,1)</f>
        <v>12:00:00 - 13:00:00</v>
      </c>
    </row>
    <row r="332" spans="1:11" hidden="1" x14ac:dyDescent="0.3">
      <c r="A332" s="3">
        <v>44199.516574074078</v>
      </c>
      <c r="B332" s="4" t="s">
        <v>17</v>
      </c>
      <c r="C332" s="4">
        <v>303</v>
      </c>
      <c r="D332" s="4">
        <v>447792084916</v>
      </c>
      <c r="E332" s="4" t="s">
        <v>9</v>
      </c>
      <c r="F332" s="5">
        <v>4.1666666666666666E-3</v>
      </c>
      <c r="G332" s="5">
        <v>6.134259259259259E-4</v>
      </c>
      <c r="H332" s="4" t="s">
        <v>14</v>
      </c>
      <c r="I332" s="11">
        <f t="shared" si="10"/>
        <v>44199</v>
      </c>
      <c r="J332" s="9">
        <f t="shared" si="11"/>
        <v>0.51657407407407407</v>
      </c>
      <c r="K332" t="str">
        <f>VLOOKUP($J332,Reference!$A$1:$C$25,3,1)</f>
        <v>12:00:00 - 13:00:00</v>
      </c>
    </row>
    <row r="333" spans="1:11" hidden="1" x14ac:dyDescent="0.3">
      <c r="A333" s="6">
        <v>44199.522013888891</v>
      </c>
      <c r="B333" s="7" t="s">
        <v>21</v>
      </c>
      <c r="C333" s="7">
        <v>314</v>
      </c>
      <c r="D333" s="7">
        <v>447949549094</v>
      </c>
      <c r="E333" s="7" t="s">
        <v>9</v>
      </c>
      <c r="F333" s="8">
        <v>4.8611111111111112E-3</v>
      </c>
      <c r="G333" s="8">
        <v>3.1250000000000001E-4</v>
      </c>
      <c r="H333" s="7" t="s">
        <v>14</v>
      </c>
      <c r="I333" s="11">
        <f t="shared" si="10"/>
        <v>44199</v>
      </c>
      <c r="J333" s="9">
        <f t="shared" si="11"/>
        <v>0.52201388888888889</v>
      </c>
      <c r="K333" t="str">
        <f>VLOOKUP($J333,Reference!$A$1:$C$25,3,1)</f>
        <v>12:00:00 - 13:00:00</v>
      </c>
    </row>
    <row r="334" spans="1:11" hidden="1" x14ac:dyDescent="0.3">
      <c r="A334" s="3">
        <v>44199.529976851853</v>
      </c>
      <c r="B334" s="4" t="s">
        <v>18</v>
      </c>
      <c r="C334" s="4">
        <v>304</v>
      </c>
      <c r="D334" s="4">
        <v>14699997125</v>
      </c>
      <c r="E334" s="4" t="s">
        <v>9</v>
      </c>
      <c r="F334" s="5">
        <v>2.7662037037037034E-3</v>
      </c>
      <c r="G334" s="5">
        <v>4.6296296296296294E-5</v>
      </c>
      <c r="H334" s="4" t="s">
        <v>10</v>
      </c>
      <c r="I334" s="11">
        <f t="shared" si="10"/>
        <v>44199</v>
      </c>
      <c r="J334" s="9">
        <f t="shared" si="11"/>
        <v>0.52997685185185184</v>
      </c>
      <c r="K334" t="str">
        <f>VLOOKUP($J334,Reference!$A$1:$C$25,3,1)</f>
        <v>12:00:00 - 13:00:00</v>
      </c>
    </row>
    <row r="335" spans="1:11" hidden="1" x14ac:dyDescent="0.3">
      <c r="A335" s="6">
        <v>44199.532002314816</v>
      </c>
      <c r="B335" s="7" t="s">
        <v>21</v>
      </c>
      <c r="C335" s="7">
        <v>314</v>
      </c>
      <c r="D335" s="7">
        <v>447949549094</v>
      </c>
      <c r="E335" s="7" t="s">
        <v>9</v>
      </c>
      <c r="F335" s="8">
        <v>1.0590277777777777E-2</v>
      </c>
      <c r="G335" s="8">
        <v>1.5046296296296297E-4</v>
      </c>
      <c r="H335" s="7" t="s">
        <v>14</v>
      </c>
      <c r="I335" s="11">
        <f t="shared" si="10"/>
        <v>44199</v>
      </c>
      <c r="J335" s="9">
        <f t="shared" si="11"/>
        <v>0.53200231481481486</v>
      </c>
      <c r="K335" t="str">
        <f>VLOOKUP($J335,Reference!$A$1:$C$25,3,1)</f>
        <v>12:00:00 - 13:00:00</v>
      </c>
    </row>
    <row r="336" spans="1:11" hidden="1" x14ac:dyDescent="0.3">
      <c r="A336" s="3">
        <v>44199.534039351849</v>
      </c>
      <c r="B336" s="4" t="s">
        <v>20</v>
      </c>
      <c r="C336" s="4"/>
      <c r="D336" s="4">
        <v>314</v>
      </c>
      <c r="E336" s="4" t="s">
        <v>16</v>
      </c>
      <c r="F336" s="5">
        <v>0</v>
      </c>
      <c r="G336" s="5">
        <v>3.4722222222222224E-4</v>
      </c>
      <c r="H336" s="4" t="s">
        <v>10</v>
      </c>
      <c r="I336" s="11">
        <f t="shared" si="10"/>
        <v>44199</v>
      </c>
      <c r="J336" s="9">
        <f t="shared" si="11"/>
        <v>0.53403935185185192</v>
      </c>
      <c r="K336" t="str">
        <f>VLOOKUP($J336,Reference!$A$1:$C$25,3,1)</f>
        <v>12:00:00 - 13:00:00</v>
      </c>
    </row>
    <row r="337" spans="1:11" hidden="1" x14ac:dyDescent="0.3">
      <c r="A337" s="6">
        <v>44199.535833333335</v>
      </c>
      <c r="B337" s="7" t="s">
        <v>17</v>
      </c>
      <c r="C337" s="7">
        <v>303</v>
      </c>
      <c r="D337" s="7">
        <v>18589529453</v>
      </c>
      <c r="E337" s="7" t="s">
        <v>9</v>
      </c>
      <c r="F337" s="8">
        <v>4.2476851851851851E-3</v>
      </c>
      <c r="G337" s="8">
        <v>5.7870370370370366E-5</v>
      </c>
      <c r="H337" s="7" t="s">
        <v>10</v>
      </c>
      <c r="I337" s="11">
        <f t="shared" si="10"/>
        <v>44199</v>
      </c>
      <c r="J337" s="9">
        <f t="shared" si="11"/>
        <v>0.53583333333333327</v>
      </c>
      <c r="K337" t="str">
        <f>VLOOKUP($J337,Reference!$A$1:$C$25,3,1)</f>
        <v>12:00:00 - 13:00:00</v>
      </c>
    </row>
    <row r="338" spans="1:11" hidden="1" x14ac:dyDescent="0.3">
      <c r="A338" s="3">
        <v>44199.544398148151</v>
      </c>
      <c r="B338" s="4" t="s">
        <v>18</v>
      </c>
      <c r="C338" s="4">
        <v>304</v>
      </c>
      <c r="D338" s="4">
        <v>14034998847</v>
      </c>
      <c r="E338" s="4" t="s">
        <v>9</v>
      </c>
      <c r="F338" s="5">
        <v>2.1874999999999998E-3</v>
      </c>
      <c r="G338" s="5">
        <v>1.3888888888888889E-4</v>
      </c>
      <c r="H338" s="4" t="s">
        <v>10</v>
      </c>
      <c r="I338" s="11">
        <f t="shared" si="10"/>
        <v>44199</v>
      </c>
      <c r="J338" s="9">
        <f t="shared" si="11"/>
        <v>0.54439814814814813</v>
      </c>
      <c r="K338" t="str">
        <f>VLOOKUP($J338,Reference!$A$1:$C$25,3,1)</f>
        <v>13:00:00 - 14:00:00</v>
      </c>
    </row>
    <row r="339" spans="1:11" hidden="1" x14ac:dyDescent="0.3">
      <c r="A339" s="6">
        <v>44199.54446759259</v>
      </c>
      <c r="B339" s="7" t="s">
        <v>11</v>
      </c>
      <c r="C339" s="7">
        <v>317</v>
      </c>
      <c r="D339" s="7">
        <v>13014071307</v>
      </c>
      <c r="E339" s="7" t="s">
        <v>9</v>
      </c>
      <c r="F339" s="8">
        <v>1.4583333333333334E-3</v>
      </c>
      <c r="G339" s="8">
        <v>5.7870370370370366E-5</v>
      </c>
      <c r="H339" s="7" t="s">
        <v>10</v>
      </c>
      <c r="I339" s="11">
        <f t="shared" si="10"/>
        <v>44199</v>
      </c>
      <c r="J339" s="9">
        <f t="shared" si="11"/>
        <v>0.54446759259259259</v>
      </c>
      <c r="K339" t="str">
        <f>VLOOKUP($J339,Reference!$A$1:$C$25,3,1)</f>
        <v>13:00:00 - 14:00:00</v>
      </c>
    </row>
    <row r="340" spans="1:11" hidden="1" x14ac:dyDescent="0.3">
      <c r="A340" s="3">
        <v>44199.546412037038</v>
      </c>
      <c r="B340" s="4" t="s">
        <v>15</v>
      </c>
      <c r="C340" s="4">
        <v>319</v>
      </c>
      <c r="D340" s="4">
        <v>304</v>
      </c>
      <c r="E340" s="4" t="s">
        <v>9</v>
      </c>
      <c r="F340" s="5">
        <v>2.199074074074074E-4</v>
      </c>
      <c r="G340" s="5">
        <v>6.9444444444444444E-5</v>
      </c>
      <c r="H340" s="4" t="s">
        <v>10</v>
      </c>
      <c r="I340" s="11">
        <f t="shared" si="10"/>
        <v>44199</v>
      </c>
      <c r="J340" s="9">
        <f t="shared" si="11"/>
        <v>0.546412037037037</v>
      </c>
      <c r="K340" t="str">
        <f>VLOOKUP($J340,Reference!$A$1:$C$25,3,1)</f>
        <v>13:00:00 - 14:00:00</v>
      </c>
    </row>
    <row r="341" spans="1:11" hidden="1" x14ac:dyDescent="0.3">
      <c r="A341" s="6">
        <v>44199.546666666669</v>
      </c>
      <c r="B341" s="7" t="s">
        <v>17</v>
      </c>
      <c r="C341" s="7">
        <v>303</v>
      </c>
      <c r="D341" s="7">
        <v>18589529453</v>
      </c>
      <c r="E341" s="7" t="s">
        <v>9</v>
      </c>
      <c r="F341" s="8">
        <v>4.3287037037037035E-3</v>
      </c>
      <c r="G341" s="8">
        <v>9.2592592592592588E-5</v>
      </c>
      <c r="H341" s="7" t="s">
        <v>10</v>
      </c>
      <c r="I341" s="11">
        <f t="shared" si="10"/>
        <v>44199</v>
      </c>
      <c r="J341" s="9">
        <f t="shared" si="11"/>
        <v>0.54666666666666663</v>
      </c>
      <c r="K341" t="str">
        <f>VLOOKUP($J341,Reference!$A$1:$C$25,3,1)</f>
        <v>13:00:00 - 14:00:00</v>
      </c>
    </row>
    <row r="342" spans="1:11" hidden="1" x14ac:dyDescent="0.3">
      <c r="A342" s="3">
        <v>44199.548993055556</v>
      </c>
      <c r="B342" s="4" t="s">
        <v>21</v>
      </c>
      <c r="C342" s="4">
        <v>314</v>
      </c>
      <c r="D342" s="4">
        <v>447723020757</v>
      </c>
      <c r="E342" s="4" t="s">
        <v>9</v>
      </c>
      <c r="F342" s="5">
        <v>1.8171296296296297E-2</v>
      </c>
      <c r="G342" s="5">
        <v>9.2592592592592588E-5</v>
      </c>
      <c r="H342" s="4" t="s">
        <v>14</v>
      </c>
      <c r="I342" s="11">
        <f t="shared" si="10"/>
        <v>44199</v>
      </c>
      <c r="J342" s="9">
        <f t="shared" si="11"/>
        <v>0.54899305555555555</v>
      </c>
      <c r="K342" t="str">
        <f>VLOOKUP($J342,Reference!$A$1:$C$25,3,1)</f>
        <v>13:00:00 - 14:00:00</v>
      </c>
    </row>
    <row r="343" spans="1:11" hidden="1" x14ac:dyDescent="0.3">
      <c r="A343" s="6">
        <v>44199.55537037037</v>
      </c>
      <c r="B343" s="7" t="s">
        <v>11</v>
      </c>
      <c r="C343" s="7">
        <v>317</v>
      </c>
      <c r="D343" s="7">
        <v>15149179723</v>
      </c>
      <c r="E343" s="7" t="s">
        <v>9</v>
      </c>
      <c r="F343" s="8">
        <v>2.3402777777777783E-2</v>
      </c>
      <c r="G343" s="8">
        <v>1.3888888888888889E-4</v>
      </c>
      <c r="H343" s="7" t="s">
        <v>10</v>
      </c>
      <c r="I343" s="11">
        <f t="shared" si="10"/>
        <v>44199</v>
      </c>
      <c r="J343" s="9">
        <f t="shared" si="11"/>
        <v>0.5553703703703704</v>
      </c>
      <c r="K343" t="str">
        <f>VLOOKUP($J343,Reference!$A$1:$C$25,3,1)</f>
        <v>13:00:00 - 14:00:00</v>
      </c>
    </row>
    <row r="344" spans="1:11" hidden="1" x14ac:dyDescent="0.3">
      <c r="A344" s="3">
        <v>44199.555775462963</v>
      </c>
      <c r="B344" s="4" t="s">
        <v>20</v>
      </c>
      <c r="C344" s="4"/>
      <c r="D344" s="4">
        <v>767</v>
      </c>
      <c r="E344" s="4" t="s">
        <v>16</v>
      </c>
      <c r="F344" s="5">
        <v>0</v>
      </c>
      <c r="G344" s="5">
        <v>8.1018518518518516E-5</v>
      </c>
      <c r="H344" s="4" t="s">
        <v>10</v>
      </c>
      <c r="I344" s="11">
        <f t="shared" si="10"/>
        <v>44199</v>
      </c>
      <c r="J344" s="9">
        <f t="shared" si="11"/>
        <v>0.55577546296296299</v>
      </c>
      <c r="K344" t="str">
        <f>VLOOKUP($J344,Reference!$A$1:$C$25,3,1)</f>
        <v>13:00:00 - 14:00:00</v>
      </c>
    </row>
    <row r="345" spans="1:11" hidden="1" x14ac:dyDescent="0.3">
      <c r="A345" s="6">
        <v>44199.560555555552</v>
      </c>
      <c r="B345" s="7" t="s">
        <v>17</v>
      </c>
      <c r="C345" s="7">
        <v>303</v>
      </c>
      <c r="D345" s="7">
        <v>14016441392</v>
      </c>
      <c r="E345" s="7" t="s">
        <v>9</v>
      </c>
      <c r="F345" s="8">
        <v>7.1643518518518514E-3</v>
      </c>
      <c r="G345" s="8">
        <v>5.7870370370370366E-5</v>
      </c>
      <c r="H345" s="7" t="s">
        <v>10</v>
      </c>
      <c r="I345" s="11">
        <f t="shared" si="10"/>
        <v>44199</v>
      </c>
      <c r="J345" s="9">
        <f t="shared" si="11"/>
        <v>0.56055555555555558</v>
      </c>
      <c r="K345" t="str">
        <f>VLOOKUP($J345,Reference!$A$1:$C$25,3,1)</f>
        <v>13:00:00 - 14:00:00</v>
      </c>
    </row>
    <row r="346" spans="1:11" hidden="1" x14ac:dyDescent="0.3">
      <c r="A346" s="3">
        <v>44199.564432870371</v>
      </c>
      <c r="B346" s="4" t="s">
        <v>15</v>
      </c>
      <c r="C346" s="4">
        <v>319</v>
      </c>
      <c r="D346" s="4">
        <v>12148939433</v>
      </c>
      <c r="E346" s="4" t="s">
        <v>9</v>
      </c>
      <c r="F346" s="5">
        <v>3.7847222222222223E-3</v>
      </c>
      <c r="G346" s="5">
        <v>5.7870370370370366E-5</v>
      </c>
      <c r="H346" s="4" t="s">
        <v>10</v>
      </c>
      <c r="I346" s="11">
        <f t="shared" si="10"/>
        <v>44199</v>
      </c>
      <c r="J346" s="9">
        <f t="shared" si="11"/>
        <v>0.56443287037037038</v>
      </c>
      <c r="K346" t="str">
        <f>VLOOKUP($J346,Reference!$A$1:$C$25,3,1)</f>
        <v>13:00:00 - 14:00:00</v>
      </c>
    </row>
    <row r="347" spans="1:11" hidden="1" x14ac:dyDescent="0.3">
      <c r="A347" s="6">
        <v>44199.567164351851</v>
      </c>
      <c r="B347" s="7" t="s">
        <v>18</v>
      </c>
      <c r="C347" s="7">
        <v>304</v>
      </c>
      <c r="D347" s="7">
        <v>12127798410</v>
      </c>
      <c r="E347" s="7" t="s">
        <v>9</v>
      </c>
      <c r="F347" s="8">
        <v>3.8888888888888883E-3</v>
      </c>
      <c r="G347" s="8">
        <v>5.7870370370370366E-5</v>
      </c>
      <c r="H347" s="7" t="s">
        <v>13</v>
      </c>
      <c r="I347" s="11">
        <f t="shared" si="10"/>
        <v>44199</v>
      </c>
      <c r="J347" s="9">
        <f t="shared" si="11"/>
        <v>0.56716435185185188</v>
      </c>
      <c r="K347" t="str">
        <f>VLOOKUP($J347,Reference!$A$1:$C$25,3,1)</f>
        <v>13:00:00 - 14:00:00</v>
      </c>
    </row>
    <row r="348" spans="1:11" hidden="1" x14ac:dyDescent="0.3">
      <c r="A348" s="3">
        <v>44199.567673611113</v>
      </c>
      <c r="B348" s="4" t="s">
        <v>17</v>
      </c>
      <c r="C348" s="4">
        <v>303</v>
      </c>
      <c r="D348" s="4">
        <v>12037975360</v>
      </c>
      <c r="E348" s="4" t="s">
        <v>9</v>
      </c>
      <c r="F348" s="5">
        <v>1.2037037037037035E-2</v>
      </c>
      <c r="G348" s="5">
        <v>2.8935185185185189E-4</v>
      </c>
      <c r="H348" s="4" t="s">
        <v>10</v>
      </c>
      <c r="I348" s="11">
        <f t="shared" si="10"/>
        <v>44199</v>
      </c>
      <c r="J348" s="9">
        <f t="shared" si="11"/>
        <v>0.56767361111111114</v>
      </c>
      <c r="K348" t="str">
        <f>VLOOKUP($J348,Reference!$A$1:$C$25,3,1)</f>
        <v>13:00:00 - 14:00:00</v>
      </c>
    </row>
    <row r="349" spans="1:11" hidden="1" x14ac:dyDescent="0.3">
      <c r="A349" s="6">
        <v>44199.570231481484</v>
      </c>
      <c r="B349" s="7" t="s">
        <v>18</v>
      </c>
      <c r="C349" s="7">
        <v>304</v>
      </c>
      <c r="D349" s="7">
        <v>16503527043</v>
      </c>
      <c r="E349" s="7" t="s">
        <v>9</v>
      </c>
      <c r="F349" s="8">
        <v>1.8055555555555557E-3</v>
      </c>
      <c r="G349" s="8">
        <v>1.0300925925925926E-3</v>
      </c>
      <c r="H349" s="7" t="s">
        <v>10</v>
      </c>
      <c r="I349" s="11">
        <f t="shared" si="10"/>
        <v>44199</v>
      </c>
      <c r="J349" s="9">
        <f t="shared" si="11"/>
        <v>0.57023148148148151</v>
      </c>
      <c r="K349" t="str">
        <f>VLOOKUP($J349,Reference!$A$1:$C$25,3,1)</f>
        <v>13:00:00 - 14:00:00</v>
      </c>
    </row>
    <row r="350" spans="1:11" hidden="1" x14ac:dyDescent="0.3">
      <c r="A350" s="3">
        <v>44199.573055555556</v>
      </c>
      <c r="B350" s="4" t="s">
        <v>18</v>
      </c>
      <c r="C350" s="4">
        <v>304</v>
      </c>
      <c r="D350" s="4">
        <v>16045047441</v>
      </c>
      <c r="E350" s="4" t="s">
        <v>9</v>
      </c>
      <c r="F350" s="5">
        <v>4.3055555555555555E-3</v>
      </c>
      <c r="G350" s="5">
        <v>2.3148148148148146E-4</v>
      </c>
      <c r="H350" s="4" t="s">
        <v>10</v>
      </c>
      <c r="I350" s="11">
        <f t="shared" si="10"/>
        <v>44199</v>
      </c>
      <c r="J350" s="9">
        <f t="shared" si="11"/>
        <v>0.57305555555555554</v>
      </c>
      <c r="K350" t="str">
        <f>VLOOKUP($J350,Reference!$A$1:$C$25,3,1)</f>
        <v>13:00:00 - 14:00:00</v>
      </c>
    </row>
    <row r="351" spans="1:11" hidden="1" x14ac:dyDescent="0.3">
      <c r="A351" s="6">
        <v>44199.573807870373</v>
      </c>
      <c r="B351" s="7" t="s">
        <v>15</v>
      </c>
      <c r="C351" s="7">
        <v>319</v>
      </c>
      <c r="D351" s="7">
        <v>14034998847</v>
      </c>
      <c r="E351" s="7" t="s">
        <v>9</v>
      </c>
      <c r="F351" s="8">
        <v>4.6064814814814814E-3</v>
      </c>
      <c r="G351" s="8">
        <v>3.4027777777777784E-3</v>
      </c>
      <c r="H351" s="7" t="s">
        <v>10</v>
      </c>
      <c r="I351" s="11">
        <f t="shared" si="10"/>
        <v>44199</v>
      </c>
      <c r="J351" s="9">
        <f t="shared" si="11"/>
        <v>0.5738078703703704</v>
      </c>
      <c r="K351" t="str">
        <f>VLOOKUP($J351,Reference!$A$1:$C$25,3,1)</f>
        <v>13:00:00 - 14:00:00</v>
      </c>
    </row>
    <row r="352" spans="1:11" hidden="1" x14ac:dyDescent="0.3">
      <c r="A352" s="3">
        <v>44199.576770833337</v>
      </c>
      <c r="B352" s="4" t="s">
        <v>18</v>
      </c>
      <c r="C352" s="4">
        <v>304</v>
      </c>
      <c r="D352" s="4">
        <v>523310258946</v>
      </c>
      <c r="E352" s="4" t="s">
        <v>9</v>
      </c>
      <c r="F352" s="5">
        <v>1.2627314814814815E-2</v>
      </c>
      <c r="G352" s="5">
        <v>1.6319444444444445E-3</v>
      </c>
      <c r="H352" s="4" t="s">
        <v>10</v>
      </c>
      <c r="I352" s="11">
        <f t="shared" si="10"/>
        <v>44199</v>
      </c>
      <c r="J352" s="9">
        <f t="shared" si="11"/>
        <v>0.57677083333333334</v>
      </c>
      <c r="K352" t="str">
        <f>VLOOKUP($J352,Reference!$A$1:$C$25,3,1)</f>
        <v>13:00:00 - 14:00:00</v>
      </c>
    </row>
    <row r="353" spans="1:11" hidden="1" x14ac:dyDescent="0.3">
      <c r="A353" s="6">
        <v>44199.578946759262</v>
      </c>
      <c r="B353" s="7" t="s">
        <v>20</v>
      </c>
      <c r="C353" s="7"/>
      <c r="D353" s="7">
        <v>319</v>
      </c>
      <c r="E353" s="7" t="s">
        <v>16</v>
      </c>
      <c r="F353" s="8">
        <v>0</v>
      </c>
      <c r="G353" s="8">
        <v>1.0532407407407407E-3</v>
      </c>
      <c r="H353" s="7" t="s">
        <v>10</v>
      </c>
      <c r="I353" s="11">
        <f t="shared" si="10"/>
        <v>44199</v>
      </c>
      <c r="J353" s="9">
        <f t="shared" si="11"/>
        <v>0.57894675925925931</v>
      </c>
      <c r="K353" t="str">
        <f>VLOOKUP($J353,Reference!$A$1:$C$25,3,1)</f>
        <v>13:00:00 - 14:00:00</v>
      </c>
    </row>
    <row r="354" spans="1:11" hidden="1" x14ac:dyDescent="0.3">
      <c r="A354" s="3">
        <v>44199.583738425928</v>
      </c>
      <c r="B354" s="4" t="s">
        <v>17</v>
      </c>
      <c r="C354" s="4">
        <v>303</v>
      </c>
      <c r="D354" s="4">
        <v>12127798413</v>
      </c>
      <c r="E354" s="4" t="s">
        <v>9</v>
      </c>
      <c r="F354" s="5">
        <v>3.1249999999999997E-3</v>
      </c>
      <c r="G354" s="5">
        <v>9.2592592592592588E-5</v>
      </c>
      <c r="H354" s="4" t="s">
        <v>10</v>
      </c>
      <c r="I354" s="11">
        <f t="shared" si="10"/>
        <v>44199</v>
      </c>
      <c r="J354" s="9">
        <f t="shared" si="11"/>
        <v>0.58373842592592595</v>
      </c>
      <c r="K354" t="str">
        <f>VLOOKUP($J354,Reference!$A$1:$C$25,3,1)</f>
        <v>14:00:00 - 15:00:00</v>
      </c>
    </row>
    <row r="355" spans="1:11" hidden="1" x14ac:dyDescent="0.3">
      <c r="A355" s="6">
        <v>44199.593333333331</v>
      </c>
      <c r="B355" s="7" t="s">
        <v>18</v>
      </c>
      <c r="C355" s="7">
        <v>304</v>
      </c>
      <c r="D355" s="7">
        <v>523310258946</v>
      </c>
      <c r="E355" s="7" t="s">
        <v>9</v>
      </c>
      <c r="F355" s="8">
        <v>5.9722222222222225E-3</v>
      </c>
      <c r="G355" s="8">
        <v>2.4305555555555552E-4</v>
      </c>
      <c r="H355" s="7" t="s">
        <v>10</v>
      </c>
      <c r="I355" s="11">
        <f t="shared" si="10"/>
        <v>44199</v>
      </c>
      <c r="J355" s="9">
        <f t="shared" si="11"/>
        <v>0.59333333333333338</v>
      </c>
      <c r="K355" t="str">
        <f>VLOOKUP($J355,Reference!$A$1:$C$25,3,1)</f>
        <v>14:00:00 - 15:00:00</v>
      </c>
    </row>
    <row r="356" spans="1:11" hidden="1" x14ac:dyDescent="0.3">
      <c r="A356" s="3">
        <v>44199.600648148145</v>
      </c>
      <c r="B356" s="4" t="s">
        <v>17</v>
      </c>
      <c r="C356" s="4">
        <v>303</v>
      </c>
      <c r="D356" s="4">
        <v>16033156866</v>
      </c>
      <c r="E356" s="4" t="s">
        <v>9</v>
      </c>
      <c r="F356" s="5">
        <v>4.6759259259259263E-3</v>
      </c>
      <c r="G356" s="5">
        <v>9.2592592592592588E-5</v>
      </c>
      <c r="H356" s="4" t="s">
        <v>13</v>
      </c>
      <c r="I356" s="11">
        <f t="shared" si="10"/>
        <v>44199</v>
      </c>
      <c r="J356" s="9">
        <f t="shared" si="11"/>
        <v>0.60064814814814815</v>
      </c>
      <c r="K356" t="str">
        <f>VLOOKUP($J356,Reference!$A$1:$C$25,3,1)</f>
        <v>14:00:00 - 15:00:00</v>
      </c>
    </row>
    <row r="357" spans="1:11" hidden="1" x14ac:dyDescent="0.3">
      <c r="A357" s="6">
        <v>44199.603009259263</v>
      </c>
      <c r="B357" s="7" t="s">
        <v>11</v>
      </c>
      <c r="C357" s="7">
        <v>317</v>
      </c>
      <c r="D357" s="7">
        <v>12013641432</v>
      </c>
      <c r="E357" s="7" t="s">
        <v>9</v>
      </c>
      <c r="F357" s="8">
        <v>7.8472222222222224E-3</v>
      </c>
      <c r="G357" s="8">
        <v>2.3148148148148146E-4</v>
      </c>
      <c r="H357" s="7" t="s">
        <v>13</v>
      </c>
      <c r="I357" s="11">
        <f t="shared" si="10"/>
        <v>44199</v>
      </c>
      <c r="J357" s="9">
        <f t="shared" si="11"/>
        <v>0.60300925925925919</v>
      </c>
      <c r="K357" t="str">
        <f>VLOOKUP($J357,Reference!$A$1:$C$25,3,1)</f>
        <v>14:00:00 - 15:00:00</v>
      </c>
    </row>
    <row r="358" spans="1:11" hidden="1" x14ac:dyDescent="0.3">
      <c r="A358" s="3">
        <v>44199.609849537039</v>
      </c>
      <c r="B358" s="4" t="s">
        <v>17</v>
      </c>
      <c r="C358" s="4">
        <v>303</v>
      </c>
      <c r="D358" s="4">
        <v>17028903891</v>
      </c>
      <c r="E358" s="4" t="s">
        <v>9</v>
      </c>
      <c r="F358" s="5">
        <v>4.0162037037037033E-3</v>
      </c>
      <c r="G358" s="5">
        <v>2.4305555555555552E-4</v>
      </c>
      <c r="H358" s="4" t="s">
        <v>10</v>
      </c>
      <c r="I358" s="11">
        <f t="shared" si="10"/>
        <v>44199</v>
      </c>
      <c r="J358" s="9">
        <f t="shared" si="11"/>
        <v>0.60984953703703704</v>
      </c>
      <c r="K358" t="str">
        <f>VLOOKUP($J358,Reference!$A$1:$C$25,3,1)</f>
        <v>14:00:00 - 15:00:00</v>
      </c>
    </row>
    <row r="359" spans="1:11" hidden="1" x14ac:dyDescent="0.3">
      <c r="A359" s="6">
        <v>44199.615451388891</v>
      </c>
      <c r="B359" s="7" t="s">
        <v>15</v>
      </c>
      <c r="C359" s="7">
        <v>319</v>
      </c>
      <c r="D359" s="7">
        <v>14697629366</v>
      </c>
      <c r="E359" s="7" t="s">
        <v>9</v>
      </c>
      <c r="F359" s="8">
        <v>5.5671296296296302E-3</v>
      </c>
      <c r="G359" s="8">
        <v>3.2407407407407406E-4</v>
      </c>
      <c r="H359" s="7" t="s">
        <v>10</v>
      </c>
      <c r="I359" s="11">
        <f t="shared" si="10"/>
        <v>44199</v>
      </c>
      <c r="J359" s="9">
        <f t="shared" si="11"/>
        <v>0.61545138888888895</v>
      </c>
      <c r="K359" t="str">
        <f>VLOOKUP($J359,Reference!$A$1:$C$25,3,1)</f>
        <v>14:00:00 - 15:00:00</v>
      </c>
    </row>
    <row r="360" spans="1:11" hidden="1" x14ac:dyDescent="0.3">
      <c r="A360" s="3">
        <v>44199.616412037038</v>
      </c>
      <c r="B360" s="4" t="s">
        <v>21</v>
      </c>
      <c r="C360" s="4">
        <v>314</v>
      </c>
      <c r="D360" s="4">
        <v>447826068856</v>
      </c>
      <c r="E360" s="4" t="s">
        <v>9</v>
      </c>
      <c r="F360" s="5">
        <v>4.2129629629629626E-3</v>
      </c>
      <c r="G360" s="5">
        <v>5.7870370370370366E-5</v>
      </c>
      <c r="H360" s="4" t="s">
        <v>14</v>
      </c>
      <c r="I360" s="11">
        <f t="shared" si="10"/>
        <v>44199</v>
      </c>
      <c r="J360" s="9">
        <f t="shared" si="11"/>
        <v>0.61641203703703706</v>
      </c>
      <c r="K360" t="str">
        <f>VLOOKUP($J360,Reference!$A$1:$C$25,3,1)</f>
        <v>14:00:00 - 15:00:00</v>
      </c>
    </row>
    <row r="361" spans="1:11" hidden="1" x14ac:dyDescent="0.3">
      <c r="A361" s="6">
        <v>44199.622303240743</v>
      </c>
      <c r="B361" s="7" t="s">
        <v>17</v>
      </c>
      <c r="C361" s="7">
        <v>303</v>
      </c>
      <c r="D361" s="7">
        <v>15149179723</v>
      </c>
      <c r="E361" s="7" t="s">
        <v>9</v>
      </c>
      <c r="F361" s="8">
        <v>9.9074074074074082E-3</v>
      </c>
      <c r="G361" s="8">
        <v>8.1018518518518516E-5</v>
      </c>
      <c r="H361" s="7" t="s">
        <v>10</v>
      </c>
      <c r="I361" s="11">
        <f t="shared" si="10"/>
        <v>44199</v>
      </c>
      <c r="J361" s="9">
        <f t="shared" si="11"/>
        <v>0.62230324074074073</v>
      </c>
      <c r="K361" t="str">
        <f>VLOOKUP($J361,Reference!$A$1:$C$25,3,1)</f>
        <v>14:00:00 - 15:00:00</v>
      </c>
    </row>
    <row r="362" spans="1:11" hidden="1" x14ac:dyDescent="0.3">
      <c r="A362" s="3">
        <v>44199.622453703705</v>
      </c>
      <c r="B362" s="4" t="s">
        <v>21</v>
      </c>
      <c r="C362" s="4">
        <v>314</v>
      </c>
      <c r="D362" s="4">
        <v>447989705793</v>
      </c>
      <c r="E362" s="4" t="s">
        <v>9</v>
      </c>
      <c r="F362" s="5">
        <v>2.5925925925925925E-3</v>
      </c>
      <c r="G362" s="5">
        <v>3.4722222222222224E-4</v>
      </c>
      <c r="H362" s="4" t="s">
        <v>14</v>
      </c>
      <c r="I362" s="11">
        <f t="shared" si="10"/>
        <v>44199</v>
      </c>
      <c r="J362" s="9">
        <f t="shared" si="11"/>
        <v>0.62245370370370368</v>
      </c>
      <c r="K362" t="str">
        <f>VLOOKUP($J362,Reference!$A$1:$C$25,3,1)</f>
        <v>14:00:00 - 15:00:00</v>
      </c>
    </row>
    <row r="363" spans="1:11" hidden="1" x14ac:dyDescent="0.3">
      <c r="A363" s="6">
        <v>44199.626550925925</v>
      </c>
      <c r="B363" s="7" t="s">
        <v>18</v>
      </c>
      <c r="C363" s="7">
        <v>304</v>
      </c>
      <c r="D363" s="7">
        <v>16043965774</v>
      </c>
      <c r="E363" s="7" t="s">
        <v>9</v>
      </c>
      <c r="F363" s="8">
        <v>7.5694444444444446E-3</v>
      </c>
      <c r="G363" s="8">
        <v>9.2592592592592588E-5</v>
      </c>
      <c r="H363" s="7" t="s">
        <v>10</v>
      </c>
      <c r="I363" s="11">
        <f t="shared" si="10"/>
        <v>44199</v>
      </c>
      <c r="J363" s="9">
        <f t="shared" si="11"/>
        <v>0.62655092592592598</v>
      </c>
      <c r="K363" t="str">
        <f>VLOOKUP($J363,Reference!$A$1:$C$25,3,1)</f>
        <v>15:00:00 - 16:00:00</v>
      </c>
    </row>
    <row r="364" spans="1:11" hidden="1" x14ac:dyDescent="0.3">
      <c r="A364" s="3">
        <v>44199.628553240742</v>
      </c>
      <c r="B364" s="4" t="s">
        <v>15</v>
      </c>
      <c r="C364" s="4">
        <v>319</v>
      </c>
      <c r="D364" s="4">
        <v>16476543020</v>
      </c>
      <c r="E364" s="4" t="s">
        <v>9</v>
      </c>
      <c r="F364" s="5">
        <v>5.9837962962962961E-3</v>
      </c>
      <c r="G364" s="5">
        <v>2.5462962962962961E-4</v>
      </c>
      <c r="H364" s="4" t="s">
        <v>10</v>
      </c>
      <c r="I364" s="11">
        <f t="shared" si="10"/>
        <v>44199</v>
      </c>
      <c r="J364" s="9">
        <f t="shared" si="11"/>
        <v>0.6285532407407407</v>
      </c>
      <c r="K364" t="str">
        <f>VLOOKUP($J364,Reference!$A$1:$C$25,3,1)</f>
        <v>15:00:00 - 16:00:00</v>
      </c>
    </row>
    <row r="365" spans="1:11" hidden="1" x14ac:dyDescent="0.3">
      <c r="A365" s="6">
        <v>44199.63386574074</v>
      </c>
      <c r="B365" s="7" t="s">
        <v>17</v>
      </c>
      <c r="C365" s="7">
        <v>303</v>
      </c>
      <c r="D365" s="7">
        <v>19543946606</v>
      </c>
      <c r="E365" s="7" t="s">
        <v>9</v>
      </c>
      <c r="F365" s="8">
        <v>8.9930555555555545E-3</v>
      </c>
      <c r="G365" s="8">
        <v>5.7870370370370366E-5</v>
      </c>
      <c r="H365" s="7" t="s">
        <v>10</v>
      </c>
      <c r="I365" s="11">
        <f t="shared" si="10"/>
        <v>44199</v>
      </c>
      <c r="J365" s="9">
        <f t="shared" si="11"/>
        <v>0.63386574074074076</v>
      </c>
      <c r="K365" t="str">
        <f>VLOOKUP($J365,Reference!$A$1:$C$25,3,1)</f>
        <v>15:00:00 - 16:00:00</v>
      </c>
    </row>
    <row r="366" spans="1:11" hidden="1" x14ac:dyDescent="0.3">
      <c r="A366" s="3">
        <v>44199.636562500003</v>
      </c>
      <c r="B366" s="4" t="s">
        <v>21</v>
      </c>
      <c r="C366" s="4">
        <v>314</v>
      </c>
      <c r="D366" s="4">
        <v>441629823212</v>
      </c>
      <c r="E366" s="4" t="s">
        <v>9</v>
      </c>
      <c r="F366" s="5">
        <v>4.2476851851851851E-3</v>
      </c>
      <c r="G366" s="5">
        <v>4.5138888888888892E-4</v>
      </c>
      <c r="H366" s="4" t="s">
        <v>14</v>
      </c>
      <c r="I366" s="11">
        <f t="shared" si="10"/>
        <v>44199</v>
      </c>
      <c r="J366" s="9">
        <f t="shared" si="11"/>
        <v>0.63656250000000003</v>
      </c>
      <c r="K366" t="str">
        <f>VLOOKUP($J366,Reference!$A$1:$C$25,3,1)</f>
        <v>15:00:00 - 16:00:00</v>
      </c>
    </row>
    <row r="367" spans="1:11" hidden="1" x14ac:dyDescent="0.3">
      <c r="A367" s="6">
        <v>44199.640902777777</v>
      </c>
      <c r="B367" s="7" t="s">
        <v>15</v>
      </c>
      <c r="C367" s="7">
        <v>319</v>
      </c>
      <c r="D367" s="7">
        <v>447873337899</v>
      </c>
      <c r="E367" s="7" t="s">
        <v>9</v>
      </c>
      <c r="F367" s="8">
        <v>1.1342592592592592E-2</v>
      </c>
      <c r="G367" s="8">
        <v>6.9444444444444444E-5</v>
      </c>
      <c r="H367" s="7" t="s">
        <v>14</v>
      </c>
      <c r="I367" s="11">
        <f t="shared" si="10"/>
        <v>44199</v>
      </c>
      <c r="J367" s="9">
        <f t="shared" si="11"/>
        <v>0.64090277777777771</v>
      </c>
      <c r="K367" t="str">
        <f>VLOOKUP($J367,Reference!$A$1:$C$25,3,1)</f>
        <v>15:00:00 - 16:00:00</v>
      </c>
    </row>
    <row r="368" spans="1:11" hidden="1" x14ac:dyDescent="0.3">
      <c r="A368" s="3">
        <v>44199.643229166664</v>
      </c>
      <c r="B368" s="4" t="s">
        <v>11</v>
      </c>
      <c r="C368" s="4">
        <v>317</v>
      </c>
      <c r="D368" s="4">
        <v>18055402034</v>
      </c>
      <c r="E368" s="4" t="s">
        <v>9</v>
      </c>
      <c r="F368" s="5">
        <v>2.5000000000000001E-3</v>
      </c>
      <c r="G368" s="5">
        <v>5.7870370370370366E-5</v>
      </c>
      <c r="H368" s="4" t="s">
        <v>10</v>
      </c>
      <c r="I368" s="11">
        <f t="shared" si="10"/>
        <v>44199</v>
      </c>
      <c r="J368" s="9">
        <f t="shared" si="11"/>
        <v>0.64322916666666663</v>
      </c>
      <c r="K368" t="str">
        <f>VLOOKUP($J368,Reference!$A$1:$C$25,3,1)</f>
        <v>15:00:00 - 16:00:00</v>
      </c>
    </row>
    <row r="369" spans="1:11" hidden="1" x14ac:dyDescent="0.3">
      <c r="A369" s="6">
        <v>44199.644849537035</v>
      </c>
      <c r="B369" s="7" t="s">
        <v>18</v>
      </c>
      <c r="C369" s="7">
        <v>304</v>
      </c>
      <c r="D369" s="7">
        <v>16193463771</v>
      </c>
      <c r="E369" s="7" t="s">
        <v>9</v>
      </c>
      <c r="F369" s="8">
        <v>6.1574074074074074E-3</v>
      </c>
      <c r="G369" s="8">
        <v>5.4398148148148144E-4</v>
      </c>
      <c r="H369" s="7" t="s">
        <v>10</v>
      </c>
      <c r="I369" s="11">
        <f t="shared" si="10"/>
        <v>44199</v>
      </c>
      <c r="J369" s="9">
        <f t="shared" si="11"/>
        <v>0.64484953703703707</v>
      </c>
      <c r="K369" t="str">
        <f>VLOOKUP($J369,Reference!$A$1:$C$25,3,1)</f>
        <v>15:00:00 - 16:00:00</v>
      </c>
    </row>
    <row r="370" spans="1:11" hidden="1" x14ac:dyDescent="0.3">
      <c r="A370" s="3">
        <v>44199.646527777775</v>
      </c>
      <c r="B370" s="4" t="s">
        <v>17</v>
      </c>
      <c r="C370" s="4">
        <v>303</v>
      </c>
      <c r="D370" s="4">
        <v>61467724389</v>
      </c>
      <c r="E370" s="4" t="s">
        <v>9</v>
      </c>
      <c r="F370" s="5">
        <v>5.3935185185185188E-3</v>
      </c>
      <c r="G370" s="5">
        <v>5.7870370370370366E-5</v>
      </c>
      <c r="H370" s="4" t="s">
        <v>10</v>
      </c>
      <c r="I370" s="11">
        <f t="shared" si="10"/>
        <v>44199</v>
      </c>
      <c r="J370" s="9">
        <f t="shared" si="11"/>
        <v>0.64652777777777781</v>
      </c>
      <c r="K370" t="str">
        <f>VLOOKUP($J370,Reference!$A$1:$C$25,3,1)</f>
        <v>15:00:00 - 16:00:00</v>
      </c>
    </row>
    <row r="371" spans="1:11" hidden="1" x14ac:dyDescent="0.3">
      <c r="A371" s="6">
        <v>44199.647766203707</v>
      </c>
      <c r="B371" s="7" t="s">
        <v>11</v>
      </c>
      <c r="C371" s="7">
        <v>317</v>
      </c>
      <c r="D371" s="7">
        <v>16043965774</v>
      </c>
      <c r="E371" s="7" t="s">
        <v>9</v>
      </c>
      <c r="F371" s="8">
        <v>8.773148148148148E-3</v>
      </c>
      <c r="G371" s="8">
        <v>5.7870370370370366E-5</v>
      </c>
      <c r="H371" s="7" t="s">
        <v>10</v>
      </c>
      <c r="I371" s="11">
        <f t="shared" si="10"/>
        <v>44199</v>
      </c>
      <c r="J371" s="9">
        <f t="shared" si="11"/>
        <v>0.64776620370370364</v>
      </c>
      <c r="K371" t="str">
        <f>VLOOKUP($J371,Reference!$A$1:$C$25,3,1)</f>
        <v>15:00:00 - 16:00:00</v>
      </c>
    </row>
    <row r="372" spans="1:11" hidden="1" x14ac:dyDescent="0.3">
      <c r="A372" s="3">
        <v>44199.649097222224</v>
      </c>
      <c r="B372" s="4" t="s">
        <v>18</v>
      </c>
      <c r="C372" s="4">
        <v>304</v>
      </c>
      <c r="D372" s="4">
        <v>15146599983</v>
      </c>
      <c r="E372" s="4" t="s">
        <v>9</v>
      </c>
      <c r="F372" s="5">
        <v>6.6666666666666671E-3</v>
      </c>
      <c r="G372" s="5">
        <v>2.627314814814815E-3</v>
      </c>
      <c r="H372" s="4" t="s">
        <v>13</v>
      </c>
      <c r="I372" s="11">
        <f t="shared" si="10"/>
        <v>44199</v>
      </c>
      <c r="J372" s="9">
        <f t="shared" si="11"/>
        <v>0.64909722222222221</v>
      </c>
      <c r="K372" t="str">
        <f>VLOOKUP($J372,Reference!$A$1:$C$25,3,1)</f>
        <v>15:00:00 - 16:00:00</v>
      </c>
    </row>
    <row r="373" spans="1:11" hidden="1" x14ac:dyDescent="0.3">
      <c r="A373" s="6">
        <v>44199.651365740741</v>
      </c>
      <c r="B373" s="7" t="s">
        <v>17</v>
      </c>
      <c r="C373" s="7">
        <v>303</v>
      </c>
      <c r="D373" s="7">
        <v>16462178356</v>
      </c>
      <c r="E373" s="7" t="s">
        <v>9</v>
      </c>
      <c r="F373" s="8">
        <v>2.9398148148148148E-3</v>
      </c>
      <c r="G373" s="8">
        <v>7.8703703703703705E-4</v>
      </c>
      <c r="H373" s="7" t="s">
        <v>10</v>
      </c>
      <c r="I373" s="11">
        <f t="shared" si="10"/>
        <v>44199</v>
      </c>
      <c r="J373" s="9">
        <f t="shared" si="11"/>
        <v>0.65136574074074072</v>
      </c>
      <c r="K373" t="str">
        <f>VLOOKUP($J373,Reference!$A$1:$C$25,3,1)</f>
        <v>15:00:00 - 16:00:00</v>
      </c>
    </row>
    <row r="374" spans="1:11" hidden="1" x14ac:dyDescent="0.3">
      <c r="A374" s="3">
        <v>44199.652557870373</v>
      </c>
      <c r="B374" s="4" t="s">
        <v>21</v>
      </c>
      <c r="C374" s="4">
        <v>314</v>
      </c>
      <c r="D374" s="4">
        <v>14697629366</v>
      </c>
      <c r="E374" s="4" t="s">
        <v>9</v>
      </c>
      <c r="F374" s="5">
        <v>2.9282407407407412E-3</v>
      </c>
      <c r="G374" s="5">
        <v>3.3564814814814812E-4</v>
      </c>
      <c r="H374" s="4" t="s">
        <v>10</v>
      </c>
      <c r="I374" s="11">
        <f t="shared" si="10"/>
        <v>44199</v>
      </c>
      <c r="J374" s="9">
        <f t="shared" si="11"/>
        <v>0.65255787037037039</v>
      </c>
      <c r="K374" t="str">
        <f>VLOOKUP($J374,Reference!$A$1:$C$25,3,1)</f>
        <v>15:00:00 - 16:00:00</v>
      </c>
    </row>
    <row r="375" spans="1:11" hidden="1" x14ac:dyDescent="0.3">
      <c r="A375" s="6">
        <v>44199.656759259262</v>
      </c>
      <c r="B375" s="7" t="s">
        <v>17</v>
      </c>
      <c r="C375" s="7">
        <v>303</v>
      </c>
      <c r="D375" s="7">
        <v>16476543020</v>
      </c>
      <c r="E375" s="7" t="s">
        <v>9</v>
      </c>
      <c r="F375" s="8">
        <v>2.4305555555555556E-3</v>
      </c>
      <c r="G375" s="8">
        <v>1.8518518518518518E-4</v>
      </c>
      <c r="H375" s="7" t="s">
        <v>10</v>
      </c>
      <c r="I375" s="11">
        <f t="shared" si="10"/>
        <v>44199</v>
      </c>
      <c r="J375" s="9">
        <f t="shared" si="11"/>
        <v>0.65675925925925926</v>
      </c>
      <c r="K375" t="str">
        <f>VLOOKUP($J375,Reference!$A$1:$C$25,3,1)</f>
        <v>15:00:00 - 16:00:00</v>
      </c>
    </row>
    <row r="376" spans="1:11" hidden="1" x14ac:dyDescent="0.3">
      <c r="A376" s="3">
        <v>44199.666018518517</v>
      </c>
      <c r="B376" s="4" t="s">
        <v>21</v>
      </c>
      <c r="C376" s="4">
        <v>314</v>
      </c>
      <c r="D376" s="4">
        <v>447847340771</v>
      </c>
      <c r="E376" s="4" t="s">
        <v>9</v>
      </c>
      <c r="F376" s="5">
        <v>1.2974537037037036E-2</v>
      </c>
      <c r="G376" s="5">
        <v>5.7870370370370366E-5</v>
      </c>
      <c r="H376" s="4" t="s">
        <v>14</v>
      </c>
      <c r="I376" s="11">
        <f t="shared" si="10"/>
        <v>44199</v>
      </c>
      <c r="J376" s="9">
        <f t="shared" si="11"/>
        <v>0.66601851851851845</v>
      </c>
      <c r="K376" t="str">
        <f>VLOOKUP($J376,Reference!$A$1:$C$25,3,1)</f>
        <v>15:00:00 - 16:00:00</v>
      </c>
    </row>
    <row r="377" spans="1:11" hidden="1" x14ac:dyDescent="0.3">
      <c r="A377" s="6">
        <v>44199.668379629627</v>
      </c>
      <c r="B377" s="7" t="s">
        <v>17</v>
      </c>
      <c r="C377" s="7">
        <v>303</v>
      </c>
      <c r="D377" s="7">
        <v>14509661913</v>
      </c>
      <c r="E377" s="7" t="s">
        <v>9</v>
      </c>
      <c r="F377" s="8">
        <v>5.7986111111111112E-3</v>
      </c>
      <c r="G377" s="8">
        <v>2.4305555555555552E-4</v>
      </c>
      <c r="H377" s="7" t="s">
        <v>10</v>
      </c>
      <c r="I377" s="11">
        <f t="shared" si="10"/>
        <v>44199</v>
      </c>
      <c r="J377" s="9">
        <f t="shared" si="11"/>
        <v>0.6683796296296296</v>
      </c>
      <c r="K377" t="str">
        <f>VLOOKUP($J377,Reference!$A$1:$C$25,3,1)</f>
        <v>16:00:00 - 17:00:00</v>
      </c>
    </row>
    <row r="378" spans="1:11" hidden="1" x14ac:dyDescent="0.3">
      <c r="A378" s="3">
        <v>44199.670138888891</v>
      </c>
      <c r="B378" s="4" t="s">
        <v>15</v>
      </c>
      <c r="C378" s="4">
        <v>319</v>
      </c>
      <c r="D378" s="4">
        <v>17146758509</v>
      </c>
      <c r="E378" s="4" t="s">
        <v>9</v>
      </c>
      <c r="F378" s="5">
        <v>2.5925925925925925E-3</v>
      </c>
      <c r="G378" s="5">
        <v>3.5879629629629635E-4</v>
      </c>
      <c r="H378" s="4" t="s">
        <v>10</v>
      </c>
      <c r="I378" s="11">
        <f t="shared" si="10"/>
        <v>44199</v>
      </c>
      <c r="J378" s="9">
        <f t="shared" si="11"/>
        <v>0.67013888888888884</v>
      </c>
      <c r="K378" t="str">
        <f>VLOOKUP($J378,Reference!$A$1:$C$25,3,1)</f>
        <v>16:00:00 - 17:00:00</v>
      </c>
    </row>
    <row r="379" spans="1:11" hidden="1" x14ac:dyDescent="0.3">
      <c r="A379" s="6">
        <v>44199.675104166665</v>
      </c>
      <c r="B379" s="7" t="s">
        <v>11</v>
      </c>
      <c r="C379" s="7">
        <v>317</v>
      </c>
      <c r="D379" s="7">
        <v>17047871139</v>
      </c>
      <c r="E379" s="7" t="s">
        <v>9</v>
      </c>
      <c r="F379" s="8">
        <v>3.8541666666666668E-3</v>
      </c>
      <c r="G379" s="8">
        <v>5.7870370370370366E-5</v>
      </c>
      <c r="H379" s="7" t="s">
        <v>10</v>
      </c>
      <c r="I379" s="11">
        <f t="shared" si="10"/>
        <v>44199</v>
      </c>
      <c r="J379" s="9">
        <f t="shared" si="11"/>
        <v>0.67510416666666673</v>
      </c>
      <c r="K379" t="str">
        <f>VLOOKUP($J379,Reference!$A$1:$C$25,3,1)</f>
        <v>16:00:00 - 17:00:00</v>
      </c>
    </row>
    <row r="380" spans="1:11" hidden="1" x14ac:dyDescent="0.3">
      <c r="A380" s="3">
        <v>44199.676724537036</v>
      </c>
      <c r="B380" s="4" t="s">
        <v>15</v>
      </c>
      <c r="C380" s="4">
        <v>319</v>
      </c>
      <c r="D380" s="4">
        <v>447940392043</v>
      </c>
      <c r="E380" s="4" t="s">
        <v>9</v>
      </c>
      <c r="F380" s="5">
        <v>6.8981481481481489E-3</v>
      </c>
      <c r="G380" s="5">
        <v>6.018518518518519E-4</v>
      </c>
      <c r="H380" s="4" t="s">
        <v>14</v>
      </c>
      <c r="I380" s="11">
        <f t="shared" si="10"/>
        <v>44199</v>
      </c>
      <c r="J380" s="9">
        <f t="shared" si="11"/>
        <v>0.67672453703703705</v>
      </c>
      <c r="K380" t="str">
        <f>VLOOKUP($J380,Reference!$A$1:$C$25,3,1)</f>
        <v>16:00:00 - 17:00:00</v>
      </c>
    </row>
    <row r="381" spans="1:11" hidden="1" x14ac:dyDescent="0.3">
      <c r="A381" s="6">
        <v>44199.681076388886</v>
      </c>
      <c r="B381" s="7" t="s">
        <v>21</v>
      </c>
      <c r="C381" s="7">
        <v>314</v>
      </c>
      <c r="D381" s="7">
        <v>447807832876</v>
      </c>
      <c r="E381" s="7" t="s">
        <v>9</v>
      </c>
      <c r="F381" s="8">
        <v>2.1064814814814813E-3</v>
      </c>
      <c r="G381" s="8">
        <v>5.7870370370370366E-5</v>
      </c>
      <c r="H381" s="7" t="s">
        <v>14</v>
      </c>
      <c r="I381" s="11">
        <f t="shared" si="10"/>
        <v>44199</v>
      </c>
      <c r="J381" s="9">
        <f t="shared" si="11"/>
        <v>0.68107638888888899</v>
      </c>
      <c r="K381" t="str">
        <f>VLOOKUP($J381,Reference!$A$1:$C$25,3,1)</f>
        <v>16:00:00 - 17:00:00</v>
      </c>
    </row>
    <row r="382" spans="1:11" hidden="1" x14ac:dyDescent="0.3">
      <c r="A382" s="3">
        <v>44199.681319444448</v>
      </c>
      <c r="B382" s="4" t="s">
        <v>17</v>
      </c>
      <c r="C382" s="4">
        <v>303</v>
      </c>
      <c r="D382" s="4">
        <v>15096374895</v>
      </c>
      <c r="E382" s="4" t="s">
        <v>9</v>
      </c>
      <c r="F382" s="5">
        <v>2.4421296296296296E-3</v>
      </c>
      <c r="G382" s="5">
        <v>2.7777777777777778E-4</v>
      </c>
      <c r="H382" s="4" t="s">
        <v>10</v>
      </c>
      <c r="I382" s="11">
        <f t="shared" si="10"/>
        <v>44199</v>
      </c>
      <c r="J382" s="9">
        <f t="shared" si="11"/>
        <v>0.68131944444444448</v>
      </c>
      <c r="K382" t="str">
        <f>VLOOKUP($J382,Reference!$A$1:$C$25,3,1)</f>
        <v>16:00:00 - 17:00:00</v>
      </c>
    </row>
    <row r="383" spans="1:11" hidden="1" x14ac:dyDescent="0.3">
      <c r="A383" s="6">
        <v>44199.685312499998</v>
      </c>
      <c r="B383" s="7" t="s">
        <v>26</v>
      </c>
      <c r="C383" s="7">
        <v>306</v>
      </c>
      <c r="D383" s="7">
        <v>14164801656</v>
      </c>
      <c r="E383" s="7" t="s">
        <v>9</v>
      </c>
      <c r="F383" s="8">
        <v>5.4166666666666669E-3</v>
      </c>
      <c r="G383" s="8">
        <v>3.7037037037037035E-4</v>
      </c>
      <c r="H383" s="7" t="s">
        <v>13</v>
      </c>
      <c r="I383" s="11">
        <f t="shared" si="10"/>
        <v>44199</v>
      </c>
      <c r="J383" s="9">
        <f t="shared" si="11"/>
        <v>0.6853125000000001</v>
      </c>
      <c r="K383" t="str">
        <f>VLOOKUP($J383,Reference!$A$1:$C$25,3,1)</f>
        <v>16:00:00 - 17:00:00</v>
      </c>
    </row>
    <row r="384" spans="1:11" hidden="1" x14ac:dyDescent="0.3">
      <c r="A384" s="3">
        <v>44199.685879629629</v>
      </c>
      <c r="B384" s="4" t="s">
        <v>8</v>
      </c>
      <c r="C384" s="4">
        <v>307</v>
      </c>
      <c r="D384" s="4">
        <v>12282651323</v>
      </c>
      <c r="E384" s="4" t="s">
        <v>9</v>
      </c>
      <c r="F384" s="5">
        <v>2.6620370370370374E-3</v>
      </c>
      <c r="G384" s="5">
        <v>2.6620370370370372E-4</v>
      </c>
      <c r="H384" s="4" t="s">
        <v>10</v>
      </c>
      <c r="I384" s="11">
        <f t="shared" si="10"/>
        <v>44199</v>
      </c>
      <c r="J384" s="9">
        <f t="shared" si="11"/>
        <v>0.68587962962962967</v>
      </c>
      <c r="K384" t="str">
        <f>VLOOKUP($J384,Reference!$A$1:$C$25,3,1)</f>
        <v>16:00:00 - 17:00:00</v>
      </c>
    </row>
    <row r="385" spans="1:11" hidden="1" x14ac:dyDescent="0.3">
      <c r="A385" s="6">
        <v>44199.689467592594</v>
      </c>
      <c r="B385" s="7" t="s">
        <v>18</v>
      </c>
      <c r="C385" s="7">
        <v>304</v>
      </c>
      <c r="D385" s="7">
        <v>14035406203</v>
      </c>
      <c r="E385" s="7" t="s">
        <v>9</v>
      </c>
      <c r="F385" s="8">
        <v>1.1793981481481482E-2</v>
      </c>
      <c r="G385" s="8">
        <v>2.3148148148148146E-4</v>
      </c>
      <c r="H385" s="7" t="s">
        <v>10</v>
      </c>
      <c r="I385" s="11">
        <f t="shared" si="10"/>
        <v>44199</v>
      </c>
      <c r="J385" s="9">
        <f t="shared" si="11"/>
        <v>0.68946759259259249</v>
      </c>
      <c r="K385" t="str">
        <f>VLOOKUP($J385,Reference!$A$1:$C$25,3,1)</f>
        <v>16:00:00 - 17:00:00</v>
      </c>
    </row>
    <row r="386" spans="1:11" hidden="1" x14ac:dyDescent="0.3">
      <c r="A386" s="3">
        <v>44199.690289351849</v>
      </c>
      <c r="B386" s="4" t="s">
        <v>8</v>
      </c>
      <c r="C386" s="4">
        <v>307</v>
      </c>
      <c r="D386" s="4">
        <v>16462178356</v>
      </c>
      <c r="E386" s="4" t="s">
        <v>9</v>
      </c>
      <c r="F386" s="5">
        <v>3.1481481481481482E-3</v>
      </c>
      <c r="G386" s="5">
        <v>1.8518518518518518E-4</v>
      </c>
      <c r="H386" s="4" t="s">
        <v>10</v>
      </c>
      <c r="I386" s="11">
        <f t="shared" si="10"/>
        <v>44199</v>
      </c>
      <c r="J386" s="9">
        <f t="shared" si="11"/>
        <v>0.69028935185185192</v>
      </c>
      <c r="K386" t="str">
        <f>VLOOKUP($J386,Reference!$A$1:$C$25,3,1)</f>
        <v>16:00:00 - 17:00:00</v>
      </c>
    </row>
    <row r="387" spans="1:11" hidden="1" x14ac:dyDescent="0.3">
      <c r="A387" s="6">
        <v>44199.70040509259</v>
      </c>
      <c r="B387" s="7" t="s">
        <v>8</v>
      </c>
      <c r="C387" s="7">
        <v>307</v>
      </c>
      <c r="D387" s="7">
        <v>16613804640</v>
      </c>
      <c r="E387" s="7" t="s">
        <v>9</v>
      </c>
      <c r="F387" s="8">
        <v>7.4189814814814813E-3</v>
      </c>
      <c r="G387" s="8">
        <v>1.0416666666666667E-4</v>
      </c>
      <c r="H387" s="7" t="s">
        <v>10</v>
      </c>
      <c r="I387" s="11">
        <f t="shared" ref="I387:I450" si="12">DATE(YEAR(A387),MONTH(A387),DAY(A387))</f>
        <v>44199</v>
      </c>
      <c r="J387" s="9">
        <f t="shared" ref="J387:J450" si="13">TIME(HOUR(A387),MINUTE(A387),SECOND(A387))</f>
        <v>0.70040509259259265</v>
      </c>
      <c r="K387" t="str">
        <f>VLOOKUP($J387,Reference!$A$1:$C$25,3,1)</f>
        <v>16:00:00 - 17:00:00</v>
      </c>
    </row>
    <row r="388" spans="1:11" hidden="1" x14ac:dyDescent="0.3">
      <c r="A388" s="3">
        <v>44199.700787037036</v>
      </c>
      <c r="B388" s="4" t="s">
        <v>20</v>
      </c>
      <c r="C388" s="4"/>
      <c r="D388" s="4">
        <v>447834537935</v>
      </c>
      <c r="E388" s="4" t="s">
        <v>23</v>
      </c>
      <c r="F388" s="5">
        <v>0</v>
      </c>
      <c r="G388" s="5">
        <v>9.2592592592592588E-5</v>
      </c>
      <c r="H388" s="4" t="s">
        <v>14</v>
      </c>
      <c r="I388" s="11">
        <f t="shared" si="12"/>
        <v>44199</v>
      </c>
      <c r="J388" s="9">
        <f t="shared" si="13"/>
        <v>0.70078703703703704</v>
      </c>
      <c r="K388" t="str">
        <f>VLOOKUP($J388,Reference!$A$1:$C$25,3,1)</f>
        <v>16:00:00 - 17:00:00</v>
      </c>
    </row>
    <row r="389" spans="1:11" hidden="1" x14ac:dyDescent="0.3">
      <c r="A389" s="6">
        <v>44199.700868055559</v>
      </c>
      <c r="B389" s="7" t="s">
        <v>26</v>
      </c>
      <c r="C389" s="7">
        <v>306</v>
      </c>
      <c r="D389" s="7">
        <v>447834537935</v>
      </c>
      <c r="E389" s="7" t="s">
        <v>9</v>
      </c>
      <c r="F389" s="8">
        <v>9.8379629629629633E-3</v>
      </c>
      <c r="G389" s="8">
        <v>8.1018518518518516E-5</v>
      </c>
      <c r="H389" s="7" t="s">
        <v>10</v>
      </c>
      <c r="I389" s="11">
        <f t="shared" si="12"/>
        <v>44199</v>
      </c>
      <c r="J389" s="9">
        <f t="shared" si="13"/>
        <v>0.70086805555555554</v>
      </c>
      <c r="K389" t="str">
        <f>VLOOKUP($J389,Reference!$A$1:$C$25,3,1)</f>
        <v>16:00:00 - 17:00:00</v>
      </c>
    </row>
    <row r="390" spans="1:11" hidden="1" x14ac:dyDescent="0.3">
      <c r="A390" s="3">
        <v>44199.703125</v>
      </c>
      <c r="B390" s="4" t="s">
        <v>18</v>
      </c>
      <c r="C390" s="4">
        <v>304</v>
      </c>
      <c r="D390" s="4">
        <v>12896966994</v>
      </c>
      <c r="E390" s="4" t="s">
        <v>9</v>
      </c>
      <c r="F390" s="5">
        <v>5.6249999999999989E-3</v>
      </c>
      <c r="G390" s="5">
        <v>1.7361111111111112E-4</v>
      </c>
      <c r="H390" s="4" t="s">
        <v>10</v>
      </c>
      <c r="I390" s="11">
        <f t="shared" si="12"/>
        <v>44199</v>
      </c>
      <c r="J390" s="9">
        <f t="shared" si="13"/>
        <v>0.703125</v>
      </c>
      <c r="K390" t="str">
        <f>VLOOKUP($J390,Reference!$A$1:$C$25,3,1)</f>
        <v>16:00:00 - 17:00:00</v>
      </c>
    </row>
    <row r="391" spans="1:11" hidden="1" x14ac:dyDescent="0.3">
      <c r="A391" s="6">
        <v>44199.703229166669</v>
      </c>
      <c r="B391" s="7" t="s">
        <v>15</v>
      </c>
      <c r="C391" s="7">
        <v>319</v>
      </c>
      <c r="D391" s="7">
        <v>13474011092</v>
      </c>
      <c r="E391" s="7" t="s">
        <v>9</v>
      </c>
      <c r="F391" s="8">
        <v>1.3657407407407409E-3</v>
      </c>
      <c r="G391" s="8">
        <v>4.2824074074074075E-4</v>
      </c>
      <c r="H391" s="7" t="s">
        <v>10</v>
      </c>
      <c r="I391" s="11">
        <f t="shared" si="12"/>
        <v>44199</v>
      </c>
      <c r="J391" s="9">
        <f t="shared" si="13"/>
        <v>0.70322916666666668</v>
      </c>
      <c r="K391" t="str">
        <f>VLOOKUP($J391,Reference!$A$1:$C$25,3,1)</f>
        <v>16:00:00 - 17:00:00</v>
      </c>
    </row>
    <row r="392" spans="1:11" hidden="1" x14ac:dyDescent="0.3">
      <c r="A392" s="3">
        <v>44199.706446759257</v>
      </c>
      <c r="B392" s="4" t="s">
        <v>15</v>
      </c>
      <c r="C392" s="4">
        <v>319</v>
      </c>
      <c r="D392" s="4">
        <v>14506848889</v>
      </c>
      <c r="E392" s="4" t="s">
        <v>9</v>
      </c>
      <c r="F392" s="5">
        <v>1.3923611111111111E-2</v>
      </c>
      <c r="G392" s="5">
        <v>5.7870370370370366E-5</v>
      </c>
      <c r="H392" s="4" t="s">
        <v>10</v>
      </c>
      <c r="I392" s="11">
        <f t="shared" si="12"/>
        <v>44199</v>
      </c>
      <c r="J392" s="9">
        <f t="shared" si="13"/>
        <v>0.70644675925925926</v>
      </c>
      <c r="K392" t="str">
        <f>VLOOKUP($J392,Reference!$A$1:$C$25,3,1)</f>
        <v>16:00:00 - 17:00:00</v>
      </c>
    </row>
    <row r="393" spans="1:11" hidden="1" x14ac:dyDescent="0.3">
      <c r="A393" s="6">
        <v>44199.707002314812</v>
      </c>
      <c r="B393" s="7" t="s">
        <v>8</v>
      </c>
      <c r="C393" s="7">
        <v>307</v>
      </c>
      <c r="D393" s="7">
        <v>18086733432</v>
      </c>
      <c r="E393" s="7" t="s">
        <v>9</v>
      </c>
      <c r="F393" s="8">
        <v>1.3657407407407409E-3</v>
      </c>
      <c r="G393" s="8">
        <v>1.1921296296296296E-3</v>
      </c>
      <c r="H393" s="7" t="s">
        <v>10</v>
      </c>
      <c r="I393" s="11">
        <f t="shared" si="12"/>
        <v>44199</v>
      </c>
      <c r="J393" s="9">
        <f t="shared" si="13"/>
        <v>0.70700231481481479</v>
      </c>
      <c r="K393" t="str">
        <f>VLOOKUP($J393,Reference!$A$1:$C$25,3,1)</f>
        <v>16:00:00 - 17:00:00</v>
      </c>
    </row>
    <row r="394" spans="1:11" hidden="1" x14ac:dyDescent="0.3">
      <c r="A394" s="3">
        <v>44199.707951388889</v>
      </c>
      <c r="B394" s="4" t="s">
        <v>20</v>
      </c>
      <c r="C394" s="4"/>
      <c r="D394" s="4">
        <v>17329103111</v>
      </c>
      <c r="E394" s="4" t="s">
        <v>16</v>
      </c>
      <c r="F394" s="5">
        <v>0</v>
      </c>
      <c r="G394" s="5">
        <v>1.2962962962962963E-3</v>
      </c>
      <c r="H394" s="4" t="s">
        <v>13</v>
      </c>
      <c r="I394" s="11">
        <f t="shared" si="12"/>
        <v>44199</v>
      </c>
      <c r="J394" s="9">
        <f t="shared" si="13"/>
        <v>0.70795138888888898</v>
      </c>
      <c r="K394" t="str">
        <f>VLOOKUP($J394,Reference!$A$1:$C$25,3,1)</f>
        <v>16:00:00 - 17:00:00</v>
      </c>
    </row>
    <row r="395" spans="1:11" hidden="1" x14ac:dyDescent="0.3">
      <c r="A395" s="6">
        <v>44199.710509259261</v>
      </c>
      <c r="B395" s="7" t="s">
        <v>18</v>
      </c>
      <c r="C395" s="7">
        <v>304</v>
      </c>
      <c r="D395" s="7">
        <v>17752917135</v>
      </c>
      <c r="E395" s="7" t="s">
        <v>9</v>
      </c>
      <c r="F395" s="8">
        <v>2.5428240740740741E-2</v>
      </c>
      <c r="G395" s="8">
        <v>5.7870370370370366E-5</v>
      </c>
      <c r="H395" s="7" t="s">
        <v>10</v>
      </c>
      <c r="I395" s="11">
        <f t="shared" si="12"/>
        <v>44199</v>
      </c>
      <c r="J395" s="9">
        <f t="shared" si="13"/>
        <v>0.71050925925925934</v>
      </c>
      <c r="K395" t="str">
        <f>VLOOKUP($J395,Reference!$A$1:$C$25,3,1)</f>
        <v>17:00:00 - 18:00:00</v>
      </c>
    </row>
    <row r="396" spans="1:11" hidden="1" x14ac:dyDescent="0.3">
      <c r="A396" s="3">
        <v>44199.712523148148</v>
      </c>
      <c r="B396" s="4" t="s">
        <v>8</v>
      </c>
      <c r="C396" s="4">
        <v>307</v>
      </c>
      <c r="D396" s="4">
        <v>18582041743</v>
      </c>
      <c r="E396" s="4" t="s">
        <v>9</v>
      </c>
      <c r="F396" s="5">
        <v>2.8819444444444444E-3</v>
      </c>
      <c r="G396" s="5">
        <v>9.2592592592592588E-5</v>
      </c>
      <c r="H396" s="4" t="s">
        <v>10</v>
      </c>
      <c r="I396" s="11">
        <f t="shared" si="12"/>
        <v>44199</v>
      </c>
      <c r="J396" s="9">
        <f t="shared" si="13"/>
        <v>0.7125231481481481</v>
      </c>
      <c r="K396" t="str">
        <f>VLOOKUP($J396,Reference!$A$1:$C$25,3,1)</f>
        <v>17:00:00 - 18:00:00</v>
      </c>
    </row>
    <row r="397" spans="1:11" hidden="1" x14ac:dyDescent="0.3">
      <c r="A397" s="6">
        <v>44199.713252314818</v>
      </c>
      <c r="B397" s="7" t="s">
        <v>26</v>
      </c>
      <c r="C397" s="7">
        <v>306</v>
      </c>
      <c r="D397" s="7">
        <v>15595158148</v>
      </c>
      <c r="E397" s="7" t="s">
        <v>9</v>
      </c>
      <c r="F397" s="8">
        <v>1.6180555555555556E-2</v>
      </c>
      <c r="G397" s="8">
        <v>6.9444444444444444E-5</v>
      </c>
      <c r="H397" s="7" t="s">
        <v>13</v>
      </c>
      <c r="I397" s="11">
        <f t="shared" si="12"/>
        <v>44199</v>
      </c>
      <c r="J397" s="9">
        <f t="shared" si="13"/>
        <v>0.71325231481481488</v>
      </c>
      <c r="K397" t="str">
        <f>VLOOKUP($J397,Reference!$A$1:$C$25,3,1)</f>
        <v>17:00:00 - 18:00:00</v>
      </c>
    </row>
    <row r="398" spans="1:11" hidden="1" x14ac:dyDescent="0.3">
      <c r="A398" s="3">
        <v>44199.715787037036</v>
      </c>
      <c r="B398" s="4" t="s">
        <v>8</v>
      </c>
      <c r="C398" s="4">
        <v>307</v>
      </c>
      <c r="D398" s="4">
        <v>12019936756</v>
      </c>
      <c r="E398" s="4" t="s">
        <v>9</v>
      </c>
      <c r="F398" s="5">
        <v>3.7152777777777774E-3</v>
      </c>
      <c r="G398" s="5">
        <v>6.9444444444444444E-5</v>
      </c>
      <c r="H398" s="4" t="s">
        <v>10</v>
      </c>
      <c r="I398" s="11">
        <f t="shared" si="12"/>
        <v>44199</v>
      </c>
      <c r="J398" s="9">
        <f t="shared" si="13"/>
        <v>0.71578703703703705</v>
      </c>
      <c r="K398" t="str">
        <f>VLOOKUP($J398,Reference!$A$1:$C$25,3,1)</f>
        <v>17:00:00 - 18:00:00</v>
      </c>
    </row>
    <row r="399" spans="1:11" hidden="1" x14ac:dyDescent="0.3">
      <c r="A399" s="6">
        <v>44199.719652777778</v>
      </c>
      <c r="B399" s="7" t="s">
        <v>8</v>
      </c>
      <c r="C399" s="7">
        <v>307</v>
      </c>
      <c r="D399" s="7">
        <v>16262541598</v>
      </c>
      <c r="E399" s="7" t="s">
        <v>9</v>
      </c>
      <c r="F399" s="8">
        <v>2.0555555555555556E-2</v>
      </c>
      <c r="G399" s="8">
        <v>1.3888888888888889E-4</v>
      </c>
      <c r="H399" s="7" t="s">
        <v>10</v>
      </c>
      <c r="I399" s="11">
        <f t="shared" si="12"/>
        <v>44199</v>
      </c>
      <c r="J399" s="9">
        <f t="shared" si="13"/>
        <v>0.71965277777777781</v>
      </c>
      <c r="K399" t="str">
        <f>VLOOKUP($J399,Reference!$A$1:$C$25,3,1)</f>
        <v>17:00:00 - 18:00:00</v>
      </c>
    </row>
    <row r="400" spans="1:11" hidden="1" x14ac:dyDescent="0.3">
      <c r="A400" s="3">
        <v>44199.72314814815</v>
      </c>
      <c r="B400" s="4" t="s">
        <v>27</v>
      </c>
      <c r="C400" s="4">
        <v>318</v>
      </c>
      <c r="D400" s="4">
        <v>441670827811</v>
      </c>
      <c r="E400" s="4" t="s">
        <v>9</v>
      </c>
      <c r="F400" s="5">
        <v>2.5694444444444445E-3</v>
      </c>
      <c r="G400" s="5">
        <v>1.8750000000000001E-3</v>
      </c>
      <c r="H400" s="4" t="s">
        <v>10</v>
      </c>
      <c r="I400" s="11">
        <f t="shared" si="12"/>
        <v>44199</v>
      </c>
      <c r="J400" s="9">
        <f t="shared" si="13"/>
        <v>0.7231481481481481</v>
      </c>
      <c r="K400" t="str">
        <f>VLOOKUP($J400,Reference!$A$1:$C$25,3,1)</f>
        <v>17:00:00 - 18:00:00</v>
      </c>
    </row>
    <row r="401" spans="1:11" hidden="1" x14ac:dyDescent="0.3">
      <c r="A401" s="6">
        <v>44199.72314814815</v>
      </c>
      <c r="B401" s="7" t="s">
        <v>20</v>
      </c>
      <c r="C401" s="7"/>
      <c r="D401" s="7">
        <v>441670827811</v>
      </c>
      <c r="E401" s="7" t="s">
        <v>23</v>
      </c>
      <c r="F401" s="8">
        <v>0</v>
      </c>
      <c r="G401" s="8">
        <v>1.1574074074074073E-5</v>
      </c>
      <c r="H401" s="7" t="s">
        <v>14</v>
      </c>
      <c r="I401" s="11">
        <f t="shared" si="12"/>
        <v>44199</v>
      </c>
      <c r="J401" s="9">
        <f t="shared" si="13"/>
        <v>0.7231481481481481</v>
      </c>
      <c r="K401" t="str">
        <f>VLOOKUP($J401,Reference!$A$1:$C$25,3,1)</f>
        <v>17:00:00 - 18:00:00</v>
      </c>
    </row>
    <row r="402" spans="1:11" hidden="1" x14ac:dyDescent="0.3">
      <c r="A402" s="3">
        <v>44199.724398148152</v>
      </c>
      <c r="B402" s="4" t="s">
        <v>27</v>
      </c>
      <c r="C402" s="4">
        <v>318</v>
      </c>
      <c r="D402" s="4">
        <v>17182499035</v>
      </c>
      <c r="E402" s="4" t="s">
        <v>9</v>
      </c>
      <c r="F402" s="5">
        <v>7.0717592592592594E-3</v>
      </c>
      <c r="G402" s="5">
        <v>3.3680555555555551E-3</v>
      </c>
      <c r="H402" s="4" t="s">
        <v>10</v>
      </c>
      <c r="I402" s="11">
        <f t="shared" si="12"/>
        <v>44199</v>
      </c>
      <c r="J402" s="9">
        <f t="shared" si="13"/>
        <v>0.72439814814814818</v>
      </c>
      <c r="K402" t="str">
        <f>VLOOKUP($J402,Reference!$A$1:$C$25,3,1)</f>
        <v>17:00:00 - 18:00:00</v>
      </c>
    </row>
    <row r="403" spans="1:11" hidden="1" x14ac:dyDescent="0.3">
      <c r="A403" s="6">
        <v>44199.724618055552</v>
      </c>
      <c r="B403" s="7" t="s">
        <v>28</v>
      </c>
      <c r="C403" s="7">
        <v>910</v>
      </c>
      <c r="D403" s="7">
        <v>17025620887</v>
      </c>
      <c r="E403" s="7" t="s">
        <v>9</v>
      </c>
      <c r="F403" s="8">
        <v>7.7083333333333335E-3</v>
      </c>
      <c r="G403" s="8">
        <v>3.8541666666666668E-3</v>
      </c>
      <c r="H403" s="7" t="s">
        <v>13</v>
      </c>
      <c r="I403" s="11">
        <f t="shared" si="12"/>
        <v>44199</v>
      </c>
      <c r="J403" s="9">
        <f t="shared" si="13"/>
        <v>0.72461805555555558</v>
      </c>
      <c r="K403" t="str">
        <f>VLOOKUP($J403,Reference!$A$1:$C$25,3,1)</f>
        <v>17:00:00 - 18:00:00</v>
      </c>
    </row>
    <row r="404" spans="1:11" hidden="1" x14ac:dyDescent="0.3">
      <c r="A404" s="3">
        <v>44199.740474537037</v>
      </c>
      <c r="B404" s="4" t="s">
        <v>26</v>
      </c>
      <c r="C404" s="4">
        <v>306</v>
      </c>
      <c r="D404" s="4">
        <v>447407420281</v>
      </c>
      <c r="E404" s="4" t="s">
        <v>9</v>
      </c>
      <c r="F404" s="5">
        <v>4.162037037037037E-2</v>
      </c>
      <c r="G404" s="5">
        <v>5.7870370370370366E-5</v>
      </c>
      <c r="H404" s="4" t="s">
        <v>10</v>
      </c>
      <c r="I404" s="11">
        <f t="shared" si="12"/>
        <v>44199</v>
      </c>
      <c r="J404" s="9">
        <f t="shared" si="13"/>
        <v>0.74047453703703703</v>
      </c>
      <c r="K404" t="str">
        <f>VLOOKUP($J404,Reference!$A$1:$C$25,3,1)</f>
        <v>17:00:00 - 18:00:00</v>
      </c>
    </row>
    <row r="405" spans="1:11" hidden="1" x14ac:dyDescent="0.3">
      <c r="A405" s="6">
        <v>44199.740474537037</v>
      </c>
      <c r="B405" s="7" t="s">
        <v>20</v>
      </c>
      <c r="C405" s="7"/>
      <c r="D405" s="7">
        <v>447407420281</v>
      </c>
      <c r="E405" s="7" t="s">
        <v>23</v>
      </c>
      <c r="F405" s="8">
        <v>0</v>
      </c>
      <c r="G405" s="8">
        <v>1.1574074074074073E-5</v>
      </c>
      <c r="H405" s="7" t="s">
        <v>14</v>
      </c>
      <c r="I405" s="11">
        <f t="shared" si="12"/>
        <v>44199</v>
      </c>
      <c r="J405" s="9">
        <f t="shared" si="13"/>
        <v>0.74047453703703703</v>
      </c>
      <c r="K405" t="str">
        <f>VLOOKUP($J405,Reference!$A$1:$C$25,3,1)</f>
        <v>17:00:00 - 18:00:00</v>
      </c>
    </row>
    <row r="406" spans="1:11" hidden="1" x14ac:dyDescent="0.3">
      <c r="A406" s="3">
        <v>44199.742175925923</v>
      </c>
      <c r="B406" s="4" t="s">
        <v>18</v>
      </c>
      <c r="C406" s="4">
        <v>304</v>
      </c>
      <c r="D406" s="4">
        <v>886223018783</v>
      </c>
      <c r="E406" s="4" t="s">
        <v>9</v>
      </c>
      <c r="F406" s="5">
        <v>5.4398148148148149E-3</v>
      </c>
      <c r="G406" s="5">
        <v>8.1018518518518516E-5</v>
      </c>
      <c r="H406" s="4" t="s">
        <v>10</v>
      </c>
      <c r="I406" s="11">
        <f t="shared" si="12"/>
        <v>44199</v>
      </c>
      <c r="J406" s="9">
        <f t="shared" si="13"/>
        <v>0.74217592592592585</v>
      </c>
      <c r="K406" t="str">
        <f>VLOOKUP($J406,Reference!$A$1:$C$25,3,1)</f>
        <v>17:00:00 - 18:00:00</v>
      </c>
    </row>
    <row r="407" spans="1:11" hidden="1" x14ac:dyDescent="0.3">
      <c r="A407" s="6">
        <v>44199.743622685186</v>
      </c>
      <c r="B407" s="7" t="s">
        <v>8</v>
      </c>
      <c r="C407" s="7">
        <v>307</v>
      </c>
      <c r="D407" s="7">
        <v>14388301659</v>
      </c>
      <c r="E407" s="7" t="s">
        <v>9</v>
      </c>
      <c r="F407" s="8">
        <v>4.2245370370370371E-3</v>
      </c>
      <c r="G407" s="8">
        <v>1.1574074074074073E-4</v>
      </c>
      <c r="H407" s="7" t="s">
        <v>10</v>
      </c>
      <c r="I407" s="11">
        <f t="shared" si="12"/>
        <v>44199</v>
      </c>
      <c r="J407" s="9">
        <f t="shared" si="13"/>
        <v>0.74362268518518526</v>
      </c>
      <c r="K407" t="str">
        <f>VLOOKUP($J407,Reference!$A$1:$C$25,3,1)</f>
        <v>17:00:00 - 18:00:00</v>
      </c>
    </row>
    <row r="408" spans="1:11" hidden="1" x14ac:dyDescent="0.3">
      <c r="A408" s="3">
        <v>44199.744837962964</v>
      </c>
      <c r="B408" s="4" t="s">
        <v>15</v>
      </c>
      <c r="C408" s="4">
        <v>319</v>
      </c>
      <c r="D408" s="4">
        <v>15146904127</v>
      </c>
      <c r="E408" s="4" t="s">
        <v>9</v>
      </c>
      <c r="F408" s="5">
        <v>9.1550925925925931E-3</v>
      </c>
      <c r="G408" s="5">
        <v>8.1018518518518516E-5</v>
      </c>
      <c r="H408" s="4" t="s">
        <v>10</v>
      </c>
      <c r="I408" s="11">
        <f t="shared" si="12"/>
        <v>44199</v>
      </c>
      <c r="J408" s="9">
        <f t="shared" si="13"/>
        <v>0.74483796296296301</v>
      </c>
      <c r="K408" t="str">
        <f>VLOOKUP($J408,Reference!$A$1:$C$25,3,1)</f>
        <v>17:00:00 - 18:00:00</v>
      </c>
    </row>
    <row r="409" spans="1:11" hidden="1" x14ac:dyDescent="0.3">
      <c r="A409" s="6">
        <v>44199.750439814816</v>
      </c>
      <c r="B409" s="7" t="s">
        <v>18</v>
      </c>
      <c r="C409" s="7">
        <v>304</v>
      </c>
      <c r="D409" s="7">
        <v>19292047127</v>
      </c>
      <c r="E409" s="7" t="s">
        <v>9</v>
      </c>
      <c r="F409" s="8">
        <v>4.2592592592592595E-3</v>
      </c>
      <c r="G409" s="8">
        <v>5.7870370370370366E-5</v>
      </c>
      <c r="H409" s="7" t="s">
        <v>10</v>
      </c>
      <c r="I409" s="11">
        <f t="shared" si="12"/>
        <v>44199</v>
      </c>
      <c r="J409" s="9">
        <f t="shared" si="13"/>
        <v>0.75043981481481481</v>
      </c>
      <c r="K409" t="str">
        <f>VLOOKUP($J409,Reference!$A$1:$C$25,3,1)</f>
        <v>18:00:00 - 19:00:00</v>
      </c>
    </row>
    <row r="410" spans="1:11" hidden="1" x14ac:dyDescent="0.3">
      <c r="A410" s="3">
        <v>44199.763749999998</v>
      </c>
      <c r="B410" s="4" t="s">
        <v>8</v>
      </c>
      <c r="C410" s="4">
        <v>307</v>
      </c>
      <c r="D410" s="4">
        <v>14699997125</v>
      </c>
      <c r="E410" s="4" t="s">
        <v>9</v>
      </c>
      <c r="F410" s="5">
        <v>3.8888888888888883E-3</v>
      </c>
      <c r="G410" s="5">
        <v>1.1805555555555556E-3</v>
      </c>
      <c r="H410" s="4" t="s">
        <v>10</v>
      </c>
      <c r="I410" s="11">
        <f t="shared" si="12"/>
        <v>44199</v>
      </c>
      <c r="J410" s="9">
        <f t="shared" si="13"/>
        <v>0.76374999999999993</v>
      </c>
      <c r="K410" t="str">
        <f>VLOOKUP($J410,Reference!$A$1:$C$25,3,1)</f>
        <v>18:00:00 - 19:00:00</v>
      </c>
    </row>
    <row r="411" spans="1:11" hidden="1" x14ac:dyDescent="0.3">
      <c r="A411" s="6">
        <v>44199.765300925923</v>
      </c>
      <c r="B411" s="7" t="s">
        <v>27</v>
      </c>
      <c r="C411" s="7">
        <v>318</v>
      </c>
      <c r="D411" s="7">
        <v>16138898867</v>
      </c>
      <c r="E411" s="7" t="s">
        <v>9</v>
      </c>
      <c r="F411" s="8">
        <v>3.6342592592592594E-3</v>
      </c>
      <c r="G411" s="8">
        <v>1.0648148148148147E-3</v>
      </c>
      <c r="H411" s="7" t="s">
        <v>10</v>
      </c>
      <c r="I411" s="11">
        <f t="shared" si="12"/>
        <v>44199</v>
      </c>
      <c r="J411" s="9">
        <f t="shared" si="13"/>
        <v>0.76530092592592591</v>
      </c>
      <c r="K411" t="str">
        <f>VLOOKUP($J411,Reference!$A$1:$C$25,3,1)</f>
        <v>18:00:00 - 19:00:00</v>
      </c>
    </row>
    <row r="412" spans="1:11" hidden="1" x14ac:dyDescent="0.3">
      <c r="A412" s="3">
        <v>44199.767962962964</v>
      </c>
      <c r="B412" s="4" t="s">
        <v>8</v>
      </c>
      <c r="C412" s="4">
        <v>307</v>
      </c>
      <c r="D412" s="4">
        <v>18177150715</v>
      </c>
      <c r="E412" s="4" t="s">
        <v>9</v>
      </c>
      <c r="F412" s="5">
        <v>1.3310185185185185E-3</v>
      </c>
      <c r="G412" s="5">
        <v>1.0995370370370371E-3</v>
      </c>
      <c r="H412" s="4" t="s">
        <v>10</v>
      </c>
      <c r="I412" s="11">
        <f t="shared" si="12"/>
        <v>44199</v>
      </c>
      <c r="J412" s="9">
        <f t="shared" si="13"/>
        <v>0.76796296296296296</v>
      </c>
      <c r="K412" t="str">
        <f>VLOOKUP($J412,Reference!$A$1:$C$25,3,1)</f>
        <v>18:00:00 - 19:00:00</v>
      </c>
    </row>
    <row r="413" spans="1:11" hidden="1" x14ac:dyDescent="0.3">
      <c r="A413" s="6">
        <v>44199.769861111112</v>
      </c>
      <c r="B413" s="7" t="s">
        <v>8</v>
      </c>
      <c r="C413" s="7">
        <v>307</v>
      </c>
      <c r="D413" s="7">
        <v>17025620887</v>
      </c>
      <c r="E413" s="7" t="s">
        <v>9</v>
      </c>
      <c r="F413" s="8">
        <v>6.0069444444444441E-3</v>
      </c>
      <c r="G413" s="8">
        <v>7.175925925925927E-4</v>
      </c>
      <c r="H413" s="7" t="s">
        <v>10</v>
      </c>
      <c r="I413" s="11">
        <f t="shared" si="12"/>
        <v>44199</v>
      </c>
      <c r="J413" s="9">
        <f t="shared" si="13"/>
        <v>0.76986111111111111</v>
      </c>
      <c r="K413" t="str">
        <f>VLOOKUP($J413,Reference!$A$1:$C$25,3,1)</f>
        <v>18:00:00 - 19:00:00</v>
      </c>
    </row>
    <row r="414" spans="1:11" hidden="1" x14ac:dyDescent="0.3">
      <c r="A414" s="3">
        <v>44199.771736111114</v>
      </c>
      <c r="B414" s="4" t="s">
        <v>18</v>
      </c>
      <c r="C414" s="4">
        <v>304</v>
      </c>
      <c r="D414" s="4">
        <v>17034001088</v>
      </c>
      <c r="E414" s="4" t="s">
        <v>9</v>
      </c>
      <c r="F414" s="5">
        <v>1.4814814814814814E-2</v>
      </c>
      <c r="G414" s="5">
        <v>9.9537037037037042E-4</v>
      </c>
      <c r="H414" s="4" t="s">
        <v>10</v>
      </c>
      <c r="I414" s="11">
        <f t="shared" si="12"/>
        <v>44199</v>
      </c>
      <c r="J414" s="9">
        <f t="shared" si="13"/>
        <v>0.77173611111111118</v>
      </c>
      <c r="K414" t="str">
        <f>VLOOKUP($J414,Reference!$A$1:$C$25,3,1)</f>
        <v>18:00:00 - 19:00:00</v>
      </c>
    </row>
    <row r="415" spans="1:11" hidden="1" x14ac:dyDescent="0.3">
      <c r="A415" s="6">
        <v>44199.777245370373</v>
      </c>
      <c r="B415" s="7" t="s">
        <v>15</v>
      </c>
      <c r="C415" s="7">
        <v>319</v>
      </c>
      <c r="D415" s="7">
        <v>13109944150</v>
      </c>
      <c r="E415" s="7" t="s">
        <v>9</v>
      </c>
      <c r="F415" s="8">
        <v>7.9976851851851858E-3</v>
      </c>
      <c r="G415" s="8">
        <v>7.291666666666667E-4</v>
      </c>
      <c r="H415" s="7" t="s">
        <v>10</v>
      </c>
      <c r="I415" s="11">
        <f t="shared" si="12"/>
        <v>44199</v>
      </c>
      <c r="J415" s="9">
        <f t="shared" si="13"/>
        <v>0.77724537037037045</v>
      </c>
      <c r="K415" t="str">
        <f>VLOOKUP($J415,Reference!$A$1:$C$25,3,1)</f>
        <v>18:00:00 - 19:00:00</v>
      </c>
    </row>
    <row r="416" spans="1:11" hidden="1" x14ac:dyDescent="0.3">
      <c r="A416" s="3">
        <v>44199.781724537039</v>
      </c>
      <c r="B416" s="4" t="s">
        <v>8</v>
      </c>
      <c r="C416" s="4">
        <v>307</v>
      </c>
      <c r="D416" s="4">
        <v>15197391730</v>
      </c>
      <c r="E416" s="4" t="s">
        <v>9</v>
      </c>
      <c r="F416" s="5">
        <v>2.3495370370370371E-3</v>
      </c>
      <c r="G416" s="5">
        <v>1.5046296296296297E-4</v>
      </c>
      <c r="H416" s="4" t="s">
        <v>10</v>
      </c>
      <c r="I416" s="11">
        <f t="shared" si="12"/>
        <v>44199</v>
      </c>
      <c r="J416" s="9">
        <f t="shared" si="13"/>
        <v>0.78172453703703704</v>
      </c>
      <c r="K416" t="str">
        <f>VLOOKUP($J416,Reference!$A$1:$C$25,3,1)</f>
        <v>18:00:00 - 19:00:00</v>
      </c>
    </row>
    <row r="417" spans="1:11" hidden="1" x14ac:dyDescent="0.3">
      <c r="A417" s="6">
        <v>44199.784085648149</v>
      </c>
      <c r="B417" s="7" t="s">
        <v>26</v>
      </c>
      <c r="C417" s="7">
        <v>306</v>
      </c>
      <c r="D417" s="7">
        <v>15139398861</v>
      </c>
      <c r="E417" s="7" t="s">
        <v>9</v>
      </c>
      <c r="F417" s="8">
        <v>3.9930555555555561E-3</v>
      </c>
      <c r="G417" s="8">
        <v>6.9444444444444444E-5</v>
      </c>
      <c r="H417" s="7" t="s">
        <v>10</v>
      </c>
      <c r="I417" s="11">
        <f t="shared" si="12"/>
        <v>44199</v>
      </c>
      <c r="J417" s="9">
        <f t="shared" si="13"/>
        <v>0.78408564814814818</v>
      </c>
      <c r="K417" t="str">
        <f>VLOOKUP($J417,Reference!$A$1:$C$25,3,1)</f>
        <v>18:00:00 - 19:00:00</v>
      </c>
    </row>
    <row r="418" spans="1:11" hidden="1" x14ac:dyDescent="0.3">
      <c r="A418" s="3">
        <v>44199.785902777781</v>
      </c>
      <c r="B418" s="4" t="s">
        <v>8</v>
      </c>
      <c r="C418" s="4">
        <v>307</v>
      </c>
      <c r="D418" s="4">
        <v>18177150715</v>
      </c>
      <c r="E418" s="4" t="s">
        <v>9</v>
      </c>
      <c r="F418" s="5">
        <v>5.6365740740740742E-3</v>
      </c>
      <c r="G418" s="5">
        <v>9.2592592592592588E-5</v>
      </c>
      <c r="H418" s="4" t="s">
        <v>10</v>
      </c>
      <c r="I418" s="11">
        <f t="shared" si="12"/>
        <v>44199</v>
      </c>
      <c r="J418" s="9">
        <f t="shared" si="13"/>
        <v>0.78590277777777784</v>
      </c>
      <c r="K418" t="str">
        <f>VLOOKUP($J418,Reference!$A$1:$C$25,3,1)</f>
        <v>18:00:00 - 19:00:00</v>
      </c>
    </row>
    <row r="419" spans="1:11" hidden="1" x14ac:dyDescent="0.3">
      <c r="A419" s="6">
        <v>44199.790625000001</v>
      </c>
      <c r="B419" s="7" t="s">
        <v>15</v>
      </c>
      <c r="C419" s="7">
        <v>319</v>
      </c>
      <c r="D419" s="7">
        <v>12137636100</v>
      </c>
      <c r="E419" s="7" t="s">
        <v>9</v>
      </c>
      <c r="F419" s="8">
        <v>4.9421296296296288E-3</v>
      </c>
      <c r="G419" s="8">
        <v>5.7870370370370366E-5</v>
      </c>
      <c r="H419" s="7" t="s">
        <v>10</v>
      </c>
      <c r="I419" s="11">
        <f t="shared" si="12"/>
        <v>44199</v>
      </c>
      <c r="J419" s="9">
        <f t="shared" si="13"/>
        <v>0.79062500000000002</v>
      </c>
      <c r="K419" t="str">
        <f>VLOOKUP($J419,Reference!$A$1:$C$25,3,1)</f>
        <v>18:00:00 - 19:00:00</v>
      </c>
    </row>
    <row r="420" spans="1:11" hidden="1" x14ac:dyDescent="0.3">
      <c r="A420" s="3">
        <v>44199.793946759259</v>
      </c>
      <c r="B420" s="4" t="s">
        <v>8</v>
      </c>
      <c r="C420" s="4">
        <v>307</v>
      </c>
      <c r="D420" s="4">
        <v>14167716680</v>
      </c>
      <c r="E420" s="4" t="s">
        <v>9</v>
      </c>
      <c r="F420" s="5">
        <v>7.5578703703703702E-3</v>
      </c>
      <c r="G420" s="5">
        <v>2.6620370370370372E-4</v>
      </c>
      <c r="H420" s="4" t="s">
        <v>10</v>
      </c>
      <c r="I420" s="11">
        <f t="shared" si="12"/>
        <v>44199</v>
      </c>
      <c r="J420" s="9">
        <f t="shared" si="13"/>
        <v>0.79394675925925917</v>
      </c>
      <c r="K420" t="str">
        <f>VLOOKUP($J420,Reference!$A$1:$C$25,3,1)</f>
        <v>19:00:00 - 20:00:00</v>
      </c>
    </row>
    <row r="421" spans="1:11" hidden="1" x14ac:dyDescent="0.3">
      <c r="A421" s="6">
        <v>44199.797303240739</v>
      </c>
      <c r="B421" s="7" t="s">
        <v>26</v>
      </c>
      <c r="C421" s="7">
        <v>306</v>
      </c>
      <c r="D421" s="7">
        <v>17034001088</v>
      </c>
      <c r="E421" s="7" t="s">
        <v>9</v>
      </c>
      <c r="F421" s="8">
        <v>8.726851851851852E-3</v>
      </c>
      <c r="G421" s="8">
        <v>1.1574074074074073E-4</v>
      </c>
      <c r="H421" s="7" t="s">
        <v>10</v>
      </c>
      <c r="I421" s="11">
        <f t="shared" si="12"/>
        <v>44199</v>
      </c>
      <c r="J421" s="9">
        <f t="shared" si="13"/>
        <v>0.79730324074074066</v>
      </c>
      <c r="K421" t="str">
        <f>VLOOKUP($J421,Reference!$A$1:$C$25,3,1)</f>
        <v>19:00:00 - 20:00:00</v>
      </c>
    </row>
    <row r="422" spans="1:11" hidden="1" x14ac:dyDescent="0.3">
      <c r="A422" s="3">
        <v>44199.805347222224</v>
      </c>
      <c r="B422" s="4" t="s">
        <v>15</v>
      </c>
      <c r="C422" s="4">
        <v>319</v>
      </c>
      <c r="D422" s="4">
        <v>18054909715</v>
      </c>
      <c r="E422" s="4" t="s">
        <v>9</v>
      </c>
      <c r="F422" s="5">
        <v>3.1134259259259257E-3</v>
      </c>
      <c r="G422" s="5">
        <v>1.273148148148148E-4</v>
      </c>
      <c r="H422" s="4" t="s">
        <v>10</v>
      </c>
      <c r="I422" s="11">
        <f t="shared" si="12"/>
        <v>44199</v>
      </c>
      <c r="J422" s="9">
        <f t="shared" si="13"/>
        <v>0.80534722222222221</v>
      </c>
      <c r="K422" t="str">
        <f>VLOOKUP($J422,Reference!$A$1:$C$25,3,1)</f>
        <v>19:00:00 - 20:00:00</v>
      </c>
    </row>
    <row r="423" spans="1:11" hidden="1" x14ac:dyDescent="0.3">
      <c r="A423" s="6">
        <v>44199.821550925924</v>
      </c>
      <c r="B423" s="7" t="s">
        <v>8</v>
      </c>
      <c r="C423" s="7">
        <v>307</v>
      </c>
      <c r="D423" s="7">
        <v>17182499035</v>
      </c>
      <c r="E423" s="7" t="s">
        <v>9</v>
      </c>
      <c r="F423" s="8">
        <v>6.3657407407407404E-3</v>
      </c>
      <c r="G423" s="8">
        <v>1.273148148148148E-4</v>
      </c>
      <c r="H423" s="7" t="s">
        <v>10</v>
      </c>
      <c r="I423" s="11">
        <f t="shared" si="12"/>
        <v>44199</v>
      </c>
      <c r="J423" s="9">
        <f t="shared" si="13"/>
        <v>0.82155092592592593</v>
      </c>
      <c r="K423" t="str">
        <f>VLOOKUP($J423,Reference!$A$1:$C$25,3,1)</f>
        <v>19:00:00 - 20:00:00</v>
      </c>
    </row>
    <row r="424" spans="1:11" hidden="1" x14ac:dyDescent="0.3">
      <c r="A424" s="3">
        <v>44199.828043981484</v>
      </c>
      <c r="B424" s="4" t="s">
        <v>15</v>
      </c>
      <c r="C424" s="4">
        <v>319</v>
      </c>
      <c r="D424" s="4">
        <v>16092760963</v>
      </c>
      <c r="E424" s="4" t="s">
        <v>9</v>
      </c>
      <c r="F424" s="5">
        <v>5.4861111111111117E-3</v>
      </c>
      <c r="G424" s="5">
        <v>5.7870370370370366E-5</v>
      </c>
      <c r="H424" s="4" t="s">
        <v>10</v>
      </c>
      <c r="I424" s="11">
        <f t="shared" si="12"/>
        <v>44199</v>
      </c>
      <c r="J424" s="9">
        <f t="shared" si="13"/>
        <v>0.82804398148148151</v>
      </c>
      <c r="K424" t="str">
        <f>VLOOKUP($J424,Reference!$A$1:$C$25,3,1)</f>
        <v>19:00:00 - 20:00:00</v>
      </c>
    </row>
    <row r="425" spans="1:11" hidden="1" x14ac:dyDescent="0.3">
      <c r="A425" s="6">
        <v>44199.829699074071</v>
      </c>
      <c r="B425" s="7" t="s">
        <v>26</v>
      </c>
      <c r="C425" s="7">
        <v>306</v>
      </c>
      <c r="D425" s="7">
        <v>17867020586</v>
      </c>
      <c r="E425" s="7" t="s">
        <v>9</v>
      </c>
      <c r="F425" s="8">
        <v>2.3032407407407407E-3</v>
      </c>
      <c r="G425" s="8">
        <v>3.7037037037037035E-4</v>
      </c>
      <c r="H425" s="7" t="s">
        <v>13</v>
      </c>
      <c r="I425" s="11">
        <f t="shared" si="12"/>
        <v>44199</v>
      </c>
      <c r="J425" s="9">
        <f t="shared" si="13"/>
        <v>0.82969907407407406</v>
      </c>
      <c r="K425" t="str">
        <f>VLOOKUP($J425,Reference!$A$1:$C$25,3,1)</f>
        <v>19:00:00 - 20:00:00</v>
      </c>
    </row>
    <row r="426" spans="1:11" hidden="1" x14ac:dyDescent="0.3">
      <c r="A426" s="3">
        <v>44199.831458333334</v>
      </c>
      <c r="B426" s="4" t="s">
        <v>8</v>
      </c>
      <c r="C426" s="4">
        <v>307</v>
      </c>
      <c r="D426" s="4">
        <v>14058357289</v>
      </c>
      <c r="E426" s="4" t="s">
        <v>9</v>
      </c>
      <c r="F426" s="5">
        <v>8.5763888888888886E-3</v>
      </c>
      <c r="G426" s="5">
        <v>1.273148148148148E-4</v>
      </c>
      <c r="H426" s="4" t="s">
        <v>10</v>
      </c>
      <c r="I426" s="11">
        <f t="shared" si="12"/>
        <v>44199</v>
      </c>
      <c r="J426" s="9">
        <f t="shared" si="13"/>
        <v>0.8314583333333333</v>
      </c>
      <c r="K426" t="str">
        <f>VLOOKUP($J426,Reference!$A$1:$C$25,3,1)</f>
        <v>19:00:00 - 20:00:00</v>
      </c>
    </row>
    <row r="427" spans="1:11" hidden="1" x14ac:dyDescent="0.3">
      <c r="A427" s="6">
        <v>44199.831620370373</v>
      </c>
      <c r="B427" s="7" t="s">
        <v>20</v>
      </c>
      <c r="C427" s="7"/>
      <c r="D427" s="7">
        <v>447837213988</v>
      </c>
      <c r="E427" s="7" t="s">
        <v>23</v>
      </c>
      <c r="F427" s="8">
        <v>0</v>
      </c>
      <c r="G427" s="8">
        <v>2.3148148148148147E-5</v>
      </c>
      <c r="H427" s="7" t="s">
        <v>14</v>
      </c>
      <c r="I427" s="11">
        <f t="shared" si="12"/>
        <v>44199</v>
      </c>
      <c r="J427" s="9">
        <f t="shared" si="13"/>
        <v>0.8316203703703704</v>
      </c>
      <c r="K427" t="str">
        <f>VLOOKUP($J427,Reference!$A$1:$C$25,3,1)</f>
        <v>19:00:00 - 20:00:00</v>
      </c>
    </row>
    <row r="428" spans="1:11" hidden="1" x14ac:dyDescent="0.3">
      <c r="A428" s="3">
        <v>44199.831631944442</v>
      </c>
      <c r="B428" s="4" t="s">
        <v>18</v>
      </c>
      <c r="C428" s="4">
        <v>304</v>
      </c>
      <c r="D428" s="4">
        <v>447837213988</v>
      </c>
      <c r="E428" s="4" t="s">
        <v>9</v>
      </c>
      <c r="F428" s="5">
        <v>3.2407407407407406E-4</v>
      </c>
      <c r="G428" s="5">
        <v>1.3888888888888889E-4</v>
      </c>
      <c r="H428" s="4" t="s">
        <v>10</v>
      </c>
      <c r="I428" s="11">
        <f t="shared" si="12"/>
        <v>44199</v>
      </c>
      <c r="J428" s="9">
        <f t="shared" si="13"/>
        <v>0.83163194444444455</v>
      </c>
      <c r="K428" t="str">
        <f>VLOOKUP($J428,Reference!$A$1:$C$25,3,1)</f>
        <v>19:00:00 - 20:00:00</v>
      </c>
    </row>
    <row r="429" spans="1:11" hidden="1" x14ac:dyDescent="0.3">
      <c r="A429" s="6">
        <v>44199.83971064815</v>
      </c>
      <c r="B429" s="7" t="s">
        <v>20</v>
      </c>
      <c r="C429" s="7"/>
      <c r="D429" s="7">
        <v>447837213988</v>
      </c>
      <c r="E429" s="7" t="s">
        <v>23</v>
      </c>
      <c r="F429" s="8">
        <v>0</v>
      </c>
      <c r="G429" s="8">
        <v>2.3148148148148147E-5</v>
      </c>
      <c r="H429" s="7" t="s">
        <v>14</v>
      </c>
      <c r="I429" s="11">
        <f t="shared" si="12"/>
        <v>44199</v>
      </c>
      <c r="J429" s="9">
        <f t="shared" si="13"/>
        <v>0.83971064814814822</v>
      </c>
      <c r="K429" t="str">
        <f>VLOOKUP($J429,Reference!$A$1:$C$25,3,1)</f>
        <v>20:00:00 - 21:00:00</v>
      </c>
    </row>
    <row r="430" spans="1:11" hidden="1" x14ac:dyDescent="0.3">
      <c r="A430" s="3">
        <v>44199.839722222219</v>
      </c>
      <c r="B430" s="4" t="s">
        <v>18</v>
      </c>
      <c r="C430" s="4">
        <v>304</v>
      </c>
      <c r="D430" s="4">
        <v>447837213988</v>
      </c>
      <c r="E430" s="4" t="s">
        <v>9</v>
      </c>
      <c r="F430" s="5">
        <v>5.5439814814814822E-3</v>
      </c>
      <c r="G430" s="5">
        <v>1.1574074074074073E-4</v>
      </c>
      <c r="H430" s="4" t="s">
        <v>10</v>
      </c>
      <c r="I430" s="11">
        <f t="shared" si="12"/>
        <v>44199</v>
      </c>
      <c r="J430" s="9">
        <f t="shared" si="13"/>
        <v>0.83972222222222215</v>
      </c>
      <c r="K430" t="str">
        <f>VLOOKUP($J430,Reference!$A$1:$C$25,3,1)</f>
        <v>20:00:00 - 21:00:00</v>
      </c>
    </row>
    <row r="431" spans="1:11" hidden="1" x14ac:dyDescent="0.3">
      <c r="A431" s="6">
        <v>44199.84002314815</v>
      </c>
      <c r="B431" s="7" t="s">
        <v>15</v>
      </c>
      <c r="C431" s="7">
        <v>319</v>
      </c>
      <c r="D431" s="7">
        <v>13472579688</v>
      </c>
      <c r="E431" s="7" t="s">
        <v>9</v>
      </c>
      <c r="F431" s="8">
        <v>6.9907407407407409E-3</v>
      </c>
      <c r="G431" s="8">
        <v>5.7870370370370366E-5</v>
      </c>
      <c r="H431" s="7" t="s">
        <v>10</v>
      </c>
      <c r="I431" s="11">
        <f t="shared" si="12"/>
        <v>44199</v>
      </c>
      <c r="J431" s="9">
        <f t="shared" si="13"/>
        <v>0.84002314814814805</v>
      </c>
      <c r="K431" t="str">
        <f>VLOOKUP($J431,Reference!$A$1:$C$25,3,1)</f>
        <v>20:00:00 - 21:00:00</v>
      </c>
    </row>
    <row r="432" spans="1:11" hidden="1" x14ac:dyDescent="0.3">
      <c r="A432" s="3">
        <v>44199.850451388891</v>
      </c>
      <c r="B432" s="4" t="s">
        <v>26</v>
      </c>
      <c r="C432" s="4">
        <v>306</v>
      </c>
      <c r="D432" s="4">
        <v>16263746978</v>
      </c>
      <c r="E432" s="4" t="s">
        <v>9</v>
      </c>
      <c r="F432" s="5">
        <v>9.780092592592592E-3</v>
      </c>
      <c r="G432" s="5">
        <v>5.7870370370370366E-5</v>
      </c>
      <c r="H432" s="4" t="s">
        <v>10</v>
      </c>
      <c r="I432" s="11">
        <f t="shared" si="12"/>
        <v>44199</v>
      </c>
      <c r="J432" s="9">
        <f t="shared" si="13"/>
        <v>0.85045138888888883</v>
      </c>
      <c r="K432" t="str">
        <f>VLOOKUP($J432,Reference!$A$1:$C$25,3,1)</f>
        <v>20:00:00 - 21:00:00</v>
      </c>
    </row>
    <row r="433" spans="1:11" hidden="1" x14ac:dyDescent="0.3">
      <c r="A433" s="6">
        <v>44199.862488425926</v>
      </c>
      <c r="B433" s="7" t="s">
        <v>8</v>
      </c>
      <c r="C433" s="7">
        <v>307</v>
      </c>
      <c r="D433" s="7">
        <v>13373269011</v>
      </c>
      <c r="E433" s="7" t="s">
        <v>9</v>
      </c>
      <c r="F433" s="8">
        <v>2.1643518518518518E-3</v>
      </c>
      <c r="G433" s="8">
        <v>1.3888888888888889E-4</v>
      </c>
      <c r="H433" s="7" t="s">
        <v>10</v>
      </c>
      <c r="I433" s="11">
        <f t="shared" si="12"/>
        <v>44199</v>
      </c>
      <c r="J433" s="9">
        <f t="shared" si="13"/>
        <v>0.86248842592592589</v>
      </c>
      <c r="K433" t="str">
        <f>VLOOKUP($J433,Reference!$A$1:$C$25,3,1)</f>
        <v>20:00:00 - 21:00:00</v>
      </c>
    </row>
    <row r="434" spans="1:11" hidden="1" x14ac:dyDescent="0.3">
      <c r="A434" s="3">
        <v>44199.873171296298</v>
      </c>
      <c r="B434" s="4" t="s">
        <v>15</v>
      </c>
      <c r="C434" s="4">
        <v>319</v>
      </c>
      <c r="D434" s="4">
        <v>17786805652</v>
      </c>
      <c r="E434" s="4" t="s">
        <v>9</v>
      </c>
      <c r="F434" s="5">
        <v>8.564814814814815E-3</v>
      </c>
      <c r="G434" s="5">
        <v>8.1018518518518516E-5</v>
      </c>
      <c r="H434" s="4" t="s">
        <v>13</v>
      </c>
      <c r="I434" s="11">
        <f t="shared" si="12"/>
        <v>44199</v>
      </c>
      <c r="J434" s="9">
        <f t="shared" si="13"/>
        <v>0.8731712962962962</v>
      </c>
      <c r="K434" t="str">
        <f>VLOOKUP($J434,Reference!$A$1:$C$25,3,1)</f>
        <v>20:00:00 - 21:00:00</v>
      </c>
    </row>
    <row r="435" spans="1:11" hidden="1" x14ac:dyDescent="0.3">
      <c r="A435" s="6">
        <v>44199.876597222225</v>
      </c>
      <c r="B435" s="7" t="s">
        <v>19</v>
      </c>
      <c r="C435" s="7">
        <v>305</v>
      </c>
      <c r="D435" s="7">
        <v>19014936750</v>
      </c>
      <c r="E435" s="7" t="s">
        <v>9</v>
      </c>
      <c r="F435" s="8">
        <v>3.5185185185185185E-3</v>
      </c>
      <c r="G435" s="8">
        <v>2.4305555555555552E-4</v>
      </c>
      <c r="H435" s="7" t="s">
        <v>10</v>
      </c>
      <c r="I435" s="11">
        <f t="shared" si="12"/>
        <v>44199</v>
      </c>
      <c r="J435" s="9">
        <f t="shared" si="13"/>
        <v>0.87659722222222225</v>
      </c>
      <c r="K435" t="str">
        <f>VLOOKUP($J435,Reference!$A$1:$C$25,3,1)</f>
        <v>21:00:00 - 22:00:00</v>
      </c>
    </row>
    <row r="436" spans="1:11" hidden="1" x14ac:dyDescent="0.3">
      <c r="A436" s="3">
        <v>44199.879525462966</v>
      </c>
      <c r="B436" s="4" t="s">
        <v>26</v>
      </c>
      <c r="C436" s="4">
        <v>306</v>
      </c>
      <c r="D436" s="4">
        <v>15878934461</v>
      </c>
      <c r="E436" s="4" t="s">
        <v>9</v>
      </c>
      <c r="F436" s="5">
        <v>3.6689814814814814E-3</v>
      </c>
      <c r="G436" s="5">
        <v>8.1018518518518516E-5</v>
      </c>
      <c r="H436" s="4" t="s">
        <v>10</v>
      </c>
      <c r="I436" s="11">
        <f t="shared" si="12"/>
        <v>44199</v>
      </c>
      <c r="J436" s="9">
        <f t="shared" si="13"/>
        <v>0.87952546296296286</v>
      </c>
      <c r="K436" t="str">
        <f>VLOOKUP($J436,Reference!$A$1:$C$25,3,1)</f>
        <v>21:00:00 - 22:00:00</v>
      </c>
    </row>
    <row r="437" spans="1:11" hidden="1" x14ac:dyDescent="0.3">
      <c r="A437" s="6">
        <v>44199.885659722226</v>
      </c>
      <c r="B437" s="7" t="s">
        <v>8</v>
      </c>
      <c r="C437" s="7">
        <v>307</v>
      </c>
      <c r="D437" s="7">
        <v>18125993036</v>
      </c>
      <c r="E437" s="7" t="s">
        <v>9</v>
      </c>
      <c r="F437" s="8">
        <v>2.3842592592592591E-3</v>
      </c>
      <c r="G437" s="8">
        <v>1.6203703703703703E-4</v>
      </c>
      <c r="H437" s="7" t="s">
        <v>13</v>
      </c>
      <c r="I437" s="11">
        <f t="shared" si="12"/>
        <v>44199</v>
      </c>
      <c r="J437" s="9">
        <f t="shared" si="13"/>
        <v>0.88565972222222211</v>
      </c>
      <c r="K437" t="str">
        <f>VLOOKUP($J437,Reference!$A$1:$C$25,3,1)</f>
        <v>21:00:00 - 22:00:00</v>
      </c>
    </row>
    <row r="438" spans="1:11" hidden="1" x14ac:dyDescent="0.3">
      <c r="A438" s="3">
        <v>44199.888460648152</v>
      </c>
      <c r="B438" s="4" t="s">
        <v>19</v>
      </c>
      <c r="C438" s="4">
        <v>305</v>
      </c>
      <c r="D438" s="4">
        <v>18125993036</v>
      </c>
      <c r="E438" s="4" t="s">
        <v>9</v>
      </c>
      <c r="F438" s="5">
        <v>8.6689814814814806E-3</v>
      </c>
      <c r="G438" s="5">
        <v>4.6296296296296294E-5</v>
      </c>
      <c r="H438" s="4" t="s">
        <v>13</v>
      </c>
      <c r="I438" s="11">
        <f t="shared" si="12"/>
        <v>44199</v>
      </c>
      <c r="J438" s="9">
        <f t="shared" si="13"/>
        <v>0.88846064814814818</v>
      </c>
      <c r="K438" t="str">
        <f>VLOOKUP($J438,Reference!$A$1:$C$25,3,1)</f>
        <v>21:00:00 - 22:00:00</v>
      </c>
    </row>
    <row r="439" spans="1:11" hidden="1" x14ac:dyDescent="0.3">
      <c r="A439" s="6">
        <v>44199.91201388889</v>
      </c>
      <c r="B439" s="7" t="s">
        <v>8</v>
      </c>
      <c r="C439" s="7">
        <v>307</v>
      </c>
      <c r="D439" s="7">
        <v>17325997424</v>
      </c>
      <c r="E439" s="7" t="s">
        <v>9</v>
      </c>
      <c r="F439" s="8">
        <v>2.5578703703703705E-3</v>
      </c>
      <c r="G439" s="8">
        <v>4.2824074074074075E-4</v>
      </c>
      <c r="H439" s="7" t="s">
        <v>10</v>
      </c>
      <c r="I439" s="11">
        <f t="shared" si="12"/>
        <v>44199</v>
      </c>
      <c r="J439" s="9">
        <f t="shared" si="13"/>
        <v>0.91201388888888879</v>
      </c>
      <c r="K439" t="str">
        <f>VLOOKUP($J439,Reference!$A$1:$C$25,3,1)</f>
        <v>21:00:00 - 22:00:00</v>
      </c>
    </row>
    <row r="440" spans="1:11" hidden="1" x14ac:dyDescent="0.3">
      <c r="A440" s="3">
        <v>44199.914201388892</v>
      </c>
      <c r="B440" s="4" t="s">
        <v>19</v>
      </c>
      <c r="C440" s="4">
        <v>305</v>
      </c>
      <c r="D440" s="4">
        <v>17324329896</v>
      </c>
      <c r="E440" s="4" t="s">
        <v>9</v>
      </c>
      <c r="F440" s="5">
        <v>4.9074074074074072E-3</v>
      </c>
      <c r="G440" s="5">
        <v>8.1018518518518516E-5</v>
      </c>
      <c r="H440" s="4" t="s">
        <v>10</v>
      </c>
      <c r="I440" s="11">
        <f t="shared" si="12"/>
        <v>44199</v>
      </c>
      <c r="J440" s="9">
        <f t="shared" si="13"/>
        <v>0.91420138888888891</v>
      </c>
      <c r="K440" t="str">
        <f>VLOOKUP($J440,Reference!$A$1:$C$25,3,1)</f>
        <v>21:00:00 - 22:00:00</v>
      </c>
    </row>
    <row r="441" spans="1:11" hidden="1" x14ac:dyDescent="0.3">
      <c r="A441" s="6">
        <v>44199.917372685188</v>
      </c>
      <c r="B441" s="7" t="s">
        <v>8</v>
      </c>
      <c r="C441" s="7">
        <v>307</v>
      </c>
      <c r="D441" s="7">
        <v>15714848085</v>
      </c>
      <c r="E441" s="7" t="s">
        <v>9</v>
      </c>
      <c r="F441" s="8">
        <v>2.0358796296296295E-2</v>
      </c>
      <c r="G441" s="8">
        <v>2.3148148148148146E-4</v>
      </c>
      <c r="H441" s="7" t="s">
        <v>13</v>
      </c>
      <c r="I441" s="11">
        <f t="shared" si="12"/>
        <v>44199</v>
      </c>
      <c r="J441" s="9">
        <f t="shared" si="13"/>
        <v>0.91737268518518522</v>
      </c>
      <c r="K441" t="str">
        <f>VLOOKUP($J441,Reference!$A$1:$C$25,3,1)</f>
        <v>22:00:00 - 23:00:00</v>
      </c>
    </row>
    <row r="442" spans="1:11" hidden="1" x14ac:dyDescent="0.3">
      <c r="A442" s="3">
        <v>44199.942777777775</v>
      </c>
      <c r="B442" s="4" t="s">
        <v>15</v>
      </c>
      <c r="C442" s="4">
        <v>319</v>
      </c>
      <c r="D442" s="4">
        <v>17862568058</v>
      </c>
      <c r="E442" s="4" t="s">
        <v>9</v>
      </c>
      <c r="F442" s="5">
        <v>7.0717592592592594E-3</v>
      </c>
      <c r="G442" s="5">
        <v>4.2824074074074075E-4</v>
      </c>
      <c r="H442" s="4" t="s">
        <v>13</v>
      </c>
      <c r="I442" s="11">
        <f t="shared" si="12"/>
        <v>44199</v>
      </c>
      <c r="J442" s="9">
        <f t="shared" si="13"/>
        <v>0.94277777777777771</v>
      </c>
      <c r="K442" t="str">
        <f>VLOOKUP($J442,Reference!$A$1:$C$25,3,1)</f>
        <v>22:00:00 - 23:00:00</v>
      </c>
    </row>
    <row r="443" spans="1:11" hidden="1" x14ac:dyDescent="0.3">
      <c r="A443" s="6">
        <v>44199.943310185183</v>
      </c>
      <c r="B443" s="7" t="s">
        <v>8</v>
      </c>
      <c r="C443" s="7">
        <v>307</v>
      </c>
      <c r="D443" s="7">
        <v>17789967705</v>
      </c>
      <c r="E443" s="7" t="s">
        <v>9</v>
      </c>
      <c r="F443" s="8">
        <v>2.5000000000000001E-3</v>
      </c>
      <c r="G443" s="8">
        <v>1.6203703703703703E-4</v>
      </c>
      <c r="H443" s="7" t="s">
        <v>10</v>
      </c>
      <c r="I443" s="11">
        <f t="shared" si="12"/>
        <v>44199</v>
      </c>
      <c r="J443" s="9">
        <f t="shared" si="13"/>
        <v>0.94331018518518517</v>
      </c>
      <c r="K443" t="str">
        <f>VLOOKUP($J443,Reference!$A$1:$C$25,3,1)</f>
        <v>22:00:00 - 23:00:00</v>
      </c>
    </row>
    <row r="444" spans="1:11" hidden="1" x14ac:dyDescent="0.3">
      <c r="A444" s="3">
        <v>44199.951064814813</v>
      </c>
      <c r="B444" s="4" t="s">
        <v>26</v>
      </c>
      <c r="C444" s="4">
        <v>306</v>
      </c>
      <c r="D444" s="4">
        <v>17862568058</v>
      </c>
      <c r="E444" s="4" t="s">
        <v>9</v>
      </c>
      <c r="F444" s="5">
        <v>2.3379629629629631E-3</v>
      </c>
      <c r="G444" s="5">
        <v>2.7777777777777778E-4</v>
      </c>
      <c r="H444" s="4" t="s">
        <v>13</v>
      </c>
      <c r="I444" s="11">
        <f t="shared" si="12"/>
        <v>44199</v>
      </c>
      <c r="J444" s="9">
        <f t="shared" si="13"/>
        <v>0.95106481481481486</v>
      </c>
      <c r="K444" t="str">
        <f>VLOOKUP($J444,Reference!$A$1:$C$25,3,1)</f>
        <v>22:00:00 - 23:00:00</v>
      </c>
    </row>
    <row r="445" spans="1:11" hidden="1" x14ac:dyDescent="0.3">
      <c r="A445" s="6">
        <v>44199.951516203706</v>
      </c>
      <c r="B445" s="7" t="s">
        <v>15</v>
      </c>
      <c r="C445" s="7">
        <v>319</v>
      </c>
      <c r="D445" s="7">
        <v>15309457947</v>
      </c>
      <c r="E445" s="7" t="s">
        <v>9</v>
      </c>
      <c r="F445" s="8">
        <v>1.577546296296296E-2</v>
      </c>
      <c r="G445" s="8">
        <v>9.2592592592592588E-5</v>
      </c>
      <c r="H445" s="7" t="s">
        <v>10</v>
      </c>
      <c r="I445" s="11">
        <f t="shared" si="12"/>
        <v>44199</v>
      </c>
      <c r="J445" s="9">
        <f t="shared" si="13"/>
        <v>0.9515162037037036</v>
      </c>
      <c r="K445" t="str">
        <f>VLOOKUP($J445,Reference!$A$1:$C$25,3,1)</f>
        <v>22:00:00 - 23:00:00</v>
      </c>
    </row>
    <row r="446" spans="1:11" hidden="1" x14ac:dyDescent="0.3">
      <c r="A446" s="3">
        <v>44199.953946759262</v>
      </c>
      <c r="B446" s="4" t="s">
        <v>26</v>
      </c>
      <c r="C446" s="4">
        <v>306</v>
      </c>
      <c r="D446" s="4">
        <v>14252414295</v>
      </c>
      <c r="E446" s="4" t="s">
        <v>9</v>
      </c>
      <c r="F446" s="5">
        <v>4.8611111111111104E-4</v>
      </c>
      <c r="G446" s="5">
        <v>4.2824074074074075E-4</v>
      </c>
      <c r="H446" s="4" t="s">
        <v>10</v>
      </c>
      <c r="I446" s="11">
        <f t="shared" si="12"/>
        <v>44199</v>
      </c>
      <c r="J446" s="9">
        <f t="shared" si="13"/>
        <v>0.9539467592592592</v>
      </c>
      <c r="K446" t="str">
        <f>VLOOKUP($J446,Reference!$A$1:$C$25,3,1)</f>
        <v>22:00:00 - 23:00:00</v>
      </c>
    </row>
    <row r="447" spans="1:11" hidden="1" x14ac:dyDescent="0.3">
      <c r="A447" s="6">
        <v>44199.955335648148</v>
      </c>
      <c r="B447" s="7" t="s">
        <v>26</v>
      </c>
      <c r="C447" s="7">
        <v>306</v>
      </c>
      <c r="D447" s="7">
        <v>15714848085</v>
      </c>
      <c r="E447" s="7" t="s">
        <v>9</v>
      </c>
      <c r="F447" s="8">
        <v>3.1018518518518522E-3</v>
      </c>
      <c r="G447" s="8">
        <v>1.0416666666666667E-4</v>
      </c>
      <c r="H447" s="7" t="s">
        <v>10</v>
      </c>
      <c r="I447" s="11">
        <f t="shared" si="12"/>
        <v>44199</v>
      </c>
      <c r="J447" s="9">
        <f t="shared" si="13"/>
        <v>0.9553356481481482</v>
      </c>
      <c r="K447" t="str">
        <f>VLOOKUP($J447,Reference!$A$1:$C$25,3,1)</f>
        <v>22:00:00 - 23:00:00</v>
      </c>
    </row>
    <row r="448" spans="1:11" hidden="1" x14ac:dyDescent="0.3">
      <c r="A448" s="3">
        <v>44199.963842592595</v>
      </c>
      <c r="B448" s="4" t="s">
        <v>19</v>
      </c>
      <c r="C448" s="4">
        <v>305</v>
      </c>
      <c r="D448" s="4">
        <v>12133090979</v>
      </c>
      <c r="E448" s="4" t="s">
        <v>9</v>
      </c>
      <c r="F448" s="5">
        <v>6.9444444444444447E-4</v>
      </c>
      <c r="G448" s="5">
        <v>3.8194444444444446E-4</v>
      </c>
      <c r="H448" s="4" t="s">
        <v>10</v>
      </c>
      <c r="I448" s="11">
        <f t="shared" si="12"/>
        <v>44199</v>
      </c>
      <c r="J448" s="9">
        <f t="shared" si="13"/>
        <v>0.96384259259259253</v>
      </c>
      <c r="K448" t="str">
        <f>VLOOKUP($J448,Reference!$A$1:$C$25,3,1)</f>
        <v>23:00:00 - 24:00:00</v>
      </c>
    </row>
    <row r="449" spans="1:11" hidden="1" x14ac:dyDescent="0.3">
      <c r="A449" s="6">
        <v>44199.965289351851</v>
      </c>
      <c r="B449" s="7" t="s">
        <v>8</v>
      </c>
      <c r="C449" s="7">
        <v>307</v>
      </c>
      <c r="D449" s="7">
        <v>12133090979</v>
      </c>
      <c r="E449" s="7" t="s">
        <v>9</v>
      </c>
      <c r="F449" s="8">
        <v>1.6435185185185183E-3</v>
      </c>
      <c r="G449" s="8">
        <v>1.8518518518518518E-4</v>
      </c>
      <c r="H449" s="7" t="s">
        <v>10</v>
      </c>
      <c r="I449" s="11">
        <f t="shared" si="12"/>
        <v>44199</v>
      </c>
      <c r="J449" s="9">
        <f t="shared" si="13"/>
        <v>0.96528935185185183</v>
      </c>
      <c r="K449" t="str">
        <f>VLOOKUP($J449,Reference!$A$1:$C$25,3,1)</f>
        <v>23:00:00 - 24:00:00</v>
      </c>
    </row>
    <row r="450" spans="1:11" hidden="1" x14ac:dyDescent="0.3">
      <c r="A450" s="3">
        <v>44199.969085648147</v>
      </c>
      <c r="B450" s="4" t="s">
        <v>26</v>
      </c>
      <c r="C450" s="4">
        <v>306</v>
      </c>
      <c r="D450" s="4">
        <v>16028003161</v>
      </c>
      <c r="E450" s="4" t="s">
        <v>9</v>
      </c>
      <c r="F450" s="5">
        <v>1.6319444444444445E-3</v>
      </c>
      <c r="G450" s="5">
        <v>1.0416666666666667E-4</v>
      </c>
      <c r="H450" s="4" t="s">
        <v>10</v>
      </c>
      <c r="I450" s="11">
        <f t="shared" si="12"/>
        <v>44199</v>
      </c>
      <c r="J450" s="9">
        <f t="shared" si="13"/>
        <v>0.96908564814814813</v>
      </c>
      <c r="K450" t="str">
        <f>VLOOKUP($J450,Reference!$A$1:$C$25,3,1)</f>
        <v>23:00:00 - 24:00:00</v>
      </c>
    </row>
    <row r="451" spans="1:11" hidden="1" x14ac:dyDescent="0.3">
      <c r="A451" s="6">
        <v>44199.971782407411</v>
      </c>
      <c r="B451" s="7" t="s">
        <v>19</v>
      </c>
      <c r="C451" s="7">
        <v>305</v>
      </c>
      <c r="D451" s="7">
        <v>18043004404</v>
      </c>
      <c r="E451" s="7" t="s">
        <v>9</v>
      </c>
      <c r="F451" s="8">
        <v>3.1018518518518522E-3</v>
      </c>
      <c r="G451" s="8">
        <v>1.7361111111111112E-4</v>
      </c>
      <c r="H451" s="7" t="s">
        <v>13</v>
      </c>
      <c r="I451" s="11">
        <f t="shared" ref="I451:I514" si="14">DATE(YEAR(A451),MONTH(A451),DAY(A451))</f>
        <v>44199</v>
      </c>
      <c r="J451" s="9">
        <f t="shared" ref="J451:J514" si="15">TIME(HOUR(A451),MINUTE(A451),SECOND(A451))</f>
        <v>0.9717824074074074</v>
      </c>
      <c r="K451" t="str">
        <f>VLOOKUP($J451,Reference!$A$1:$C$25,3,1)</f>
        <v>23:00:00 - 24:00:00</v>
      </c>
    </row>
    <row r="452" spans="1:11" hidden="1" x14ac:dyDescent="0.3">
      <c r="A452" s="3">
        <v>44199.980532407404</v>
      </c>
      <c r="B452" s="4" t="s">
        <v>8</v>
      </c>
      <c r="C452" s="4">
        <v>307</v>
      </c>
      <c r="D452" s="4">
        <v>17085747834</v>
      </c>
      <c r="E452" s="4" t="s">
        <v>9</v>
      </c>
      <c r="F452" s="5">
        <v>2.4189814814814816E-3</v>
      </c>
      <c r="G452" s="5">
        <v>1.273148148148148E-4</v>
      </c>
      <c r="H452" s="4" t="s">
        <v>13</v>
      </c>
      <c r="I452" s="11">
        <f t="shared" si="14"/>
        <v>44199</v>
      </c>
      <c r="J452" s="9">
        <f t="shared" si="15"/>
        <v>0.98053240740740744</v>
      </c>
      <c r="K452" t="str">
        <f>VLOOKUP($J452,Reference!$A$1:$C$25,3,1)</f>
        <v>23:00:00 - 24:00:00</v>
      </c>
    </row>
    <row r="453" spans="1:11" hidden="1" x14ac:dyDescent="0.3">
      <c r="A453" s="6">
        <v>44199.981342592589</v>
      </c>
      <c r="B453" s="7" t="s">
        <v>26</v>
      </c>
      <c r="C453" s="7">
        <v>306</v>
      </c>
      <c r="D453" s="7">
        <v>17862568058</v>
      </c>
      <c r="E453" s="7" t="s">
        <v>9</v>
      </c>
      <c r="F453" s="8">
        <v>6.4004629629629628E-3</v>
      </c>
      <c r="G453" s="8">
        <v>1.1574074074074073E-4</v>
      </c>
      <c r="H453" s="7" t="s">
        <v>13</v>
      </c>
      <c r="I453" s="11">
        <f t="shared" si="14"/>
        <v>44199</v>
      </c>
      <c r="J453" s="9">
        <f t="shared" si="15"/>
        <v>0.9813425925925926</v>
      </c>
      <c r="K453" t="str">
        <f>VLOOKUP($J453,Reference!$A$1:$C$25,3,1)</f>
        <v>23:00:00 - 24:00:00</v>
      </c>
    </row>
    <row r="454" spans="1:11" hidden="1" x14ac:dyDescent="0.3">
      <c r="A454" s="3">
        <v>44199.983715277776</v>
      </c>
      <c r="B454" s="4" t="s">
        <v>19</v>
      </c>
      <c r="C454" s="4">
        <v>305</v>
      </c>
      <c r="D454" s="4">
        <v>16042776284</v>
      </c>
      <c r="E454" s="4" t="s">
        <v>9</v>
      </c>
      <c r="F454" s="5">
        <v>5.4513888888888884E-3</v>
      </c>
      <c r="G454" s="5">
        <v>1.3888888888888889E-4</v>
      </c>
      <c r="H454" s="4" t="s">
        <v>10</v>
      </c>
      <c r="I454" s="11">
        <f t="shared" si="14"/>
        <v>44199</v>
      </c>
      <c r="J454" s="9">
        <f t="shared" si="15"/>
        <v>0.98371527777777779</v>
      </c>
      <c r="K454" t="str">
        <f>VLOOKUP($J454,Reference!$A$1:$C$25,3,1)</f>
        <v>23:00:00 - 24:00:00</v>
      </c>
    </row>
    <row r="455" spans="1:11" hidden="1" x14ac:dyDescent="0.3">
      <c r="A455" s="6">
        <v>44199.983773148146</v>
      </c>
      <c r="B455" s="7" t="s">
        <v>8</v>
      </c>
      <c r="C455" s="7">
        <v>307</v>
      </c>
      <c r="D455" s="7">
        <v>14252414295</v>
      </c>
      <c r="E455" s="7" t="s">
        <v>9</v>
      </c>
      <c r="F455" s="8">
        <v>3.9351851851851852E-4</v>
      </c>
      <c r="G455" s="8">
        <v>9.2592592592592588E-5</v>
      </c>
      <c r="H455" s="7" t="s">
        <v>13</v>
      </c>
      <c r="I455" s="11">
        <f t="shared" si="14"/>
        <v>44199</v>
      </c>
      <c r="J455" s="9">
        <f t="shared" si="15"/>
        <v>0.9837731481481482</v>
      </c>
      <c r="K455" t="str">
        <f>VLOOKUP($J455,Reference!$A$1:$C$25,3,1)</f>
        <v>23:00:00 - 24:00:00</v>
      </c>
    </row>
    <row r="456" spans="1:11" hidden="1" x14ac:dyDescent="0.3">
      <c r="A456" s="3">
        <v>44199.989699074074</v>
      </c>
      <c r="B456" s="4" t="s">
        <v>8</v>
      </c>
      <c r="C456" s="4">
        <v>307</v>
      </c>
      <c r="D456" s="4">
        <v>16042776284</v>
      </c>
      <c r="E456" s="4" t="s">
        <v>9</v>
      </c>
      <c r="F456" s="5">
        <v>4.0509259259259257E-3</v>
      </c>
      <c r="G456" s="5">
        <v>1.273148148148148E-4</v>
      </c>
      <c r="H456" s="4" t="s">
        <v>10</v>
      </c>
      <c r="I456" s="11">
        <f t="shared" si="14"/>
        <v>44199</v>
      </c>
      <c r="J456" s="9">
        <f t="shared" si="15"/>
        <v>0.98969907407407398</v>
      </c>
      <c r="K456" t="str">
        <f>VLOOKUP($J456,Reference!$A$1:$C$25,3,1)</f>
        <v>23:00:00 - 24:00:00</v>
      </c>
    </row>
    <row r="457" spans="1:11" hidden="1" x14ac:dyDescent="0.3">
      <c r="A457" s="6">
        <v>44199.997673611113</v>
      </c>
      <c r="B457" s="7" t="s">
        <v>19</v>
      </c>
      <c r="C457" s="7">
        <v>305</v>
      </c>
      <c r="D457" s="7">
        <v>16613804495</v>
      </c>
      <c r="E457" s="7" t="s">
        <v>9</v>
      </c>
      <c r="F457" s="8">
        <v>1.726851851851852E-2</v>
      </c>
      <c r="G457" s="8">
        <v>1.7013888888888892E-3</v>
      </c>
      <c r="H457" s="7" t="s">
        <v>10</v>
      </c>
      <c r="I457" s="11">
        <f t="shared" si="14"/>
        <v>44199</v>
      </c>
      <c r="J457" s="9">
        <f t="shared" si="15"/>
        <v>0.99767361111111119</v>
      </c>
      <c r="K457" t="str">
        <f>VLOOKUP($J457,Reference!$A$1:$C$25,3,1)</f>
        <v>23:00:00 - 24:00:00</v>
      </c>
    </row>
    <row r="458" spans="1:11" hidden="1" x14ac:dyDescent="0.3">
      <c r="A458" s="3">
        <v>44200.00403935185</v>
      </c>
      <c r="B458" s="4" t="s">
        <v>26</v>
      </c>
      <c r="C458" s="4">
        <v>306</v>
      </c>
      <c r="D458" s="4">
        <v>16514048714</v>
      </c>
      <c r="E458" s="4" t="s">
        <v>9</v>
      </c>
      <c r="F458" s="5">
        <v>2.9745370370370373E-3</v>
      </c>
      <c r="G458" s="5">
        <v>9.2592592592592588E-5</v>
      </c>
      <c r="H458" s="4" t="s">
        <v>10</v>
      </c>
      <c r="I458" s="11">
        <f t="shared" si="14"/>
        <v>44200</v>
      </c>
      <c r="J458" s="9">
        <f t="shared" si="15"/>
        <v>4.0393518518518521E-3</v>
      </c>
      <c r="K458" t="str">
        <f>VLOOKUP($J458,Reference!$A$1:$C$25,3,1)</f>
        <v>0:00:00 - 1:00:00</v>
      </c>
    </row>
    <row r="459" spans="1:11" hidden="1" x14ac:dyDescent="0.3">
      <c r="A459" s="6">
        <v>44200.0075</v>
      </c>
      <c r="B459" s="7" t="s">
        <v>8</v>
      </c>
      <c r="C459" s="7">
        <v>307</v>
      </c>
      <c r="D459" s="7">
        <v>17862568058</v>
      </c>
      <c r="E459" s="7" t="s">
        <v>9</v>
      </c>
      <c r="F459" s="8">
        <v>1.1678240740740741E-2</v>
      </c>
      <c r="G459" s="8">
        <v>9.2592592592592588E-5</v>
      </c>
      <c r="H459" s="7" t="s">
        <v>13</v>
      </c>
      <c r="I459" s="11">
        <f t="shared" si="14"/>
        <v>44200</v>
      </c>
      <c r="J459" s="9">
        <f t="shared" si="15"/>
        <v>7.5000000000000006E-3</v>
      </c>
      <c r="K459" t="str">
        <f>VLOOKUP($J459,Reference!$A$1:$C$25,3,1)</f>
        <v>0:00:00 - 1:00:00</v>
      </c>
    </row>
    <row r="460" spans="1:11" hidden="1" x14ac:dyDescent="0.3">
      <c r="A460" s="3">
        <v>44200.02144675926</v>
      </c>
      <c r="B460" s="4" t="s">
        <v>20</v>
      </c>
      <c r="C460" s="4"/>
      <c r="D460" s="4">
        <v>447747647093</v>
      </c>
      <c r="E460" s="4" t="s">
        <v>23</v>
      </c>
      <c r="F460" s="5">
        <v>0</v>
      </c>
      <c r="G460" s="5">
        <v>2.0833333333333335E-4</v>
      </c>
      <c r="H460" s="4" t="s">
        <v>14</v>
      </c>
      <c r="I460" s="11">
        <f t="shared" si="14"/>
        <v>44200</v>
      </c>
      <c r="J460" s="9">
        <f t="shared" si="15"/>
        <v>2.1446759259259259E-2</v>
      </c>
      <c r="K460" t="str">
        <f>VLOOKUP($J460,Reference!$A$1:$C$25,3,1)</f>
        <v>0:00:00 - 1:00:00</v>
      </c>
    </row>
    <row r="461" spans="1:11" hidden="1" x14ac:dyDescent="0.3">
      <c r="A461" s="6">
        <v>44200.021643518521</v>
      </c>
      <c r="B461" s="7" t="s">
        <v>26</v>
      </c>
      <c r="C461" s="7">
        <v>306</v>
      </c>
      <c r="D461" s="7">
        <v>447747647093</v>
      </c>
      <c r="E461" s="7" t="s">
        <v>9</v>
      </c>
      <c r="F461" s="8">
        <v>2.476851851851852E-2</v>
      </c>
      <c r="G461" s="8">
        <v>9.2592592592592588E-5</v>
      </c>
      <c r="H461" s="7" t="s">
        <v>10</v>
      </c>
      <c r="I461" s="11">
        <f t="shared" si="14"/>
        <v>44200</v>
      </c>
      <c r="J461" s="9">
        <f t="shared" si="15"/>
        <v>2.164351851851852E-2</v>
      </c>
      <c r="K461" t="str">
        <f>VLOOKUP($J461,Reference!$A$1:$C$25,3,1)</f>
        <v>0:00:00 - 1:00:00</v>
      </c>
    </row>
    <row r="462" spans="1:11" hidden="1" x14ac:dyDescent="0.3">
      <c r="A462" s="3">
        <v>44200.035902777781</v>
      </c>
      <c r="B462" s="4" t="s">
        <v>15</v>
      </c>
      <c r="C462" s="4">
        <v>319</v>
      </c>
      <c r="D462" s="4">
        <v>12019936756</v>
      </c>
      <c r="E462" s="4" t="s">
        <v>9</v>
      </c>
      <c r="F462" s="5">
        <v>5.6828703703703702E-3</v>
      </c>
      <c r="G462" s="5">
        <v>9.2592592592592588E-5</v>
      </c>
      <c r="H462" s="4" t="s">
        <v>10</v>
      </c>
      <c r="I462" s="11">
        <f t="shared" si="14"/>
        <v>44200</v>
      </c>
      <c r="J462" s="9">
        <f t="shared" si="15"/>
        <v>3.5902777777777777E-2</v>
      </c>
      <c r="K462" t="str">
        <f>VLOOKUP($J462,Reference!$A$1:$C$25,3,1)</f>
        <v>0:00:00 - 1:00:00</v>
      </c>
    </row>
    <row r="463" spans="1:11" hidden="1" x14ac:dyDescent="0.3">
      <c r="A463" s="6">
        <v>44200.036481481482</v>
      </c>
      <c r="B463" s="7" t="s">
        <v>19</v>
      </c>
      <c r="C463" s="7">
        <v>305</v>
      </c>
      <c r="D463" s="7">
        <v>13027571865</v>
      </c>
      <c r="E463" s="7" t="s">
        <v>9</v>
      </c>
      <c r="F463" s="8">
        <v>2.3611111111111111E-3</v>
      </c>
      <c r="G463" s="8">
        <v>3.3564814814814812E-4</v>
      </c>
      <c r="H463" s="7" t="s">
        <v>10</v>
      </c>
      <c r="I463" s="11">
        <f t="shared" si="14"/>
        <v>44200</v>
      </c>
      <c r="J463" s="9">
        <f t="shared" si="15"/>
        <v>3.6481481481481483E-2</v>
      </c>
      <c r="K463" t="str">
        <f>VLOOKUP($J463,Reference!$A$1:$C$25,3,1)</f>
        <v>0:00:00 - 1:00:00</v>
      </c>
    </row>
    <row r="464" spans="1:11" hidden="1" x14ac:dyDescent="0.3">
      <c r="A464" s="3">
        <v>44200.043090277781</v>
      </c>
      <c r="B464" s="4" t="s">
        <v>8</v>
      </c>
      <c r="C464" s="4">
        <v>307</v>
      </c>
      <c r="D464" s="4">
        <v>15174024131</v>
      </c>
      <c r="E464" s="4" t="s">
        <v>9</v>
      </c>
      <c r="F464" s="5">
        <v>5.8796296296296296E-3</v>
      </c>
      <c r="G464" s="5">
        <v>1.0416666666666667E-4</v>
      </c>
      <c r="H464" s="4" t="s">
        <v>10</v>
      </c>
      <c r="I464" s="11">
        <f t="shared" si="14"/>
        <v>44200</v>
      </c>
      <c r="J464" s="9">
        <f t="shared" si="15"/>
        <v>4.3090277777777776E-2</v>
      </c>
      <c r="K464" t="str">
        <f>VLOOKUP($J464,Reference!$A$1:$C$25,3,1)</f>
        <v>1:00:00 - 2:00:00</v>
      </c>
    </row>
    <row r="465" spans="1:11" hidden="1" x14ac:dyDescent="0.3">
      <c r="A465" s="6">
        <v>44200.044224537036</v>
      </c>
      <c r="B465" s="7" t="s">
        <v>19</v>
      </c>
      <c r="C465" s="7">
        <v>305</v>
      </c>
      <c r="D465" s="7">
        <v>13104313899</v>
      </c>
      <c r="E465" s="7" t="s">
        <v>9</v>
      </c>
      <c r="F465" s="8">
        <v>1.2951388888888887E-2</v>
      </c>
      <c r="G465" s="8">
        <v>1.1574074074074073E-4</v>
      </c>
      <c r="H465" s="7" t="s">
        <v>10</v>
      </c>
      <c r="I465" s="11">
        <f t="shared" si="14"/>
        <v>44200</v>
      </c>
      <c r="J465" s="9">
        <f t="shared" si="15"/>
        <v>4.4224537037037041E-2</v>
      </c>
      <c r="K465" t="str">
        <f>VLOOKUP($J465,Reference!$A$1:$C$25,3,1)</f>
        <v>1:00:00 - 2:00:00</v>
      </c>
    </row>
    <row r="466" spans="1:11" hidden="1" x14ac:dyDescent="0.3">
      <c r="A466" s="3">
        <v>44200.045300925929</v>
      </c>
      <c r="B466" s="4" t="s">
        <v>15</v>
      </c>
      <c r="C466" s="4">
        <v>319</v>
      </c>
      <c r="D466" s="4">
        <v>12505670903</v>
      </c>
      <c r="E466" s="4" t="s">
        <v>9</v>
      </c>
      <c r="F466" s="5">
        <v>4.0046296296296297E-3</v>
      </c>
      <c r="G466" s="5">
        <v>1.0416666666666667E-4</v>
      </c>
      <c r="H466" s="4" t="s">
        <v>10</v>
      </c>
      <c r="I466" s="11">
        <f t="shared" si="14"/>
        <v>44200</v>
      </c>
      <c r="J466" s="9">
        <f t="shared" si="15"/>
        <v>4.5300925925925932E-2</v>
      </c>
      <c r="K466" t="str">
        <f>VLOOKUP($J466,Reference!$A$1:$C$25,3,1)</f>
        <v>1:00:00 - 2:00:00</v>
      </c>
    </row>
    <row r="467" spans="1:11" hidden="1" x14ac:dyDescent="0.3">
      <c r="A467" s="6">
        <v>44200.04619212963</v>
      </c>
      <c r="B467" s="7" t="s">
        <v>26</v>
      </c>
      <c r="C467" s="7">
        <v>306</v>
      </c>
      <c r="D467" s="7">
        <v>12124706678</v>
      </c>
      <c r="E467" s="7" t="s">
        <v>9</v>
      </c>
      <c r="F467" s="8">
        <v>2.6388888888888885E-3</v>
      </c>
      <c r="G467" s="8">
        <v>6.2500000000000001E-4</v>
      </c>
      <c r="H467" s="7" t="s">
        <v>10</v>
      </c>
      <c r="I467" s="11">
        <f t="shared" si="14"/>
        <v>44200</v>
      </c>
      <c r="J467" s="9">
        <f t="shared" si="15"/>
        <v>4.6192129629629632E-2</v>
      </c>
      <c r="K467" t="str">
        <f>VLOOKUP($J467,Reference!$A$1:$C$25,3,1)</f>
        <v>1:00:00 - 2:00:00</v>
      </c>
    </row>
    <row r="468" spans="1:11" hidden="1" x14ac:dyDescent="0.3">
      <c r="A468" s="3">
        <v>44200.052893518521</v>
      </c>
      <c r="B468" s="4" t="s">
        <v>20</v>
      </c>
      <c r="C468" s="4"/>
      <c r="D468" s="4">
        <v>15309457947</v>
      </c>
      <c r="E468" s="4" t="s">
        <v>23</v>
      </c>
      <c r="F468" s="5">
        <v>0</v>
      </c>
      <c r="G468" s="5">
        <v>2.0833333333333335E-4</v>
      </c>
      <c r="H468" s="4" t="s">
        <v>14</v>
      </c>
      <c r="I468" s="11">
        <f t="shared" si="14"/>
        <v>44200</v>
      </c>
      <c r="J468" s="9">
        <f t="shared" si="15"/>
        <v>5.2893518518518513E-2</v>
      </c>
      <c r="K468" t="str">
        <f>VLOOKUP($J468,Reference!$A$1:$C$25,3,1)</f>
        <v>1:00:00 - 2:00:00</v>
      </c>
    </row>
    <row r="469" spans="1:11" hidden="1" x14ac:dyDescent="0.3">
      <c r="A469" s="6">
        <v>44200.053090277775</v>
      </c>
      <c r="B469" s="7" t="s">
        <v>8</v>
      </c>
      <c r="C469" s="7">
        <v>307</v>
      </c>
      <c r="D469" s="7">
        <v>15309457947</v>
      </c>
      <c r="E469" s="7" t="s">
        <v>9</v>
      </c>
      <c r="F469" s="8">
        <v>6.3657407407407402E-4</v>
      </c>
      <c r="G469" s="8">
        <v>1.5046296296296297E-4</v>
      </c>
      <c r="H469" s="7" t="s">
        <v>10</v>
      </c>
      <c r="I469" s="11">
        <f t="shared" si="14"/>
        <v>44200</v>
      </c>
      <c r="J469" s="9">
        <f t="shared" si="15"/>
        <v>5.3090277777777778E-2</v>
      </c>
      <c r="K469" t="str">
        <f>VLOOKUP($J469,Reference!$A$1:$C$25,3,1)</f>
        <v>1:00:00 - 2:00:00</v>
      </c>
    </row>
    <row r="470" spans="1:11" hidden="1" x14ac:dyDescent="0.3">
      <c r="A470" s="3">
        <v>44200.079710648148</v>
      </c>
      <c r="B470" s="4" t="s">
        <v>19</v>
      </c>
      <c r="C470" s="4">
        <v>305</v>
      </c>
      <c r="D470" s="4">
        <v>19072909693</v>
      </c>
      <c r="E470" s="4" t="s">
        <v>9</v>
      </c>
      <c r="F470" s="5">
        <v>5.4050925925925924E-3</v>
      </c>
      <c r="G470" s="5">
        <v>1.1574074074074073E-4</v>
      </c>
      <c r="H470" s="4" t="s">
        <v>13</v>
      </c>
      <c r="I470" s="11">
        <f t="shared" si="14"/>
        <v>44200</v>
      </c>
      <c r="J470" s="9">
        <f t="shared" si="15"/>
        <v>7.9710648148148142E-2</v>
      </c>
      <c r="K470" t="str">
        <f>VLOOKUP($J470,Reference!$A$1:$C$25,3,1)</f>
        <v>1:00:00 - 2:00:00</v>
      </c>
    </row>
    <row r="471" spans="1:11" hidden="1" x14ac:dyDescent="0.3">
      <c r="A471" s="6">
        <v>44200.089131944442</v>
      </c>
      <c r="B471" s="7" t="s">
        <v>20</v>
      </c>
      <c r="C471" s="7"/>
      <c r="D471" s="7">
        <v>14233641089</v>
      </c>
      <c r="E471" s="7" t="s">
        <v>16</v>
      </c>
      <c r="F471" s="8">
        <v>0</v>
      </c>
      <c r="G471" s="8">
        <v>1.5624999999999999E-3</v>
      </c>
      <c r="H471" s="7" t="s">
        <v>13</v>
      </c>
      <c r="I471" s="11">
        <f t="shared" si="14"/>
        <v>44200</v>
      </c>
      <c r="J471" s="9">
        <f t="shared" si="15"/>
        <v>8.9131944444444444E-2</v>
      </c>
      <c r="K471" t="str">
        <f>VLOOKUP($J471,Reference!$A$1:$C$25,3,1)</f>
        <v>2:00:00 - 3:00:00</v>
      </c>
    </row>
    <row r="472" spans="1:11" hidden="1" x14ac:dyDescent="0.3">
      <c r="A472" s="3">
        <v>44200.107233796298</v>
      </c>
      <c r="B472" s="4" t="s">
        <v>12</v>
      </c>
      <c r="C472" s="4">
        <v>315</v>
      </c>
      <c r="D472" s="4">
        <v>19072909693</v>
      </c>
      <c r="E472" s="4" t="s">
        <v>9</v>
      </c>
      <c r="F472" s="5">
        <v>1.1574074074074073E-4</v>
      </c>
      <c r="G472" s="5">
        <v>1.0416666666666667E-4</v>
      </c>
      <c r="H472" s="4" t="s">
        <v>10</v>
      </c>
      <c r="I472" s="11">
        <f t="shared" si="14"/>
        <v>44200</v>
      </c>
      <c r="J472" s="9">
        <f t="shared" si="15"/>
        <v>0.1072337962962963</v>
      </c>
      <c r="K472" t="str">
        <f>VLOOKUP($J472,Reference!$A$1:$C$25,3,1)</f>
        <v>2:00:00 - 3:00:00</v>
      </c>
    </row>
    <row r="473" spans="1:11" hidden="1" x14ac:dyDescent="0.3">
      <c r="A473" s="6">
        <v>44200.131423611114</v>
      </c>
      <c r="B473" s="7" t="s">
        <v>21</v>
      </c>
      <c r="C473" s="7">
        <v>314</v>
      </c>
      <c r="D473" s="7">
        <v>447904782527</v>
      </c>
      <c r="E473" s="7" t="s">
        <v>9</v>
      </c>
      <c r="F473" s="8">
        <v>2.8009259259259259E-3</v>
      </c>
      <c r="G473" s="8">
        <v>3.7037037037037035E-4</v>
      </c>
      <c r="H473" s="7" t="s">
        <v>14</v>
      </c>
      <c r="I473" s="11">
        <f t="shared" si="14"/>
        <v>44200</v>
      </c>
      <c r="J473" s="9">
        <f t="shared" si="15"/>
        <v>0.13142361111111112</v>
      </c>
      <c r="K473" t="str">
        <f>VLOOKUP($J473,Reference!$A$1:$C$25,3,1)</f>
        <v>3:00:00 - 4:00:00</v>
      </c>
    </row>
    <row r="474" spans="1:11" hidden="1" x14ac:dyDescent="0.3">
      <c r="A474" s="3">
        <v>44200.137083333335</v>
      </c>
      <c r="B474" s="4" t="s">
        <v>22</v>
      </c>
      <c r="C474" s="4">
        <v>767</v>
      </c>
      <c r="D474" s="4">
        <v>447532323380</v>
      </c>
      <c r="E474" s="4" t="s">
        <v>9</v>
      </c>
      <c r="F474" s="5">
        <v>4.7569444444444447E-3</v>
      </c>
      <c r="G474" s="5">
        <v>5.5555555555555556E-4</v>
      </c>
      <c r="H474" s="4" t="s">
        <v>14</v>
      </c>
      <c r="I474" s="11">
        <f t="shared" si="14"/>
        <v>44200</v>
      </c>
      <c r="J474" s="9">
        <f t="shared" si="15"/>
        <v>0.13708333333333333</v>
      </c>
      <c r="K474" t="str">
        <f>VLOOKUP($J474,Reference!$A$1:$C$25,3,1)</f>
        <v>3:00:00 - 4:00:00</v>
      </c>
    </row>
    <row r="475" spans="1:11" hidden="1" x14ac:dyDescent="0.3">
      <c r="A475" s="6">
        <v>44200.149097222224</v>
      </c>
      <c r="B475" s="7" t="s">
        <v>19</v>
      </c>
      <c r="C475" s="7">
        <v>305</v>
      </c>
      <c r="D475" s="7">
        <v>15619264814</v>
      </c>
      <c r="E475" s="7" t="s">
        <v>9</v>
      </c>
      <c r="F475" s="8">
        <v>8.2407407407407412E-3</v>
      </c>
      <c r="G475" s="8">
        <v>2.4305555555555552E-4</v>
      </c>
      <c r="H475" s="7" t="s">
        <v>10</v>
      </c>
      <c r="I475" s="11">
        <f t="shared" si="14"/>
        <v>44200</v>
      </c>
      <c r="J475" s="9">
        <f t="shared" si="15"/>
        <v>0.14909722222222221</v>
      </c>
      <c r="K475" t="str">
        <f>VLOOKUP($J475,Reference!$A$1:$C$25,3,1)</f>
        <v>3:00:00 - 4:00:00</v>
      </c>
    </row>
    <row r="476" spans="1:11" hidden="1" x14ac:dyDescent="0.3">
      <c r="A476" s="3">
        <v>44200.179722222223</v>
      </c>
      <c r="B476" s="4" t="s">
        <v>12</v>
      </c>
      <c r="C476" s="4">
        <v>315</v>
      </c>
      <c r="D476" s="4">
        <v>15872154223</v>
      </c>
      <c r="E476" s="4" t="s">
        <v>9</v>
      </c>
      <c r="F476" s="5">
        <v>7.8125E-3</v>
      </c>
      <c r="G476" s="5">
        <v>3.8194444444444446E-4</v>
      </c>
      <c r="H476" s="4" t="s">
        <v>10</v>
      </c>
      <c r="I476" s="11">
        <f t="shared" si="14"/>
        <v>44200</v>
      </c>
      <c r="J476" s="9">
        <f t="shared" si="15"/>
        <v>0.17972222222222223</v>
      </c>
      <c r="K476" t="str">
        <f>VLOOKUP($J476,Reference!$A$1:$C$25,3,1)</f>
        <v>4:00:00 - 5:00:00</v>
      </c>
    </row>
    <row r="477" spans="1:11" hidden="1" x14ac:dyDescent="0.3">
      <c r="A477" s="6">
        <v>44200.193101851852</v>
      </c>
      <c r="B477" s="7" t="s">
        <v>21</v>
      </c>
      <c r="C477" s="7">
        <v>314</v>
      </c>
      <c r="D477" s="7">
        <v>447592874842</v>
      </c>
      <c r="E477" s="7" t="s">
        <v>9</v>
      </c>
      <c r="F477" s="8">
        <v>2.1643518518518518E-3</v>
      </c>
      <c r="G477" s="8">
        <v>1.273148148148148E-4</v>
      </c>
      <c r="H477" s="7" t="s">
        <v>14</v>
      </c>
      <c r="I477" s="11">
        <f t="shared" si="14"/>
        <v>44200</v>
      </c>
      <c r="J477" s="9">
        <f t="shared" si="15"/>
        <v>0.19310185185185183</v>
      </c>
      <c r="K477" t="str">
        <f>VLOOKUP($J477,Reference!$A$1:$C$25,3,1)</f>
        <v>4:00:00 - 5:00:00</v>
      </c>
    </row>
    <row r="478" spans="1:11" hidden="1" x14ac:dyDescent="0.3">
      <c r="A478" s="3">
        <v>44200.216527777775</v>
      </c>
      <c r="B478" s="4" t="s">
        <v>22</v>
      </c>
      <c r="C478" s="4">
        <v>767</v>
      </c>
      <c r="D478" s="4">
        <v>447944129534</v>
      </c>
      <c r="E478" s="4" t="s">
        <v>9</v>
      </c>
      <c r="F478" s="5">
        <v>2.5115740740740741E-3</v>
      </c>
      <c r="G478" s="5">
        <v>1.9675925925925926E-4</v>
      </c>
      <c r="H478" s="4" t="s">
        <v>14</v>
      </c>
      <c r="I478" s="11">
        <f t="shared" si="14"/>
        <v>44200</v>
      </c>
      <c r="J478" s="9">
        <f t="shared" si="15"/>
        <v>0.21652777777777776</v>
      </c>
      <c r="K478" t="str">
        <f>VLOOKUP($J478,Reference!$A$1:$C$25,3,1)</f>
        <v>5:00:00 - 6:00:00</v>
      </c>
    </row>
    <row r="479" spans="1:11" hidden="1" x14ac:dyDescent="0.3">
      <c r="A479" s="6">
        <v>44200.244409722225</v>
      </c>
      <c r="B479" s="7" t="s">
        <v>12</v>
      </c>
      <c r="C479" s="7">
        <v>315</v>
      </c>
      <c r="D479" s="7">
        <v>447723020757</v>
      </c>
      <c r="E479" s="7" t="s">
        <v>9</v>
      </c>
      <c r="F479" s="8">
        <v>5.2430555555555555E-3</v>
      </c>
      <c r="G479" s="8">
        <v>5.7870370370370366E-5</v>
      </c>
      <c r="H479" s="7" t="s">
        <v>14</v>
      </c>
      <c r="I479" s="11">
        <f t="shared" si="14"/>
        <v>44200</v>
      </c>
      <c r="J479" s="9">
        <f t="shared" si="15"/>
        <v>0.24440972222222224</v>
      </c>
      <c r="K479" t="str">
        <f>VLOOKUP($J479,Reference!$A$1:$C$25,3,1)</f>
        <v>5:00:00 - 6:00:00</v>
      </c>
    </row>
    <row r="480" spans="1:11" hidden="1" x14ac:dyDescent="0.3">
      <c r="A480" s="3">
        <v>44200.244780092595</v>
      </c>
      <c r="B480" s="4" t="s">
        <v>21</v>
      </c>
      <c r="C480" s="4">
        <v>314</v>
      </c>
      <c r="D480" s="4">
        <v>441616433837</v>
      </c>
      <c r="E480" s="4" t="s">
        <v>9</v>
      </c>
      <c r="F480" s="5">
        <v>3.2523148148148151E-3</v>
      </c>
      <c r="G480" s="5">
        <v>5.7870370370370366E-5</v>
      </c>
      <c r="H480" s="4" t="s">
        <v>14</v>
      </c>
      <c r="I480" s="11">
        <f t="shared" si="14"/>
        <v>44200</v>
      </c>
      <c r="J480" s="9">
        <f t="shared" si="15"/>
        <v>0.24478009259259259</v>
      </c>
      <c r="K480" t="str">
        <f>VLOOKUP($J480,Reference!$A$1:$C$25,3,1)</f>
        <v>5:00:00 - 6:00:00</v>
      </c>
    </row>
    <row r="481" spans="1:11" hidden="1" x14ac:dyDescent="0.3">
      <c r="A481" s="6">
        <v>44200.26734953704</v>
      </c>
      <c r="B481" s="7" t="s">
        <v>22</v>
      </c>
      <c r="C481" s="7">
        <v>767</v>
      </c>
      <c r="D481" s="7">
        <v>442078967453</v>
      </c>
      <c r="E481" s="7" t="s">
        <v>9</v>
      </c>
      <c r="F481" s="8">
        <v>1.8055555555555557E-3</v>
      </c>
      <c r="G481" s="8">
        <v>5.7870370370370366E-5</v>
      </c>
      <c r="H481" s="7" t="s">
        <v>14</v>
      </c>
      <c r="I481" s="11">
        <f t="shared" si="14"/>
        <v>44200</v>
      </c>
      <c r="J481" s="9">
        <f t="shared" si="15"/>
        <v>0.26734953703703707</v>
      </c>
      <c r="K481" t="str">
        <f>VLOOKUP($J481,Reference!$A$1:$C$25,3,1)</f>
        <v>6:00:00 - 7:00:00</v>
      </c>
    </row>
    <row r="482" spans="1:11" hidden="1" x14ac:dyDescent="0.3">
      <c r="A482" s="3">
        <v>44200.270856481482</v>
      </c>
      <c r="B482" s="4" t="s">
        <v>12</v>
      </c>
      <c r="C482" s="4">
        <v>315</v>
      </c>
      <c r="D482" s="4">
        <v>447836368987</v>
      </c>
      <c r="E482" s="4" t="s">
        <v>9</v>
      </c>
      <c r="F482" s="5">
        <v>1.8518518518518517E-3</v>
      </c>
      <c r="G482" s="5">
        <v>9.2592592592592588E-5</v>
      </c>
      <c r="H482" s="4" t="s">
        <v>14</v>
      </c>
      <c r="I482" s="11">
        <f t="shared" si="14"/>
        <v>44200</v>
      </c>
      <c r="J482" s="9">
        <f t="shared" si="15"/>
        <v>0.2708564814814815</v>
      </c>
      <c r="K482" t="str">
        <f>VLOOKUP($J482,Reference!$A$1:$C$25,3,1)</f>
        <v>6:00:00 - 7:00:00</v>
      </c>
    </row>
    <row r="483" spans="1:11" hidden="1" x14ac:dyDescent="0.3">
      <c r="A483" s="6">
        <v>44200.27584490741</v>
      </c>
      <c r="B483" s="7" t="s">
        <v>22</v>
      </c>
      <c r="C483" s="7">
        <v>767</v>
      </c>
      <c r="D483" s="7">
        <v>441213848200</v>
      </c>
      <c r="E483" s="7" t="s">
        <v>9</v>
      </c>
      <c r="F483" s="8">
        <v>1.9456018518518518E-2</v>
      </c>
      <c r="G483" s="8">
        <v>3.7037037037037035E-4</v>
      </c>
      <c r="H483" s="7" t="s">
        <v>14</v>
      </c>
      <c r="I483" s="11">
        <f t="shared" si="14"/>
        <v>44200</v>
      </c>
      <c r="J483" s="9">
        <f t="shared" si="15"/>
        <v>0.27584490740740741</v>
      </c>
      <c r="K483" t="str">
        <f>VLOOKUP($J483,Reference!$A$1:$C$25,3,1)</f>
        <v>6:00:00 - 7:00:00</v>
      </c>
    </row>
    <row r="484" spans="1:11" hidden="1" x14ac:dyDescent="0.3">
      <c r="A484" s="3">
        <v>44200.281087962961</v>
      </c>
      <c r="B484" s="4" t="s">
        <v>12</v>
      </c>
      <c r="C484" s="4">
        <v>315</v>
      </c>
      <c r="D484" s="4">
        <v>447900957714</v>
      </c>
      <c r="E484" s="4" t="s">
        <v>9</v>
      </c>
      <c r="F484" s="5">
        <v>1.2002314814814815E-2</v>
      </c>
      <c r="G484" s="5">
        <v>6.9444444444444444E-5</v>
      </c>
      <c r="H484" s="4" t="s">
        <v>14</v>
      </c>
      <c r="I484" s="11">
        <f t="shared" si="14"/>
        <v>44200</v>
      </c>
      <c r="J484" s="9">
        <f t="shared" si="15"/>
        <v>0.28108796296296296</v>
      </c>
      <c r="K484" t="str">
        <f>VLOOKUP($J484,Reference!$A$1:$C$25,3,1)</f>
        <v>6:00:00 - 7:00:00</v>
      </c>
    </row>
    <row r="485" spans="1:11" hidden="1" x14ac:dyDescent="0.3">
      <c r="A485" s="6">
        <v>44200.286550925928</v>
      </c>
      <c r="B485" s="7" t="s">
        <v>21</v>
      </c>
      <c r="C485" s="7">
        <v>314</v>
      </c>
      <c r="D485" s="7">
        <v>17148860379</v>
      </c>
      <c r="E485" s="7" t="s">
        <v>9</v>
      </c>
      <c r="F485" s="8">
        <v>3.414351851851852E-3</v>
      </c>
      <c r="G485" s="8">
        <v>5.7870370370370366E-5</v>
      </c>
      <c r="H485" s="7" t="s">
        <v>10</v>
      </c>
      <c r="I485" s="11">
        <f t="shared" si="14"/>
        <v>44200</v>
      </c>
      <c r="J485" s="9">
        <f t="shared" si="15"/>
        <v>0.28655092592592596</v>
      </c>
      <c r="K485" t="str">
        <f>VLOOKUP($J485,Reference!$A$1:$C$25,3,1)</f>
        <v>6:00:00 - 7:00:00</v>
      </c>
    </row>
    <row r="486" spans="1:11" hidden="1" x14ac:dyDescent="0.3">
      <c r="A486" s="3">
        <v>44200.293425925927</v>
      </c>
      <c r="B486" s="4" t="s">
        <v>21</v>
      </c>
      <c r="C486" s="4">
        <v>314</v>
      </c>
      <c r="D486" s="4">
        <v>447713436079</v>
      </c>
      <c r="E486" s="4" t="s">
        <v>9</v>
      </c>
      <c r="F486" s="5">
        <v>1.1041666666666667E-2</v>
      </c>
      <c r="G486" s="5">
        <v>5.7870370370370366E-5</v>
      </c>
      <c r="H486" s="4" t="s">
        <v>14</v>
      </c>
      <c r="I486" s="11">
        <f t="shared" si="14"/>
        <v>44200</v>
      </c>
      <c r="J486" s="9">
        <f t="shared" si="15"/>
        <v>0.29342592592592592</v>
      </c>
      <c r="K486" t="str">
        <f>VLOOKUP($J486,Reference!$A$1:$C$25,3,1)</f>
        <v>7:00:00 - 8:00:00</v>
      </c>
    </row>
    <row r="487" spans="1:11" hidden="1" x14ac:dyDescent="0.3">
      <c r="A487" s="6">
        <v>44200.29755787037</v>
      </c>
      <c r="B487" s="7" t="s">
        <v>12</v>
      </c>
      <c r="C487" s="7">
        <v>315</v>
      </c>
      <c r="D487" s="7">
        <v>447824390518</v>
      </c>
      <c r="E487" s="7" t="s">
        <v>9</v>
      </c>
      <c r="F487" s="8">
        <v>2.7893518518518519E-3</v>
      </c>
      <c r="G487" s="8">
        <v>1.8518518518518518E-4</v>
      </c>
      <c r="H487" s="7" t="s">
        <v>14</v>
      </c>
      <c r="I487" s="11">
        <f t="shared" si="14"/>
        <v>44200</v>
      </c>
      <c r="J487" s="9">
        <f t="shared" si="15"/>
        <v>0.29755787037037035</v>
      </c>
      <c r="K487" t="str">
        <f>VLOOKUP($J487,Reference!$A$1:$C$25,3,1)</f>
        <v>7:00:00 - 8:00:00</v>
      </c>
    </row>
    <row r="488" spans="1:11" hidden="1" x14ac:dyDescent="0.3">
      <c r="A488" s="3">
        <v>44200.302789351852</v>
      </c>
      <c r="B488" s="4" t="s">
        <v>22</v>
      </c>
      <c r="C488" s="4">
        <v>767</v>
      </c>
      <c r="D488" s="4">
        <v>447900957714</v>
      </c>
      <c r="E488" s="4" t="s">
        <v>9</v>
      </c>
      <c r="F488" s="5">
        <v>2.2222222222222222E-3</v>
      </c>
      <c r="G488" s="5">
        <v>3.3564814814814812E-4</v>
      </c>
      <c r="H488" s="4" t="s">
        <v>14</v>
      </c>
      <c r="I488" s="11">
        <f t="shared" si="14"/>
        <v>44200</v>
      </c>
      <c r="J488" s="9">
        <f t="shared" si="15"/>
        <v>0.30278935185185185</v>
      </c>
      <c r="K488" t="str">
        <f>VLOOKUP($J488,Reference!$A$1:$C$25,3,1)</f>
        <v>7:00:00 - 8:00:00</v>
      </c>
    </row>
    <row r="489" spans="1:11" hidden="1" x14ac:dyDescent="0.3">
      <c r="A489" s="6">
        <v>44200.312314814815</v>
      </c>
      <c r="B489" s="7" t="s">
        <v>12</v>
      </c>
      <c r="C489" s="7">
        <v>315</v>
      </c>
      <c r="D489" s="7" t="s">
        <v>24</v>
      </c>
      <c r="E489" s="7" t="s">
        <v>9</v>
      </c>
      <c r="F489" s="8">
        <v>1.2268518518518518E-3</v>
      </c>
      <c r="G489" s="8">
        <v>2.7777777777777778E-4</v>
      </c>
      <c r="H489" s="7" t="s">
        <v>14</v>
      </c>
      <c r="I489" s="11">
        <f t="shared" si="14"/>
        <v>44200</v>
      </c>
      <c r="J489" s="9">
        <f t="shared" si="15"/>
        <v>0.31231481481481482</v>
      </c>
      <c r="K489" t="str">
        <f>VLOOKUP($J489,Reference!$A$1:$C$25,3,1)</f>
        <v>7:00:00 - 8:00:00</v>
      </c>
    </row>
    <row r="490" spans="1:11" hidden="1" x14ac:dyDescent="0.3">
      <c r="A490" s="3">
        <v>44200.327962962961</v>
      </c>
      <c r="B490" s="4" t="s">
        <v>21</v>
      </c>
      <c r="C490" s="4">
        <v>314</v>
      </c>
      <c r="D490" s="4">
        <v>447404428789</v>
      </c>
      <c r="E490" s="4" t="s">
        <v>9</v>
      </c>
      <c r="F490" s="5">
        <v>6.7592592592592591E-3</v>
      </c>
      <c r="G490" s="5">
        <v>6.9444444444444444E-5</v>
      </c>
      <c r="H490" s="4" t="s">
        <v>10</v>
      </c>
      <c r="I490" s="11">
        <f t="shared" si="14"/>
        <v>44200</v>
      </c>
      <c r="J490" s="9">
        <f t="shared" si="15"/>
        <v>0.32796296296296296</v>
      </c>
      <c r="K490" t="str">
        <f>VLOOKUP($J490,Reference!$A$1:$C$25,3,1)</f>
        <v>7:00:00 - 8:00:00</v>
      </c>
    </row>
    <row r="491" spans="1:11" hidden="1" x14ac:dyDescent="0.3">
      <c r="A491" s="6">
        <v>44200.328032407408</v>
      </c>
      <c r="B491" s="7" t="s">
        <v>17</v>
      </c>
      <c r="C491" s="7">
        <v>303</v>
      </c>
      <c r="D491" s="7">
        <v>447713436079</v>
      </c>
      <c r="E491" s="7" t="s">
        <v>9</v>
      </c>
      <c r="F491" s="8">
        <v>1.5405092592592593E-2</v>
      </c>
      <c r="G491" s="8">
        <v>6.9444444444444444E-5</v>
      </c>
      <c r="H491" s="7" t="s">
        <v>14</v>
      </c>
      <c r="I491" s="11">
        <f t="shared" si="14"/>
        <v>44200</v>
      </c>
      <c r="J491" s="9">
        <f t="shared" si="15"/>
        <v>0.32803240740740741</v>
      </c>
      <c r="K491" t="str">
        <f>VLOOKUP($J491,Reference!$A$1:$C$25,3,1)</f>
        <v>7:00:00 - 8:00:00</v>
      </c>
    </row>
    <row r="492" spans="1:11" hidden="1" x14ac:dyDescent="0.3">
      <c r="A492" s="3">
        <v>44200.345324074071</v>
      </c>
      <c r="B492" s="4" t="s">
        <v>15</v>
      </c>
      <c r="C492" s="4">
        <v>319</v>
      </c>
      <c r="D492" s="4">
        <v>441213848200</v>
      </c>
      <c r="E492" s="4" t="s">
        <v>9</v>
      </c>
      <c r="F492" s="5">
        <v>2.4768518518518516E-3</v>
      </c>
      <c r="G492" s="5">
        <v>3.9351851851851852E-4</v>
      </c>
      <c r="H492" s="4" t="s">
        <v>14</v>
      </c>
      <c r="I492" s="11">
        <f t="shared" si="14"/>
        <v>44200</v>
      </c>
      <c r="J492" s="9">
        <f t="shared" si="15"/>
        <v>0.34532407407407412</v>
      </c>
      <c r="K492" t="str">
        <f>VLOOKUP($J492,Reference!$A$1:$C$25,3,1)</f>
        <v>8:00:00 - 9:00:00</v>
      </c>
    </row>
    <row r="493" spans="1:11" hidden="1" x14ac:dyDescent="0.3">
      <c r="A493" s="6">
        <v>44200.346006944441</v>
      </c>
      <c r="B493" s="7" t="s">
        <v>19</v>
      </c>
      <c r="C493" s="7">
        <v>305</v>
      </c>
      <c r="D493" s="7">
        <v>14434608008</v>
      </c>
      <c r="E493" s="7" t="s">
        <v>9</v>
      </c>
      <c r="F493" s="8">
        <v>7.5000000000000006E-3</v>
      </c>
      <c r="G493" s="8">
        <v>5.7870370370370366E-5</v>
      </c>
      <c r="H493" s="7" t="s">
        <v>13</v>
      </c>
      <c r="I493" s="11">
        <f t="shared" si="14"/>
        <v>44200</v>
      </c>
      <c r="J493" s="9">
        <f t="shared" si="15"/>
        <v>0.34600694444444446</v>
      </c>
      <c r="K493" t="str">
        <f>VLOOKUP($J493,Reference!$A$1:$C$25,3,1)</f>
        <v>8:00:00 - 9:00:00</v>
      </c>
    </row>
    <row r="494" spans="1:11" hidden="1" x14ac:dyDescent="0.3">
      <c r="A494" s="3">
        <v>44200.346053240741</v>
      </c>
      <c r="B494" s="4" t="s">
        <v>18</v>
      </c>
      <c r="C494" s="4">
        <v>304</v>
      </c>
      <c r="D494" s="4">
        <v>447939886685</v>
      </c>
      <c r="E494" s="4" t="s">
        <v>9</v>
      </c>
      <c r="F494" s="5">
        <v>5.0925925925925921E-4</v>
      </c>
      <c r="G494" s="5">
        <v>1.3888888888888889E-4</v>
      </c>
      <c r="H494" s="4" t="s">
        <v>10</v>
      </c>
      <c r="I494" s="11">
        <f t="shared" si="14"/>
        <v>44200</v>
      </c>
      <c r="J494" s="9">
        <f t="shared" si="15"/>
        <v>0.34605324074074079</v>
      </c>
      <c r="K494" t="str">
        <f>VLOOKUP($J494,Reference!$A$1:$C$25,3,1)</f>
        <v>8:00:00 - 9:00:00</v>
      </c>
    </row>
    <row r="495" spans="1:11" hidden="1" x14ac:dyDescent="0.3">
      <c r="A495" s="6">
        <v>44200.347303240742</v>
      </c>
      <c r="B495" s="7" t="s">
        <v>22</v>
      </c>
      <c r="C495" s="7">
        <v>767</v>
      </c>
      <c r="D495" s="7">
        <v>447468614360</v>
      </c>
      <c r="E495" s="7" t="s">
        <v>9</v>
      </c>
      <c r="F495" s="8">
        <v>2.685185185185185E-3</v>
      </c>
      <c r="G495" s="8">
        <v>1.3888888888888889E-4</v>
      </c>
      <c r="H495" s="7" t="s">
        <v>14</v>
      </c>
      <c r="I495" s="11">
        <f t="shared" si="14"/>
        <v>44200</v>
      </c>
      <c r="J495" s="9">
        <f t="shared" si="15"/>
        <v>0.34730324074074076</v>
      </c>
      <c r="K495" t="str">
        <f>VLOOKUP($J495,Reference!$A$1:$C$25,3,1)</f>
        <v>8:00:00 - 9:00:00</v>
      </c>
    </row>
    <row r="496" spans="1:11" hidden="1" x14ac:dyDescent="0.3">
      <c r="A496" s="3">
        <v>44200.356956018521</v>
      </c>
      <c r="B496" s="4" t="s">
        <v>21</v>
      </c>
      <c r="C496" s="4">
        <v>314</v>
      </c>
      <c r="D496" s="4">
        <v>441415563777</v>
      </c>
      <c r="E496" s="4" t="s">
        <v>9</v>
      </c>
      <c r="F496" s="5">
        <v>1.1319444444444444E-2</v>
      </c>
      <c r="G496" s="5">
        <v>6.9444444444444444E-5</v>
      </c>
      <c r="H496" s="4" t="s">
        <v>14</v>
      </c>
      <c r="I496" s="11">
        <f t="shared" si="14"/>
        <v>44200</v>
      </c>
      <c r="J496" s="9">
        <f t="shared" si="15"/>
        <v>0.35695601851851855</v>
      </c>
      <c r="K496" t="str">
        <f>VLOOKUP($J496,Reference!$A$1:$C$25,3,1)</f>
        <v>8:00:00 - 9:00:00</v>
      </c>
    </row>
    <row r="497" spans="1:11" hidden="1" x14ac:dyDescent="0.3">
      <c r="A497" s="6">
        <v>44200.364999999998</v>
      </c>
      <c r="B497" s="7" t="s">
        <v>19</v>
      </c>
      <c r="C497" s="7">
        <v>305</v>
      </c>
      <c r="D497" s="7">
        <v>16017604811</v>
      </c>
      <c r="E497" s="7" t="s">
        <v>9</v>
      </c>
      <c r="F497" s="8">
        <v>1.0011574074074074E-2</v>
      </c>
      <c r="G497" s="8">
        <v>1.1574074074074073E-4</v>
      </c>
      <c r="H497" s="7" t="s">
        <v>10</v>
      </c>
      <c r="I497" s="11">
        <f t="shared" si="14"/>
        <v>44200</v>
      </c>
      <c r="J497" s="9">
        <f t="shared" si="15"/>
        <v>0.36499999999999999</v>
      </c>
      <c r="K497" t="str">
        <f>VLOOKUP($J497,Reference!$A$1:$C$25,3,1)</f>
        <v>8:00:00 - 9:00:00</v>
      </c>
    </row>
    <row r="498" spans="1:11" hidden="1" x14ac:dyDescent="0.3">
      <c r="A498" s="3">
        <v>44200.369201388887</v>
      </c>
      <c r="B498" s="4" t="s">
        <v>11</v>
      </c>
      <c r="C498" s="4">
        <v>317</v>
      </c>
      <c r="D498" s="4">
        <v>442034173762</v>
      </c>
      <c r="E498" s="4" t="s">
        <v>9</v>
      </c>
      <c r="F498" s="5">
        <v>1.1145833333333334E-2</v>
      </c>
      <c r="G498" s="5">
        <v>9.2592592592592588E-5</v>
      </c>
      <c r="H498" s="4" t="s">
        <v>14</v>
      </c>
      <c r="I498" s="11">
        <f t="shared" si="14"/>
        <v>44200</v>
      </c>
      <c r="J498" s="9">
        <f t="shared" si="15"/>
        <v>0.36920138888888893</v>
      </c>
      <c r="K498" t="str">
        <f>VLOOKUP($J498,Reference!$A$1:$C$25,3,1)</f>
        <v>8:00:00 - 9:00:00</v>
      </c>
    </row>
    <row r="499" spans="1:11" hidden="1" x14ac:dyDescent="0.3">
      <c r="A499" s="6">
        <v>44200.372800925928</v>
      </c>
      <c r="B499" s="7" t="s">
        <v>17</v>
      </c>
      <c r="C499" s="7">
        <v>303</v>
      </c>
      <c r="D499" s="7">
        <v>17036775483</v>
      </c>
      <c r="E499" s="7" t="s">
        <v>9</v>
      </c>
      <c r="F499" s="8">
        <v>3.5648148148148154E-3</v>
      </c>
      <c r="G499" s="8">
        <v>5.7870370370370366E-5</v>
      </c>
      <c r="H499" s="7" t="s">
        <v>10</v>
      </c>
      <c r="I499" s="11">
        <f t="shared" si="14"/>
        <v>44200</v>
      </c>
      <c r="J499" s="9">
        <f t="shared" si="15"/>
        <v>0.37280092592592595</v>
      </c>
      <c r="K499" t="str">
        <f>VLOOKUP($J499,Reference!$A$1:$C$25,3,1)</f>
        <v>8:00:00 - 9:00:00</v>
      </c>
    </row>
    <row r="500" spans="1:11" hidden="1" x14ac:dyDescent="0.3">
      <c r="A500" s="3">
        <v>44200.378969907404</v>
      </c>
      <c r="B500" s="4" t="s">
        <v>15</v>
      </c>
      <c r="C500" s="4">
        <v>319</v>
      </c>
      <c r="D500" s="4">
        <v>441415563777</v>
      </c>
      <c r="E500" s="4" t="s">
        <v>9</v>
      </c>
      <c r="F500" s="5">
        <v>1.7708333333333332E-3</v>
      </c>
      <c r="G500" s="5">
        <v>4.3981481481481481E-4</v>
      </c>
      <c r="H500" s="4" t="s">
        <v>14</v>
      </c>
      <c r="I500" s="11">
        <f t="shared" si="14"/>
        <v>44200</v>
      </c>
      <c r="J500" s="9">
        <f t="shared" si="15"/>
        <v>0.37896990740740738</v>
      </c>
      <c r="K500" t="str">
        <f>VLOOKUP($J500,Reference!$A$1:$C$25,3,1)</f>
        <v>9:00:00 - 10:00:00</v>
      </c>
    </row>
    <row r="501" spans="1:11" hidden="1" x14ac:dyDescent="0.3">
      <c r="A501" s="6">
        <v>44200.380706018521</v>
      </c>
      <c r="B501" s="7" t="s">
        <v>22</v>
      </c>
      <c r="C501" s="7">
        <v>767</v>
      </c>
      <c r="D501" s="7">
        <v>17152546968</v>
      </c>
      <c r="E501" s="7" t="s">
        <v>9</v>
      </c>
      <c r="F501" s="8">
        <v>2.9976851851851848E-3</v>
      </c>
      <c r="G501" s="8">
        <v>1.5046296296296297E-4</v>
      </c>
      <c r="H501" s="7" t="s">
        <v>10</v>
      </c>
      <c r="I501" s="11">
        <f t="shared" si="14"/>
        <v>44200</v>
      </c>
      <c r="J501" s="9">
        <f t="shared" si="15"/>
        <v>0.38070601851851849</v>
      </c>
      <c r="K501" t="str">
        <f>VLOOKUP($J501,Reference!$A$1:$C$25,3,1)</f>
        <v>9:00:00 - 10:00:00</v>
      </c>
    </row>
    <row r="502" spans="1:11" hidden="1" x14ac:dyDescent="0.3">
      <c r="A502" s="3">
        <v>44200.382465277777</v>
      </c>
      <c r="B502" s="4" t="s">
        <v>19</v>
      </c>
      <c r="C502" s="4">
        <v>305</v>
      </c>
      <c r="D502" s="4">
        <v>15149179723</v>
      </c>
      <c r="E502" s="4" t="s">
        <v>9</v>
      </c>
      <c r="F502" s="5">
        <v>1.1597222222222222E-2</v>
      </c>
      <c r="G502" s="5">
        <v>2.4305555555555552E-4</v>
      </c>
      <c r="H502" s="4" t="s">
        <v>10</v>
      </c>
      <c r="I502" s="11">
        <f t="shared" si="14"/>
        <v>44200</v>
      </c>
      <c r="J502" s="9">
        <f t="shared" si="15"/>
        <v>0.38246527777777778</v>
      </c>
      <c r="K502" t="str">
        <f>VLOOKUP($J502,Reference!$A$1:$C$25,3,1)</f>
        <v>9:00:00 - 10:00:00</v>
      </c>
    </row>
    <row r="503" spans="1:11" hidden="1" x14ac:dyDescent="0.3">
      <c r="A503" s="6">
        <v>44200.386608796296</v>
      </c>
      <c r="B503" s="7" t="s">
        <v>17</v>
      </c>
      <c r="C503" s="7">
        <v>303</v>
      </c>
      <c r="D503" s="7">
        <v>12563144023</v>
      </c>
      <c r="E503" s="7" t="s">
        <v>9</v>
      </c>
      <c r="F503" s="8">
        <v>4.6296296296296293E-4</v>
      </c>
      <c r="G503" s="8">
        <v>1.3888888888888889E-4</v>
      </c>
      <c r="H503" s="7" t="s">
        <v>10</v>
      </c>
      <c r="I503" s="11">
        <f t="shared" si="14"/>
        <v>44200</v>
      </c>
      <c r="J503" s="9">
        <f t="shared" si="15"/>
        <v>0.3866087962962963</v>
      </c>
      <c r="K503" t="str">
        <f>VLOOKUP($J503,Reference!$A$1:$C$25,3,1)</f>
        <v>9:00:00 - 10:00:00</v>
      </c>
    </row>
    <row r="504" spans="1:11" hidden="1" x14ac:dyDescent="0.3">
      <c r="A504" s="3">
        <v>44200.386921296296</v>
      </c>
      <c r="B504" s="4" t="s">
        <v>11</v>
      </c>
      <c r="C504" s="4">
        <v>317</v>
      </c>
      <c r="D504" s="4">
        <v>9779823805242</v>
      </c>
      <c r="E504" s="4" t="s">
        <v>9</v>
      </c>
      <c r="F504" s="5">
        <v>1.4224537037037037E-2</v>
      </c>
      <c r="G504" s="5">
        <v>3.4722222222222224E-4</v>
      </c>
      <c r="H504" s="4" t="s">
        <v>14</v>
      </c>
      <c r="I504" s="11">
        <f t="shared" si="14"/>
        <v>44200</v>
      </c>
      <c r="J504" s="9">
        <f t="shared" si="15"/>
        <v>0.38692129629629629</v>
      </c>
      <c r="K504" t="str">
        <f>VLOOKUP($J504,Reference!$A$1:$C$25,3,1)</f>
        <v>9:00:00 - 10:00:00</v>
      </c>
    </row>
    <row r="505" spans="1:11" hidden="1" x14ac:dyDescent="0.3">
      <c r="A505" s="6">
        <v>44200.391956018517</v>
      </c>
      <c r="B505" s="7" t="s">
        <v>18</v>
      </c>
      <c r="C505" s="7">
        <v>304</v>
      </c>
      <c r="D505" s="7">
        <v>16478892230</v>
      </c>
      <c r="E505" s="7" t="s">
        <v>9</v>
      </c>
      <c r="F505" s="8">
        <v>5.8449074074074072E-3</v>
      </c>
      <c r="G505" s="8">
        <v>2.6620370370370372E-4</v>
      </c>
      <c r="H505" s="7" t="s">
        <v>10</v>
      </c>
      <c r="I505" s="11">
        <f t="shared" si="14"/>
        <v>44200</v>
      </c>
      <c r="J505" s="9">
        <f t="shared" si="15"/>
        <v>0.39195601851851852</v>
      </c>
      <c r="K505" t="str">
        <f>VLOOKUP($J505,Reference!$A$1:$C$25,3,1)</f>
        <v>9:00:00 - 10:00:00</v>
      </c>
    </row>
    <row r="506" spans="1:11" hidden="1" x14ac:dyDescent="0.3">
      <c r="A506" s="3">
        <v>44200.399189814816</v>
      </c>
      <c r="B506" s="4" t="s">
        <v>19</v>
      </c>
      <c r="C506" s="4">
        <v>305</v>
      </c>
      <c r="D506" s="4">
        <v>12607044200</v>
      </c>
      <c r="E506" s="4" t="s">
        <v>9</v>
      </c>
      <c r="F506" s="5">
        <v>1.0069444444444445E-2</v>
      </c>
      <c r="G506" s="5">
        <v>9.2592592592592588E-5</v>
      </c>
      <c r="H506" s="4" t="s">
        <v>10</v>
      </c>
      <c r="I506" s="11">
        <f t="shared" si="14"/>
        <v>44200</v>
      </c>
      <c r="J506" s="9">
        <f t="shared" si="15"/>
        <v>0.3991898148148148</v>
      </c>
      <c r="K506" t="str">
        <f>VLOOKUP($J506,Reference!$A$1:$C$25,3,1)</f>
        <v>9:00:00 - 10:00:00</v>
      </c>
    </row>
    <row r="507" spans="1:11" hidden="1" x14ac:dyDescent="0.3">
      <c r="A507" s="6">
        <v>44200.404050925928</v>
      </c>
      <c r="B507" s="7" t="s">
        <v>15</v>
      </c>
      <c r="C507" s="7">
        <v>319</v>
      </c>
      <c r="D507" s="7">
        <v>447834537935</v>
      </c>
      <c r="E507" s="7" t="s">
        <v>9</v>
      </c>
      <c r="F507" s="8">
        <v>2.8009259259259259E-3</v>
      </c>
      <c r="G507" s="8">
        <v>1.273148148148148E-4</v>
      </c>
      <c r="H507" s="7" t="s">
        <v>14</v>
      </c>
      <c r="I507" s="11">
        <f t="shared" si="14"/>
        <v>44200</v>
      </c>
      <c r="J507" s="9">
        <f t="shared" si="15"/>
        <v>0.40405092592592595</v>
      </c>
      <c r="K507" t="str">
        <f>VLOOKUP($J507,Reference!$A$1:$C$25,3,1)</f>
        <v>9:00:00 - 10:00:00</v>
      </c>
    </row>
    <row r="508" spans="1:11" hidden="1" x14ac:dyDescent="0.3">
      <c r="A508" s="3">
        <v>44200.404189814813</v>
      </c>
      <c r="B508" s="4" t="s">
        <v>18</v>
      </c>
      <c r="C508" s="4">
        <v>304</v>
      </c>
      <c r="D508" s="4">
        <v>14165672788</v>
      </c>
      <c r="E508" s="4" t="s">
        <v>9</v>
      </c>
      <c r="F508" s="5">
        <v>2.5810185185185185E-3</v>
      </c>
      <c r="G508" s="5">
        <v>3.5879629629629635E-4</v>
      </c>
      <c r="H508" s="4" t="s">
        <v>10</v>
      </c>
      <c r="I508" s="11">
        <f t="shared" si="14"/>
        <v>44200</v>
      </c>
      <c r="J508" s="9">
        <f t="shared" si="15"/>
        <v>0.40418981481481481</v>
      </c>
      <c r="K508" t="str">
        <f>VLOOKUP($J508,Reference!$A$1:$C$25,3,1)</f>
        <v>9:00:00 - 10:00:00</v>
      </c>
    </row>
    <row r="509" spans="1:11" hidden="1" x14ac:dyDescent="0.3">
      <c r="A509" s="6">
        <v>44200.406666666669</v>
      </c>
      <c r="B509" s="7" t="s">
        <v>26</v>
      </c>
      <c r="C509" s="7">
        <v>306</v>
      </c>
      <c r="D509" s="7">
        <v>16512938100</v>
      </c>
      <c r="E509" s="7" t="s">
        <v>9</v>
      </c>
      <c r="F509" s="8">
        <v>2.5115740740740741E-3</v>
      </c>
      <c r="G509" s="8">
        <v>8.1018518518518516E-5</v>
      </c>
      <c r="H509" s="7" t="s">
        <v>10</v>
      </c>
      <c r="I509" s="11">
        <f t="shared" si="14"/>
        <v>44200</v>
      </c>
      <c r="J509" s="9">
        <f t="shared" si="15"/>
        <v>0.40666666666666668</v>
      </c>
      <c r="K509" t="str">
        <f>VLOOKUP($J509,Reference!$A$1:$C$25,3,1)</f>
        <v>9:00:00 - 10:00:00</v>
      </c>
    </row>
    <row r="510" spans="1:11" hidden="1" x14ac:dyDescent="0.3">
      <c r="A510" s="3">
        <v>44200.408032407409</v>
      </c>
      <c r="B510" s="4" t="s">
        <v>11</v>
      </c>
      <c r="C510" s="4">
        <v>317</v>
      </c>
      <c r="D510" s="4">
        <v>16308354427</v>
      </c>
      <c r="E510" s="4" t="s">
        <v>9</v>
      </c>
      <c r="F510" s="5">
        <v>3.6689814814814814E-3</v>
      </c>
      <c r="G510" s="5">
        <v>2.0833333333333335E-4</v>
      </c>
      <c r="H510" s="4" t="s">
        <v>10</v>
      </c>
      <c r="I510" s="11">
        <f t="shared" si="14"/>
        <v>44200</v>
      </c>
      <c r="J510" s="9">
        <f t="shared" si="15"/>
        <v>0.40803240740740737</v>
      </c>
      <c r="K510" t="str">
        <f>VLOOKUP($J510,Reference!$A$1:$C$25,3,1)</f>
        <v>9:00:00 - 10:00:00</v>
      </c>
    </row>
    <row r="511" spans="1:11" hidden="1" x14ac:dyDescent="0.3">
      <c r="A511" s="6">
        <v>44200.412083333336</v>
      </c>
      <c r="B511" s="7" t="s">
        <v>12</v>
      </c>
      <c r="C511" s="7">
        <v>315</v>
      </c>
      <c r="D511" s="7">
        <v>447984431488</v>
      </c>
      <c r="E511" s="7" t="s">
        <v>9</v>
      </c>
      <c r="F511" s="8">
        <v>9.8495370370370369E-3</v>
      </c>
      <c r="G511" s="8">
        <v>1.273148148148148E-4</v>
      </c>
      <c r="H511" s="7" t="s">
        <v>14</v>
      </c>
      <c r="I511" s="11">
        <f t="shared" si="14"/>
        <v>44200</v>
      </c>
      <c r="J511" s="9">
        <f t="shared" si="15"/>
        <v>0.41208333333333336</v>
      </c>
      <c r="K511" t="str">
        <f>VLOOKUP($J511,Reference!$A$1:$C$25,3,1)</f>
        <v>9:00:00 - 10:00:00</v>
      </c>
    </row>
    <row r="512" spans="1:11" hidden="1" x14ac:dyDescent="0.3">
      <c r="A512" s="3">
        <v>44200.413240740738</v>
      </c>
      <c r="B512" s="4" t="s">
        <v>22</v>
      </c>
      <c r="C512" s="4">
        <v>767</v>
      </c>
      <c r="D512" s="4" t="s">
        <v>24</v>
      </c>
      <c r="E512" s="4" t="s">
        <v>9</v>
      </c>
      <c r="F512" s="5">
        <v>4.7337962962962958E-3</v>
      </c>
      <c r="G512" s="5">
        <v>5.7870370370370366E-5</v>
      </c>
      <c r="H512" s="4" t="s">
        <v>14</v>
      </c>
      <c r="I512" s="11">
        <f t="shared" si="14"/>
        <v>44200</v>
      </c>
      <c r="J512" s="9">
        <f t="shared" si="15"/>
        <v>0.41324074074074074</v>
      </c>
      <c r="K512" t="str">
        <f>VLOOKUP($J512,Reference!$A$1:$C$25,3,1)</f>
        <v>9:00:00 - 10:00:00</v>
      </c>
    </row>
    <row r="513" spans="1:11" hidden="1" x14ac:dyDescent="0.3">
      <c r="A513" s="6">
        <v>44200.415844907409</v>
      </c>
      <c r="B513" s="7" t="s">
        <v>18</v>
      </c>
      <c r="C513" s="7">
        <v>304</v>
      </c>
      <c r="D513" s="7">
        <v>13103454756</v>
      </c>
      <c r="E513" s="7" t="s">
        <v>9</v>
      </c>
      <c r="F513" s="8">
        <v>5.5555555555555558E-3</v>
      </c>
      <c r="G513" s="8">
        <v>1.1574074074074073E-4</v>
      </c>
      <c r="H513" s="7" t="s">
        <v>10</v>
      </c>
      <c r="I513" s="11">
        <f t="shared" si="14"/>
        <v>44200</v>
      </c>
      <c r="J513" s="9">
        <f t="shared" si="15"/>
        <v>0.41584490740740737</v>
      </c>
      <c r="K513" t="str">
        <f>VLOOKUP($J513,Reference!$A$1:$C$25,3,1)</f>
        <v>9:00:00 - 10:00:00</v>
      </c>
    </row>
    <row r="514" spans="1:11" hidden="1" x14ac:dyDescent="0.3">
      <c r="A514" s="3">
        <v>44200.41783564815</v>
      </c>
      <c r="B514" s="4" t="s">
        <v>19</v>
      </c>
      <c r="C514" s="4">
        <v>305</v>
      </c>
      <c r="D514" s="4">
        <v>19132712543</v>
      </c>
      <c r="E514" s="4" t="s">
        <v>9</v>
      </c>
      <c r="F514" s="5">
        <v>3.6574074074074074E-3</v>
      </c>
      <c r="G514" s="5">
        <v>2.6620370370370372E-4</v>
      </c>
      <c r="H514" s="4" t="s">
        <v>13</v>
      </c>
      <c r="I514" s="11">
        <f t="shared" si="14"/>
        <v>44200</v>
      </c>
      <c r="J514" s="9">
        <f t="shared" si="15"/>
        <v>0.41783564814814816</v>
      </c>
      <c r="K514" t="str">
        <f>VLOOKUP($J514,Reference!$A$1:$C$25,3,1)</f>
        <v>10:00:00 - 11:00:00</v>
      </c>
    </row>
    <row r="515" spans="1:11" hidden="1" x14ac:dyDescent="0.3">
      <c r="A515" s="6">
        <v>44200.419444444444</v>
      </c>
      <c r="B515" s="7" t="s">
        <v>11</v>
      </c>
      <c r="C515" s="7">
        <v>317</v>
      </c>
      <c r="D515" s="7">
        <v>16613804396</v>
      </c>
      <c r="E515" s="7" t="s">
        <v>9</v>
      </c>
      <c r="F515" s="8">
        <v>1.7939814814814815E-3</v>
      </c>
      <c r="G515" s="8">
        <v>3.4722222222222224E-4</v>
      </c>
      <c r="H515" s="7" t="s">
        <v>10</v>
      </c>
      <c r="I515" s="11">
        <f t="shared" ref="I515:I578" si="16">DATE(YEAR(A515),MONTH(A515),DAY(A515))</f>
        <v>44200</v>
      </c>
      <c r="J515" s="9">
        <f t="shared" ref="J515:J578" si="17">TIME(HOUR(A515),MINUTE(A515),SECOND(A515))</f>
        <v>0.41944444444444445</v>
      </c>
      <c r="K515" t="str">
        <f>VLOOKUP($J515,Reference!$A$1:$C$25,3,1)</f>
        <v>10:00:00 - 11:00:00</v>
      </c>
    </row>
    <row r="516" spans="1:11" hidden="1" x14ac:dyDescent="0.3">
      <c r="A516" s="3">
        <v>44200.421307870369</v>
      </c>
      <c r="B516" s="4" t="s">
        <v>26</v>
      </c>
      <c r="C516" s="4">
        <v>306</v>
      </c>
      <c r="D516" s="4">
        <v>19782593044</v>
      </c>
      <c r="E516" s="4" t="s">
        <v>9</v>
      </c>
      <c r="F516" s="5">
        <v>1.8518518518518518E-4</v>
      </c>
      <c r="G516" s="5">
        <v>1.2152777777777778E-3</v>
      </c>
      <c r="H516" s="4" t="s">
        <v>10</v>
      </c>
      <c r="I516" s="11">
        <f t="shared" si="16"/>
        <v>44200</v>
      </c>
      <c r="J516" s="9">
        <f t="shared" si="17"/>
        <v>0.42130787037037037</v>
      </c>
      <c r="K516" t="str">
        <f>VLOOKUP($J516,Reference!$A$1:$C$25,3,1)</f>
        <v>10:00:00 - 11:00:00</v>
      </c>
    </row>
    <row r="517" spans="1:11" hidden="1" x14ac:dyDescent="0.3">
      <c r="A517" s="6">
        <v>44200.42224537037</v>
      </c>
      <c r="B517" s="7" t="s">
        <v>11</v>
      </c>
      <c r="C517" s="7">
        <v>317</v>
      </c>
      <c r="D517" s="7">
        <v>16613804937</v>
      </c>
      <c r="E517" s="7" t="s">
        <v>9</v>
      </c>
      <c r="F517" s="8">
        <v>8.449074074074075E-4</v>
      </c>
      <c r="G517" s="8">
        <v>9.4907407407407408E-4</v>
      </c>
      <c r="H517" s="7" t="s">
        <v>10</v>
      </c>
      <c r="I517" s="11">
        <f t="shared" si="16"/>
        <v>44200</v>
      </c>
      <c r="J517" s="9">
        <f t="shared" si="17"/>
        <v>0.42224537037037035</v>
      </c>
      <c r="K517" t="str">
        <f>VLOOKUP($J517,Reference!$A$1:$C$25,3,1)</f>
        <v>10:00:00 - 11:00:00</v>
      </c>
    </row>
    <row r="518" spans="1:11" hidden="1" x14ac:dyDescent="0.3">
      <c r="A518" s="3">
        <v>44200.423622685186</v>
      </c>
      <c r="B518" s="4" t="s">
        <v>19</v>
      </c>
      <c r="C518" s="4">
        <v>305</v>
      </c>
      <c r="D518" s="4">
        <v>19132712543</v>
      </c>
      <c r="E518" s="4" t="s">
        <v>9</v>
      </c>
      <c r="F518" s="5">
        <v>6.053240740740741E-3</v>
      </c>
      <c r="G518" s="5">
        <v>6.9444444444444444E-5</v>
      </c>
      <c r="H518" s="4" t="s">
        <v>10</v>
      </c>
      <c r="I518" s="11">
        <f t="shared" si="16"/>
        <v>44200</v>
      </c>
      <c r="J518" s="9">
        <f t="shared" si="17"/>
        <v>0.4236226851851852</v>
      </c>
      <c r="K518" t="str">
        <f>VLOOKUP($J518,Reference!$A$1:$C$25,3,1)</f>
        <v>10:00:00 - 11:00:00</v>
      </c>
    </row>
    <row r="519" spans="1:11" hidden="1" x14ac:dyDescent="0.3">
      <c r="A519" s="6">
        <v>44200.425092592595</v>
      </c>
      <c r="B519" s="7" t="s">
        <v>26</v>
      </c>
      <c r="C519" s="7">
        <v>306</v>
      </c>
      <c r="D519" s="7">
        <v>19782593044</v>
      </c>
      <c r="E519" s="7" t="s">
        <v>9</v>
      </c>
      <c r="F519" s="8">
        <v>1.9444444444444442E-3</v>
      </c>
      <c r="G519" s="8">
        <v>3.8194444444444446E-4</v>
      </c>
      <c r="H519" s="7" t="s">
        <v>10</v>
      </c>
      <c r="I519" s="11">
        <f t="shared" si="16"/>
        <v>44200</v>
      </c>
      <c r="J519" s="9">
        <f t="shared" si="17"/>
        <v>0.42509259259259258</v>
      </c>
      <c r="K519" t="str">
        <f>VLOOKUP($J519,Reference!$A$1:$C$25,3,1)</f>
        <v>10:00:00 - 11:00:00</v>
      </c>
    </row>
    <row r="520" spans="1:11" hidden="1" x14ac:dyDescent="0.3">
      <c r="A520" s="3">
        <v>44200.430648148147</v>
      </c>
      <c r="B520" s="4" t="s">
        <v>18</v>
      </c>
      <c r="C520" s="4">
        <v>304</v>
      </c>
      <c r="D520" s="4">
        <v>14183183888</v>
      </c>
      <c r="E520" s="4" t="s">
        <v>9</v>
      </c>
      <c r="F520" s="5">
        <v>1.0613425925925927E-2</v>
      </c>
      <c r="G520" s="5">
        <v>1.0416666666666667E-4</v>
      </c>
      <c r="H520" s="4" t="s">
        <v>10</v>
      </c>
      <c r="I520" s="11">
        <f t="shared" si="16"/>
        <v>44200</v>
      </c>
      <c r="J520" s="9">
        <f t="shared" si="17"/>
        <v>0.43064814814814811</v>
      </c>
      <c r="K520" t="str">
        <f>VLOOKUP($J520,Reference!$A$1:$C$25,3,1)</f>
        <v>10:00:00 - 11:00:00</v>
      </c>
    </row>
    <row r="521" spans="1:11" hidden="1" x14ac:dyDescent="0.3">
      <c r="A521" s="6">
        <v>44200.431388888886</v>
      </c>
      <c r="B521" s="7" t="s">
        <v>21</v>
      </c>
      <c r="C521" s="7">
        <v>314</v>
      </c>
      <c r="D521" s="7">
        <v>441259762896</v>
      </c>
      <c r="E521" s="7" t="s">
        <v>9</v>
      </c>
      <c r="F521" s="8">
        <v>6.6782407407407415E-3</v>
      </c>
      <c r="G521" s="8">
        <v>5.7870370370370366E-5</v>
      </c>
      <c r="H521" s="7" t="s">
        <v>14</v>
      </c>
      <c r="I521" s="11">
        <f t="shared" si="16"/>
        <v>44200</v>
      </c>
      <c r="J521" s="9">
        <f t="shared" si="17"/>
        <v>0.43138888888888888</v>
      </c>
      <c r="K521" t="str">
        <f>VLOOKUP($J521,Reference!$A$1:$C$25,3,1)</f>
        <v>10:00:00 - 11:00:00</v>
      </c>
    </row>
    <row r="522" spans="1:11" hidden="1" x14ac:dyDescent="0.3">
      <c r="A522" s="3">
        <v>44200.434918981482</v>
      </c>
      <c r="B522" s="4" t="s">
        <v>17</v>
      </c>
      <c r="C522" s="4">
        <v>303</v>
      </c>
      <c r="D522" s="4">
        <v>447413143275</v>
      </c>
      <c r="E522" s="4" t="s">
        <v>9</v>
      </c>
      <c r="F522" s="5">
        <v>3.7847222222222223E-3</v>
      </c>
      <c r="G522" s="5">
        <v>5.7870370370370366E-5</v>
      </c>
      <c r="H522" s="4" t="s">
        <v>14</v>
      </c>
      <c r="I522" s="11">
        <f t="shared" si="16"/>
        <v>44200</v>
      </c>
      <c r="J522" s="9">
        <f t="shared" si="17"/>
        <v>0.4349189814814815</v>
      </c>
      <c r="K522" t="str">
        <f>VLOOKUP($J522,Reference!$A$1:$C$25,3,1)</f>
        <v>10:00:00 - 11:00:00</v>
      </c>
    </row>
    <row r="523" spans="1:11" hidden="1" x14ac:dyDescent="0.3">
      <c r="A523" s="6">
        <v>44200.442280092589</v>
      </c>
      <c r="B523" s="7" t="s">
        <v>26</v>
      </c>
      <c r="C523" s="7">
        <v>306</v>
      </c>
      <c r="D523" s="7">
        <v>12037306681</v>
      </c>
      <c r="E523" s="7" t="s">
        <v>9</v>
      </c>
      <c r="F523" s="8">
        <v>1.9560185185185184E-3</v>
      </c>
      <c r="G523" s="8">
        <v>7.291666666666667E-4</v>
      </c>
      <c r="H523" s="7" t="s">
        <v>13</v>
      </c>
      <c r="I523" s="11">
        <f t="shared" si="16"/>
        <v>44200</v>
      </c>
      <c r="J523" s="9">
        <f t="shared" si="17"/>
        <v>0.44228009259259254</v>
      </c>
      <c r="K523" t="str">
        <f>VLOOKUP($J523,Reference!$A$1:$C$25,3,1)</f>
        <v>10:00:00 - 11:00:00</v>
      </c>
    </row>
    <row r="524" spans="1:11" hidden="1" x14ac:dyDescent="0.3">
      <c r="A524" s="3">
        <v>44200.447106481479</v>
      </c>
      <c r="B524" s="4" t="s">
        <v>11</v>
      </c>
      <c r="C524" s="4">
        <v>317</v>
      </c>
      <c r="D524" s="4">
        <v>14183183888</v>
      </c>
      <c r="E524" s="4" t="s">
        <v>9</v>
      </c>
      <c r="F524" s="5">
        <v>1.8402777777777777E-3</v>
      </c>
      <c r="G524" s="5">
        <v>2.199074074074074E-4</v>
      </c>
      <c r="H524" s="4" t="s">
        <v>10</v>
      </c>
      <c r="I524" s="11">
        <f t="shared" si="16"/>
        <v>44200</v>
      </c>
      <c r="J524" s="9">
        <f t="shared" si="17"/>
        <v>0.44710648148148152</v>
      </c>
      <c r="K524" t="str">
        <f>VLOOKUP($J524,Reference!$A$1:$C$25,3,1)</f>
        <v>10:00:00 - 11:00:00</v>
      </c>
    </row>
    <row r="525" spans="1:11" hidden="1" x14ac:dyDescent="0.3">
      <c r="A525" s="6">
        <v>44200.45003472222</v>
      </c>
      <c r="B525" s="7" t="s">
        <v>19</v>
      </c>
      <c r="C525" s="7">
        <v>305</v>
      </c>
      <c r="D525" s="7">
        <v>18582041743</v>
      </c>
      <c r="E525" s="7" t="s">
        <v>9</v>
      </c>
      <c r="F525" s="8">
        <v>2.2106481481481478E-3</v>
      </c>
      <c r="G525" s="8">
        <v>5.0925925925925921E-4</v>
      </c>
      <c r="H525" s="7" t="s">
        <v>10</v>
      </c>
      <c r="I525" s="11">
        <f t="shared" si="16"/>
        <v>44200</v>
      </c>
      <c r="J525" s="9">
        <f t="shared" si="17"/>
        <v>0.45003472222222224</v>
      </c>
      <c r="K525" t="str">
        <f>VLOOKUP($J525,Reference!$A$1:$C$25,3,1)</f>
        <v>10:00:00 - 11:00:00</v>
      </c>
    </row>
    <row r="526" spans="1:11" hidden="1" x14ac:dyDescent="0.3">
      <c r="A526" s="3">
        <v>44200.453310185185</v>
      </c>
      <c r="B526" s="4" t="s">
        <v>11</v>
      </c>
      <c r="C526" s="4">
        <v>317</v>
      </c>
      <c r="D526" s="4">
        <v>14039664909</v>
      </c>
      <c r="E526" s="4" t="s">
        <v>9</v>
      </c>
      <c r="F526" s="5">
        <v>1.539351851851852E-2</v>
      </c>
      <c r="G526" s="5">
        <v>4.9768518518518521E-4</v>
      </c>
      <c r="H526" s="4" t="s">
        <v>10</v>
      </c>
      <c r="I526" s="11">
        <f t="shared" si="16"/>
        <v>44200</v>
      </c>
      <c r="J526" s="9">
        <f t="shared" si="17"/>
        <v>0.45331018518518523</v>
      </c>
      <c r="K526" t="str">
        <f>VLOOKUP($J526,Reference!$A$1:$C$25,3,1)</f>
        <v>10:00:00 - 11:00:00</v>
      </c>
    </row>
    <row r="527" spans="1:11" hidden="1" x14ac:dyDescent="0.3">
      <c r="A527" s="6">
        <v>44200.4609837963</v>
      </c>
      <c r="B527" s="7" t="s">
        <v>26</v>
      </c>
      <c r="C527" s="7">
        <v>306</v>
      </c>
      <c r="D527" s="7">
        <v>15874327660</v>
      </c>
      <c r="E527" s="7" t="s">
        <v>9</v>
      </c>
      <c r="F527" s="8">
        <v>7.6273148148148151E-3</v>
      </c>
      <c r="G527" s="8">
        <v>1.1574074074074073E-4</v>
      </c>
      <c r="H527" s="7" t="s">
        <v>10</v>
      </c>
      <c r="I527" s="11">
        <f t="shared" si="16"/>
        <v>44200</v>
      </c>
      <c r="J527" s="9">
        <f t="shared" si="17"/>
        <v>0.46098379629629632</v>
      </c>
      <c r="K527" t="str">
        <f>VLOOKUP($J527,Reference!$A$1:$C$25,3,1)</f>
        <v>11:00:00 - 12:00:00</v>
      </c>
    </row>
    <row r="528" spans="1:11" hidden="1" x14ac:dyDescent="0.3">
      <c r="A528" s="3">
        <v>44200.462210648147</v>
      </c>
      <c r="B528" s="4" t="s">
        <v>19</v>
      </c>
      <c r="C528" s="4">
        <v>305</v>
      </c>
      <c r="D528" s="4">
        <v>13182454291</v>
      </c>
      <c r="E528" s="4" t="s">
        <v>9</v>
      </c>
      <c r="F528" s="5">
        <v>2.3379629629629631E-3</v>
      </c>
      <c r="G528" s="5">
        <v>8.1018518518518516E-5</v>
      </c>
      <c r="H528" s="4" t="s">
        <v>13</v>
      </c>
      <c r="I528" s="11">
        <f t="shared" si="16"/>
        <v>44200</v>
      </c>
      <c r="J528" s="9">
        <f t="shared" si="17"/>
        <v>0.46221064814814811</v>
      </c>
      <c r="K528" t="str">
        <f>VLOOKUP($J528,Reference!$A$1:$C$25,3,1)</f>
        <v>11:00:00 - 12:00:00</v>
      </c>
    </row>
    <row r="529" spans="1:11" hidden="1" x14ac:dyDescent="0.3">
      <c r="A529" s="6">
        <v>44200.47142361111</v>
      </c>
      <c r="B529" s="7" t="s">
        <v>19</v>
      </c>
      <c r="C529" s="7">
        <v>305</v>
      </c>
      <c r="D529" s="7">
        <v>16138233995</v>
      </c>
      <c r="E529" s="7" t="s">
        <v>9</v>
      </c>
      <c r="F529" s="8">
        <v>4.108796296296297E-3</v>
      </c>
      <c r="G529" s="8">
        <v>4.8611111111111104E-4</v>
      </c>
      <c r="H529" s="7" t="s">
        <v>10</v>
      </c>
      <c r="I529" s="11">
        <f t="shared" si="16"/>
        <v>44200</v>
      </c>
      <c r="J529" s="9">
        <f t="shared" si="17"/>
        <v>0.47142361111111114</v>
      </c>
      <c r="K529" t="str">
        <f>VLOOKUP($J529,Reference!$A$1:$C$25,3,1)</f>
        <v>11:00:00 - 12:00:00</v>
      </c>
    </row>
    <row r="530" spans="1:11" hidden="1" x14ac:dyDescent="0.3">
      <c r="A530" s="3">
        <v>44200.472905092596</v>
      </c>
      <c r="B530" s="4" t="s">
        <v>15</v>
      </c>
      <c r="C530" s="4">
        <v>319</v>
      </c>
      <c r="D530" s="4">
        <v>447468614360</v>
      </c>
      <c r="E530" s="4" t="s">
        <v>9</v>
      </c>
      <c r="F530" s="5">
        <v>3.9236111111111112E-3</v>
      </c>
      <c r="G530" s="5">
        <v>5.7870370370370366E-5</v>
      </c>
      <c r="H530" s="4" t="s">
        <v>14</v>
      </c>
      <c r="I530" s="11">
        <f t="shared" si="16"/>
        <v>44200</v>
      </c>
      <c r="J530" s="9">
        <f t="shared" si="17"/>
        <v>0.47290509259259261</v>
      </c>
      <c r="K530" t="str">
        <f>VLOOKUP($J530,Reference!$A$1:$C$25,3,1)</f>
        <v>11:00:00 - 12:00:00</v>
      </c>
    </row>
    <row r="531" spans="1:11" hidden="1" x14ac:dyDescent="0.3">
      <c r="A531" s="6">
        <v>44200.477997685186</v>
      </c>
      <c r="B531" s="7" t="s">
        <v>21</v>
      </c>
      <c r="C531" s="7">
        <v>314</v>
      </c>
      <c r="D531" s="7">
        <v>12108434277</v>
      </c>
      <c r="E531" s="7" t="s">
        <v>9</v>
      </c>
      <c r="F531" s="8">
        <v>5.9490740740740745E-3</v>
      </c>
      <c r="G531" s="8">
        <v>9.2592592592592588E-5</v>
      </c>
      <c r="H531" s="7" t="s">
        <v>10</v>
      </c>
      <c r="I531" s="11">
        <f t="shared" si="16"/>
        <v>44200</v>
      </c>
      <c r="J531" s="9">
        <f t="shared" si="17"/>
        <v>0.47799768518518521</v>
      </c>
      <c r="K531" t="str">
        <f>VLOOKUP($J531,Reference!$A$1:$C$25,3,1)</f>
        <v>11:00:00 - 12:00:00</v>
      </c>
    </row>
    <row r="532" spans="1:11" hidden="1" x14ac:dyDescent="0.3">
      <c r="A532" s="3">
        <v>44200.478321759256</v>
      </c>
      <c r="B532" s="4" t="s">
        <v>17</v>
      </c>
      <c r="C532" s="4">
        <v>303</v>
      </c>
      <c r="D532" s="4">
        <v>441144499725</v>
      </c>
      <c r="E532" s="4" t="s">
        <v>9</v>
      </c>
      <c r="F532" s="5">
        <v>2.8935185185185188E-3</v>
      </c>
      <c r="G532" s="5">
        <v>8.1018518518518516E-5</v>
      </c>
      <c r="H532" s="4" t="s">
        <v>14</v>
      </c>
      <c r="I532" s="11">
        <f t="shared" si="16"/>
        <v>44200</v>
      </c>
      <c r="J532" s="9">
        <f t="shared" si="17"/>
        <v>0.47832175925925924</v>
      </c>
      <c r="K532" t="str">
        <f>VLOOKUP($J532,Reference!$A$1:$C$25,3,1)</f>
        <v>11:00:00 - 12:00:00</v>
      </c>
    </row>
    <row r="533" spans="1:11" hidden="1" x14ac:dyDescent="0.3">
      <c r="A533" s="6">
        <v>44200.480474537035</v>
      </c>
      <c r="B533" s="7" t="s">
        <v>19</v>
      </c>
      <c r="C533" s="7">
        <v>305</v>
      </c>
      <c r="D533" s="7">
        <v>27724988079</v>
      </c>
      <c r="E533" s="7" t="s">
        <v>9</v>
      </c>
      <c r="F533" s="8">
        <v>3.1597222222222222E-3</v>
      </c>
      <c r="G533" s="8">
        <v>1.273148148148148E-4</v>
      </c>
      <c r="H533" s="7" t="s">
        <v>10</v>
      </c>
      <c r="I533" s="11">
        <f t="shared" si="16"/>
        <v>44200</v>
      </c>
      <c r="J533" s="9">
        <f t="shared" si="17"/>
        <v>0.48047453703703707</v>
      </c>
      <c r="K533" t="str">
        <f>VLOOKUP($J533,Reference!$A$1:$C$25,3,1)</f>
        <v>11:00:00 - 12:00:00</v>
      </c>
    </row>
    <row r="534" spans="1:11" hidden="1" x14ac:dyDescent="0.3">
      <c r="A534" s="3">
        <v>44200.481574074074</v>
      </c>
      <c r="B534" s="4" t="s">
        <v>11</v>
      </c>
      <c r="C534" s="4">
        <v>317</v>
      </c>
      <c r="D534" s="4">
        <v>16473237327</v>
      </c>
      <c r="E534" s="4" t="s">
        <v>9</v>
      </c>
      <c r="F534" s="5">
        <v>1.0543981481481481E-2</v>
      </c>
      <c r="G534" s="5">
        <v>2.1759259259259258E-3</v>
      </c>
      <c r="H534" s="4" t="s">
        <v>10</v>
      </c>
      <c r="I534" s="11">
        <f t="shared" si="16"/>
        <v>44200</v>
      </c>
      <c r="J534" s="9">
        <f t="shared" si="17"/>
        <v>0.4815740740740741</v>
      </c>
      <c r="K534" t="str">
        <f>VLOOKUP($J534,Reference!$A$1:$C$25,3,1)</f>
        <v>11:00:00 - 12:00:00</v>
      </c>
    </row>
    <row r="535" spans="1:11" hidden="1" x14ac:dyDescent="0.3">
      <c r="A535" s="6">
        <v>44200.482314814813</v>
      </c>
      <c r="B535" s="7" t="s">
        <v>15</v>
      </c>
      <c r="C535" s="7">
        <v>319</v>
      </c>
      <c r="D535" s="7">
        <v>15595158368</v>
      </c>
      <c r="E535" s="7" t="s">
        <v>9</v>
      </c>
      <c r="F535" s="8">
        <v>1.1759259259259259E-2</v>
      </c>
      <c r="G535" s="8">
        <v>1.6782407407407406E-3</v>
      </c>
      <c r="H535" s="7" t="s">
        <v>10</v>
      </c>
      <c r="I535" s="11">
        <f t="shared" si="16"/>
        <v>44200</v>
      </c>
      <c r="J535" s="9">
        <f t="shared" si="17"/>
        <v>0.48231481481481481</v>
      </c>
      <c r="K535" t="str">
        <f>VLOOKUP($J535,Reference!$A$1:$C$25,3,1)</f>
        <v>11:00:00 - 12:00:00</v>
      </c>
    </row>
    <row r="536" spans="1:11" hidden="1" x14ac:dyDescent="0.3">
      <c r="A536" s="3">
        <v>44200.485844907409</v>
      </c>
      <c r="B536" s="4" t="s">
        <v>21</v>
      </c>
      <c r="C536" s="4">
        <v>314</v>
      </c>
      <c r="D536" s="4">
        <v>19177250017</v>
      </c>
      <c r="E536" s="4" t="s">
        <v>9</v>
      </c>
      <c r="F536" s="5">
        <v>2.0023148148148148E-3</v>
      </c>
      <c r="G536" s="5">
        <v>1.3888888888888889E-4</v>
      </c>
      <c r="H536" s="4" t="s">
        <v>10</v>
      </c>
      <c r="I536" s="11">
        <f t="shared" si="16"/>
        <v>44200</v>
      </c>
      <c r="J536" s="9">
        <f t="shared" si="17"/>
        <v>0.48584490740740738</v>
      </c>
      <c r="K536" t="str">
        <f>VLOOKUP($J536,Reference!$A$1:$C$25,3,1)</f>
        <v>11:00:00 - 12:00:00</v>
      </c>
    </row>
    <row r="537" spans="1:11" hidden="1" x14ac:dyDescent="0.3">
      <c r="A537" s="6">
        <v>44200.492418981485</v>
      </c>
      <c r="B537" s="7" t="s">
        <v>17</v>
      </c>
      <c r="C537" s="7">
        <v>303</v>
      </c>
      <c r="D537" s="7">
        <v>12109014893</v>
      </c>
      <c r="E537" s="7" t="s">
        <v>9</v>
      </c>
      <c r="F537" s="8">
        <v>6.4351851851851861E-3</v>
      </c>
      <c r="G537" s="8">
        <v>4.6296296296296294E-5</v>
      </c>
      <c r="H537" s="7" t="s">
        <v>10</v>
      </c>
      <c r="I537" s="11">
        <f t="shared" si="16"/>
        <v>44200</v>
      </c>
      <c r="J537" s="9">
        <f t="shared" si="17"/>
        <v>0.4924189814814815</v>
      </c>
      <c r="K537" t="str">
        <f>VLOOKUP($J537,Reference!$A$1:$C$25,3,1)</f>
        <v>11:00:00 - 12:00:00</v>
      </c>
    </row>
    <row r="538" spans="1:11" hidden="1" x14ac:dyDescent="0.3">
      <c r="A538" s="3">
        <v>44200.493217592593</v>
      </c>
      <c r="B538" s="4" t="s">
        <v>26</v>
      </c>
      <c r="C538" s="4">
        <v>306</v>
      </c>
      <c r="D538" s="4">
        <v>14848620265</v>
      </c>
      <c r="E538" s="4" t="s">
        <v>9</v>
      </c>
      <c r="F538" s="5">
        <v>4.5138888888888893E-3</v>
      </c>
      <c r="G538" s="5">
        <v>3.7037037037037035E-4</v>
      </c>
      <c r="H538" s="4" t="s">
        <v>10</v>
      </c>
      <c r="I538" s="11">
        <f t="shared" si="16"/>
        <v>44200</v>
      </c>
      <c r="J538" s="9">
        <f t="shared" si="17"/>
        <v>0.49321759259259257</v>
      </c>
      <c r="K538" t="str">
        <f>VLOOKUP($J538,Reference!$A$1:$C$25,3,1)</f>
        <v>11:00:00 - 12:00:00</v>
      </c>
    </row>
    <row r="539" spans="1:11" hidden="1" x14ac:dyDescent="0.3">
      <c r="A539" s="6">
        <v>44200.494456018518</v>
      </c>
      <c r="B539" s="7" t="s">
        <v>21</v>
      </c>
      <c r="C539" s="7">
        <v>314</v>
      </c>
      <c r="D539" s="7">
        <v>1972583212152</v>
      </c>
      <c r="E539" s="7" t="s">
        <v>9</v>
      </c>
      <c r="F539" s="8">
        <v>1.4293981481481482E-2</v>
      </c>
      <c r="G539" s="8">
        <v>1.8518518518518518E-4</v>
      </c>
      <c r="H539" s="7" t="s">
        <v>13</v>
      </c>
      <c r="I539" s="11">
        <f t="shared" si="16"/>
        <v>44200</v>
      </c>
      <c r="J539" s="9">
        <f t="shared" si="17"/>
        <v>0.4944560185185185</v>
      </c>
      <c r="K539" t="str">
        <f>VLOOKUP($J539,Reference!$A$1:$C$25,3,1)</f>
        <v>11:00:00 - 12:00:00</v>
      </c>
    </row>
    <row r="540" spans="1:11" hidden="1" x14ac:dyDescent="0.3">
      <c r="A540" s="3">
        <v>44200.498530092591</v>
      </c>
      <c r="B540" s="4" t="s">
        <v>15</v>
      </c>
      <c r="C540" s="4">
        <v>319</v>
      </c>
      <c r="D540" s="4">
        <v>19177250017</v>
      </c>
      <c r="E540" s="4" t="s">
        <v>9</v>
      </c>
      <c r="F540" s="5">
        <v>1.0347222222222223E-2</v>
      </c>
      <c r="G540" s="5">
        <v>5.7870370370370366E-5</v>
      </c>
      <c r="H540" s="4" t="s">
        <v>10</v>
      </c>
      <c r="I540" s="11">
        <f t="shared" si="16"/>
        <v>44200</v>
      </c>
      <c r="J540" s="9">
        <f t="shared" si="17"/>
        <v>0.49853009259259262</v>
      </c>
      <c r="K540" t="str">
        <f>VLOOKUP($J540,Reference!$A$1:$C$25,3,1)</f>
        <v>11:00:00 - 12:00:00</v>
      </c>
    </row>
    <row r="541" spans="1:11" hidden="1" x14ac:dyDescent="0.3">
      <c r="A541" s="6">
        <v>44200.504861111112</v>
      </c>
      <c r="B541" s="7" t="s">
        <v>26</v>
      </c>
      <c r="C541" s="7">
        <v>306</v>
      </c>
      <c r="D541" s="7">
        <v>14037675269</v>
      </c>
      <c r="E541" s="7" t="s">
        <v>9</v>
      </c>
      <c r="F541" s="8">
        <v>7.0717592592592594E-3</v>
      </c>
      <c r="G541" s="8">
        <v>6.9444444444444444E-5</v>
      </c>
      <c r="H541" s="7" t="s">
        <v>10</v>
      </c>
      <c r="I541" s="11">
        <f t="shared" si="16"/>
        <v>44200</v>
      </c>
      <c r="J541" s="9">
        <f t="shared" si="17"/>
        <v>0.50486111111111109</v>
      </c>
      <c r="K541" t="str">
        <f>VLOOKUP($J541,Reference!$A$1:$C$25,3,1)</f>
        <v>12:00:00 - 13:00:00</v>
      </c>
    </row>
    <row r="542" spans="1:11" hidden="1" x14ac:dyDescent="0.3">
      <c r="A542" s="3">
        <v>44200.50922453704</v>
      </c>
      <c r="B542" s="4" t="s">
        <v>17</v>
      </c>
      <c r="C542" s="4">
        <v>303</v>
      </c>
      <c r="D542" s="4">
        <v>15595158607</v>
      </c>
      <c r="E542" s="4" t="s">
        <v>9</v>
      </c>
      <c r="F542" s="5">
        <v>2.1759259259259258E-3</v>
      </c>
      <c r="G542" s="5">
        <v>5.7870370370370366E-5</v>
      </c>
      <c r="H542" s="4" t="s">
        <v>10</v>
      </c>
      <c r="I542" s="11">
        <f t="shared" si="16"/>
        <v>44200</v>
      </c>
      <c r="J542" s="9">
        <f t="shared" si="17"/>
        <v>0.50922453703703707</v>
      </c>
      <c r="K542" t="str">
        <f>VLOOKUP($J542,Reference!$A$1:$C$25,3,1)</f>
        <v>12:00:00 - 13:00:00</v>
      </c>
    </row>
    <row r="543" spans="1:11" hidden="1" x14ac:dyDescent="0.3">
      <c r="A543" s="6">
        <v>44200.509317129632</v>
      </c>
      <c r="B543" s="7" t="s">
        <v>21</v>
      </c>
      <c r="C543" s="7">
        <v>314</v>
      </c>
      <c r="D543" s="7">
        <v>1972583212152</v>
      </c>
      <c r="E543" s="7" t="s">
        <v>9</v>
      </c>
      <c r="F543" s="8">
        <v>8.1018518518518516E-5</v>
      </c>
      <c r="G543" s="8">
        <v>9.2592592592592588E-5</v>
      </c>
      <c r="H543" s="7" t="s">
        <v>13</v>
      </c>
      <c r="I543" s="11">
        <f t="shared" si="16"/>
        <v>44200</v>
      </c>
      <c r="J543" s="9">
        <f t="shared" si="17"/>
        <v>0.50931712962962961</v>
      </c>
      <c r="K543" t="str">
        <f>VLOOKUP($J543,Reference!$A$1:$C$25,3,1)</f>
        <v>12:00:00 - 13:00:00</v>
      </c>
    </row>
    <row r="544" spans="1:11" hidden="1" x14ac:dyDescent="0.3">
      <c r="A544" s="3">
        <v>44200.517268518517</v>
      </c>
      <c r="B544" s="4" t="s">
        <v>21</v>
      </c>
      <c r="C544" s="4">
        <v>314</v>
      </c>
      <c r="D544" s="4">
        <v>19077440652</v>
      </c>
      <c r="E544" s="4" t="s">
        <v>9</v>
      </c>
      <c r="F544" s="5">
        <v>1.136574074074074E-2</v>
      </c>
      <c r="G544" s="5">
        <v>6.9444444444444444E-5</v>
      </c>
      <c r="H544" s="4" t="s">
        <v>10</v>
      </c>
      <c r="I544" s="11">
        <f t="shared" si="16"/>
        <v>44200</v>
      </c>
      <c r="J544" s="9">
        <f t="shared" si="17"/>
        <v>0.51726851851851852</v>
      </c>
      <c r="K544" t="str">
        <f>VLOOKUP($J544,Reference!$A$1:$C$25,3,1)</f>
        <v>12:00:00 - 13:00:00</v>
      </c>
    </row>
    <row r="545" spans="1:11" hidden="1" x14ac:dyDescent="0.3">
      <c r="A545" s="6">
        <v>44200.524560185186</v>
      </c>
      <c r="B545" s="7" t="s">
        <v>17</v>
      </c>
      <c r="C545" s="7">
        <v>303</v>
      </c>
      <c r="D545" s="7">
        <v>18324966884</v>
      </c>
      <c r="E545" s="7" t="s">
        <v>9</v>
      </c>
      <c r="F545" s="8">
        <v>1.4351851851851854E-3</v>
      </c>
      <c r="G545" s="8">
        <v>1.1574074074074073E-4</v>
      </c>
      <c r="H545" s="7" t="s">
        <v>10</v>
      </c>
      <c r="I545" s="11">
        <f t="shared" si="16"/>
        <v>44200</v>
      </c>
      <c r="J545" s="9">
        <f t="shared" si="17"/>
        <v>0.52456018518518521</v>
      </c>
      <c r="K545" t="str">
        <f>VLOOKUP($J545,Reference!$A$1:$C$25,3,1)</f>
        <v>12:00:00 - 13:00:00</v>
      </c>
    </row>
    <row r="546" spans="1:11" hidden="1" x14ac:dyDescent="0.3">
      <c r="A546" s="3">
        <v>44200.526990740742</v>
      </c>
      <c r="B546" s="4" t="s">
        <v>20</v>
      </c>
      <c r="C546" s="4"/>
      <c r="D546" s="4">
        <v>14389256411</v>
      </c>
      <c r="E546" s="4" t="s">
        <v>16</v>
      </c>
      <c r="F546" s="5">
        <v>0</v>
      </c>
      <c r="G546" s="5">
        <v>4.3981481481481481E-4</v>
      </c>
      <c r="H546" s="4" t="s">
        <v>13</v>
      </c>
      <c r="I546" s="11">
        <f t="shared" si="16"/>
        <v>44200</v>
      </c>
      <c r="J546" s="9">
        <f t="shared" si="17"/>
        <v>0.5269907407407407</v>
      </c>
      <c r="K546" t="str">
        <f>VLOOKUP($J546,Reference!$A$1:$C$25,3,1)</f>
        <v>12:00:00 - 13:00:00</v>
      </c>
    </row>
    <row r="547" spans="1:11" hidden="1" x14ac:dyDescent="0.3">
      <c r="A547" s="6">
        <v>44200.529629629629</v>
      </c>
      <c r="B547" s="7" t="s">
        <v>19</v>
      </c>
      <c r="C547" s="7">
        <v>305</v>
      </c>
      <c r="D547" s="7">
        <v>16477122107</v>
      </c>
      <c r="E547" s="7" t="s">
        <v>9</v>
      </c>
      <c r="F547" s="8">
        <v>3.5960648148148151E-2</v>
      </c>
      <c r="G547" s="8">
        <v>3.5879629629629635E-4</v>
      </c>
      <c r="H547" s="7" t="s">
        <v>10</v>
      </c>
      <c r="I547" s="11">
        <f t="shared" si="16"/>
        <v>44200</v>
      </c>
      <c r="J547" s="9">
        <f t="shared" si="17"/>
        <v>0.52962962962962956</v>
      </c>
      <c r="K547" t="str">
        <f>VLOOKUP($J547,Reference!$A$1:$C$25,3,1)</f>
        <v>12:00:00 - 13:00:00</v>
      </c>
    </row>
    <row r="548" spans="1:11" hidden="1" x14ac:dyDescent="0.3">
      <c r="A548" s="3">
        <v>44200.530069444445</v>
      </c>
      <c r="B548" s="4" t="s">
        <v>21</v>
      </c>
      <c r="C548" s="4">
        <v>314</v>
      </c>
      <c r="D548" s="4">
        <v>14048518000</v>
      </c>
      <c r="E548" s="4" t="s">
        <v>9</v>
      </c>
      <c r="F548" s="5">
        <v>2.4675925925925924E-2</v>
      </c>
      <c r="G548" s="5">
        <v>8.1018518518518516E-5</v>
      </c>
      <c r="H548" s="4" t="s">
        <v>10</v>
      </c>
      <c r="I548" s="11">
        <f t="shared" si="16"/>
        <v>44200</v>
      </c>
      <c r="J548" s="9">
        <f t="shared" si="17"/>
        <v>0.53006944444444437</v>
      </c>
      <c r="K548" t="str">
        <f>VLOOKUP($J548,Reference!$A$1:$C$25,3,1)</f>
        <v>12:00:00 - 13:00:00</v>
      </c>
    </row>
    <row r="549" spans="1:11" hidden="1" x14ac:dyDescent="0.3">
      <c r="A549" s="6">
        <v>44200.530069444445</v>
      </c>
      <c r="B549" s="7" t="s">
        <v>17</v>
      </c>
      <c r="C549" s="7">
        <v>303</v>
      </c>
      <c r="D549" s="7">
        <v>15626865176</v>
      </c>
      <c r="E549" s="7" t="s">
        <v>9</v>
      </c>
      <c r="F549" s="8">
        <v>3.6226851851851854E-3</v>
      </c>
      <c r="G549" s="8">
        <v>6.9444444444444444E-5</v>
      </c>
      <c r="H549" s="7" t="s">
        <v>10</v>
      </c>
      <c r="I549" s="11">
        <f t="shared" si="16"/>
        <v>44200</v>
      </c>
      <c r="J549" s="9">
        <f t="shared" si="17"/>
        <v>0.53006944444444437</v>
      </c>
      <c r="K549" t="str">
        <f>VLOOKUP($J549,Reference!$A$1:$C$25,3,1)</f>
        <v>12:00:00 - 13:00:00</v>
      </c>
    </row>
    <row r="550" spans="1:11" hidden="1" x14ac:dyDescent="0.3">
      <c r="A550" s="3">
        <v>44200.535833333335</v>
      </c>
      <c r="B550" s="4" t="s">
        <v>17</v>
      </c>
      <c r="C550" s="4">
        <v>303</v>
      </c>
      <c r="D550" s="4">
        <v>12269891017</v>
      </c>
      <c r="E550" s="4" t="s">
        <v>9</v>
      </c>
      <c r="F550" s="5">
        <v>1.1064814814814814E-2</v>
      </c>
      <c r="G550" s="5">
        <v>1.0416666666666667E-4</v>
      </c>
      <c r="H550" s="4" t="s">
        <v>10</v>
      </c>
      <c r="I550" s="11">
        <f t="shared" si="16"/>
        <v>44200</v>
      </c>
      <c r="J550" s="9">
        <f t="shared" si="17"/>
        <v>0.53583333333333327</v>
      </c>
      <c r="K550" t="str">
        <f>VLOOKUP($J550,Reference!$A$1:$C$25,3,1)</f>
        <v>12:00:00 - 13:00:00</v>
      </c>
    </row>
    <row r="551" spans="1:11" hidden="1" x14ac:dyDescent="0.3">
      <c r="A551" s="6">
        <v>44200.540532407409</v>
      </c>
      <c r="B551" s="7" t="s">
        <v>11</v>
      </c>
      <c r="C551" s="7">
        <v>317</v>
      </c>
      <c r="D551" s="7">
        <v>14505053424</v>
      </c>
      <c r="E551" s="7" t="s">
        <v>9</v>
      </c>
      <c r="F551" s="8">
        <v>3.9004629629629632E-3</v>
      </c>
      <c r="G551" s="8">
        <v>5.9027777777777778E-4</v>
      </c>
      <c r="H551" s="7" t="s">
        <v>10</v>
      </c>
      <c r="I551" s="11">
        <f t="shared" si="16"/>
        <v>44200</v>
      </c>
      <c r="J551" s="9">
        <f t="shared" si="17"/>
        <v>0.54053240740740738</v>
      </c>
      <c r="K551" t="str">
        <f>VLOOKUP($J551,Reference!$A$1:$C$25,3,1)</f>
        <v>12:00:00 - 13:00:00</v>
      </c>
    </row>
    <row r="552" spans="1:11" hidden="1" x14ac:dyDescent="0.3">
      <c r="A552" s="3">
        <v>44200.546631944446</v>
      </c>
      <c r="B552" s="4" t="s">
        <v>15</v>
      </c>
      <c r="C552" s="4">
        <v>319</v>
      </c>
      <c r="D552" s="4">
        <v>447478764951</v>
      </c>
      <c r="E552" s="4" t="s">
        <v>9</v>
      </c>
      <c r="F552" s="5">
        <v>7.8009259259259256E-3</v>
      </c>
      <c r="G552" s="5">
        <v>1.5046296296296297E-4</v>
      </c>
      <c r="H552" s="4" t="s">
        <v>14</v>
      </c>
      <c r="I552" s="11">
        <f t="shared" si="16"/>
        <v>44200</v>
      </c>
      <c r="J552" s="9">
        <f t="shared" si="17"/>
        <v>0.54663194444444441</v>
      </c>
      <c r="K552" t="str">
        <f>VLOOKUP($J552,Reference!$A$1:$C$25,3,1)</f>
        <v>13:00:00 - 14:00:00</v>
      </c>
    </row>
    <row r="553" spans="1:11" hidden="1" x14ac:dyDescent="0.3">
      <c r="A553" s="6">
        <v>44200.546678240738</v>
      </c>
      <c r="B553" s="7" t="s">
        <v>26</v>
      </c>
      <c r="C553" s="7">
        <v>306</v>
      </c>
      <c r="D553" s="7">
        <v>14505053424</v>
      </c>
      <c r="E553" s="7" t="s">
        <v>9</v>
      </c>
      <c r="F553" s="8">
        <v>3.4490740740740745E-3</v>
      </c>
      <c r="G553" s="8">
        <v>1.5046296296296297E-4</v>
      </c>
      <c r="H553" s="7" t="s">
        <v>10</v>
      </c>
      <c r="I553" s="11">
        <f t="shared" si="16"/>
        <v>44200</v>
      </c>
      <c r="J553" s="9">
        <f t="shared" si="17"/>
        <v>0.54667824074074078</v>
      </c>
      <c r="K553" t="str">
        <f>VLOOKUP($J553,Reference!$A$1:$C$25,3,1)</f>
        <v>13:00:00 - 14:00:00</v>
      </c>
    </row>
    <row r="554" spans="1:11" hidden="1" x14ac:dyDescent="0.3">
      <c r="A554" s="3">
        <v>44200.548344907409</v>
      </c>
      <c r="B554" s="4" t="s">
        <v>11</v>
      </c>
      <c r="C554" s="4">
        <v>317</v>
      </c>
      <c r="D554" s="4">
        <v>17177310917</v>
      </c>
      <c r="E554" s="4" t="s">
        <v>9</v>
      </c>
      <c r="F554" s="5">
        <v>2.3148148148148147E-5</v>
      </c>
      <c r="G554" s="5">
        <v>2.7777777777777778E-4</v>
      </c>
      <c r="H554" s="4" t="s">
        <v>10</v>
      </c>
      <c r="I554" s="11">
        <f t="shared" si="16"/>
        <v>44200</v>
      </c>
      <c r="J554" s="9">
        <f t="shared" si="17"/>
        <v>0.54834490740740738</v>
      </c>
      <c r="K554" t="str">
        <f>VLOOKUP($J554,Reference!$A$1:$C$25,3,1)</f>
        <v>13:00:00 - 14:00:00</v>
      </c>
    </row>
    <row r="555" spans="1:11" hidden="1" x14ac:dyDescent="0.3">
      <c r="A555" s="6">
        <v>44200.549212962964</v>
      </c>
      <c r="B555" s="7" t="s">
        <v>17</v>
      </c>
      <c r="C555" s="7">
        <v>303</v>
      </c>
      <c r="D555" s="7">
        <v>17177310917</v>
      </c>
      <c r="E555" s="7" t="s">
        <v>9</v>
      </c>
      <c r="F555" s="8">
        <v>1.3645833333333331E-2</v>
      </c>
      <c r="G555" s="8">
        <v>1.7361111111111112E-4</v>
      </c>
      <c r="H555" s="7" t="s">
        <v>10</v>
      </c>
      <c r="I555" s="11">
        <f t="shared" si="16"/>
        <v>44200</v>
      </c>
      <c r="J555" s="9">
        <f t="shared" si="17"/>
        <v>0.54921296296296296</v>
      </c>
      <c r="K555" t="str">
        <f>VLOOKUP($J555,Reference!$A$1:$C$25,3,1)</f>
        <v>13:00:00 - 14:00:00</v>
      </c>
    </row>
    <row r="556" spans="1:11" hidden="1" x14ac:dyDescent="0.3">
      <c r="A556" s="3">
        <v>44200.551388888889</v>
      </c>
      <c r="B556" s="4" t="s">
        <v>11</v>
      </c>
      <c r="C556" s="4">
        <v>317</v>
      </c>
      <c r="D556" s="4">
        <v>441420544633</v>
      </c>
      <c r="E556" s="4" t="s">
        <v>9</v>
      </c>
      <c r="F556" s="5">
        <v>4.1203703703703706E-3</v>
      </c>
      <c r="G556" s="5">
        <v>6.9444444444444444E-5</v>
      </c>
      <c r="H556" s="4" t="s">
        <v>14</v>
      </c>
      <c r="I556" s="11">
        <f t="shared" si="16"/>
        <v>44200</v>
      </c>
      <c r="J556" s="9">
        <f t="shared" si="17"/>
        <v>0.55138888888888882</v>
      </c>
      <c r="K556" t="str">
        <f>VLOOKUP($J556,Reference!$A$1:$C$25,3,1)</f>
        <v>13:00:00 - 14:00:00</v>
      </c>
    </row>
    <row r="557" spans="1:11" hidden="1" x14ac:dyDescent="0.3">
      <c r="A557" s="6">
        <v>44200.553043981483</v>
      </c>
      <c r="B557" s="7" t="s">
        <v>26</v>
      </c>
      <c r="C557" s="7">
        <v>306</v>
      </c>
      <c r="D557" s="7">
        <v>972583212152</v>
      </c>
      <c r="E557" s="7" t="s">
        <v>9</v>
      </c>
      <c r="F557" s="8">
        <v>4.5486111111111109E-3</v>
      </c>
      <c r="G557" s="8">
        <v>1.8518518518518518E-4</v>
      </c>
      <c r="H557" s="7" t="s">
        <v>13</v>
      </c>
      <c r="I557" s="11">
        <f t="shared" si="16"/>
        <v>44200</v>
      </c>
      <c r="J557" s="9">
        <f t="shared" si="17"/>
        <v>0.55304398148148148</v>
      </c>
      <c r="K557" t="str">
        <f>VLOOKUP($J557,Reference!$A$1:$C$25,3,1)</f>
        <v>13:00:00 - 14:00:00</v>
      </c>
    </row>
    <row r="558" spans="1:11" hidden="1" x14ac:dyDescent="0.3">
      <c r="A558" s="3">
        <v>44200.559247685182</v>
      </c>
      <c r="B558" s="4" t="s">
        <v>26</v>
      </c>
      <c r="C558" s="4">
        <v>306</v>
      </c>
      <c r="D558" s="4">
        <v>15102130822</v>
      </c>
      <c r="E558" s="4" t="s">
        <v>9</v>
      </c>
      <c r="F558" s="5">
        <v>1.7939814814814815E-3</v>
      </c>
      <c r="G558" s="5">
        <v>1.1574074074074073E-4</v>
      </c>
      <c r="H558" s="4" t="s">
        <v>10</v>
      </c>
      <c r="I558" s="11">
        <f t="shared" si="16"/>
        <v>44200</v>
      </c>
      <c r="J558" s="9">
        <f t="shared" si="17"/>
        <v>0.55924768518518519</v>
      </c>
      <c r="K558" t="str">
        <f>VLOOKUP($J558,Reference!$A$1:$C$25,3,1)</f>
        <v>13:00:00 - 14:00:00</v>
      </c>
    </row>
    <row r="559" spans="1:11" hidden="1" x14ac:dyDescent="0.3">
      <c r="A559" s="6">
        <v>44200.562442129631</v>
      </c>
      <c r="B559" s="7" t="s">
        <v>21</v>
      </c>
      <c r="C559" s="7">
        <v>314</v>
      </c>
      <c r="D559" s="7">
        <v>15157083932</v>
      </c>
      <c r="E559" s="7" t="s">
        <v>9</v>
      </c>
      <c r="F559" s="8">
        <v>2.0393518518518519E-2</v>
      </c>
      <c r="G559" s="8">
        <v>1.0416666666666667E-4</v>
      </c>
      <c r="H559" s="7" t="s">
        <v>10</v>
      </c>
      <c r="I559" s="11">
        <f t="shared" si="16"/>
        <v>44200</v>
      </c>
      <c r="J559" s="9">
        <f t="shared" si="17"/>
        <v>0.56244212962962969</v>
      </c>
      <c r="K559" t="str">
        <f>VLOOKUP($J559,Reference!$A$1:$C$25,3,1)</f>
        <v>13:00:00 - 14:00:00</v>
      </c>
    </row>
    <row r="560" spans="1:11" hidden="1" x14ac:dyDescent="0.3">
      <c r="A560" s="3">
        <v>44200.564074074071</v>
      </c>
      <c r="B560" s="4" t="s">
        <v>26</v>
      </c>
      <c r="C560" s="4">
        <v>306</v>
      </c>
      <c r="D560" s="4">
        <v>15199921444</v>
      </c>
      <c r="E560" s="4" t="s">
        <v>9</v>
      </c>
      <c r="F560" s="5">
        <v>5.8564814814814825E-3</v>
      </c>
      <c r="G560" s="5">
        <v>1.8402777777777777E-3</v>
      </c>
      <c r="H560" s="4" t="s">
        <v>13</v>
      </c>
      <c r="I560" s="11">
        <f t="shared" si="16"/>
        <v>44200</v>
      </c>
      <c r="J560" s="9">
        <f t="shared" si="17"/>
        <v>0.56407407407407406</v>
      </c>
      <c r="K560" t="str">
        <f>VLOOKUP($J560,Reference!$A$1:$C$25,3,1)</f>
        <v>13:00:00 - 14:00:00</v>
      </c>
    </row>
    <row r="561" spans="1:11" hidden="1" x14ac:dyDescent="0.3">
      <c r="A561" s="6">
        <v>44200.565671296295</v>
      </c>
      <c r="B561" s="7" t="s">
        <v>17</v>
      </c>
      <c r="C561" s="7">
        <v>303</v>
      </c>
      <c r="D561" s="7">
        <v>12282651323</v>
      </c>
      <c r="E561" s="7" t="s">
        <v>9</v>
      </c>
      <c r="F561" s="8">
        <v>1.4780092592592595E-2</v>
      </c>
      <c r="G561" s="8">
        <v>5.7870370370370366E-5</v>
      </c>
      <c r="H561" s="7" t="s">
        <v>10</v>
      </c>
      <c r="I561" s="11">
        <f t="shared" si="16"/>
        <v>44200</v>
      </c>
      <c r="J561" s="9">
        <f t="shared" si="17"/>
        <v>0.56567129629629631</v>
      </c>
      <c r="K561" t="str">
        <f>VLOOKUP($J561,Reference!$A$1:$C$25,3,1)</f>
        <v>13:00:00 - 14:00:00</v>
      </c>
    </row>
    <row r="562" spans="1:11" hidden="1" x14ac:dyDescent="0.3">
      <c r="A562" s="3">
        <v>44200.569004629629</v>
      </c>
      <c r="B562" s="4" t="s">
        <v>19</v>
      </c>
      <c r="C562" s="4">
        <v>305</v>
      </c>
      <c r="D562" s="4">
        <v>19894508260</v>
      </c>
      <c r="E562" s="4" t="s">
        <v>9</v>
      </c>
      <c r="F562" s="5">
        <v>1.0856481481481481E-2</v>
      </c>
      <c r="G562" s="5">
        <v>1.6203703703703703E-4</v>
      </c>
      <c r="H562" s="4" t="s">
        <v>10</v>
      </c>
      <c r="I562" s="11">
        <f t="shared" si="16"/>
        <v>44200</v>
      </c>
      <c r="J562" s="9">
        <f t="shared" si="17"/>
        <v>0.56900462962962961</v>
      </c>
      <c r="K562" t="str">
        <f>VLOOKUP($J562,Reference!$A$1:$C$25,3,1)</f>
        <v>13:00:00 - 14:00:00</v>
      </c>
    </row>
    <row r="563" spans="1:11" hidden="1" x14ac:dyDescent="0.3">
      <c r="A563" s="6">
        <v>44200.570555555554</v>
      </c>
      <c r="B563" s="7" t="s">
        <v>11</v>
      </c>
      <c r="C563" s="7">
        <v>317</v>
      </c>
      <c r="D563" s="7">
        <v>13528713127</v>
      </c>
      <c r="E563" s="7" t="s">
        <v>9</v>
      </c>
      <c r="F563" s="8">
        <v>6.8171296296296287E-3</v>
      </c>
      <c r="G563" s="8">
        <v>6.9444444444444444E-5</v>
      </c>
      <c r="H563" s="7" t="s">
        <v>10</v>
      </c>
      <c r="I563" s="11">
        <f t="shared" si="16"/>
        <v>44200</v>
      </c>
      <c r="J563" s="9">
        <f t="shared" si="17"/>
        <v>0.57055555555555559</v>
      </c>
      <c r="K563" t="str">
        <f>VLOOKUP($J563,Reference!$A$1:$C$25,3,1)</f>
        <v>13:00:00 - 14:00:00</v>
      </c>
    </row>
    <row r="564" spans="1:11" hidden="1" x14ac:dyDescent="0.3">
      <c r="A564" s="3">
        <v>44200.571388888886</v>
      </c>
      <c r="B564" s="4" t="s">
        <v>26</v>
      </c>
      <c r="C564" s="4">
        <v>306</v>
      </c>
      <c r="D564" s="4">
        <v>15102130822</v>
      </c>
      <c r="E564" s="4" t="s">
        <v>9</v>
      </c>
      <c r="F564" s="5">
        <v>4.9768518518518521E-3</v>
      </c>
      <c r="G564" s="5">
        <v>5.7870370370370378E-4</v>
      </c>
      <c r="H564" s="4" t="s">
        <v>10</v>
      </c>
      <c r="I564" s="11">
        <f t="shared" si="16"/>
        <v>44200</v>
      </c>
      <c r="J564" s="9">
        <f t="shared" si="17"/>
        <v>0.57138888888888884</v>
      </c>
      <c r="K564" t="str">
        <f>VLOOKUP($J564,Reference!$A$1:$C$25,3,1)</f>
        <v>13:00:00 - 14:00:00</v>
      </c>
    </row>
    <row r="565" spans="1:11" hidden="1" x14ac:dyDescent="0.3">
      <c r="A565" s="6">
        <v>44200.573981481481</v>
      </c>
      <c r="B565" s="7" t="s">
        <v>20</v>
      </c>
      <c r="C565" s="7"/>
      <c r="D565" s="7">
        <v>12262414902</v>
      </c>
      <c r="E565" s="7" t="s">
        <v>16</v>
      </c>
      <c r="F565" s="8">
        <v>0</v>
      </c>
      <c r="G565" s="8">
        <v>5.8564814814814825E-3</v>
      </c>
      <c r="H565" s="7" t="s">
        <v>13</v>
      </c>
      <c r="I565" s="11">
        <f t="shared" si="16"/>
        <v>44200</v>
      </c>
      <c r="J565" s="9">
        <f t="shared" si="17"/>
        <v>0.57398148148148154</v>
      </c>
      <c r="K565" t="str">
        <f>VLOOKUP($J565,Reference!$A$1:$C$25,3,1)</f>
        <v>13:00:00 - 14:00:00</v>
      </c>
    </row>
    <row r="566" spans="1:11" hidden="1" x14ac:dyDescent="0.3">
      <c r="A566" s="3">
        <v>44200.574756944443</v>
      </c>
      <c r="B566" s="4" t="s">
        <v>26</v>
      </c>
      <c r="C566" s="4">
        <v>306</v>
      </c>
      <c r="D566" s="4">
        <v>17184216677</v>
      </c>
      <c r="E566" s="4" t="s">
        <v>9</v>
      </c>
      <c r="F566" s="5">
        <v>5.0347222222222225E-3</v>
      </c>
      <c r="G566" s="5">
        <v>2.4074074074074076E-3</v>
      </c>
      <c r="H566" s="4" t="s">
        <v>10</v>
      </c>
      <c r="I566" s="11">
        <f t="shared" si="16"/>
        <v>44200</v>
      </c>
      <c r="J566" s="9">
        <f t="shared" si="17"/>
        <v>0.57475694444444447</v>
      </c>
      <c r="K566" t="str">
        <f>VLOOKUP($J566,Reference!$A$1:$C$25,3,1)</f>
        <v>13:00:00 - 14:00:00</v>
      </c>
    </row>
    <row r="567" spans="1:11" hidden="1" x14ac:dyDescent="0.3">
      <c r="A567" s="6">
        <v>44200.575983796298</v>
      </c>
      <c r="B567" s="7" t="s">
        <v>15</v>
      </c>
      <c r="C567" s="7">
        <v>319</v>
      </c>
      <c r="D567" s="7">
        <v>15595158186</v>
      </c>
      <c r="E567" s="7" t="s">
        <v>9</v>
      </c>
      <c r="F567" s="8">
        <v>2.6967592592592594E-3</v>
      </c>
      <c r="G567" s="8">
        <v>4.2476851851851851E-3</v>
      </c>
      <c r="H567" s="7" t="s">
        <v>10</v>
      </c>
      <c r="I567" s="11">
        <f t="shared" si="16"/>
        <v>44200</v>
      </c>
      <c r="J567" s="9">
        <f t="shared" si="17"/>
        <v>0.57598379629629626</v>
      </c>
      <c r="K567" t="str">
        <f>VLOOKUP($J567,Reference!$A$1:$C$25,3,1)</f>
        <v>13:00:00 - 14:00:00</v>
      </c>
    </row>
    <row r="568" spans="1:11" hidden="1" x14ac:dyDescent="0.3">
      <c r="A568" s="3">
        <v>44200.576840277776</v>
      </c>
      <c r="B568" s="4" t="s">
        <v>17</v>
      </c>
      <c r="C568" s="4">
        <v>303</v>
      </c>
      <c r="D568" s="4">
        <v>17809650060</v>
      </c>
      <c r="E568" s="4" t="s">
        <v>9</v>
      </c>
      <c r="F568" s="5">
        <v>2.5925925925925925E-3</v>
      </c>
      <c r="G568" s="5">
        <v>3.8425925925925923E-3</v>
      </c>
      <c r="H568" s="4" t="s">
        <v>10</v>
      </c>
      <c r="I568" s="11">
        <f t="shared" si="16"/>
        <v>44200</v>
      </c>
      <c r="J568" s="9">
        <f t="shared" si="17"/>
        <v>0.5768402777777778</v>
      </c>
      <c r="K568" t="str">
        <f>VLOOKUP($J568,Reference!$A$1:$C$25,3,1)</f>
        <v>13:00:00 - 14:00:00</v>
      </c>
    </row>
    <row r="569" spans="1:11" hidden="1" x14ac:dyDescent="0.3">
      <c r="A569" s="6">
        <v>44200.579710648148</v>
      </c>
      <c r="B569" s="7" t="s">
        <v>20</v>
      </c>
      <c r="C569" s="7"/>
      <c r="D569" s="7">
        <v>16096510055</v>
      </c>
      <c r="E569" s="7" t="s">
        <v>16</v>
      </c>
      <c r="F569" s="8">
        <v>0</v>
      </c>
      <c r="G569" s="8">
        <v>1.4004629629629629E-3</v>
      </c>
      <c r="H569" s="7" t="s">
        <v>10</v>
      </c>
      <c r="I569" s="11">
        <f t="shared" si="16"/>
        <v>44200</v>
      </c>
      <c r="J569" s="9">
        <f t="shared" si="17"/>
        <v>0.5797106481481481</v>
      </c>
      <c r="K569" t="str">
        <f>VLOOKUP($J569,Reference!$A$1:$C$25,3,1)</f>
        <v>13:00:00 - 14:00:00</v>
      </c>
    </row>
    <row r="570" spans="1:11" hidden="1" x14ac:dyDescent="0.3">
      <c r="A570" s="3">
        <v>44200.583101851851</v>
      </c>
      <c r="B570" s="4" t="s">
        <v>19</v>
      </c>
      <c r="C570" s="4">
        <v>305</v>
      </c>
      <c r="D570" s="4">
        <v>14039265421</v>
      </c>
      <c r="E570" s="4" t="s">
        <v>9</v>
      </c>
      <c r="F570" s="5">
        <v>4.4444444444444444E-3</v>
      </c>
      <c r="G570" s="5">
        <v>2.6620370370370372E-4</v>
      </c>
      <c r="H570" s="4" t="s">
        <v>10</v>
      </c>
      <c r="I570" s="11">
        <f t="shared" si="16"/>
        <v>44200</v>
      </c>
      <c r="J570" s="9">
        <f t="shared" si="17"/>
        <v>0.58310185185185182</v>
      </c>
      <c r="K570" t="str">
        <f>VLOOKUP($J570,Reference!$A$1:$C$25,3,1)</f>
        <v>13:00:00 - 14:00:00</v>
      </c>
    </row>
    <row r="571" spans="1:11" hidden="1" x14ac:dyDescent="0.3">
      <c r="A571" s="6">
        <v>44200.584814814814</v>
      </c>
      <c r="B571" s="7" t="s">
        <v>26</v>
      </c>
      <c r="C571" s="7">
        <v>306</v>
      </c>
      <c r="D571" s="7">
        <v>14403088627</v>
      </c>
      <c r="E571" s="7" t="s">
        <v>9</v>
      </c>
      <c r="F571" s="8">
        <v>2.6967592592592594E-3</v>
      </c>
      <c r="G571" s="8">
        <v>9.2592592592592588E-5</v>
      </c>
      <c r="H571" s="7" t="s">
        <v>10</v>
      </c>
      <c r="I571" s="11">
        <f t="shared" si="16"/>
        <v>44200</v>
      </c>
      <c r="J571" s="9">
        <f t="shared" si="17"/>
        <v>0.58481481481481479</v>
      </c>
      <c r="K571" t="str">
        <f>VLOOKUP($J571,Reference!$A$1:$C$25,3,1)</f>
        <v>14:00:00 - 15:00:00</v>
      </c>
    </row>
    <row r="572" spans="1:11" hidden="1" x14ac:dyDescent="0.3">
      <c r="A572" s="3">
        <v>44200.587997685187</v>
      </c>
      <c r="B572" s="4" t="s">
        <v>26</v>
      </c>
      <c r="C572" s="4">
        <v>306</v>
      </c>
      <c r="D572" s="4">
        <v>17142516139</v>
      </c>
      <c r="E572" s="4" t="s">
        <v>9</v>
      </c>
      <c r="F572" s="5">
        <v>4.363425925925926E-3</v>
      </c>
      <c r="G572" s="5">
        <v>4.6296296296296293E-4</v>
      </c>
      <c r="H572" s="4" t="s">
        <v>13</v>
      </c>
      <c r="I572" s="11">
        <f t="shared" si="16"/>
        <v>44200</v>
      </c>
      <c r="J572" s="9">
        <f t="shared" si="17"/>
        <v>0.58799768518518525</v>
      </c>
      <c r="K572" t="str">
        <f>VLOOKUP($J572,Reference!$A$1:$C$25,3,1)</f>
        <v>14:00:00 - 15:00:00</v>
      </c>
    </row>
    <row r="573" spans="1:11" hidden="1" x14ac:dyDescent="0.3">
      <c r="A573" s="6">
        <v>44200.58871527778</v>
      </c>
      <c r="B573" s="7" t="s">
        <v>11</v>
      </c>
      <c r="C573" s="7">
        <v>317</v>
      </c>
      <c r="D573" s="7">
        <v>17603908805</v>
      </c>
      <c r="E573" s="7" t="s">
        <v>9</v>
      </c>
      <c r="F573" s="8">
        <v>9.8379629629629633E-3</v>
      </c>
      <c r="G573" s="8">
        <v>7.0601851851851847E-4</v>
      </c>
      <c r="H573" s="7" t="s">
        <v>13</v>
      </c>
      <c r="I573" s="11">
        <f t="shared" si="16"/>
        <v>44200</v>
      </c>
      <c r="J573" s="9">
        <f t="shared" si="17"/>
        <v>0.58871527777777777</v>
      </c>
      <c r="K573" t="str">
        <f>VLOOKUP($J573,Reference!$A$1:$C$25,3,1)</f>
        <v>14:00:00 - 15:00:00</v>
      </c>
    </row>
    <row r="574" spans="1:11" hidden="1" x14ac:dyDescent="0.3">
      <c r="A574" s="3">
        <v>44200.591180555559</v>
      </c>
      <c r="B574" s="4" t="s">
        <v>15</v>
      </c>
      <c r="C574" s="4">
        <v>319</v>
      </c>
      <c r="D574" s="4">
        <v>441216796108</v>
      </c>
      <c r="E574" s="4" t="s">
        <v>9</v>
      </c>
      <c r="F574" s="5">
        <v>4.8726851851851856E-3</v>
      </c>
      <c r="G574" s="5">
        <v>5.7870370370370366E-5</v>
      </c>
      <c r="H574" s="4" t="s">
        <v>14</v>
      </c>
      <c r="I574" s="11">
        <f t="shared" si="16"/>
        <v>44200</v>
      </c>
      <c r="J574" s="9">
        <f t="shared" si="17"/>
        <v>0.59118055555555549</v>
      </c>
      <c r="K574" t="str">
        <f>VLOOKUP($J574,Reference!$A$1:$C$25,3,1)</f>
        <v>14:00:00 - 15:00:00</v>
      </c>
    </row>
    <row r="575" spans="1:11" hidden="1" x14ac:dyDescent="0.3">
      <c r="A575" s="6">
        <v>44200.592569444445</v>
      </c>
      <c r="B575" s="7" t="s">
        <v>21</v>
      </c>
      <c r="C575" s="7">
        <v>314</v>
      </c>
      <c r="D575" s="7">
        <v>15067212871</v>
      </c>
      <c r="E575" s="7" t="s">
        <v>9</v>
      </c>
      <c r="F575" s="8">
        <v>9.2129629629629627E-3</v>
      </c>
      <c r="G575" s="8">
        <v>8.1018518518518516E-5</v>
      </c>
      <c r="H575" s="7" t="s">
        <v>10</v>
      </c>
      <c r="I575" s="11">
        <f t="shared" si="16"/>
        <v>44200</v>
      </c>
      <c r="J575" s="9">
        <f t="shared" si="17"/>
        <v>0.59256944444444448</v>
      </c>
      <c r="K575" t="str">
        <f>VLOOKUP($J575,Reference!$A$1:$C$25,3,1)</f>
        <v>14:00:00 - 15:00:00</v>
      </c>
    </row>
    <row r="576" spans="1:11" hidden="1" x14ac:dyDescent="0.3">
      <c r="A576" s="3">
        <v>44200.598483796297</v>
      </c>
      <c r="B576" s="4" t="s">
        <v>26</v>
      </c>
      <c r="C576" s="4">
        <v>306</v>
      </c>
      <c r="D576" s="4">
        <v>13128885834</v>
      </c>
      <c r="E576" s="4" t="s">
        <v>9</v>
      </c>
      <c r="F576" s="5">
        <v>2.8240740740740739E-3</v>
      </c>
      <c r="G576" s="5">
        <v>1.0416666666666667E-4</v>
      </c>
      <c r="H576" s="4" t="s">
        <v>10</v>
      </c>
      <c r="I576" s="11">
        <f t="shared" si="16"/>
        <v>44200</v>
      </c>
      <c r="J576" s="9">
        <f t="shared" si="17"/>
        <v>0.59848379629629633</v>
      </c>
      <c r="K576" t="str">
        <f>VLOOKUP($J576,Reference!$A$1:$C$25,3,1)</f>
        <v>14:00:00 - 15:00:00</v>
      </c>
    </row>
    <row r="577" spans="1:11" hidden="1" x14ac:dyDescent="0.3">
      <c r="A577" s="6">
        <v>44200.598634259259</v>
      </c>
      <c r="B577" s="7" t="s">
        <v>17</v>
      </c>
      <c r="C577" s="7">
        <v>303</v>
      </c>
      <c r="D577" s="7">
        <v>14034780550</v>
      </c>
      <c r="E577" s="7" t="s">
        <v>9</v>
      </c>
      <c r="F577" s="8">
        <v>2.2222222222222222E-3</v>
      </c>
      <c r="G577" s="8">
        <v>4.6296296296296294E-5</v>
      </c>
      <c r="H577" s="7" t="s">
        <v>10</v>
      </c>
      <c r="I577" s="11">
        <f t="shared" si="16"/>
        <v>44200</v>
      </c>
      <c r="J577" s="9">
        <f t="shared" si="17"/>
        <v>0.59863425925925928</v>
      </c>
      <c r="K577" t="str">
        <f>VLOOKUP($J577,Reference!$A$1:$C$25,3,1)</f>
        <v>14:00:00 - 15:00:00</v>
      </c>
    </row>
    <row r="578" spans="1:11" hidden="1" x14ac:dyDescent="0.3">
      <c r="A578" s="3">
        <v>44200.601851851854</v>
      </c>
      <c r="B578" s="4" t="s">
        <v>26</v>
      </c>
      <c r="C578" s="4">
        <v>306</v>
      </c>
      <c r="D578" s="4">
        <v>14165327948</v>
      </c>
      <c r="E578" s="4" t="s">
        <v>9</v>
      </c>
      <c r="F578" s="5">
        <v>8.4375000000000006E-3</v>
      </c>
      <c r="G578" s="5">
        <v>1.9675925925925926E-4</v>
      </c>
      <c r="H578" s="4" t="s">
        <v>10</v>
      </c>
      <c r="I578" s="11">
        <f t="shared" si="16"/>
        <v>44200</v>
      </c>
      <c r="J578" s="9">
        <f t="shared" si="17"/>
        <v>0.60185185185185186</v>
      </c>
      <c r="K578" t="str">
        <f>VLOOKUP($J578,Reference!$A$1:$C$25,3,1)</f>
        <v>14:00:00 - 15:00:00</v>
      </c>
    </row>
    <row r="579" spans="1:11" hidden="1" x14ac:dyDescent="0.3">
      <c r="A579" s="6">
        <v>44200.610763888886</v>
      </c>
      <c r="B579" s="7" t="s">
        <v>21</v>
      </c>
      <c r="C579" s="7">
        <v>314</v>
      </c>
      <c r="D579" s="7">
        <v>10016474485338</v>
      </c>
      <c r="E579" s="7" t="s">
        <v>9</v>
      </c>
      <c r="F579" s="8">
        <v>1.3946759259259258E-2</v>
      </c>
      <c r="G579" s="8">
        <v>6.9444444444444444E-5</v>
      </c>
      <c r="H579" s="7" t="s">
        <v>10</v>
      </c>
      <c r="I579" s="11">
        <f t="shared" ref="I579:I642" si="18">DATE(YEAR(A579),MONTH(A579),DAY(A579))</f>
        <v>44200</v>
      </c>
      <c r="J579" s="9">
        <f t="shared" ref="J579:J642" si="19">TIME(HOUR(A579),MINUTE(A579),SECOND(A579))</f>
        <v>0.61076388888888888</v>
      </c>
      <c r="K579" t="str">
        <f>VLOOKUP($J579,Reference!$A$1:$C$25,3,1)</f>
        <v>14:00:00 - 15:00:00</v>
      </c>
    </row>
    <row r="580" spans="1:11" hidden="1" x14ac:dyDescent="0.3">
      <c r="A580" s="3">
        <v>44200.611076388886</v>
      </c>
      <c r="B580" s="4" t="s">
        <v>19</v>
      </c>
      <c r="C580" s="4">
        <v>305</v>
      </c>
      <c r="D580" s="4">
        <v>14163153349</v>
      </c>
      <c r="E580" s="4" t="s">
        <v>9</v>
      </c>
      <c r="F580" s="5">
        <v>6.9444444444444444E-5</v>
      </c>
      <c r="G580" s="5">
        <v>1.0416666666666667E-4</v>
      </c>
      <c r="H580" s="4" t="s">
        <v>13</v>
      </c>
      <c r="I580" s="11">
        <f t="shared" si="18"/>
        <v>44200</v>
      </c>
      <c r="J580" s="9">
        <f t="shared" si="19"/>
        <v>0.61107638888888893</v>
      </c>
      <c r="K580" t="str">
        <f>VLOOKUP($J580,Reference!$A$1:$C$25,3,1)</f>
        <v>14:00:00 - 15:00:00</v>
      </c>
    </row>
    <row r="581" spans="1:11" hidden="1" x14ac:dyDescent="0.3">
      <c r="A581" s="6">
        <v>44200.612349537034</v>
      </c>
      <c r="B581" s="7" t="s">
        <v>19</v>
      </c>
      <c r="C581" s="7">
        <v>305</v>
      </c>
      <c r="D581" s="7">
        <v>15875755005</v>
      </c>
      <c r="E581" s="7" t="s">
        <v>9</v>
      </c>
      <c r="F581" s="8">
        <v>2.3148148148148151E-3</v>
      </c>
      <c r="G581" s="8">
        <v>1.3888888888888889E-4</v>
      </c>
      <c r="H581" s="7" t="s">
        <v>10</v>
      </c>
      <c r="I581" s="11">
        <f t="shared" si="18"/>
        <v>44200</v>
      </c>
      <c r="J581" s="9">
        <f t="shared" si="19"/>
        <v>0.61234953703703698</v>
      </c>
      <c r="K581" t="str">
        <f>VLOOKUP($J581,Reference!$A$1:$C$25,3,1)</f>
        <v>14:00:00 - 15:00:00</v>
      </c>
    </row>
    <row r="582" spans="1:11" hidden="1" x14ac:dyDescent="0.3">
      <c r="A582" s="3">
        <v>44200.617800925924</v>
      </c>
      <c r="B582" s="4" t="s">
        <v>19</v>
      </c>
      <c r="C582" s="4">
        <v>305</v>
      </c>
      <c r="D582" s="4">
        <v>13124709921</v>
      </c>
      <c r="E582" s="4" t="s">
        <v>9</v>
      </c>
      <c r="F582" s="5">
        <v>9.2013888888888892E-3</v>
      </c>
      <c r="G582" s="5">
        <v>3.3564814814814812E-4</v>
      </c>
      <c r="H582" s="4" t="s">
        <v>10</v>
      </c>
      <c r="I582" s="11">
        <f t="shared" si="18"/>
        <v>44200</v>
      </c>
      <c r="J582" s="9">
        <f t="shared" si="19"/>
        <v>0.61780092592592595</v>
      </c>
      <c r="K582" t="str">
        <f>VLOOKUP($J582,Reference!$A$1:$C$25,3,1)</f>
        <v>14:00:00 - 15:00:00</v>
      </c>
    </row>
    <row r="583" spans="1:11" hidden="1" x14ac:dyDescent="0.3">
      <c r="A583" s="6">
        <v>44200.622395833336</v>
      </c>
      <c r="B583" s="7" t="s">
        <v>11</v>
      </c>
      <c r="C583" s="7">
        <v>317</v>
      </c>
      <c r="D583" s="7">
        <v>16309087713</v>
      </c>
      <c r="E583" s="7" t="s">
        <v>9</v>
      </c>
      <c r="F583" s="8">
        <v>1.3634259259259257E-2</v>
      </c>
      <c r="G583" s="8">
        <v>5.7870370370370366E-5</v>
      </c>
      <c r="H583" s="7" t="s">
        <v>10</v>
      </c>
      <c r="I583" s="11">
        <f t="shared" si="18"/>
        <v>44200</v>
      </c>
      <c r="J583" s="9">
        <f t="shared" si="19"/>
        <v>0.62239583333333337</v>
      </c>
      <c r="K583" t="str">
        <f>VLOOKUP($J583,Reference!$A$1:$C$25,3,1)</f>
        <v>14:00:00 - 15:00:00</v>
      </c>
    </row>
    <row r="584" spans="1:11" hidden="1" x14ac:dyDescent="0.3">
      <c r="A584" s="3">
        <v>44200.622824074075</v>
      </c>
      <c r="B584" s="4" t="s">
        <v>26</v>
      </c>
      <c r="C584" s="4">
        <v>306</v>
      </c>
      <c r="D584" s="4">
        <v>19052168098</v>
      </c>
      <c r="E584" s="4" t="s">
        <v>9</v>
      </c>
      <c r="F584" s="5">
        <v>2.478009259259259E-2</v>
      </c>
      <c r="G584" s="5">
        <v>3.9351851851851852E-4</v>
      </c>
      <c r="H584" s="4" t="s">
        <v>13</v>
      </c>
      <c r="I584" s="11">
        <f t="shared" si="18"/>
        <v>44200</v>
      </c>
      <c r="J584" s="9">
        <f t="shared" si="19"/>
        <v>0.62282407407407414</v>
      </c>
      <c r="K584" t="str">
        <f>VLOOKUP($J584,Reference!$A$1:$C$25,3,1)</f>
        <v>14:00:00 - 15:00:00</v>
      </c>
    </row>
    <row r="585" spans="1:11" hidden="1" x14ac:dyDescent="0.3">
      <c r="A585" s="6">
        <v>44200.624340277776</v>
      </c>
      <c r="B585" s="7" t="s">
        <v>17</v>
      </c>
      <c r="C585" s="7">
        <v>303</v>
      </c>
      <c r="D585" s="7">
        <v>15595158507</v>
      </c>
      <c r="E585" s="7" t="s">
        <v>9</v>
      </c>
      <c r="F585" s="8">
        <v>1.082175925925926E-2</v>
      </c>
      <c r="G585" s="8">
        <v>1.0416666666666667E-4</v>
      </c>
      <c r="H585" s="7" t="s">
        <v>10</v>
      </c>
      <c r="I585" s="11">
        <f t="shared" si="18"/>
        <v>44200</v>
      </c>
      <c r="J585" s="9">
        <f t="shared" si="19"/>
        <v>0.62434027777777779</v>
      </c>
      <c r="K585" t="str">
        <f>VLOOKUP($J585,Reference!$A$1:$C$25,3,1)</f>
        <v>14:00:00 - 15:00:00</v>
      </c>
    </row>
    <row r="586" spans="1:11" hidden="1" x14ac:dyDescent="0.3">
      <c r="A586" s="3">
        <v>44200.640972222223</v>
      </c>
      <c r="B586" s="4" t="s">
        <v>21</v>
      </c>
      <c r="C586" s="4">
        <v>314</v>
      </c>
      <c r="D586" s="4">
        <v>15067212871</v>
      </c>
      <c r="E586" s="4" t="s">
        <v>9</v>
      </c>
      <c r="F586" s="5">
        <v>5.4050925925925924E-3</v>
      </c>
      <c r="G586" s="5">
        <v>6.9444444444444444E-5</v>
      </c>
      <c r="H586" s="4" t="s">
        <v>10</v>
      </c>
      <c r="I586" s="11">
        <f t="shared" si="18"/>
        <v>44200</v>
      </c>
      <c r="J586" s="9">
        <f t="shared" si="19"/>
        <v>0.64097222222222217</v>
      </c>
      <c r="K586" t="str">
        <f>VLOOKUP($J586,Reference!$A$1:$C$25,3,1)</f>
        <v>15:00:00 - 16:00:00</v>
      </c>
    </row>
    <row r="587" spans="1:11" hidden="1" x14ac:dyDescent="0.3">
      <c r="A587" s="6">
        <v>44200.643310185187</v>
      </c>
      <c r="B587" s="7" t="s">
        <v>19</v>
      </c>
      <c r="C587" s="7">
        <v>305</v>
      </c>
      <c r="D587" s="7">
        <v>12817627270</v>
      </c>
      <c r="E587" s="7" t="s">
        <v>9</v>
      </c>
      <c r="F587" s="8">
        <v>2.7071759259259257E-2</v>
      </c>
      <c r="G587" s="8">
        <v>2.0833333333333335E-4</v>
      </c>
      <c r="H587" s="7" t="s">
        <v>10</v>
      </c>
      <c r="I587" s="11">
        <f t="shared" si="18"/>
        <v>44200</v>
      </c>
      <c r="J587" s="9">
        <f t="shared" si="19"/>
        <v>0.64331018518518512</v>
      </c>
      <c r="K587" t="str">
        <f>VLOOKUP($J587,Reference!$A$1:$C$25,3,1)</f>
        <v>15:00:00 - 16:00:00</v>
      </c>
    </row>
    <row r="588" spans="1:11" hidden="1" x14ac:dyDescent="0.3">
      <c r="A588" s="3">
        <v>44200.646990740737</v>
      </c>
      <c r="B588" s="4" t="s">
        <v>17</v>
      </c>
      <c r="C588" s="4">
        <v>303</v>
      </c>
      <c r="D588" s="4">
        <v>15182341659</v>
      </c>
      <c r="E588" s="4" t="s">
        <v>9</v>
      </c>
      <c r="F588" s="5">
        <v>1.9791666666666668E-3</v>
      </c>
      <c r="G588" s="5">
        <v>4.6296296296296294E-5</v>
      </c>
      <c r="H588" s="4" t="s">
        <v>10</v>
      </c>
      <c r="I588" s="11">
        <f t="shared" si="18"/>
        <v>44200</v>
      </c>
      <c r="J588" s="9">
        <f t="shared" si="19"/>
        <v>0.64699074074074081</v>
      </c>
      <c r="K588" t="str">
        <f>VLOOKUP($J588,Reference!$A$1:$C$25,3,1)</f>
        <v>15:00:00 - 16:00:00</v>
      </c>
    </row>
    <row r="589" spans="1:11" hidden="1" x14ac:dyDescent="0.3">
      <c r="A589" s="6">
        <v>44200.648379629631</v>
      </c>
      <c r="B589" s="7" t="s">
        <v>26</v>
      </c>
      <c r="C589" s="7">
        <v>306</v>
      </c>
      <c r="D589" s="7">
        <v>303</v>
      </c>
      <c r="E589" s="7" t="s">
        <v>9</v>
      </c>
      <c r="F589" s="8">
        <v>1.1574074074074073E-5</v>
      </c>
      <c r="G589" s="8">
        <v>4.7453703703703704E-4</v>
      </c>
      <c r="H589" s="7" t="s">
        <v>10</v>
      </c>
      <c r="I589" s="11">
        <f t="shared" si="18"/>
        <v>44200</v>
      </c>
      <c r="J589" s="9">
        <f t="shared" si="19"/>
        <v>0.64837962962962969</v>
      </c>
      <c r="K589" t="str">
        <f>VLOOKUP($J589,Reference!$A$1:$C$25,3,1)</f>
        <v>15:00:00 - 16:00:00</v>
      </c>
    </row>
    <row r="590" spans="1:11" hidden="1" x14ac:dyDescent="0.3">
      <c r="A590" s="3">
        <v>44200.649548611109</v>
      </c>
      <c r="B590" s="4" t="s">
        <v>21</v>
      </c>
      <c r="C590" s="4">
        <v>314</v>
      </c>
      <c r="D590" s="4">
        <v>12037975360</v>
      </c>
      <c r="E590" s="4" t="s">
        <v>9</v>
      </c>
      <c r="F590" s="5">
        <v>6.0648148148148145E-3</v>
      </c>
      <c r="G590" s="5">
        <v>1.6203703703703703E-4</v>
      </c>
      <c r="H590" s="4" t="s">
        <v>10</v>
      </c>
      <c r="I590" s="11">
        <f t="shared" si="18"/>
        <v>44200</v>
      </c>
      <c r="J590" s="9">
        <f t="shared" si="19"/>
        <v>0.64954861111111117</v>
      </c>
      <c r="K590" t="str">
        <f>VLOOKUP($J590,Reference!$A$1:$C$25,3,1)</f>
        <v>15:00:00 - 16:00:00</v>
      </c>
    </row>
    <row r="591" spans="1:11" hidden="1" x14ac:dyDescent="0.3">
      <c r="A591" s="6">
        <v>44200.652129629627</v>
      </c>
      <c r="B591" s="7" t="s">
        <v>26</v>
      </c>
      <c r="C591" s="7">
        <v>306</v>
      </c>
      <c r="D591" s="7">
        <v>18076276521</v>
      </c>
      <c r="E591" s="7" t="s">
        <v>9</v>
      </c>
      <c r="F591" s="8">
        <v>3.3680555555555551E-3</v>
      </c>
      <c r="G591" s="8">
        <v>9.2592592592592588E-5</v>
      </c>
      <c r="H591" s="7" t="s">
        <v>10</v>
      </c>
      <c r="I591" s="11">
        <f t="shared" si="18"/>
        <v>44200</v>
      </c>
      <c r="J591" s="9">
        <f t="shared" si="19"/>
        <v>0.65212962962962961</v>
      </c>
      <c r="K591" t="str">
        <f>VLOOKUP($J591,Reference!$A$1:$C$25,3,1)</f>
        <v>15:00:00 - 16:00:00</v>
      </c>
    </row>
    <row r="592" spans="1:11" hidden="1" x14ac:dyDescent="0.3">
      <c r="A592" s="3">
        <v>44200.658067129632</v>
      </c>
      <c r="B592" s="4" t="s">
        <v>17</v>
      </c>
      <c r="C592" s="4">
        <v>303</v>
      </c>
      <c r="D592" s="4">
        <v>15162165780</v>
      </c>
      <c r="E592" s="4" t="s">
        <v>9</v>
      </c>
      <c r="F592" s="5">
        <v>2.9282407407407412E-3</v>
      </c>
      <c r="G592" s="5">
        <v>8.1018518518518516E-5</v>
      </c>
      <c r="H592" s="4" t="s">
        <v>10</v>
      </c>
      <c r="I592" s="11">
        <f t="shared" si="18"/>
        <v>44200</v>
      </c>
      <c r="J592" s="9">
        <f t="shared" si="19"/>
        <v>0.65806712962962965</v>
      </c>
      <c r="K592" t="str">
        <f>VLOOKUP($J592,Reference!$A$1:$C$25,3,1)</f>
        <v>15:00:00 - 16:00:00</v>
      </c>
    </row>
    <row r="593" spans="1:11" hidden="1" x14ac:dyDescent="0.3">
      <c r="A593" s="6">
        <v>44200.658078703702</v>
      </c>
      <c r="B593" s="7" t="s">
        <v>26</v>
      </c>
      <c r="C593" s="7">
        <v>306</v>
      </c>
      <c r="D593" s="7">
        <v>17187471106</v>
      </c>
      <c r="E593" s="7" t="s">
        <v>9</v>
      </c>
      <c r="F593" s="8">
        <v>2.2916666666666669E-2</v>
      </c>
      <c r="G593" s="8">
        <v>9.2592592592592588E-5</v>
      </c>
      <c r="H593" s="7" t="s">
        <v>13</v>
      </c>
      <c r="I593" s="11">
        <f t="shared" si="18"/>
        <v>44200</v>
      </c>
      <c r="J593" s="9">
        <f t="shared" si="19"/>
        <v>0.65807870370370369</v>
      </c>
      <c r="K593" t="str">
        <f>VLOOKUP($J593,Reference!$A$1:$C$25,3,1)</f>
        <v>15:00:00 - 16:00:00</v>
      </c>
    </row>
    <row r="594" spans="1:11" hidden="1" x14ac:dyDescent="0.3">
      <c r="A594" s="3">
        <v>44200.659756944442</v>
      </c>
      <c r="B594" s="4" t="s">
        <v>21</v>
      </c>
      <c r="C594" s="4">
        <v>314</v>
      </c>
      <c r="D594" s="4">
        <v>17788383909</v>
      </c>
      <c r="E594" s="4" t="s">
        <v>9</v>
      </c>
      <c r="F594" s="5">
        <v>7.2337962962962963E-3</v>
      </c>
      <c r="G594" s="5">
        <v>5.7870370370370366E-5</v>
      </c>
      <c r="H594" s="4" t="s">
        <v>10</v>
      </c>
      <c r="I594" s="11">
        <f t="shared" si="18"/>
        <v>44200</v>
      </c>
      <c r="J594" s="9">
        <f t="shared" si="19"/>
        <v>0.65975694444444444</v>
      </c>
      <c r="K594" t="str">
        <f>VLOOKUP($J594,Reference!$A$1:$C$25,3,1)</f>
        <v>15:00:00 - 16:00:00</v>
      </c>
    </row>
    <row r="595" spans="1:11" hidden="1" x14ac:dyDescent="0.3">
      <c r="A595" s="6">
        <v>44200.661828703705</v>
      </c>
      <c r="B595" s="7" t="s">
        <v>15</v>
      </c>
      <c r="C595" s="7">
        <v>319</v>
      </c>
      <c r="D595" s="7">
        <v>447747647093</v>
      </c>
      <c r="E595" s="7" t="s">
        <v>9</v>
      </c>
      <c r="F595" s="8">
        <v>1.712962962962963E-3</v>
      </c>
      <c r="G595" s="8">
        <v>1.273148148148148E-4</v>
      </c>
      <c r="H595" s="7" t="s">
        <v>14</v>
      </c>
      <c r="I595" s="11">
        <f t="shared" si="18"/>
        <v>44200</v>
      </c>
      <c r="J595" s="9">
        <f t="shared" si="19"/>
        <v>0.66182870370370372</v>
      </c>
      <c r="K595" t="str">
        <f>VLOOKUP($J595,Reference!$A$1:$C$25,3,1)</f>
        <v>15:00:00 - 16:00:00</v>
      </c>
    </row>
    <row r="596" spans="1:11" hidden="1" x14ac:dyDescent="0.3">
      <c r="A596" s="3">
        <v>44200.664641203701</v>
      </c>
      <c r="B596" s="4" t="s">
        <v>17</v>
      </c>
      <c r="C596" s="4">
        <v>303</v>
      </c>
      <c r="D596" s="4">
        <v>447540660989</v>
      </c>
      <c r="E596" s="4" t="s">
        <v>9</v>
      </c>
      <c r="F596" s="5">
        <v>3.2407407407407406E-4</v>
      </c>
      <c r="G596" s="5">
        <v>9.2592592592592588E-5</v>
      </c>
      <c r="H596" s="4" t="s">
        <v>14</v>
      </c>
      <c r="I596" s="11">
        <f t="shared" si="18"/>
        <v>44200</v>
      </c>
      <c r="J596" s="9">
        <f t="shared" si="19"/>
        <v>0.66464120370370372</v>
      </c>
      <c r="K596" t="str">
        <f>VLOOKUP($J596,Reference!$A$1:$C$25,3,1)</f>
        <v>15:00:00 - 16:00:00</v>
      </c>
    </row>
    <row r="597" spans="1:11" hidden="1" x14ac:dyDescent="0.3">
      <c r="A597" s="6">
        <v>44200.665347222224</v>
      </c>
      <c r="B597" s="7" t="s">
        <v>11</v>
      </c>
      <c r="C597" s="7">
        <v>317</v>
      </c>
      <c r="D597" s="7">
        <v>447540660989</v>
      </c>
      <c r="E597" s="7" t="s">
        <v>9</v>
      </c>
      <c r="F597" s="8">
        <v>8.1249999999999985E-3</v>
      </c>
      <c r="G597" s="8">
        <v>1.8518518518518518E-4</v>
      </c>
      <c r="H597" s="7" t="s">
        <v>14</v>
      </c>
      <c r="I597" s="11">
        <f t="shared" si="18"/>
        <v>44200</v>
      </c>
      <c r="J597" s="9">
        <f t="shared" si="19"/>
        <v>0.6653472222222222</v>
      </c>
      <c r="K597" t="str">
        <f>VLOOKUP($J597,Reference!$A$1:$C$25,3,1)</f>
        <v>15:00:00 - 16:00:00</v>
      </c>
    </row>
    <row r="598" spans="1:11" hidden="1" x14ac:dyDescent="0.3">
      <c r="A598" s="3">
        <v>44200.666215277779</v>
      </c>
      <c r="B598" s="4" t="s">
        <v>17</v>
      </c>
      <c r="C598" s="4">
        <v>303</v>
      </c>
      <c r="D598" s="4">
        <v>12062880665</v>
      </c>
      <c r="E598" s="4" t="s">
        <v>9</v>
      </c>
      <c r="F598" s="5">
        <v>1.6087962962962963E-3</v>
      </c>
      <c r="G598" s="5">
        <v>4.6296296296296294E-5</v>
      </c>
      <c r="H598" s="4" t="s">
        <v>10</v>
      </c>
      <c r="I598" s="11">
        <f t="shared" si="18"/>
        <v>44200</v>
      </c>
      <c r="J598" s="9">
        <f t="shared" si="19"/>
        <v>0.66621527777777778</v>
      </c>
      <c r="K598" t="str">
        <f>VLOOKUP($J598,Reference!$A$1:$C$25,3,1)</f>
        <v>15:00:00 - 16:00:00</v>
      </c>
    </row>
    <row r="599" spans="1:11" hidden="1" x14ac:dyDescent="0.3">
      <c r="A599" s="6">
        <v>44200.669432870367</v>
      </c>
      <c r="B599" s="7" t="s">
        <v>15</v>
      </c>
      <c r="C599" s="7">
        <v>319</v>
      </c>
      <c r="D599" s="7">
        <v>447736548636</v>
      </c>
      <c r="E599" s="7" t="s">
        <v>9</v>
      </c>
      <c r="F599" s="8">
        <v>5.6018518518518518E-3</v>
      </c>
      <c r="G599" s="8">
        <v>1.0416666666666667E-4</v>
      </c>
      <c r="H599" s="7" t="s">
        <v>14</v>
      </c>
      <c r="I599" s="11">
        <f t="shared" si="18"/>
        <v>44200</v>
      </c>
      <c r="J599" s="9">
        <f t="shared" si="19"/>
        <v>0.66943287037037036</v>
      </c>
      <c r="K599" t="str">
        <f>VLOOKUP($J599,Reference!$A$1:$C$25,3,1)</f>
        <v>16:00:00 - 17:00:00</v>
      </c>
    </row>
    <row r="600" spans="1:11" hidden="1" x14ac:dyDescent="0.3">
      <c r="A600" s="3">
        <v>44200.669525462959</v>
      </c>
      <c r="B600" s="4" t="s">
        <v>20</v>
      </c>
      <c r="C600" s="4"/>
      <c r="D600" s="4">
        <v>17788383909</v>
      </c>
      <c r="E600" s="4" t="s">
        <v>16</v>
      </c>
      <c r="F600" s="5">
        <v>0</v>
      </c>
      <c r="G600" s="5">
        <v>4.9768518518518521E-4</v>
      </c>
      <c r="H600" s="4" t="s">
        <v>10</v>
      </c>
      <c r="I600" s="11">
        <f t="shared" si="18"/>
        <v>44200</v>
      </c>
      <c r="J600" s="9">
        <f t="shared" si="19"/>
        <v>0.66952546296296289</v>
      </c>
      <c r="K600" t="str">
        <f>VLOOKUP($J600,Reference!$A$1:$C$25,3,1)</f>
        <v>16:00:00 - 17:00:00</v>
      </c>
    </row>
    <row r="601" spans="1:11" hidden="1" x14ac:dyDescent="0.3">
      <c r="A601" s="6">
        <v>44200.670868055553</v>
      </c>
      <c r="B601" s="7" t="s">
        <v>21</v>
      </c>
      <c r="C601" s="7">
        <v>314</v>
      </c>
      <c r="D601" s="7">
        <v>13124965831</v>
      </c>
      <c r="E601" s="7" t="s">
        <v>9</v>
      </c>
      <c r="F601" s="8">
        <v>2.3726851851851851E-3</v>
      </c>
      <c r="G601" s="8">
        <v>8.1018518518518516E-5</v>
      </c>
      <c r="H601" s="7" t="s">
        <v>10</v>
      </c>
      <c r="I601" s="11">
        <f t="shared" si="18"/>
        <v>44200</v>
      </c>
      <c r="J601" s="9">
        <f t="shared" si="19"/>
        <v>0.67086805555555562</v>
      </c>
      <c r="K601" t="str">
        <f>VLOOKUP($J601,Reference!$A$1:$C$25,3,1)</f>
        <v>16:00:00 - 17:00:00</v>
      </c>
    </row>
    <row r="602" spans="1:11" hidden="1" x14ac:dyDescent="0.3">
      <c r="A602" s="3">
        <v>44200.6719212963</v>
      </c>
      <c r="B602" s="4" t="s">
        <v>17</v>
      </c>
      <c r="C602" s="4">
        <v>303</v>
      </c>
      <c r="D602" s="4">
        <v>14793694634</v>
      </c>
      <c r="E602" s="4" t="s">
        <v>9</v>
      </c>
      <c r="F602" s="5">
        <v>2.1064814814814813E-3</v>
      </c>
      <c r="G602" s="5">
        <v>8.1018518518518516E-5</v>
      </c>
      <c r="H602" s="4" t="s">
        <v>10</v>
      </c>
      <c r="I602" s="11">
        <f t="shared" si="18"/>
        <v>44200</v>
      </c>
      <c r="J602" s="9">
        <f t="shared" si="19"/>
        <v>0.67192129629629627</v>
      </c>
      <c r="K602" t="str">
        <f>VLOOKUP($J602,Reference!$A$1:$C$25,3,1)</f>
        <v>16:00:00 - 17:00:00</v>
      </c>
    </row>
    <row r="603" spans="1:11" hidden="1" x14ac:dyDescent="0.3">
      <c r="A603" s="6">
        <v>44200.672106481485</v>
      </c>
      <c r="B603" s="7" t="s">
        <v>8</v>
      </c>
      <c r="C603" s="7">
        <v>307</v>
      </c>
      <c r="D603" s="7">
        <v>13102546701</v>
      </c>
      <c r="E603" s="7" t="s">
        <v>9</v>
      </c>
      <c r="F603" s="8">
        <v>1.1157407407407408E-2</v>
      </c>
      <c r="G603" s="8">
        <v>2.5462962962962961E-4</v>
      </c>
      <c r="H603" s="7" t="s">
        <v>13</v>
      </c>
      <c r="I603" s="11">
        <f t="shared" si="18"/>
        <v>44200</v>
      </c>
      <c r="J603" s="9">
        <f t="shared" si="19"/>
        <v>0.67210648148148155</v>
      </c>
      <c r="K603" t="str">
        <f>VLOOKUP($J603,Reference!$A$1:$C$25,3,1)</f>
        <v>16:00:00 - 17:00:00</v>
      </c>
    </row>
    <row r="604" spans="1:11" hidden="1" x14ac:dyDescent="0.3">
      <c r="A604" s="3">
        <v>44200.672685185185</v>
      </c>
      <c r="B604" s="4" t="s">
        <v>19</v>
      </c>
      <c r="C604" s="4">
        <v>305</v>
      </c>
      <c r="D604" s="4">
        <v>16514048714</v>
      </c>
      <c r="E604" s="4" t="s">
        <v>9</v>
      </c>
      <c r="F604" s="5">
        <v>5.5787037037037038E-3</v>
      </c>
      <c r="G604" s="5">
        <v>5.7870370370370366E-5</v>
      </c>
      <c r="H604" s="4" t="s">
        <v>10</v>
      </c>
      <c r="I604" s="11">
        <f t="shared" si="18"/>
        <v>44200</v>
      </c>
      <c r="J604" s="9">
        <f t="shared" si="19"/>
        <v>0.67268518518518527</v>
      </c>
      <c r="K604" t="str">
        <f>VLOOKUP($J604,Reference!$A$1:$C$25,3,1)</f>
        <v>16:00:00 - 17:00:00</v>
      </c>
    </row>
    <row r="605" spans="1:11" hidden="1" x14ac:dyDescent="0.3">
      <c r="A605" s="6">
        <v>44200.67355324074</v>
      </c>
      <c r="B605" s="7" t="s">
        <v>21</v>
      </c>
      <c r="C605" s="7">
        <v>314</v>
      </c>
      <c r="D605" s="7">
        <v>13103454756</v>
      </c>
      <c r="E605" s="7" t="s">
        <v>9</v>
      </c>
      <c r="F605" s="8">
        <v>1.0590277777777777E-2</v>
      </c>
      <c r="G605" s="8">
        <v>1.6203703703703703E-4</v>
      </c>
      <c r="H605" s="7" t="s">
        <v>10</v>
      </c>
      <c r="I605" s="11">
        <f t="shared" si="18"/>
        <v>44200</v>
      </c>
      <c r="J605" s="9">
        <f t="shared" si="19"/>
        <v>0.67355324074074074</v>
      </c>
      <c r="K605" t="str">
        <f>VLOOKUP($J605,Reference!$A$1:$C$25,3,1)</f>
        <v>16:00:00 - 17:00:00</v>
      </c>
    </row>
    <row r="606" spans="1:11" hidden="1" x14ac:dyDescent="0.3">
      <c r="A606" s="3">
        <v>44200.674432870372</v>
      </c>
      <c r="B606" s="4" t="s">
        <v>17</v>
      </c>
      <c r="C606" s="4">
        <v>303</v>
      </c>
      <c r="D606" s="4">
        <v>17788383909</v>
      </c>
      <c r="E606" s="4" t="s">
        <v>9</v>
      </c>
      <c r="F606" s="5">
        <v>3.5069444444444445E-3</v>
      </c>
      <c r="G606" s="5">
        <v>1.1574074074074073E-4</v>
      </c>
      <c r="H606" s="4" t="s">
        <v>10</v>
      </c>
      <c r="I606" s="11">
        <f t="shared" si="18"/>
        <v>44200</v>
      </c>
      <c r="J606" s="9">
        <f t="shared" si="19"/>
        <v>0.67443287037037036</v>
      </c>
      <c r="K606" t="str">
        <f>VLOOKUP($J606,Reference!$A$1:$C$25,3,1)</f>
        <v>16:00:00 - 17:00:00</v>
      </c>
    </row>
    <row r="607" spans="1:11" hidden="1" x14ac:dyDescent="0.3">
      <c r="A607" s="6">
        <v>44200.676099537035</v>
      </c>
      <c r="B607" s="7" t="s">
        <v>17</v>
      </c>
      <c r="C607" s="7">
        <v>303</v>
      </c>
      <c r="D607" s="7">
        <v>16043635998</v>
      </c>
      <c r="E607" s="7" t="s">
        <v>9</v>
      </c>
      <c r="F607" s="8">
        <v>3.0787037037037037E-3</v>
      </c>
      <c r="G607" s="8">
        <v>2.1064814814814813E-3</v>
      </c>
      <c r="H607" s="7" t="s">
        <v>10</v>
      </c>
      <c r="I607" s="11">
        <f t="shared" si="18"/>
        <v>44200</v>
      </c>
      <c r="J607" s="9">
        <f t="shared" si="19"/>
        <v>0.67609953703703696</v>
      </c>
      <c r="K607" t="str">
        <f>VLOOKUP($J607,Reference!$A$1:$C$25,3,1)</f>
        <v>16:00:00 - 17:00:00</v>
      </c>
    </row>
    <row r="608" spans="1:11" hidden="1" x14ac:dyDescent="0.3">
      <c r="A608" s="3">
        <v>44200.677627314813</v>
      </c>
      <c r="B608" s="4" t="s">
        <v>19</v>
      </c>
      <c r="C608" s="4">
        <v>305</v>
      </c>
      <c r="D608" s="4">
        <v>303</v>
      </c>
      <c r="E608" s="4" t="s">
        <v>9</v>
      </c>
      <c r="F608" s="5">
        <v>2.8923611111111108E-2</v>
      </c>
      <c r="G608" s="5">
        <v>8.3333333333333339E-4</v>
      </c>
      <c r="H608" s="4" t="s">
        <v>10</v>
      </c>
      <c r="I608" s="11">
        <f t="shared" si="18"/>
        <v>44200</v>
      </c>
      <c r="J608" s="9">
        <f t="shared" si="19"/>
        <v>0.67762731481481486</v>
      </c>
      <c r="K608" t="str">
        <f>VLOOKUP($J608,Reference!$A$1:$C$25,3,1)</f>
        <v>16:00:00 - 17:00:00</v>
      </c>
    </row>
    <row r="609" spans="1:11" hidden="1" x14ac:dyDescent="0.3">
      <c r="A609" s="6">
        <v>44200.677777777775</v>
      </c>
      <c r="B609" s="7" t="s">
        <v>15</v>
      </c>
      <c r="C609" s="7">
        <v>319</v>
      </c>
      <c r="D609" s="7">
        <v>16043648470</v>
      </c>
      <c r="E609" s="7" t="s">
        <v>9</v>
      </c>
      <c r="F609" s="8">
        <v>1.4583333333333334E-3</v>
      </c>
      <c r="G609" s="8">
        <v>9.7222222222222209E-4</v>
      </c>
      <c r="H609" s="7" t="s">
        <v>10</v>
      </c>
      <c r="I609" s="11">
        <f t="shared" si="18"/>
        <v>44200</v>
      </c>
      <c r="J609" s="9">
        <f t="shared" si="19"/>
        <v>0.6777777777777777</v>
      </c>
      <c r="K609" t="str">
        <f>VLOOKUP($J609,Reference!$A$1:$C$25,3,1)</f>
        <v>16:00:00 - 17:00:00</v>
      </c>
    </row>
    <row r="610" spans="1:11" hidden="1" x14ac:dyDescent="0.3">
      <c r="A610" s="3">
        <v>44200.679965277777</v>
      </c>
      <c r="B610" s="4" t="s">
        <v>17</v>
      </c>
      <c r="C610" s="4">
        <v>303</v>
      </c>
      <c r="D610" s="4">
        <v>15146904127</v>
      </c>
      <c r="E610" s="4" t="s">
        <v>9</v>
      </c>
      <c r="F610" s="5">
        <v>3.2754629629629631E-3</v>
      </c>
      <c r="G610" s="5">
        <v>1.4467592592592594E-3</v>
      </c>
      <c r="H610" s="4" t="s">
        <v>10</v>
      </c>
      <c r="I610" s="11">
        <f t="shared" si="18"/>
        <v>44200</v>
      </c>
      <c r="J610" s="9">
        <f t="shared" si="19"/>
        <v>0.67996527777777782</v>
      </c>
      <c r="K610" t="str">
        <f>VLOOKUP($J610,Reference!$A$1:$C$25,3,1)</f>
        <v>16:00:00 - 17:00:00</v>
      </c>
    </row>
    <row r="611" spans="1:11" hidden="1" x14ac:dyDescent="0.3">
      <c r="A611" s="6">
        <v>44200.687905092593</v>
      </c>
      <c r="B611" s="7" t="s">
        <v>20</v>
      </c>
      <c r="C611" s="7"/>
      <c r="D611" s="7">
        <v>441634372501</v>
      </c>
      <c r="E611" s="7" t="s">
        <v>23</v>
      </c>
      <c r="F611" s="8">
        <v>0</v>
      </c>
      <c r="G611" s="8">
        <v>1.0300925925925926E-3</v>
      </c>
      <c r="H611" s="7" t="s">
        <v>14</v>
      </c>
      <c r="I611" s="11">
        <f t="shared" si="18"/>
        <v>44200</v>
      </c>
      <c r="J611" s="9">
        <f t="shared" si="19"/>
        <v>0.68790509259259258</v>
      </c>
      <c r="K611" t="str">
        <f>VLOOKUP($J611,Reference!$A$1:$C$25,3,1)</f>
        <v>16:00:00 - 17:00:00</v>
      </c>
    </row>
    <row r="612" spans="1:11" hidden="1" x14ac:dyDescent="0.3">
      <c r="A612" s="3">
        <v>44200.688923611109</v>
      </c>
      <c r="B612" s="4" t="s">
        <v>8</v>
      </c>
      <c r="C612" s="4">
        <v>307</v>
      </c>
      <c r="D612" s="4">
        <v>441634372501</v>
      </c>
      <c r="E612" s="4" t="s">
        <v>9</v>
      </c>
      <c r="F612" s="5">
        <v>1.7986111111111109E-2</v>
      </c>
      <c r="G612" s="5">
        <v>9.2592592592592588E-5</v>
      </c>
      <c r="H612" s="4" t="s">
        <v>10</v>
      </c>
      <c r="I612" s="11">
        <f t="shared" si="18"/>
        <v>44200</v>
      </c>
      <c r="J612" s="9">
        <f t="shared" si="19"/>
        <v>0.68892361111111111</v>
      </c>
      <c r="K612" t="str">
        <f>VLOOKUP($J612,Reference!$A$1:$C$25,3,1)</f>
        <v>16:00:00 - 17:00:00</v>
      </c>
    </row>
    <row r="613" spans="1:11" hidden="1" x14ac:dyDescent="0.3">
      <c r="A613" s="6">
        <v>44200.701851851853</v>
      </c>
      <c r="B613" s="7" t="s">
        <v>18</v>
      </c>
      <c r="C613" s="7">
        <v>304</v>
      </c>
      <c r="D613" s="7">
        <v>16478771102</v>
      </c>
      <c r="E613" s="7" t="s">
        <v>9</v>
      </c>
      <c r="F613" s="8">
        <v>3.6921296296296298E-3</v>
      </c>
      <c r="G613" s="8">
        <v>1.3888888888888889E-4</v>
      </c>
      <c r="H613" s="7" t="s">
        <v>13</v>
      </c>
      <c r="I613" s="11">
        <f t="shared" si="18"/>
        <v>44200</v>
      </c>
      <c r="J613" s="9">
        <f t="shared" si="19"/>
        <v>0.70185185185185184</v>
      </c>
      <c r="K613" t="str">
        <f>VLOOKUP($J613,Reference!$A$1:$C$25,3,1)</f>
        <v>16:00:00 - 17:00:00</v>
      </c>
    </row>
    <row r="614" spans="1:11" hidden="1" x14ac:dyDescent="0.3">
      <c r="A614" s="3">
        <v>44200.704247685186</v>
      </c>
      <c r="B614" s="4" t="s">
        <v>20</v>
      </c>
      <c r="C614" s="4"/>
      <c r="D614" s="4">
        <v>447478764951</v>
      </c>
      <c r="E614" s="4" t="s">
        <v>23</v>
      </c>
      <c r="F614" s="5">
        <v>0</v>
      </c>
      <c r="G614" s="5">
        <v>5.7870370370370366E-5</v>
      </c>
      <c r="H614" s="4" t="s">
        <v>14</v>
      </c>
      <c r="I614" s="11">
        <f t="shared" si="18"/>
        <v>44200</v>
      </c>
      <c r="J614" s="9">
        <f t="shared" si="19"/>
        <v>0.70424768518518521</v>
      </c>
      <c r="K614" t="str">
        <f>VLOOKUP($J614,Reference!$A$1:$C$25,3,1)</f>
        <v>16:00:00 - 17:00:00</v>
      </c>
    </row>
    <row r="615" spans="1:11" hidden="1" x14ac:dyDescent="0.3">
      <c r="A615" s="6">
        <v>44200.704293981478</v>
      </c>
      <c r="B615" s="7" t="s">
        <v>27</v>
      </c>
      <c r="C615" s="7">
        <v>318</v>
      </c>
      <c r="D615" s="7">
        <v>447478764951</v>
      </c>
      <c r="E615" s="7" t="s">
        <v>9</v>
      </c>
      <c r="F615" s="8">
        <v>9.1435185185185185E-4</v>
      </c>
      <c r="G615" s="8">
        <v>1.1458333333333333E-3</v>
      </c>
      <c r="H615" s="7" t="s">
        <v>10</v>
      </c>
      <c r="I615" s="11">
        <f t="shared" si="18"/>
        <v>44200</v>
      </c>
      <c r="J615" s="9">
        <f t="shared" si="19"/>
        <v>0.70429398148148137</v>
      </c>
      <c r="K615" t="str">
        <f>VLOOKUP($J615,Reference!$A$1:$C$25,3,1)</f>
        <v>16:00:00 - 17:00:00</v>
      </c>
    </row>
    <row r="616" spans="1:11" hidden="1" x14ac:dyDescent="0.3">
      <c r="A616" s="3">
        <v>44200.705868055556</v>
      </c>
      <c r="B616" s="4" t="s">
        <v>18</v>
      </c>
      <c r="C616" s="4">
        <v>304</v>
      </c>
      <c r="D616" s="4">
        <v>13479905610</v>
      </c>
      <c r="E616" s="4" t="s">
        <v>9</v>
      </c>
      <c r="F616" s="5">
        <v>1.5856481481481479E-3</v>
      </c>
      <c r="G616" s="5">
        <v>8.1018518518518516E-5</v>
      </c>
      <c r="H616" s="4" t="s">
        <v>10</v>
      </c>
      <c r="I616" s="11">
        <f t="shared" si="18"/>
        <v>44200</v>
      </c>
      <c r="J616" s="9">
        <f t="shared" si="19"/>
        <v>0.70586805555555554</v>
      </c>
      <c r="K616" t="str">
        <f>VLOOKUP($J616,Reference!$A$1:$C$25,3,1)</f>
        <v>16:00:00 - 17:00:00</v>
      </c>
    </row>
    <row r="617" spans="1:11" hidden="1" x14ac:dyDescent="0.3">
      <c r="A617" s="6">
        <v>44200.707037037035</v>
      </c>
      <c r="B617" s="7" t="s">
        <v>8</v>
      </c>
      <c r="C617" s="7">
        <v>307</v>
      </c>
      <c r="D617" s="7">
        <v>442035835294</v>
      </c>
      <c r="E617" s="7" t="s">
        <v>9</v>
      </c>
      <c r="F617" s="8">
        <v>2.5925925925925925E-2</v>
      </c>
      <c r="G617" s="8">
        <v>4.7453703703703704E-4</v>
      </c>
      <c r="H617" s="7" t="s">
        <v>10</v>
      </c>
      <c r="I617" s="11">
        <f t="shared" si="18"/>
        <v>44200</v>
      </c>
      <c r="J617" s="9">
        <f t="shared" si="19"/>
        <v>0.70703703703703702</v>
      </c>
      <c r="K617" t="str">
        <f>VLOOKUP($J617,Reference!$A$1:$C$25,3,1)</f>
        <v>16:00:00 - 17:00:00</v>
      </c>
    </row>
    <row r="618" spans="1:11" hidden="1" x14ac:dyDescent="0.3">
      <c r="A618" s="3">
        <v>44200.707037037035</v>
      </c>
      <c r="B618" s="4" t="s">
        <v>20</v>
      </c>
      <c r="C618" s="4"/>
      <c r="D618" s="4">
        <v>442035835294</v>
      </c>
      <c r="E618" s="4" t="s">
        <v>23</v>
      </c>
      <c r="F618" s="5">
        <v>0</v>
      </c>
      <c r="G618" s="5">
        <v>3.4722222222222224E-4</v>
      </c>
      <c r="H618" s="4" t="s">
        <v>14</v>
      </c>
      <c r="I618" s="11">
        <f t="shared" si="18"/>
        <v>44200</v>
      </c>
      <c r="J618" s="9">
        <f t="shared" si="19"/>
        <v>0.70703703703703702</v>
      </c>
      <c r="K618" t="str">
        <f>VLOOKUP($J618,Reference!$A$1:$C$25,3,1)</f>
        <v>16:00:00 - 17:00:00</v>
      </c>
    </row>
    <row r="619" spans="1:11" hidden="1" x14ac:dyDescent="0.3">
      <c r="A619" s="6">
        <v>44200.711898148147</v>
      </c>
      <c r="B619" s="7" t="s">
        <v>20</v>
      </c>
      <c r="C619" s="7"/>
      <c r="D619" s="7">
        <v>447946890352</v>
      </c>
      <c r="E619" s="7" t="s">
        <v>23</v>
      </c>
      <c r="F619" s="8">
        <v>0</v>
      </c>
      <c r="G619" s="8">
        <v>2.3148148148148147E-5</v>
      </c>
      <c r="H619" s="7" t="s">
        <v>14</v>
      </c>
      <c r="I619" s="11">
        <f t="shared" si="18"/>
        <v>44200</v>
      </c>
      <c r="J619" s="9">
        <f t="shared" si="19"/>
        <v>0.71189814814814811</v>
      </c>
      <c r="K619" t="str">
        <f>VLOOKUP($J619,Reference!$A$1:$C$25,3,1)</f>
        <v>17:00:00 - 18:00:00</v>
      </c>
    </row>
    <row r="620" spans="1:11" hidden="1" x14ac:dyDescent="0.3">
      <c r="A620" s="3">
        <v>44200.711909722224</v>
      </c>
      <c r="B620" s="4" t="s">
        <v>26</v>
      </c>
      <c r="C620" s="4">
        <v>306</v>
      </c>
      <c r="D620" s="4">
        <v>447946890352</v>
      </c>
      <c r="E620" s="4" t="s">
        <v>9</v>
      </c>
      <c r="F620" s="5">
        <v>3.8425925925925923E-3</v>
      </c>
      <c r="G620" s="5">
        <v>1.0416666666666667E-4</v>
      </c>
      <c r="H620" s="4" t="s">
        <v>10</v>
      </c>
      <c r="I620" s="11">
        <f t="shared" si="18"/>
        <v>44200</v>
      </c>
      <c r="J620" s="9">
        <f t="shared" si="19"/>
        <v>0.71190972222222226</v>
      </c>
      <c r="K620" t="str">
        <f>VLOOKUP($J620,Reference!$A$1:$C$25,3,1)</f>
        <v>17:00:00 - 18:00:00</v>
      </c>
    </row>
    <row r="621" spans="1:11" hidden="1" x14ac:dyDescent="0.3">
      <c r="A621" s="6">
        <v>44200.713043981479</v>
      </c>
      <c r="B621" s="7" t="s">
        <v>18</v>
      </c>
      <c r="C621" s="7">
        <v>304</v>
      </c>
      <c r="D621" s="7">
        <v>14183183888</v>
      </c>
      <c r="E621" s="7" t="s">
        <v>9</v>
      </c>
      <c r="F621" s="8">
        <v>1.6087962962962963E-3</v>
      </c>
      <c r="G621" s="8">
        <v>1.5046296296296297E-4</v>
      </c>
      <c r="H621" s="7" t="s">
        <v>10</v>
      </c>
      <c r="I621" s="11">
        <f t="shared" si="18"/>
        <v>44200</v>
      </c>
      <c r="J621" s="9">
        <f t="shared" si="19"/>
        <v>0.7130439814814814</v>
      </c>
      <c r="K621" t="str">
        <f>VLOOKUP($J621,Reference!$A$1:$C$25,3,1)</f>
        <v>17:00:00 - 18:00:00</v>
      </c>
    </row>
    <row r="622" spans="1:11" hidden="1" x14ac:dyDescent="0.3">
      <c r="A622" s="3">
        <v>44200.717511574076</v>
      </c>
      <c r="B622" s="4" t="s">
        <v>26</v>
      </c>
      <c r="C622" s="4">
        <v>306</v>
      </c>
      <c r="D622" s="4">
        <v>15632030388</v>
      </c>
      <c r="E622" s="4" t="s">
        <v>9</v>
      </c>
      <c r="F622" s="5">
        <v>3.532407407407407E-2</v>
      </c>
      <c r="G622" s="5">
        <v>1.1574074074074073E-4</v>
      </c>
      <c r="H622" s="4" t="s">
        <v>13</v>
      </c>
      <c r="I622" s="11">
        <f t="shared" si="18"/>
        <v>44200</v>
      </c>
      <c r="J622" s="9">
        <f t="shared" si="19"/>
        <v>0.71751157407407407</v>
      </c>
      <c r="K622" t="str">
        <f>VLOOKUP($J622,Reference!$A$1:$C$25,3,1)</f>
        <v>17:00:00 - 18:00:00</v>
      </c>
    </row>
    <row r="623" spans="1:11" hidden="1" x14ac:dyDescent="0.3">
      <c r="A623" s="6">
        <v>44200.728113425925</v>
      </c>
      <c r="B623" s="7" t="s">
        <v>18</v>
      </c>
      <c r="C623" s="7">
        <v>304</v>
      </c>
      <c r="D623" s="7">
        <v>13012623622</v>
      </c>
      <c r="E623" s="7" t="s">
        <v>9</v>
      </c>
      <c r="F623" s="8">
        <v>4.8263888888888887E-3</v>
      </c>
      <c r="G623" s="8">
        <v>1.1574074074074073E-4</v>
      </c>
      <c r="H623" s="7" t="s">
        <v>10</v>
      </c>
      <c r="I623" s="11">
        <f t="shared" si="18"/>
        <v>44200</v>
      </c>
      <c r="J623" s="9">
        <f t="shared" si="19"/>
        <v>0.72811342592592598</v>
      </c>
      <c r="K623" t="str">
        <f>VLOOKUP($J623,Reference!$A$1:$C$25,3,1)</f>
        <v>17:00:00 - 18:00:00</v>
      </c>
    </row>
    <row r="624" spans="1:11" hidden="1" x14ac:dyDescent="0.3">
      <c r="A624" s="3">
        <v>44200.729814814818</v>
      </c>
      <c r="B624" s="4" t="s">
        <v>27</v>
      </c>
      <c r="C624" s="4">
        <v>318</v>
      </c>
      <c r="D624" s="4">
        <v>17194801120</v>
      </c>
      <c r="E624" s="4" t="s">
        <v>9</v>
      </c>
      <c r="F624" s="5">
        <v>2.8587962962962963E-3</v>
      </c>
      <c r="G624" s="5">
        <v>1.8518518518518517E-3</v>
      </c>
      <c r="H624" s="4" t="s">
        <v>10</v>
      </c>
      <c r="I624" s="11">
        <f t="shared" si="18"/>
        <v>44200</v>
      </c>
      <c r="J624" s="9">
        <f t="shared" si="19"/>
        <v>0.72981481481481481</v>
      </c>
      <c r="K624" t="str">
        <f>VLOOKUP($J624,Reference!$A$1:$C$25,3,1)</f>
        <v>17:00:00 - 18:00:00</v>
      </c>
    </row>
    <row r="625" spans="1:11" hidden="1" x14ac:dyDescent="0.3">
      <c r="A625" s="6">
        <v>44200.736793981479</v>
      </c>
      <c r="B625" s="7" t="s">
        <v>18</v>
      </c>
      <c r="C625" s="7">
        <v>304</v>
      </c>
      <c r="D625" s="7">
        <v>16474485338</v>
      </c>
      <c r="E625" s="7" t="s">
        <v>9</v>
      </c>
      <c r="F625" s="8">
        <v>4.8263888888888887E-3</v>
      </c>
      <c r="G625" s="8">
        <v>5.7870370370370366E-5</v>
      </c>
      <c r="H625" s="7" t="s">
        <v>10</v>
      </c>
      <c r="I625" s="11">
        <f t="shared" si="18"/>
        <v>44200</v>
      </c>
      <c r="J625" s="9">
        <f t="shared" si="19"/>
        <v>0.73679398148148145</v>
      </c>
      <c r="K625" t="str">
        <f>VLOOKUP($J625,Reference!$A$1:$C$25,3,1)</f>
        <v>17:00:00 - 18:00:00</v>
      </c>
    </row>
    <row r="626" spans="1:11" hidden="1" x14ac:dyDescent="0.3">
      <c r="A626" s="3">
        <v>44200.742997685185</v>
      </c>
      <c r="B626" s="4" t="s">
        <v>18</v>
      </c>
      <c r="C626" s="4">
        <v>304</v>
      </c>
      <c r="D626" s="4">
        <v>447950218930</v>
      </c>
      <c r="E626" s="4" t="s">
        <v>9</v>
      </c>
      <c r="F626" s="5">
        <v>4.1435185185185186E-3</v>
      </c>
      <c r="G626" s="5">
        <v>1.5046296296296297E-4</v>
      </c>
      <c r="H626" s="4" t="s">
        <v>10</v>
      </c>
      <c r="I626" s="11">
        <f t="shared" si="18"/>
        <v>44200</v>
      </c>
      <c r="J626" s="9">
        <f t="shared" si="19"/>
        <v>0.74299768518518527</v>
      </c>
      <c r="K626" t="str">
        <f>VLOOKUP($J626,Reference!$A$1:$C$25,3,1)</f>
        <v>17:00:00 - 18:00:00</v>
      </c>
    </row>
    <row r="627" spans="1:11" hidden="1" x14ac:dyDescent="0.3">
      <c r="A627" s="6">
        <v>44200.742997685185</v>
      </c>
      <c r="B627" s="7" t="s">
        <v>20</v>
      </c>
      <c r="C627" s="7"/>
      <c r="D627" s="7">
        <v>447950218930</v>
      </c>
      <c r="E627" s="7" t="s">
        <v>23</v>
      </c>
      <c r="F627" s="8">
        <v>0</v>
      </c>
      <c r="G627" s="8">
        <v>1.1574074074074073E-5</v>
      </c>
      <c r="H627" s="7" t="s">
        <v>14</v>
      </c>
      <c r="I627" s="11">
        <f t="shared" si="18"/>
        <v>44200</v>
      </c>
      <c r="J627" s="9">
        <f t="shared" si="19"/>
        <v>0.74299768518518527</v>
      </c>
      <c r="K627" t="str">
        <f>VLOOKUP($J627,Reference!$A$1:$C$25,3,1)</f>
        <v>17:00:00 - 18:00:00</v>
      </c>
    </row>
    <row r="628" spans="1:11" hidden="1" x14ac:dyDescent="0.3">
      <c r="A628" s="3">
        <v>44200.75172453704</v>
      </c>
      <c r="B628" s="4" t="s">
        <v>8</v>
      </c>
      <c r="C628" s="4">
        <v>307</v>
      </c>
      <c r="D628" s="4">
        <v>15182341659</v>
      </c>
      <c r="E628" s="4" t="s">
        <v>9</v>
      </c>
      <c r="F628" s="5">
        <v>5.8333333333333336E-3</v>
      </c>
      <c r="G628" s="5">
        <v>9.2592592592592588E-5</v>
      </c>
      <c r="H628" s="4" t="s">
        <v>10</v>
      </c>
      <c r="I628" s="11">
        <f t="shared" si="18"/>
        <v>44200</v>
      </c>
      <c r="J628" s="9">
        <f t="shared" si="19"/>
        <v>0.75172453703703701</v>
      </c>
      <c r="K628" t="str">
        <f>VLOOKUP($J628,Reference!$A$1:$C$25,3,1)</f>
        <v>18:00:00 - 19:00:00</v>
      </c>
    </row>
    <row r="629" spans="1:11" hidden="1" x14ac:dyDescent="0.3">
      <c r="A629" s="6">
        <v>44200.758090277777</v>
      </c>
      <c r="B629" s="7" t="s">
        <v>11</v>
      </c>
      <c r="C629" s="7">
        <v>317</v>
      </c>
      <c r="D629" s="7">
        <v>15182341659</v>
      </c>
      <c r="E629" s="7" t="s">
        <v>9</v>
      </c>
      <c r="F629" s="8">
        <v>3.6342592592592594E-3</v>
      </c>
      <c r="G629" s="8">
        <v>1.8518518518518518E-4</v>
      </c>
      <c r="H629" s="7" t="s">
        <v>10</v>
      </c>
      <c r="I629" s="11">
        <f t="shared" si="18"/>
        <v>44200</v>
      </c>
      <c r="J629" s="9">
        <f t="shared" si="19"/>
        <v>0.75809027777777782</v>
      </c>
      <c r="K629" t="str">
        <f>VLOOKUP($J629,Reference!$A$1:$C$25,3,1)</f>
        <v>18:00:00 - 19:00:00</v>
      </c>
    </row>
    <row r="630" spans="1:11" hidden="1" x14ac:dyDescent="0.3">
      <c r="A630" s="3">
        <v>44200.776296296295</v>
      </c>
      <c r="B630" s="4" t="s">
        <v>8</v>
      </c>
      <c r="C630" s="4">
        <v>307</v>
      </c>
      <c r="D630" s="4">
        <v>15632030388</v>
      </c>
      <c r="E630" s="4" t="s">
        <v>9</v>
      </c>
      <c r="F630" s="5">
        <v>2.1527777777777778E-3</v>
      </c>
      <c r="G630" s="5">
        <v>3.4722222222222224E-4</v>
      </c>
      <c r="H630" s="4" t="s">
        <v>10</v>
      </c>
      <c r="I630" s="11">
        <f t="shared" si="18"/>
        <v>44200</v>
      </c>
      <c r="J630" s="9">
        <f t="shared" si="19"/>
        <v>0.77629629629629626</v>
      </c>
      <c r="K630" t="str">
        <f>VLOOKUP($J630,Reference!$A$1:$C$25,3,1)</f>
        <v>18:00:00 - 19:00:00</v>
      </c>
    </row>
    <row r="631" spans="1:11" hidden="1" x14ac:dyDescent="0.3">
      <c r="A631" s="6">
        <v>44200.776932870373</v>
      </c>
      <c r="B631" s="7" t="s">
        <v>18</v>
      </c>
      <c r="C631" s="7">
        <v>304</v>
      </c>
      <c r="D631" s="7">
        <v>16613804076</v>
      </c>
      <c r="E631" s="7" t="s">
        <v>9</v>
      </c>
      <c r="F631" s="8">
        <v>1.7210648148148149E-2</v>
      </c>
      <c r="G631" s="8">
        <v>1.273148148148148E-4</v>
      </c>
      <c r="H631" s="7" t="s">
        <v>10</v>
      </c>
      <c r="I631" s="11">
        <f t="shared" si="18"/>
        <v>44200</v>
      </c>
      <c r="J631" s="9">
        <f t="shared" si="19"/>
        <v>0.7769328703703704</v>
      </c>
      <c r="K631" t="str">
        <f>VLOOKUP($J631,Reference!$A$1:$C$25,3,1)</f>
        <v>18:00:00 - 19:00:00</v>
      </c>
    </row>
    <row r="632" spans="1:11" hidden="1" x14ac:dyDescent="0.3">
      <c r="A632" s="3">
        <v>44200.777349537035</v>
      </c>
      <c r="B632" s="4" t="s">
        <v>11</v>
      </c>
      <c r="C632" s="4">
        <v>317</v>
      </c>
      <c r="D632" s="4">
        <v>16474485338</v>
      </c>
      <c r="E632" s="4" t="s">
        <v>9</v>
      </c>
      <c r="F632" s="5">
        <v>2.3958333333333336E-3</v>
      </c>
      <c r="G632" s="5">
        <v>6.9444444444444444E-5</v>
      </c>
      <c r="H632" s="4" t="s">
        <v>10</v>
      </c>
      <c r="I632" s="11">
        <f t="shared" si="18"/>
        <v>44200</v>
      </c>
      <c r="J632" s="9">
        <f t="shared" si="19"/>
        <v>0.77734953703703702</v>
      </c>
      <c r="K632" t="str">
        <f>VLOOKUP($J632,Reference!$A$1:$C$25,3,1)</f>
        <v>18:00:00 - 19:00:00</v>
      </c>
    </row>
    <row r="633" spans="1:11" hidden="1" x14ac:dyDescent="0.3">
      <c r="A633" s="6">
        <v>44200.777824074074</v>
      </c>
      <c r="B633" s="7" t="s">
        <v>20</v>
      </c>
      <c r="C633" s="7"/>
      <c r="D633" s="7">
        <v>447950218930</v>
      </c>
      <c r="E633" s="7" t="s">
        <v>23</v>
      </c>
      <c r="F633" s="8">
        <v>0</v>
      </c>
      <c r="G633" s="8">
        <v>2.0833333333333335E-4</v>
      </c>
      <c r="H633" s="7" t="s">
        <v>14</v>
      </c>
      <c r="I633" s="11">
        <f t="shared" si="18"/>
        <v>44200</v>
      </c>
      <c r="J633" s="9">
        <f t="shared" si="19"/>
        <v>0.77782407407407417</v>
      </c>
      <c r="K633" t="str">
        <f>VLOOKUP($J633,Reference!$A$1:$C$25,3,1)</f>
        <v>18:00:00 - 19:00:00</v>
      </c>
    </row>
    <row r="634" spans="1:11" hidden="1" x14ac:dyDescent="0.3">
      <c r="A634" s="3">
        <v>44200.778020833335</v>
      </c>
      <c r="B634" s="4" t="s">
        <v>8</v>
      </c>
      <c r="C634" s="4">
        <v>307</v>
      </c>
      <c r="D634" s="4">
        <v>447950218930</v>
      </c>
      <c r="E634" s="4" t="s">
        <v>9</v>
      </c>
      <c r="F634" s="5">
        <v>6.3310185185185197E-3</v>
      </c>
      <c r="G634" s="5">
        <v>9.1435185185185185E-4</v>
      </c>
      <c r="H634" s="4" t="s">
        <v>10</v>
      </c>
      <c r="I634" s="11">
        <f t="shared" si="18"/>
        <v>44200</v>
      </c>
      <c r="J634" s="9">
        <f t="shared" si="19"/>
        <v>0.77802083333333327</v>
      </c>
      <c r="K634" t="str">
        <f>VLOOKUP($J634,Reference!$A$1:$C$25,3,1)</f>
        <v>18:00:00 - 19:00:00</v>
      </c>
    </row>
    <row r="635" spans="1:11" hidden="1" x14ac:dyDescent="0.3">
      <c r="A635" s="6">
        <v>44200.783483796295</v>
      </c>
      <c r="B635" s="7" t="s">
        <v>11</v>
      </c>
      <c r="C635" s="7">
        <v>317</v>
      </c>
      <c r="D635" s="7">
        <v>17348468771</v>
      </c>
      <c r="E635" s="7" t="s">
        <v>9</v>
      </c>
      <c r="F635" s="8">
        <v>1.4594907407407405E-2</v>
      </c>
      <c r="G635" s="8">
        <v>8.1018518518518516E-5</v>
      </c>
      <c r="H635" s="7" t="s">
        <v>10</v>
      </c>
      <c r="I635" s="11">
        <f t="shared" si="18"/>
        <v>44200</v>
      </c>
      <c r="J635" s="9">
        <f t="shared" si="19"/>
        <v>0.78348379629629628</v>
      </c>
      <c r="K635" t="str">
        <f>VLOOKUP($J635,Reference!$A$1:$C$25,3,1)</f>
        <v>18:00:00 - 19:00:00</v>
      </c>
    </row>
    <row r="636" spans="1:11" hidden="1" x14ac:dyDescent="0.3">
      <c r="A636" s="3">
        <v>44200.790335648147</v>
      </c>
      <c r="B636" s="4" t="s">
        <v>26</v>
      </c>
      <c r="C636" s="4">
        <v>306</v>
      </c>
      <c r="D636" s="4">
        <v>16477168751</v>
      </c>
      <c r="E636" s="4" t="s">
        <v>9</v>
      </c>
      <c r="F636" s="5">
        <v>1.1226851851851854E-2</v>
      </c>
      <c r="G636" s="5">
        <v>1.5509259259259261E-3</v>
      </c>
      <c r="H636" s="4" t="s">
        <v>10</v>
      </c>
      <c r="I636" s="11">
        <f t="shared" si="18"/>
        <v>44200</v>
      </c>
      <c r="J636" s="9">
        <f t="shared" si="19"/>
        <v>0.79033564814814816</v>
      </c>
      <c r="K636" t="str">
        <f>VLOOKUP($J636,Reference!$A$1:$C$25,3,1)</f>
        <v>18:00:00 - 19:00:00</v>
      </c>
    </row>
    <row r="637" spans="1:11" hidden="1" x14ac:dyDescent="0.3">
      <c r="A637" s="6">
        <v>44200.799571759257</v>
      </c>
      <c r="B637" s="7" t="s">
        <v>8</v>
      </c>
      <c r="C637" s="7">
        <v>307</v>
      </c>
      <c r="D637" s="7">
        <v>17022921328</v>
      </c>
      <c r="E637" s="7" t="s">
        <v>9</v>
      </c>
      <c r="F637" s="8">
        <v>8.1828703703703699E-3</v>
      </c>
      <c r="G637" s="8">
        <v>6.9444444444444444E-5</v>
      </c>
      <c r="H637" s="7" t="s">
        <v>10</v>
      </c>
      <c r="I637" s="11">
        <f t="shared" si="18"/>
        <v>44200</v>
      </c>
      <c r="J637" s="9">
        <f t="shared" si="19"/>
        <v>0.79957175925925927</v>
      </c>
      <c r="K637" t="str">
        <f>VLOOKUP($J637,Reference!$A$1:$C$25,3,1)</f>
        <v>19:00:00 - 20:00:00</v>
      </c>
    </row>
    <row r="638" spans="1:11" hidden="1" x14ac:dyDescent="0.3">
      <c r="A638" s="3">
        <v>44200.807164351849</v>
      </c>
      <c r="B638" s="4" t="s">
        <v>11</v>
      </c>
      <c r="C638" s="4">
        <v>317</v>
      </c>
      <c r="D638" s="4">
        <v>16613804060</v>
      </c>
      <c r="E638" s="4" t="s">
        <v>9</v>
      </c>
      <c r="F638" s="5">
        <v>3.0034722222222223E-2</v>
      </c>
      <c r="G638" s="5">
        <v>2.3148148148148146E-4</v>
      </c>
      <c r="H638" s="4" t="s">
        <v>10</v>
      </c>
      <c r="I638" s="11">
        <f t="shared" si="18"/>
        <v>44200</v>
      </c>
      <c r="J638" s="9">
        <f t="shared" si="19"/>
        <v>0.80716435185185187</v>
      </c>
      <c r="K638" t="str">
        <f>VLOOKUP($J638,Reference!$A$1:$C$25,3,1)</f>
        <v>19:00:00 - 20:00:00</v>
      </c>
    </row>
    <row r="639" spans="1:11" hidden="1" x14ac:dyDescent="0.3">
      <c r="A639" s="6">
        <v>44200.807453703703</v>
      </c>
      <c r="B639" s="7" t="s">
        <v>18</v>
      </c>
      <c r="C639" s="7">
        <v>304</v>
      </c>
      <c r="D639" s="7">
        <v>14128868114</v>
      </c>
      <c r="E639" s="7" t="s">
        <v>9</v>
      </c>
      <c r="F639" s="8">
        <v>5.7523148148148143E-3</v>
      </c>
      <c r="G639" s="8">
        <v>1.273148148148148E-4</v>
      </c>
      <c r="H639" s="7" t="s">
        <v>10</v>
      </c>
      <c r="I639" s="11">
        <f t="shared" si="18"/>
        <v>44200</v>
      </c>
      <c r="J639" s="9">
        <f t="shared" si="19"/>
        <v>0.80745370370370362</v>
      </c>
      <c r="K639" t="str">
        <f>VLOOKUP($J639,Reference!$A$1:$C$25,3,1)</f>
        <v>19:00:00 - 20:00:00</v>
      </c>
    </row>
    <row r="640" spans="1:11" hidden="1" x14ac:dyDescent="0.3">
      <c r="A640" s="3">
        <v>44200.819687499999</v>
      </c>
      <c r="B640" s="4" t="s">
        <v>18</v>
      </c>
      <c r="C640" s="4">
        <v>304</v>
      </c>
      <c r="D640" s="4">
        <v>18452349118</v>
      </c>
      <c r="E640" s="4" t="s">
        <v>9</v>
      </c>
      <c r="F640" s="5">
        <v>3.1134259259259257E-3</v>
      </c>
      <c r="G640" s="5">
        <v>3.1250000000000001E-4</v>
      </c>
      <c r="H640" s="4" t="s">
        <v>10</v>
      </c>
      <c r="I640" s="11">
        <f t="shared" si="18"/>
        <v>44200</v>
      </c>
      <c r="J640" s="9">
        <f t="shared" si="19"/>
        <v>0.81968750000000001</v>
      </c>
      <c r="K640" t="str">
        <f>VLOOKUP($J640,Reference!$A$1:$C$25,3,1)</f>
        <v>19:00:00 - 20:00:00</v>
      </c>
    </row>
    <row r="641" spans="1:11" hidden="1" x14ac:dyDescent="0.3">
      <c r="A641" s="6">
        <v>44200.819861111115</v>
      </c>
      <c r="B641" s="7" t="s">
        <v>26</v>
      </c>
      <c r="C641" s="7">
        <v>306</v>
      </c>
      <c r="D641" s="7">
        <v>19174599380</v>
      </c>
      <c r="E641" s="7" t="s">
        <v>9</v>
      </c>
      <c r="F641" s="8">
        <v>5.7523148148148143E-3</v>
      </c>
      <c r="G641" s="8">
        <v>5.2083333333333333E-4</v>
      </c>
      <c r="H641" s="7" t="s">
        <v>10</v>
      </c>
      <c r="I641" s="11">
        <f t="shared" si="18"/>
        <v>44200</v>
      </c>
      <c r="J641" s="9">
        <f t="shared" si="19"/>
        <v>0.81986111111111104</v>
      </c>
      <c r="K641" t="str">
        <f>VLOOKUP($J641,Reference!$A$1:$C$25,3,1)</f>
        <v>19:00:00 - 20:00:00</v>
      </c>
    </row>
    <row r="642" spans="1:11" hidden="1" x14ac:dyDescent="0.3">
      <c r="A642" s="3">
        <v>44200.823414351849</v>
      </c>
      <c r="B642" s="4" t="s">
        <v>18</v>
      </c>
      <c r="C642" s="4">
        <v>304</v>
      </c>
      <c r="D642" s="4">
        <v>504</v>
      </c>
      <c r="E642" s="4" t="s">
        <v>9</v>
      </c>
      <c r="F642" s="5">
        <v>8.1018518518518516E-4</v>
      </c>
      <c r="G642" s="5">
        <v>1.1574074074074073E-4</v>
      </c>
      <c r="H642" s="4" t="s">
        <v>10</v>
      </c>
      <c r="I642" s="11">
        <f t="shared" si="18"/>
        <v>44200</v>
      </c>
      <c r="J642" s="9">
        <f t="shared" si="19"/>
        <v>0.82341435185185186</v>
      </c>
      <c r="K642" t="str">
        <f>VLOOKUP($J642,Reference!$A$1:$C$25,3,1)</f>
        <v>19:00:00 - 20:00:00</v>
      </c>
    </row>
    <row r="643" spans="1:11" hidden="1" x14ac:dyDescent="0.3">
      <c r="A643" s="6">
        <v>44200.824872685182</v>
      </c>
      <c r="B643" s="7" t="s">
        <v>20</v>
      </c>
      <c r="C643" s="7"/>
      <c r="D643" s="7">
        <v>447963060171</v>
      </c>
      <c r="E643" s="7" t="s">
        <v>23</v>
      </c>
      <c r="F643" s="8">
        <v>0</v>
      </c>
      <c r="G643" s="8">
        <v>3.4722222222222222E-5</v>
      </c>
      <c r="H643" s="7" t="s">
        <v>14</v>
      </c>
      <c r="I643" s="11">
        <f t="shared" ref="I643:I706" si="20">DATE(YEAR(A643),MONTH(A643),DAY(A643))</f>
        <v>44200</v>
      </c>
      <c r="J643" s="9">
        <f t="shared" ref="J643:J706" si="21">TIME(HOUR(A643),MINUTE(A643),SECOND(A643))</f>
        <v>0.82487268518518519</v>
      </c>
      <c r="K643" t="str">
        <f>VLOOKUP($J643,Reference!$A$1:$C$25,3,1)</f>
        <v>19:00:00 - 20:00:00</v>
      </c>
    </row>
    <row r="644" spans="1:11" hidden="1" x14ac:dyDescent="0.3">
      <c r="A644" s="3">
        <v>44200.824895833335</v>
      </c>
      <c r="B644" s="4" t="s">
        <v>19</v>
      </c>
      <c r="C644" s="4">
        <v>305</v>
      </c>
      <c r="D644" s="4">
        <v>447963060171</v>
      </c>
      <c r="E644" s="4" t="s">
        <v>9</v>
      </c>
      <c r="F644" s="5">
        <v>3.2268518518518523E-2</v>
      </c>
      <c r="G644" s="5">
        <v>1.0416666666666667E-4</v>
      </c>
      <c r="H644" s="4" t="s">
        <v>10</v>
      </c>
      <c r="I644" s="11">
        <f t="shared" si="20"/>
        <v>44200</v>
      </c>
      <c r="J644" s="9">
        <f t="shared" si="21"/>
        <v>0.82489583333333327</v>
      </c>
      <c r="K644" t="str">
        <f>VLOOKUP($J644,Reference!$A$1:$C$25,3,1)</f>
        <v>19:00:00 - 20:00:00</v>
      </c>
    </row>
    <row r="645" spans="1:11" hidden="1" x14ac:dyDescent="0.3">
      <c r="A645" s="6">
        <v>44200.826967592591</v>
      </c>
      <c r="B645" s="7" t="s">
        <v>18</v>
      </c>
      <c r="C645" s="7">
        <v>304</v>
      </c>
      <c r="D645" s="7">
        <v>19094406541</v>
      </c>
      <c r="E645" s="7" t="s">
        <v>9</v>
      </c>
      <c r="F645" s="8">
        <v>2.0034722222222221E-2</v>
      </c>
      <c r="G645" s="8">
        <v>1.273148148148148E-4</v>
      </c>
      <c r="H645" s="7" t="s">
        <v>10</v>
      </c>
      <c r="I645" s="11">
        <f t="shared" si="20"/>
        <v>44200</v>
      </c>
      <c r="J645" s="9">
        <f t="shared" si="21"/>
        <v>0.82696759259259256</v>
      </c>
      <c r="K645" t="str">
        <f>VLOOKUP($J645,Reference!$A$1:$C$25,3,1)</f>
        <v>19:00:00 - 20:00:00</v>
      </c>
    </row>
    <row r="646" spans="1:11" hidden="1" x14ac:dyDescent="0.3">
      <c r="A646" s="3">
        <v>44200.828032407408</v>
      </c>
      <c r="B646" s="4" t="s">
        <v>26</v>
      </c>
      <c r="C646" s="4">
        <v>306</v>
      </c>
      <c r="D646" s="4">
        <v>15595158980</v>
      </c>
      <c r="E646" s="4" t="s">
        <v>9</v>
      </c>
      <c r="F646" s="5">
        <v>8.2638888888888883E-3</v>
      </c>
      <c r="G646" s="5">
        <v>2.199074074074074E-4</v>
      </c>
      <c r="H646" s="4" t="s">
        <v>10</v>
      </c>
      <c r="I646" s="11">
        <f t="shared" si="20"/>
        <v>44200</v>
      </c>
      <c r="J646" s="9">
        <f t="shared" si="21"/>
        <v>0.82803240740740736</v>
      </c>
      <c r="K646" t="str">
        <f>VLOOKUP($J646,Reference!$A$1:$C$25,3,1)</f>
        <v>19:00:00 - 20:00:00</v>
      </c>
    </row>
    <row r="647" spans="1:11" hidden="1" x14ac:dyDescent="0.3">
      <c r="A647" s="6">
        <v>44200.828206018516</v>
      </c>
      <c r="B647" s="7" t="s">
        <v>20</v>
      </c>
      <c r="C647" s="7"/>
      <c r="D647" s="7">
        <v>1000</v>
      </c>
      <c r="E647" s="7" t="s">
        <v>16</v>
      </c>
      <c r="F647" s="8">
        <v>0</v>
      </c>
      <c r="G647" s="8">
        <v>4.2476851851851851E-3</v>
      </c>
      <c r="H647" s="7" t="s">
        <v>10</v>
      </c>
      <c r="I647" s="11">
        <f t="shared" si="20"/>
        <v>44200</v>
      </c>
      <c r="J647" s="9">
        <f t="shared" si="21"/>
        <v>0.82820601851851849</v>
      </c>
      <c r="K647" t="str">
        <f>VLOOKUP($J647,Reference!$A$1:$C$25,3,1)</f>
        <v>19:00:00 - 20:00:00</v>
      </c>
    </row>
    <row r="648" spans="1:11" hidden="1" x14ac:dyDescent="0.3">
      <c r="A648" s="3">
        <v>44200.828946759262</v>
      </c>
      <c r="B648" s="4" t="s">
        <v>27</v>
      </c>
      <c r="C648" s="4">
        <v>318</v>
      </c>
      <c r="D648" s="4">
        <v>12524891985</v>
      </c>
      <c r="E648" s="4" t="s">
        <v>9</v>
      </c>
      <c r="F648" s="5">
        <v>6.8402777777777776E-3</v>
      </c>
      <c r="G648" s="5">
        <v>3.7268518518518514E-3</v>
      </c>
      <c r="H648" s="4" t="s">
        <v>10</v>
      </c>
      <c r="I648" s="11">
        <f t="shared" si="20"/>
        <v>44200</v>
      </c>
      <c r="J648" s="9">
        <f t="shared" si="21"/>
        <v>0.8289467592592592</v>
      </c>
      <c r="K648" t="str">
        <f>VLOOKUP($J648,Reference!$A$1:$C$25,3,1)</f>
        <v>19:00:00 - 20:00:00</v>
      </c>
    </row>
    <row r="649" spans="1:11" hidden="1" x14ac:dyDescent="0.3">
      <c r="A649" s="6">
        <v>44200.834502314814</v>
      </c>
      <c r="B649" s="7" t="s">
        <v>29</v>
      </c>
      <c r="C649" s="7">
        <v>516</v>
      </c>
      <c r="D649" s="7">
        <v>12049997974</v>
      </c>
      <c r="E649" s="7" t="s">
        <v>9</v>
      </c>
      <c r="F649" s="8">
        <v>8.0439814814814818E-3</v>
      </c>
      <c r="G649" s="8">
        <v>1.25E-3</v>
      </c>
      <c r="H649" s="7" t="s">
        <v>10</v>
      </c>
      <c r="I649" s="11">
        <f t="shared" si="20"/>
        <v>44200</v>
      </c>
      <c r="J649" s="9">
        <f t="shared" si="21"/>
        <v>0.83450231481481485</v>
      </c>
      <c r="K649" t="str">
        <f>VLOOKUP($J649,Reference!$A$1:$C$25,3,1)</f>
        <v>20:00:00 - 21:00:00</v>
      </c>
    </row>
    <row r="650" spans="1:11" hidden="1" x14ac:dyDescent="0.3">
      <c r="A650" s="3">
        <v>44200.834629629629</v>
      </c>
      <c r="B650" s="4" t="s">
        <v>26</v>
      </c>
      <c r="C650" s="4">
        <v>306</v>
      </c>
      <c r="D650" s="4">
        <v>16043648470</v>
      </c>
      <c r="E650" s="4" t="s">
        <v>9</v>
      </c>
      <c r="F650" s="5">
        <v>4.8495370370370368E-3</v>
      </c>
      <c r="G650" s="5">
        <v>2.0370370370370373E-3</v>
      </c>
      <c r="H650" s="4" t="s">
        <v>10</v>
      </c>
      <c r="I650" s="11">
        <f t="shared" si="20"/>
        <v>44200</v>
      </c>
      <c r="J650" s="9">
        <f t="shared" si="21"/>
        <v>0.83462962962962972</v>
      </c>
      <c r="K650" t="str">
        <f>VLOOKUP($J650,Reference!$A$1:$C$25,3,1)</f>
        <v>20:00:00 - 21:00:00</v>
      </c>
    </row>
    <row r="651" spans="1:11" hidden="1" x14ac:dyDescent="0.3">
      <c r="A651" s="6">
        <v>44200.843854166669</v>
      </c>
      <c r="B651" s="7" t="s">
        <v>8</v>
      </c>
      <c r="C651" s="7">
        <v>307</v>
      </c>
      <c r="D651" s="7">
        <v>13527421987</v>
      </c>
      <c r="E651" s="7" t="s">
        <v>9</v>
      </c>
      <c r="F651" s="8">
        <v>2.7430555555555559E-3</v>
      </c>
      <c r="G651" s="8">
        <v>4.1666666666666669E-4</v>
      </c>
      <c r="H651" s="7" t="s">
        <v>13</v>
      </c>
      <c r="I651" s="11">
        <f t="shared" si="20"/>
        <v>44200</v>
      </c>
      <c r="J651" s="9">
        <f t="shared" si="21"/>
        <v>0.84385416666666668</v>
      </c>
      <c r="K651" t="str">
        <f>VLOOKUP($J651,Reference!$A$1:$C$25,3,1)</f>
        <v>20:00:00 - 21:00:00</v>
      </c>
    </row>
    <row r="652" spans="1:11" hidden="1" x14ac:dyDescent="0.3">
      <c r="A652" s="3">
        <v>44200.854826388888</v>
      </c>
      <c r="B652" s="4" t="s">
        <v>8</v>
      </c>
      <c r="C652" s="4">
        <v>307</v>
      </c>
      <c r="D652" s="4">
        <v>18325355526</v>
      </c>
      <c r="E652" s="4" t="s">
        <v>9</v>
      </c>
      <c r="F652" s="5">
        <v>9.0856481481481483E-3</v>
      </c>
      <c r="G652" s="5">
        <v>1.3888888888888889E-4</v>
      </c>
      <c r="H652" s="4" t="s">
        <v>10</v>
      </c>
      <c r="I652" s="11">
        <f t="shared" si="20"/>
        <v>44200</v>
      </c>
      <c r="J652" s="9">
        <f t="shared" si="21"/>
        <v>0.85482638888888884</v>
      </c>
      <c r="K652" t="str">
        <f>VLOOKUP($J652,Reference!$A$1:$C$25,3,1)</f>
        <v>20:00:00 - 21:00:00</v>
      </c>
    </row>
    <row r="653" spans="1:11" hidden="1" x14ac:dyDescent="0.3">
      <c r="A653" s="6">
        <v>44200.87222222222</v>
      </c>
      <c r="B653" s="7" t="s">
        <v>18</v>
      </c>
      <c r="C653" s="7">
        <v>304</v>
      </c>
      <c r="D653" s="7">
        <v>15415802997</v>
      </c>
      <c r="E653" s="7" t="s">
        <v>9</v>
      </c>
      <c r="F653" s="8">
        <v>4.9768518518518521E-4</v>
      </c>
      <c r="G653" s="8">
        <v>3.3564814814814812E-4</v>
      </c>
      <c r="H653" s="7" t="s">
        <v>10</v>
      </c>
      <c r="I653" s="11">
        <f t="shared" si="20"/>
        <v>44200</v>
      </c>
      <c r="J653" s="9">
        <f t="shared" si="21"/>
        <v>0.87222222222222223</v>
      </c>
      <c r="K653" t="str">
        <f>VLOOKUP($J653,Reference!$A$1:$C$25,3,1)</f>
        <v>20:00:00 - 21:00:00</v>
      </c>
    </row>
    <row r="654" spans="1:11" hidden="1" x14ac:dyDescent="0.3">
      <c r="A654" s="3">
        <v>44200.87363425926</v>
      </c>
      <c r="B654" s="4" t="s">
        <v>11</v>
      </c>
      <c r="C654" s="4">
        <v>317</v>
      </c>
      <c r="D654" s="4">
        <v>15415802997</v>
      </c>
      <c r="E654" s="4" t="s">
        <v>9</v>
      </c>
      <c r="F654" s="5">
        <v>1.712962962962963E-2</v>
      </c>
      <c r="G654" s="5">
        <v>6.9444444444444444E-5</v>
      </c>
      <c r="H654" s="4" t="s">
        <v>10</v>
      </c>
      <c r="I654" s="11">
        <f t="shared" si="20"/>
        <v>44200</v>
      </c>
      <c r="J654" s="9">
        <f t="shared" si="21"/>
        <v>0.8736342592592593</v>
      </c>
      <c r="K654" t="str">
        <f>VLOOKUP($J654,Reference!$A$1:$C$25,3,1)</f>
        <v>20:00:00 - 21:00:00</v>
      </c>
    </row>
    <row r="655" spans="1:11" hidden="1" x14ac:dyDescent="0.3">
      <c r="A655" s="6">
        <v>44200.875914351855</v>
      </c>
      <c r="B655" s="7" t="s">
        <v>8</v>
      </c>
      <c r="C655" s="7">
        <v>307</v>
      </c>
      <c r="D655" s="7">
        <v>13063718275</v>
      </c>
      <c r="E655" s="7" t="s">
        <v>9</v>
      </c>
      <c r="F655" s="8">
        <v>2.8356481481481479E-3</v>
      </c>
      <c r="G655" s="8">
        <v>1.3888888888888889E-4</v>
      </c>
      <c r="H655" s="7" t="s">
        <v>10</v>
      </c>
      <c r="I655" s="11">
        <f t="shared" si="20"/>
        <v>44200</v>
      </c>
      <c r="J655" s="9">
        <f t="shared" si="21"/>
        <v>0.87591435185185185</v>
      </c>
      <c r="K655" t="str">
        <f>VLOOKUP($J655,Reference!$A$1:$C$25,3,1)</f>
        <v>21:00:00 - 22:00:00</v>
      </c>
    </row>
    <row r="656" spans="1:11" hidden="1" x14ac:dyDescent="0.3">
      <c r="A656" s="3">
        <v>44200.881180555552</v>
      </c>
      <c r="B656" s="4" t="s">
        <v>8</v>
      </c>
      <c r="C656" s="4">
        <v>307</v>
      </c>
      <c r="D656" s="4">
        <v>14439292673</v>
      </c>
      <c r="E656" s="4" t="s">
        <v>9</v>
      </c>
      <c r="F656" s="5">
        <v>8.3796296296296292E-3</v>
      </c>
      <c r="G656" s="5">
        <v>2.3148148148148146E-4</v>
      </c>
      <c r="H656" s="4" t="s">
        <v>10</v>
      </c>
      <c r="I656" s="11">
        <f t="shared" si="20"/>
        <v>44200</v>
      </c>
      <c r="J656" s="9">
        <f t="shared" si="21"/>
        <v>0.88118055555555552</v>
      </c>
      <c r="K656" t="str">
        <f>VLOOKUP($J656,Reference!$A$1:$C$25,3,1)</f>
        <v>21:00:00 - 22:00:00</v>
      </c>
    </row>
    <row r="657" spans="1:11" hidden="1" x14ac:dyDescent="0.3">
      <c r="A657" s="6">
        <v>44200.890810185185</v>
      </c>
      <c r="B657" s="7" t="s">
        <v>18</v>
      </c>
      <c r="C657" s="7">
        <v>304</v>
      </c>
      <c r="D657" s="7">
        <v>12036904878</v>
      </c>
      <c r="E657" s="7" t="s">
        <v>9</v>
      </c>
      <c r="F657" s="8">
        <v>6.7592592592592591E-3</v>
      </c>
      <c r="G657" s="8">
        <v>6.9444444444444444E-5</v>
      </c>
      <c r="H657" s="7" t="s">
        <v>10</v>
      </c>
      <c r="I657" s="11">
        <f t="shared" si="20"/>
        <v>44200</v>
      </c>
      <c r="J657" s="9">
        <f t="shared" si="21"/>
        <v>0.89081018518518518</v>
      </c>
      <c r="K657" t="str">
        <f>VLOOKUP($J657,Reference!$A$1:$C$25,3,1)</f>
        <v>21:00:00 - 22:00:00</v>
      </c>
    </row>
    <row r="658" spans="1:11" hidden="1" x14ac:dyDescent="0.3">
      <c r="A658" s="3">
        <v>44200.902175925927</v>
      </c>
      <c r="B658" s="4" t="s">
        <v>19</v>
      </c>
      <c r="C658" s="4">
        <v>305</v>
      </c>
      <c r="D658" s="4">
        <v>13473365534</v>
      </c>
      <c r="E658" s="4" t="s">
        <v>9</v>
      </c>
      <c r="F658" s="5">
        <v>1.7777777777777778E-2</v>
      </c>
      <c r="G658" s="5">
        <v>2.6620370370370372E-4</v>
      </c>
      <c r="H658" s="4" t="s">
        <v>13</v>
      </c>
      <c r="I658" s="11">
        <f t="shared" si="20"/>
        <v>44200</v>
      </c>
      <c r="J658" s="9">
        <f t="shared" si="21"/>
        <v>0.90217592592592588</v>
      </c>
      <c r="K658" t="str">
        <f>VLOOKUP($J658,Reference!$A$1:$C$25,3,1)</f>
        <v>21:00:00 - 22:00:00</v>
      </c>
    </row>
    <row r="659" spans="1:11" hidden="1" x14ac:dyDescent="0.3">
      <c r="A659" s="6">
        <v>44200.903912037036</v>
      </c>
      <c r="B659" s="7" t="s">
        <v>11</v>
      </c>
      <c r="C659" s="7">
        <v>317</v>
      </c>
      <c r="D659" s="7">
        <v>17865084067</v>
      </c>
      <c r="E659" s="7" t="s">
        <v>9</v>
      </c>
      <c r="F659" s="8">
        <v>2.5486111111111112E-2</v>
      </c>
      <c r="G659" s="8">
        <v>3.1250000000000001E-4</v>
      </c>
      <c r="H659" s="7" t="s">
        <v>13</v>
      </c>
      <c r="I659" s="11">
        <f t="shared" si="20"/>
        <v>44200</v>
      </c>
      <c r="J659" s="9">
        <f t="shared" si="21"/>
        <v>0.90391203703703704</v>
      </c>
      <c r="K659" t="str">
        <f>VLOOKUP($J659,Reference!$A$1:$C$25,3,1)</f>
        <v>21:00:00 - 22:00:00</v>
      </c>
    </row>
    <row r="660" spans="1:11" hidden="1" x14ac:dyDescent="0.3">
      <c r="A660" s="3">
        <v>44200.90457175926</v>
      </c>
      <c r="B660" s="4" t="s">
        <v>18</v>
      </c>
      <c r="C660" s="4">
        <v>304</v>
      </c>
      <c r="D660" s="4">
        <v>13144019170</v>
      </c>
      <c r="E660" s="4" t="s">
        <v>9</v>
      </c>
      <c r="F660" s="5">
        <v>7.5231481481481471E-4</v>
      </c>
      <c r="G660" s="5">
        <v>5.7291666666666671E-3</v>
      </c>
      <c r="H660" s="4" t="s">
        <v>10</v>
      </c>
      <c r="I660" s="11">
        <f t="shared" si="20"/>
        <v>44200</v>
      </c>
      <c r="J660" s="9">
        <f t="shared" si="21"/>
        <v>0.90457175925925926</v>
      </c>
      <c r="K660" t="str">
        <f>VLOOKUP($J660,Reference!$A$1:$C$25,3,1)</f>
        <v>21:00:00 - 22:00:00</v>
      </c>
    </row>
    <row r="661" spans="1:11" hidden="1" x14ac:dyDescent="0.3">
      <c r="A661" s="6">
        <v>44200.909502314818</v>
      </c>
      <c r="B661" s="7" t="s">
        <v>8</v>
      </c>
      <c r="C661" s="7">
        <v>307</v>
      </c>
      <c r="D661" s="7">
        <v>15415802997</v>
      </c>
      <c r="E661" s="7" t="s">
        <v>9</v>
      </c>
      <c r="F661" s="8">
        <v>2.5925925925925925E-3</v>
      </c>
      <c r="G661" s="8">
        <v>4.7453703703703704E-4</v>
      </c>
      <c r="H661" s="7" t="s">
        <v>10</v>
      </c>
      <c r="I661" s="11">
        <f t="shared" si="20"/>
        <v>44200</v>
      </c>
      <c r="J661" s="9">
        <f t="shared" si="21"/>
        <v>0.90950231481481481</v>
      </c>
      <c r="K661" t="str">
        <f>VLOOKUP($J661,Reference!$A$1:$C$25,3,1)</f>
        <v>21:00:00 - 22:00:00</v>
      </c>
    </row>
    <row r="662" spans="1:11" hidden="1" x14ac:dyDescent="0.3">
      <c r="A662" s="3">
        <v>44200.922939814816</v>
      </c>
      <c r="B662" s="4" t="s">
        <v>18</v>
      </c>
      <c r="C662" s="4">
        <v>304</v>
      </c>
      <c r="D662" s="4">
        <v>13123716763</v>
      </c>
      <c r="E662" s="4" t="s">
        <v>9</v>
      </c>
      <c r="F662" s="5">
        <v>5.5092592592592589E-3</v>
      </c>
      <c r="G662" s="5">
        <v>6.9444444444444444E-5</v>
      </c>
      <c r="H662" s="4" t="s">
        <v>10</v>
      </c>
      <c r="I662" s="11">
        <f t="shared" si="20"/>
        <v>44200</v>
      </c>
      <c r="J662" s="9">
        <f t="shared" si="21"/>
        <v>0.9229398148148148</v>
      </c>
      <c r="K662" t="str">
        <f>VLOOKUP($J662,Reference!$A$1:$C$25,3,1)</f>
        <v>22:00:00 - 23:00:00</v>
      </c>
    </row>
    <row r="663" spans="1:11" hidden="1" x14ac:dyDescent="0.3">
      <c r="A663" s="6">
        <v>44200.928020833337</v>
      </c>
      <c r="B663" s="7" t="s">
        <v>8</v>
      </c>
      <c r="C663" s="7">
        <v>307</v>
      </c>
      <c r="D663" s="7">
        <v>17148860379</v>
      </c>
      <c r="E663" s="7" t="s">
        <v>9</v>
      </c>
      <c r="F663" s="8">
        <v>2.4305555555555556E-3</v>
      </c>
      <c r="G663" s="8">
        <v>2.3148148148148146E-4</v>
      </c>
      <c r="H663" s="7" t="s">
        <v>10</v>
      </c>
      <c r="I663" s="11">
        <f t="shared" si="20"/>
        <v>44200</v>
      </c>
      <c r="J663" s="9">
        <f t="shared" si="21"/>
        <v>0.92802083333333341</v>
      </c>
      <c r="K663" t="str">
        <f>VLOOKUP($J663,Reference!$A$1:$C$25,3,1)</f>
        <v>22:00:00 - 23:00:00</v>
      </c>
    </row>
    <row r="664" spans="1:11" hidden="1" x14ac:dyDescent="0.3">
      <c r="A664" s="3">
        <v>44200.928715277776</v>
      </c>
      <c r="B664" s="4" t="s">
        <v>18</v>
      </c>
      <c r="C664" s="4">
        <v>304</v>
      </c>
      <c r="D664" s="4">
        <v>14168383417</v>
      </c>
      <c r="E664" s="4" t="s">
        <v>9</v>
      </c>
      <c r="F664" s="5">
        <v>3.5416666666666665E-3</v>
      </c>
      <c r="G664" s="5">
        <v>9.2592592592592588E-5</v>
      </c>
      <c r="H664" s="4" t="s">
        <v>10</v>
      </c>
      <c r="I664" s="11">
        <f t="shared" si="20"/>
        <v>44200</v>
      </c>
      <c r="J664" s="9">
        <f t="shared" si="21"/>
        <v>0.92871527777777774</v>
      </c>
      <c r="K664" t="str">
        <f>VLOOKUP($J664,Reference!$A$1:$C$25,3,1)</f>
        <v>22:00:00 - 23:00:00</v>
      </c>
    </row>
    <row r="665" spans="1:11" hidden="1" x14ac:dyDescent="0.3">
      <c r="A665" s="6">
        <v>44200.933310185188</v>
      </c>
      <c r="B665" s="7" t="s">
        <v>18</v>
      </c>
      <c r="C665" s="7">
        <v>304</v>
      </c>
      <c r="D665" s="7">
        <v>14058357289</v>
      </c>
      <c r="E665" s="7" t="s">
        <v>9</v>
      </c>
      <c r="F665" s="8">
        <v>1.4224537037037037E-2</v>
      </c>
      <c r="G665" s="8">
        <v>1.9675925925925926E-4</v>
      </c>
      <c r="H665" s="7" t="s">
        <v>10</v>
      </c>
      <c r="I665" s="11">
        <f t="shared" si="20"/>
        <v>44200</v>
      </c>
      <c r="J665" s="9">
        <f t="shared" si="21"/>
        <v>0.93331018518518516</v>
      </c>
      <c r="K665" t="str">
        <f>VLOOKUP($J665,Reference!$A$1:$C$25,3,1)</f>
        <v>22:00:00 - 23:00:00</v>
      </c>
    </row>
    <row r="666" spans="1:11" hidden="1" x14ac:dyDescent="0.3">
      <c r="A666" s="3">
        <v>44200.933796296296</v>
      </c>
      <c r="B666" s="4" t="s">
        <v>19</v>
      </c>
      <c r="C666" s="4">
        <v>305</v>
      </c>
      <c r="D666" s="4">
        <v>18166210680</v>
      </c>
      <c r="E666" s="4" t="s">
        <v>9</v>
      </c>
      <c r="F666" s="5">
        <v>1.3888888888888889E-3</v>
      </c>
      <c r="G666" s="5">
        <v>5.7870370370370366E-5</v>
      </c>
      <c r="H666" s="4" t="s">
        <v>13</v>
      </c>
      <c r="I666" s="11">
        <f t="shared" si="20"/>
        <v>44200</v>
      </c>
      <c r="J666" s="9">
        <f t="shared" si="21"/>
        <v>0.93379629629629635</v>
      </c>
      <c r="K666" t="str">
        <f>VLOOKUP($J666,Reference!$A$1:$C$25,3,1)</f>
        <v>22:00:00 - 23:00:00</v>
      </c>
    </row>
    <row r="667" spans="1:11" hidden="1" x14ac:dyDescent="0.3">
      <c r="A667" s="6">
        <v>44200.945509259262</v>
      </c>
      <c r="B667" s="7" t="s">
        <v>27</v>
      </c>
      <c r="C667" s="7">
        <v>318</v>
      </c>
      <c r="D667" s="7">
        <v>14168383417</v>
      </c>
      <c r="E667" s="7" t="s">
        <v>9</v>
      </c>
      <c r="F667" s="8">
        <v>1.4814814814814814E-3</v>
      </c>
      <c r="G667" s="8">
        <v>3.2407407407407406E-4</v>
      </c>
      <c r="H667" s="7" t="s">
        <v>10</v>
      </c>
      <c r="I667" s="11">
        <f t="shared" si="20"/>
        <v>44200</v>
      </c>
      <c r="J667" s="9">
        <f t="shared" si="21"/>
        <v>0.94550925925925933</v>
      </c>
      <c r="K667" t="str">
        <f>VLOOKUP($J667,Reference!$A$1:$C$25,3,1)</f>
        <v>22:00:00 - 23:00:00</v>
      </c>
    </row>
    <row r="668" spans="1:11" hidden="1" x14ac:dyDescent="0.3">
      <c r="A668" s="3">
        <v>44200.953275462962</v>
      </c>
      <c r="B668" s="4" t="s">
        <v>18</v>
      </c>
      <c r="C668" s="4">
        <v>304</v>
      </c>
      <c r="D668" s="4">
        <v>13478827447</v>
      </c>
      <c r="E668" s="4" t="s">
        <v>9</v>
      </c>
      <c r="F668" s="5">
        <v>1.5324074074074073E-2</v>
      </c>
      <c r="G668" s="5">
        <v>2.8935185185185189E-4</v>
      </c>
      <c r="H668" s="4" t="s">
        <v>13</v>
      </c>
      <c r="I668" s="11">
        <f t="shared" si="20"/>
        <v>44200</v>
      </c>
      <c r="J668" s="9">
        <f t="shared" si="21"/>
        <v>0.95327546296296306</v>
      </c>
      <c r="K668" t="str">
        <f>VLOOKUP($J668,Reference!$A$1:$C$25,3,1)</f>
        <v>22:00:00 - 23:00:00</v>
      </c>
    </row>
    <row r="669" spans="1:11" hidden="1" x14ac:dyDescent="0.3">
      <c r="A669" s="6">
        <v>44200.967673611114</v>
      </c>
      <c r="B669" s="7" t="s">
        <v>11</v>
      </c>
      <c r="C669" s="7">
        <v>317</v>
      </c>
      <c r="D669" s="7">
        <v>16045974766</v>
      </c>
      <c r="E669" s="7" t="s">
        <v>9</v>
      </c>
      <c r="F669" s="8">
        <v>1.0011574074074074E-2</v>
      </c>
      <c r="G669" s="8">
        <v>1.1574074074074073E-4</v>
      </c>
      <c r="H669" s="7" t="s">
        <v>13</v>
      </c>
      <c r="I669" s="11">
        <f t="shared" si="20"/>
        <v>44200</v>
      </c>
      <c r="J669" s="9">
        <f t="shared" si="21"/>
        <v>0.96767361111111105</v>
      </c>
      <c r="K669" t="str">
        <f>VLOOKUP($J669,Reference!$A$1:$C$25,3,1)</f>
        <v>23:00:00 - 24:00:00</v>
      </c>
    </row>
    <row r="670" spans="1:11" hidden="1" x14ac:dyDescent="0.3">
      <c r="A670" s="3">
        <v>44200.968298611115</v>
      </c>
      <c r="B670" s="4" t="s">
        <v>8</v>
      </c>
      <c r="C670" s="4">
        <v>307</v>
      </c>
      <c r="D670" s="4">
        <v>17862964455</v>
      </c>
      <c r="E670" s="4" t="s">
        <v>9</v>
      </c>
      <c r="F670" s="5">
        <v>6.6435185185185182E-3</v>
      </c>
      <c r="G670" s="5">
        <v>8.1018518518518516E-5</v>
      </c>
      <c r="H670" s="4" t="s">
        <v>13</v>
      </c>
      <c r="I670" s="11">
        <f t="shared" si="20"/>
        <v>44200</v>
      </c>
      <c r="J670" s="9">
        <f t="shared" si="21"/>
        <v>0.96829861111111104</v>
      </c>
      <c r="K670" t="str">
        <f>VLOOKUP($J670,Reference!$A$1:$C$25,3,1)</f>
        <v>23:00:00 - 24:00:00</v>
      </c>
    </row>
    <row r="671" spans="1:11" hidden="1" x14ac:dyDescent="0.3">
      <c r="A671" s="6">
        <v>44200.974479166667</v>
      </c>
      <c r="B671" s="7" t="s">
        <v>19</v>
      </c>
      <c r="C671" s="7">
        <v>305</v>
      </c>
      <c r="D671" s="7">
        <v>15145198990</v>
      </c>
      <c r="E671" s="7" t="s">
        <v>9</v>
      </c>
      <c r="F671" s="8">
        <v>2.0370370370370373E-3</v>
      </c>
      <c r="G671" s="8">
        <v>4.6296296296296294E-5</v>
      </c>
      <c r="H671" s="7" t="s">
        <v>10</v>
      </c>
      <c r="I671" s="11">
        <f t="shared" si="20"/>
        <v>44200</v>
      </c>
      <c r="J671" s="9">
        <f t="shared" si="21"/>
        <v>0.97447916666666667</v>
      </c>
      <c r="K671" t="str">
        <f>VLOOKUP($J671,Reference!$A$1:$C$25,3,1)</f>
        <v>23:00:00 - 24:00:00</v>
      </c>
    </row>
    <row r="672" spans="1:11" hidden="1" x14ac:dyDescent="0.3">
      <c r="A672" s="3">
        <v>44200.974918981483</v>
      </c>
      <c r="B672" s="4" t="s">
        <v>20</v>
      </c>
      <c r="C672" s="4"/>
      <c r="D672" s="4">
        <v>442035835294</v>
      </c>
      <c r="E672" s="4" t="s">
        <v>23</v>
      </c>
      <c r="F672" s="5">
        <v>0</v>
      </c>
      <c r="G672" s="5">
        <v>5.7870370370370366E-5</v>
      </c>
      <c r="H672" s="4" t="s">
        <v>14</v>
      </c>
      <c r="I672" s="11">
        <f t="shared" si="20"/>
        <v>44200</v>
      </c>
      <c r="J672" s="9">
        <f t="shared" si="21"/>
        <v>0.97491898148148148</v>
      </c>
      <c r="K672" t="str">
        <f>VLOOKUP($J672,Reference!$A$1:$C$25,3,1)</f>
        <v>23:00:00 - 24:00:00</v>
      </c>
    </row>
    <row r="673" spans="1:11" hidden="1" x14ac:dyDescent="0.3">
      <c r="A673" s="6">
        <v>44200.974965277775</v>
      </c>
      <c r="B673" s="7" t="s">
        <v>8</v>
      </c>
      <c r="C673" s="7">
        <v>307</v>
      </c>
      <c r="D673" s="7">
        <v>442035835294</v>
      </c>
      <c r="E673" s="7" t="s">
        <v>9</v>
      </c>
      <c r="F673" s="8">
        <v>3.2175925925925926E-3</v>
      </c>
      <c r="G673" s="8">
        <v>3.4722222222222224E-4</v>
      </c>
      <c r="H673" s="7" t="s">
        <v>10</v>
      </c>
      <c r="I673" s="11">
        <f t="shared" si="20"/>
        <v>44200</v>
      </c>
      <c r="J673" s="9">
        <f t="shared" si="21"/>
        <v>0.97496527777777775</v>
      </c>
      <c r="K673" t="str">
        <f>VLOOKUP($J673,Reference!$A$1:$C$25,3,1)</f>
        <v>23:00:00 - 24:00:00</v>
      </c>
    </row>
    <row r="674" spans="1:11" hidden="1" x14ac:dyDescent="0.3">
      <c r="A674" s="3">
        <v>44200.993333333332</v>
      </c>
      <c r="B674" s="4" t="s">
        <v>18</v>
      </c>
      <c r="C674" s="4">
        <v>304</v>
      </c>
      <c r="D674" s="4">
        <v>18175853165</v>
      </c>
      <c r="E674" s="4" t="s">
        <v>9</v>
      </c>
      <c r="F674" s="5">
        <v>8.0671296296296307E-3</v>
      </c>
      <c r="G674" s="5">
        <v>3.4722222222222224E-4</v>
      </c>
      <c r="H674" s="4" t="s">
        <v>10</v>
      </c>
      <c r="I674" s="11">
        <f t="shared" si="20"/>
        <v>44200</v>
      </c>
      <c r="J674" s="9">
        <f t="shared" si="21"/>
        <v>0.99333333333333329</v>
      </c>
      <c r="K674" t="str">
        <f>VLOOKUP($J674,Reference!$A$1:$C$25,3,1)</f>
        <v>23:00:00 - 24:00:00</v>
      </c>
    </row>
    <row r="675" spans="1:11" hidden="1" x14ac:dyDescent="0.3">
      <c r="A675" s="6">
        <v>44201.004166666666</v>
      </c>
      <c r="B675" s="7" t="s">
        <v>19</v>
      </c>
      <c r="C675" s="7">
        <v>305</v>
      </c>
      <c r="D675" s="7">
        <v>13478827447</v>
      </c>
      <c r="E675" s="7" t="s">
        <v>9</v>
      </c>
      <c r="F675" s="8">
        <v>7.7546296296296304E-4</v>
      </c>
      <c r="G675" s="8">
        <v>1.3888888888888889E-4</v>
      </c>
      <c r="H675" s="7" t="s">
        <v>13</v>
      </c>
      <c r="I675" s="11">
        <f t="shared" si="20"/>
        <v>44201</v>
      </c>
      <c r="J675" s="9">
        <f t="shared" si="21"/>
        <v>4.1666666666666666E-3</v>
      </c>
      <c r="K675" t="str">
        <f>VLOOKUP($J675,Reference!$A$1:$C$25,3,1)</f>
        <v>0:00:00 - 1:00:00</v>
      </c>
    </row>
    <row r="676" spans="1:11" hidden="1" x14ac:dyDescent="0.3">
      <c r="A676" s="3">
        <v>44201.005509259259</v>
      </c>
      <c r="B676" s="4" t="s">
        <v>11</v>
      </c>
      <c r="C676" s="4">
        <v>317</v>
      </c>
      <c r="D676" s="4">
        <v>13478827447</v>
      </c>
      <c r="E676" s="4" t="s">
        <v>9</v>
      </c>
      <c r="F676" s="5">
        <v>1.9444444444444442E-3</v>
      </c>
      <c r="G676" s="5">
        <v>2.199074074074074E-4</v>
      </c>
      <c r="H676" s="4" t="s">
        <v>13</v>
      </c>
      <c r="I676" s="11">
        <f t="shared" si="20"/>
        <v>44201</v>
      </c>
      <c r="J676" s="9">
        <f t="shared" si="21"/>
        <v>5.5092592592592589E-3</v>
      </c>
      <c r="K676" t="str">
        <f>VLOOKUP($J676,Reference!$A$1:$C$25,3,1)</f>
        <v>0:00:00 - 1:00:00</v>
      </c>
    </row>
    <row r="677" spans="1:11" hidden="1" x14ac:dyDescent="0.3">
      <c r="A677" s="6">
        <v>44201.009363425925</v>
      </c>
      <c r="B677" s="7" t="s">
        <v>8</v>
      </c>
      <c r="C677" s="7">
        <v>307</v>
      </c>
      <c r="D677" s="7">
        <v>12503818165</v>
      </c>
      <c r="E677" s="7" t="s">
        <v>9</v>
      </c>
      <c r="F677" s="8">
        <v>6.4699074074074069E-3</v>
      </c>
      <c r="G677" s="8">
        <v>5.7870370370370366E-5</v>
      </c>
      <c r="H677" s="7" t="s">
        <v>10</v>
      </c>
      <c r="I677" s="11">
        <f t="shared" si="20"/>
        <v>44201</v>
      </c>
      <c r="J677" s="9">
        <f t="shared" si="21"/>
        <v>9.3634259259259261E-3</v>
      </c>
      <c r="K677" t="str">
        <f>VLOOKUP($J677,Reference!$A$1:$C$25,3,1)</f>
        <v>0:00:00 - 1:00:00</v>
      </c>
    </row>
    <row r="678" spans="1:11" hidden="1" x14ac:dyDescent="0.3">
      <c r="A678" s="3">
        <v>44201.086111111108</v>
      </c>
      <c r="B678" s="4" t="s">
        <v>22</v>
      </c>
      <c r="C678" s="4">
        <v>767</v>
      </c>
      <c r="D678" s="4">
        <v>441132320820</v>
      </c>
      <c r="E678" s="4" t="s">
        <v>9</v>
      </c>
      <c r="F678" s="5">
        <v>4.5717592592592589E-3</v>
      </c>
      <c r="G678" s="5">
        <v>1.3888888888888889E-4</v>
      </c>
      <c r="H678" s="4" t="s">
        <v>14</v>
      </c>
      <c r="I678" s="11">
        <f t="shared" si="20"/>
        <v>44201</v>
      </c>
      <c r="J678" s="9">
        <f t="shared" si="21"/>
        <v>8.6111111111111124E-2</v>
      </c>
      <c r="K678" t="str">
        <f>VLOOKUP($J678,Reference!$A$1:$C$25,3,1)</f>
        <v>2:00:00 - 3:00:00</v>
      </c>
    </row>
    <row r="679" spans="1:11" hidden="1" x14ac:dyDescent="0.3">
      <c r="A679" s="6">
        <v>44201.117361111108</v>
      </c>
      <c r="B679" s="7" t="s">
        <v>11</v>
      </c>
      <c r="C679" s="7">
        <v>317</v>
      </c>
      <c r="D679" s="7">
        <v>16613804626</v>
      </c>
      <c r="E679" s="7" t="s">
        <v>9</v>
      </c>
      <c r="F679" s="8">
        <v>1.0034722222222221E-2</v>
      </c>
      <c r="G679" s="8">
        <v>3.5879629629629635E-4</v>
      </c>
      <c r="H679" s="7" t="s">
        <v>10</v>
      </c>
      <c r="I679" s="11">
        <f t="shared" si="20"/>
        <v>44201</v>
      </c>
      <c r="J679" s="9">
        <f t="shared" si="21"/>
        <v>0.1173611111111111</v>
      </c>
      <c r="K679" t="str">
        <f>VLOOKUP($J679,Reference!$A$1:$C$25,3,1)</f>
        <v>2:00:00 - 3:00:00</v>
      </c>
    </row>
    <row r="680" spans="1:11" hidden="1" x14ac:dyDescent="0.3">
      <c r="A680" s="3">
        <v>44201.130289351851</v>
      </c>
      <c r="B680" s="4" t="s">
        <v>22</v>
      </c>
      <c r="C680" s="4">
        <v>767</v>
      </c>
      <c r="D680" s="4">
        <v>447478764951</v>
      </c>
      <c r="E680" s="4" t="s">
        <v>9</v>
      </c>
      <c r="F680" s="5">
        <v>4.4444444444444444E-3</v>
      </c>
      <c r="G680" s="5">
        <v>4.2824074074074075E-4</v>
      </c>
      <c r="H680" s="4" t="s">
        <v>14</v>
      </c>
      <c r="I680" s="11">
        <f t="shared" si="20"/>
        <v>44201</v>
      </c>
      <c r="J680" s="9">
        <f t="shared" si="21"/>
        <v>0.13028935185185184</v>
      </c>
      <c r="K680" t="str">
        <f>VLOOKUP($J680,Reference!$A$1:$C$25,3,1)</f>
        <v>3:00:00 - 4:00:00</v>
      </c>
    </row>
    <row r="681" spans="1:11" hidden="1" x14ac:dyDescent="0.3">
      <c r="A681" s="6">
        <v>44201.138402777775</v>
      </c>
      <c r="B681" s="7" t="s">
        <v>21</v>
      </c>
      <c r="C681" s="7">
        <v>314</v>
      </c>
      <c r="D681" s="7">
        <v>33680234642</v>
      </c>
      <c r="E681" s="7" t="s">
        <v>9</v>
      </c>
      <c r="F681" s="8">
        <v>2.3148148148148147E-5</v>
      </c>
      <c r="G681" s="8">
        <v>4.0509259259259258E-4</v>
      </c>
      <c r="H681" s="7" t="s">
        <v>14</v>
      </c>
      <c r="I681" s="11">
        <f t="shared" si="20"/>
        <v>44201</v>
      </c>
      <c r="J681" s="9">
        <f t="shared" si="21"/>
        <v>0.13840277777777779</v>
      </c>
      <c r="K681" t="str">
        <f>VLOOKUP($J681,Reference!$A$1:$C$25,3,1)</f>
        <v>3:00:00 - 4:00:00</v>
      </c>
    </row>
    <row r="682" spans="1:11" hidden="1" x14ac:dyDescent="0.3">
      <c r="A682" s="3">
        <v>44201.140127314815</v>
      </c>
      <c r="B682" s="4" t="s">
        <v>22</v>
      </c>
      <c r="C682" s="4">
        <v>767</v>
      </c>
      <c r="D682" s="4">
        <v>33680234642</v>
      </c>
      <c r="E682" s="4" t="s">
        <v>9</v>
      </c>
      <c r="F682" s="5">
        <v>0.44476851851851856</v>
      </c>
      <c r="G682" s="5">
        <v>1.6203703703703703E-4</v>
      </c>
      <c r="H682" s="4" t="s">
        <v>14</v>
      </c>
      <c r="I682" s="11">
        <f t="shared" si="20"/>
        <v>44201</v>
      </c>
      <c r="J682" s="9">
        <f t="shared" si="21"/>
        <v>0.1401273148148148</v>
      </c>
      <c r="K682" t="str">
        <f>VLOOKUP($J682,Reference!$A$1:$C$25,3,1)</f>
        <v>3:00:00 - 4:00:00</v>
      </c>
    </row>
    <row r="683" spans="1:11" hidden="1" x14ac:dyDescent="0.3">
      <c r="A683" s="6">
        <v>44201.140127314815</v>
      </c>
      <c r="B683" s="7" t="s">
        <v>22</v>
      </c>
      <c r="C683" s="7">
        <v>767</v>
      </c>
      <c r="D683" s="7">
        <v>33680234642</v>
      </c>
      <c r="E683" s="7" t="s">
        <v>9</v>
      </c>
      <c r="F683" s="8">
        <v>6.9560185185185185E-3</v>
      </c>
      <c r="G683" s="8">
        <v>1.6203703703703703E-4</v>
      </c>
      <c r="H683" s="7" t="s">
        <v>14</v>
      </c>
      <c r="I683" s="11">
        <f t="shared" si="20"/>
        <v>44201</v>
      </c>
      <c r="J683" s="9">
        <f t="shared" si="21"/>
        <v>0.1401273148148148</v>
      </c>
      <c r="K683" t="str">
        <f>VLOOKUP($J683,Reference!$A$1:$C$25,3,1)</f>
        <v>3:00:00 - 4:00:00</v>
      </c>
    </row>
    <row r="684" spans="1:11" hidden="1" x14ac:dyDescent="0.3">
      <c r="A684" s="3">
        <v>44201.159351851849</v>
      </c>
      <c r="B684" s="4" t="s">
        <v>22</v>
      </c>
      <c r="C684" s="4">
        <v>767</v>
      </c>
      <c r="D684" s="4">
        <v>441522882555</v>
      </c>
      <c r="E684" s="4" t="s">
        <v>9</v>
      </c>
      <c r="F684" s="5">
        <v>3.425925925925926E-3</v>
      </c>
      <c r="G684" s="5">
        <v>1.1574074074074073E-4</v>
      </c>
      <c r="H684" s="4" t="s">
        <v>14</v>
      </c>
      <c r="I684" s="11">
        <f t="shared" si="20"/>
        <v>44201</v>
      </c>
      <c r="J684" s="9">
        <f t="shared" si="21"/>
        <v>0.15935185185185186</v>
      </c>
      <c r="K684" t="str">
        <f>VLOOKUP($J684,Reference!$A$1:$C$25,3,1)</f>
        <v>3:00:00 - 4:00:00</v>
      </c>
    </row>
    <row r="685" spans="1:11" hidden="1" x14ac:dyDescent="0.3">
      <c r="A685" s="6">
        <v>44201.173310185186</v>
      </c>
      <c r="B685" s="7" t="s">
        <v>21</v>
      </c>
      <c r="C685" s="7">
        <v>314</v>
      </c>
      <c r="D685" s="7">
        <v>441865321837</v>
      </c>
      <c r="E685" s="7" t="s">
        <v>9</v>
      </c>
      <c r="F685" s="8">
        <v>4.6180555555555558E-3</v>
      </c>
      <c r="G685" s="8">
        <v>6.9444444444444444E-5</v>
      </c>
      <c r="H685" s="7" t="s">
        <v>14</v>
      </c>
      <c r="I685" s="11">
        <f t="shared" si="20"/>
        <v>44201</v>
      </c>
      <c r="J685" s="9">
        <f t="shared" si="21"/>
        <v>0.17331018518518518</v>
      </c>
      <c r="K685" t="str">
        <f>VLOOKUP($J685,Reference!$A$1:$C$25,3,1)</f>
        <v>4:00:00 - 5:00:00</v>
      </c>
    </row>
    <row r="686" spans="1:11" hidden="1" x14ac:dyDescent="0.3">
      <c r="A686" s="3">
        <v>44201.173680555556</v>
      </c>
      <c r="B686" s="4" t="s">
        <v>22</v>
      </c>
      <c r="C686" s="4">
        <v>767</v>
      </c>
      <c r="D686" s="4">
        <v>447973389792</v>
      </c>
      <c r="E686" s="4" t="s">
        <v>9</v>
      </c>
      <c r="F686" s="5">
        <v>4.8842592592592592E-3</v>
      </c>
      <c r="G686" s="5">
        <v>1.273148148148148E-4</v>
      </c>
      <c r="H686" s="4" t="s">
        <v>14</v>
      </c>
      <c r="I686" s="11">
        <f t="shared" si="20"/>
        <v>44201</v>
      </c>
      <c r="J686" s="9">
        <f t="shared" si="21"/>
        <v>0.17368055555555553</v>
      </c>
      <c r="K686" t="str">
        <f>VLOOKUP($J686,Reference!$A$1:$C$25,3,1)</f>
        <v>4:00:00 - 5:00:00</v>
      </c>
    </row>
    <row r="687" spans="1:11" hidden="1" x14ac:dyDescent="0.3">
      <c r="A687" s="6">
        <v>44201.180185185185</v>
      </c>
      <c r="B687" s="7" t="s">
        <v>19</v>
      </c>
      <c r="C687" s="7">
        <v>305</v>
      </c>
      <c r="D687" s="7">
        <v>15595158766</v>
      </c>
      <c r="E687" s="7" t="s">
        <v>9</v>
      </c>
      <c r="F687" s="8">
        <v>2.7002314814814812E-2</v>
      </c>
      <c r="G687" s="8">
        <v>1.5046296296296297E-4</v>
      </c>
      <c r="H687" s="7" t="s">
        <v>10</v>
      </c>
      <c r="I687" s="11">
        <f t="shared" si="20"/>
        <v>44201</v>
      </c>
      <c r="J687" s="9">
        <f t="shared" si="21"/>
        <v>0.1801851851851852</v>
      </c>
      <c r="K687" t="str">
        <f>VLOOKUP($J687,Reference!$A$1:$C$25,3,1)</f>
        <v>4:00:00 - 5:00:00</v>
      </c>
    </row>
    <row r="688" spans="1:11" hidden="1" x14ac:dyDescent="0.3">
      <c r="A688" s="3">
        <v>44201.188900462963</v>
      </c>
      <c r="B688" s="4" t="s">
        <v>22</v>
      </c>
      <c r="C688" s="4">
        <v>767</v>
      </c>
      <c r="D688" s="4">
        <v>447792084916</v>
      </c>
      <c r="E688" s="4" t="s">
        <v>9</v>
      </c>
      <c r="F688" s="5">
        <v>2.8009259259259259E-3</v>
      </c>
      <c r="G688" s="5">
        <v>4.7453703703703704E-4</v>
      </c>
      <c r="H688" s="4" t="s">
        <v>14</v>
      </c>
      <c r="I688" s="11">
        <f t="shared" si="20"/>
        <v>44201</v>
      </c>
      <c r="J688" s="9">
        <f t="shared" si="21"/>
        <v>0.18890046296296295</v>
      </c>
      <c r="K688" t="str">
        <f>VLOOKUP($J688,Reference!$A$1:$C$25,3,1)</f>
        <v>4:00:00 - 5:00:00</v>
      </c>
    </row>
    <row r="689" spans="1:11" hidden="1" x14ac:dyDescent="0.3">
      <c r="A689" s="6">
        <v>44201.197928240741</v>
      </c>
      <c r="B689" s="7" t="s">
        <v>21</v>
      </c>
      <c r="C689" s="7">
        <v>314</v>
      </c>
      <c r="D689" s="7" t="s">
        <v>24</v>
      </c>
      <c r="E689" s="7" t="s">
        <v>9</v>
      </c>
      <c r="F689" s="8">
        <v>5.7175925925925927E-3</v>
      </c>
      <c r="G689" s="8">
        <v>1.7361111111111112E-4</v>
      </c>
      <c r="H689" s="7" t="s">
        <v>14</v>
      </c>
      <c r="I689" s="11">
        <f t="shared" si="20"/>
        <v>44201</v>
      </c>
      <c r="J689" s="9">
        <f t="shared" si="21"/>
        <v>0.19792824074074075</v>
      </c>
      <c r="K689" t="str">
        <f>VLOOKUP($J689,Reference!$A$1:$C$25,3,1)</f>
        <v>4:00:00 - 5:00:00</v>
      </c>
    </row>
    <row r="690" spans="1:11" hidden="1" x14ac:dyDescent="0.3">
      <c r="A690" s="3">
        <v>44201.205185185187</v>
      </c>
      <c r="B690" s="4" t="s">
        <v>22</v>
      </c>
      <c r="C690" s="4">
        <v>767</v>
      </c>
      <c r="D690" s="4">
        <v>447515026960</v>
      </c>
      <c r="E690" s="4" t="s">
        <v>9</v>
      </c>
      <c r="F690" s="5">
        <v>9.0277777777777787E-3</v>
      </c>
      <c r="G690" s="5">
        <v>8.1018518518518516E-5</v>
      </c>
      <c r="H690" s="4" t="s">
        <v>14</v>
      </c>
      <c r="I690" s="11">
        <f t="shared" si="20"/>
        <v>44201</v>
      </c>
      <c r="J690" s="9">
        <f t="shared" si="21"/>
        <v>0.20518518518518516</v>
      </c>
      <c r="K690" t="str">
        <f>VLOOKUP($J690,Reference!$A$1:$C$25,3,1)</f>
        <v>4:00:00 - 5:00:00</v>
      </c>
    </row>
    <row r="691" spans="1:11" hidden="1" x14ac:dyDescent="0.3">
      <c r="A691" s="6">
        <v>44201.21361111111</v>
      </c>
      <c r="B691" s="7" t="s">
        <v>21</v>
      </c>
      <c r="C691" s="7">
        <v>314</v>
      </c>
      <c r="D691" s="7">
        <v>447739261431</v>
      </c>
      <c r="E691" s="7" t="s">
        <v>9</v>
      </c>
      <c r="F691" s="8">
        <v>4.2939814814814811E-3</v>
      </c>
      <c r="G691" s="8">
        <v>6.9444444444444444E-5</v>
      </c>
      <c r="H691" s="7" t="s">
        <v>14</v>
      </c>
      <c r="I691" s="11">
        <f t="shared" si="20"/>
        <v>44201</v>
      </c>
      <c r="J691" s="9">
        <f t="shared" si="21"/>
        <v>0.21361111111111111</v>
      </c>
      <c r="K691" t="str">
        <f>VLOOKUP($J691,Reference!$A$1:$C$25,3,1)</f>
        <v>5:00:00 - 6:00:00</v>
      </c>
    </row>
    <row r="692" spans="1:11" hidden="1" x14ac:dyDescent="0.3">
      <c r="A692" s="3">
        <v>44201.224675925929</v>
      </c>
      <c r="B692" s="4" t="s">
        <v>21</v>
      </c>
      <c r="C692" s="4">
        <v>314</v>
      </c>
      <c r="D692" s="4">
        <v>447957107359</v>
      </c>
      <c r="E692" s="4" t="s">
        <v>9</v>
      </c>
      <c r="F692" s="5">
        <v>1.113425925925926E-2</v>
      </c>
      <c r="G692" s="5">
        <v>8.1018518518518516E-5</v>
      </c>
      <c r="H692" s="4" t="s">
        <v>14</v>
      </c>
      <c r="I692" s="11">
        <f t="shared" si="20"/>
        <v>44201</v>
      </c>
      <c r="J692" s="9">
        <f t="shared" si="21"/>
        <v>0.22467592592592592</v>
      </c>
      <c r="K692" t="str">
        <f>VLOOKUP($J692,Reference!$A$1:$C$25,3,1)</f>
        <v>5:00:00 - 6:00:00</v>
      </c>
    </row>
    <row r="693" spans="1:11" hidden="1" x14ac:dyDescent="0.3">
      <c r="A693" s="6">
        <v>44201.245219907411</v>
      </c>
      <c r="B693" s="7" t="s">
        <v>22</v>
      </c>
      <c r="C693" s="7">
        <v>767</v>
      </c>
      <c r="D693" s="7">
        <v>447736548636</v>
      </c>
      <c r="E693" s="7" t="s">
        <v>9</v>
      </c>
      <c r="F693" s="8">
        <v>1.1921296296296298E-2</v>
      </c>
      <c r="G693" s="8">
        <v>3.2407407407407406E-4</v>
      </c>
      <c r="H693" s="7" t="s">
        <v>14</v>
      </c>
      <c r="I693" s="11">
        <f t="shared" si="20"/>
        <v>44201</v>
      </c>
      <c r="J693" s="9">
        <f t="shared" si="21"/>
        <v>0.2452199074074074</v>
      </c>
      <c r="K693" t="str">
        <f>VLOOKUP($J693,Reference!$A$1:$C$25,3,1)</f>
        <v>5:00:00 - 6:00:00</v>
      </c>
    </row>
    <row r="694" spans="1:11" hidden="1" x14ac:dyDescent="0.3">
      <c r="A694" s="3">
        <v>44201.250717592593</v>
      </c>
      <c r="B694" s="4" t="s">
        <v>21</v>
      </c>
      <c r="C694" s="4">
        <v>314</v>
      </c>
      <c r="D694" s="4">
        <v>447468614360</v>
      </c>
      <c r="E694" s="4" t="s">
        <v>9</v>
      </c>
      <c r="F694" s="5">
        <v>5.4282407407407404E-3</v>
      </c>
      <c r="G694" s="5">
        <v>6.9444444444444444E-5</v>
      </c>
      <c r="H694" s="4" t="s">
        <v>14</v>
      </c>
      <c r="I694" s="11">
        <f t="shared" si="20"/>
        <v>44201</v>
      </c>
      <c r="J694" s="9">
        <f t="shared" si="21"/>
        <v>0.25071759259259258</v>
      </c>
      <c r="K694" t="str">
        <f>VLOOKUP($J694,Reference!$A$1:$C$25,3,1)</f>
        <v>6:00:00 - 7:00:00</v>
      </c>
    </row>
    <row r="695" spans="1:11" hidden="1" x14ac:dyDescent="0.3">
      <c r="A695" s="6">
        <v>44201.266932870371</v>
      </c>
      <c r="B695" s="7" t="s">
        <v>21</v>
      </c>
      <c r="C695" s="7">
        <v>314</v>
      </c>
      <c r="D695" s="7">
        <v>447737068459</v>
      </c>
      <c r="E695" s="7" t="s">
        <v>9</v>
      </c>
      <c r="F695" s="8">
        <v>1.7662037037037035E-2</v>
      </c>
      <c r="G695" s="8">
        <v>6.9444444444444444E-5</v>
      </c>
      <c r="H695" s="7" t="s">
        <v>14</v>
      </c>
      <c r="I695" s="11">
        <f t="shared" si="20"/>
        <v>44201</v>
      </c>
      <c r="J695" s="9">
        <f t="shared" si="21"/>
        <v>0.26693287037037033</v>
      </c>
      <c r="K695" t="str">
        <f>VLOOKUP($J695,Reference!$A$1:$C$25,3,1)</f>
        <v>6:00:00 - 7:00:00</v>
      </c>
    </row>
    <row r="696" spans="1:11" hidden="1" x14ac:dyDescent="0.3">
      <c r="A696" s="3">
        <v>44201.268506944441</v>
      </c>
      <c r="B696" s="4" t="s">
        <v>22</v>
      </c>
      <c r="C696" s="4">
        <v>767</v>
      </c>
      <c r="D696" s="4">
        <v>447966322487</v>
      </c>
      <c r="E696" s="4" t="s">
        <v>9</v>
      </c>
      <c r="F696" s="5">
        <v>5.2430555555555555E-3</v>
      </c>
      <c r="G696" s="5">
        <v>9.2592592592592588E-5</v>
      </c>
      <c r="H696" s="4" t="s">
        <v>14</v>
      </c>
      <c r="I696" s="11">
        <f t="shared" si="20"/>
        <v>44201</v>
      </c>
      <c r="J696" s="9">
        <f t="shared" si="21"/>
        <v>0.26850694444444445</v>
      </c>
      <c r="K696" t="str">
        <f>VLOOKUP($J696,Reference!$A$1:$C$25,3,1)</f>
        <v>6:00:00 - 7:00:00</v>
      </c>
    </row>
    <row r="697" spans="1:11" hidden="1" x14ac:dyDescent="0.3">
      <c r="A697" s="6">
        <v>44201.276307870372</v>
      </c>
      <c r="B697" s="7" t="s">
        <v>22</v>
      </c>
      <c r="C697" s="7">
        <v>767</v>
      </c>
      <c r="D697" s="7">
        <v>447468614360</v>
      </c>
      <c r="E697" s="7" t="s">
        <v>9</v>
      </c>
      <c r="F697" s="8">
        <v>1.3773148148148147E-2</v>
      </c>
      <c r="G697" s="8">
        <v>1.6203703703703703E-4</v>
      </c>
      <c r="H697" s="7" t="s">
        <v>14</v>
      </c>
      <c r="I697" s="11">
        <f t="shared" si="20"/>
        <v>44201</v>
      </c>
      <c r="J697" s="9">
        <f t="shared" si="21"/>
        <v>0.27630787037037036</v>
      </c>
      <c r="K697" t="str">
        <f>VLOOKUP($J697,Reference!$A$1:$C$25,3,1)</f>
        <v>6:00:00 - 7:00:00</v>
      </c>
    </row>
    <row r="698" spans="1:11" hidden="1" x14ac:dyDescent="0.3">
      <c r="A698" s="3">
        <v>44201.278796296298</v>
      </c>
      <c r="B698" s="4" t="s">
        <v>15</v>
      </c>
      <c r="C698" s="4">
        <v>319</v>
      </c>
      <c r="D698" s="4">
        <v>16613804175</v>
      </c>
      <c r="E698" s="4" t="s">
        <v>9</v>
      </c>
      <c r="F698" s="5">
        <v>4.8842592592592592E-3</v>
      </c>
      <c r="G698" s="5">
        <v>3.7847222222222223E-3</v>
      </c>
      <c r="H698" s="4" t="s">
        <v>10</v>
      </c>
      <c r="I698" s="11">
        <f t="shared" si="20"/>
        <v>44201</v>
      </c>
      <c r="J698" s="9">
        <f t="shared" si="21"/>
        <v>0.27879629629629626</v>
      </c>
      <c r="K698" t="str">
        <f>VLOOKUP($J698,Reference!$A$1:$C$25,3,1)</f>
        <v>6:00:00 - 7:00:00</v>
      </c>
    </row>
    <row r="699" spans="1:11" hidden="1" x14ac:dyDescent="0.3">
      <c r="A699" s="6">
        <v>44201.299178240741</v>
      </c>
      <c r="B699" s="7" t="s">
        <v>21</v>
      </c>
      <c r="C699" s="7">
        <v>314</v>
      </c>
      <c r="D699" s="7">
        <v>447481144653</v>
      </c>
      <c r="E699" s="7" t="s">
        <v>9</v>
      </c>
      <c r="F699" s="8">
        <v>4.5949074074074078E-3</v>
      </c>
      <c r="G699" s="8">
        <v>6.9444444444444444E-5</v>
      </c>
      <c r="H699" s="7" t="s">
        <v>14</v>
      </c>
      <c r="I699" s="11">
        <f t="shared" si="20"/>
        <v>44201</v>
      </c>
      <c r="J699" s="9">
        <f t="shared" si="21"/>
        <v>0.29917824074074073</v>
      </c>
      <c r="K699" t="str">
        <f>VLOOKUP($J699,Reference!$A$1:$C$25,3,1)</f>
        <v>7:00:00 - 8:00:00</v>
      </c>
    </row>
    <row r="700" spans="1:11" hidden="1" x14ac:dyDescent="0.3">
      <c r="A700" s="3">
        <v>44201.301493055558</v>
      </c>
      <c r="B700" s="4" t="s">
        <v>22</v>
      </c>
      <c r="C700" s="4">
        <v>767</v>
      </c>
      <c r="D700" s="4">
        <v>447713436079</v>
      </c>
      <c r="E700" s="4" t="s">
        <v>9</v>
      </c>
      <c r="F700" s="5">
        <v>1.5046296296296294E-3</v>
      </c>
      <c r="G700" s="5">
        <v>3.9351851851851852E-4</v>
      </c>
      <c r="H700" s="4" t="s">
        <v>14</v>
      </c>
      <c r="I700" s="11">
        <f t="shared" si="20"/>
        <v>44201</v>
      </c>
      <c r="J700" s="9">
        <f t="shared" si="21"/>
        <v>0.30149305555555556</v>
      </c>
      <c r="K700" t="str">
        <f>VLOOKUP($J700,Reference!$A$1:$C$25,3,1)</f>
        <v>7:00:00 - 8:00:00</v>
      </c>
    </row>
    <row r="701" spans="1:11" hidden="1" x14ac:dyDescent="0.3">
      <c r="A701" s="6">
        <v>44201.304918981485</v>
      </c>
      <c r="B701" s="7" t="s">
        <v>15</v>
      </c>
      <c r="C701" s="7">
        <v>319</v>
      </c>
      <c r="D701" s="7">
        <v>16472841111</v>
      </c>
      <c r="E701" s="7" t="s">
        <v>9</v>
      </c>
      <c r="F701" s="8">
        <v>8.7384259259259255E-3</v>
      </c>
      <c r="G701" s="8">
        <v>1.1574074074074073E-4</v>
      </c>
      <c r="H701" s="7" t="s">
        <v>10</v>
      </c>
      <c r="I701" s="11">
        <f t="shared" si="20"/>
        <v>44201</v>
      </c>
      <c r="J701" s="9">
        <f t="shared" si="21"/>
        <v>0.3049189814814815</v>
      </c>
      <c r="K701" t="str">
        <f>VLOOKUP($J701,Reference!$A$1:$C$25,3,1)</f>
        <v>7:00:00 - 8:00:00</v>
      </c>
    </row>
    <row r="702" spans="1:11" hidden="1" x14ac:dyDescent="0.3">
      <c r="A702" s="3">
        <v>44201.314409722225</v>
      </c>
      <c r="B702" s="4" t="s">
        <v>22</v>
      </c>
      <c r="C702" s="4">
        <v>767</v>
      </c>
      <c r="D702" s="4">
        <v>13052821150</v>
      </c>
      <c r="E702" s="4" t="s">
        <v>9</v>
      </c>
      <c r="F702" s="5">
        <v>3.1828703703703702E-3</v>
      </c>
      <c r="G702" s="5">
        <v>6.9444444444444444E-5</v>
      </c>
      <c r="H702" s="4" t="s">
        <v>10</v>
      </c>
      <c r="I702" s="11">
        <f t="shared" si="20"/>
        <v>44201</v>
      </c>
      <c r="J702" s="9">
        <f t="shared" si="21"/>
        <v>0.31440972222222224</v>
      </c>
      <c r="K702" t="str">
        <f>VLOOKUP($J702,Reference!$A$1:$C$25,3,1)</f>
        <v>7:00:00 - 8:00:00</v>
      </c>
    </row>
    <row r="703" spans="1:11" hidden="1" x14ac:dyDescent="0.3">
      <c r="A703" s="6">
        <v>44201.32439814815</v>
      </c>
      <c r="B703" s="7" t="s">
        <v>18</v>
      </c>
      <c r="C703" s="7">
        <v>304</v>
      </c>
      <c r="D703" s="7">
        <v>18133251153</v>
      </c>
      <c r="E703" s="7" t="s">
        <v>9</v>
      </c>
      <c r="F703" s="8">
        <v>2.1643518518518518E-3</v>
      </c>
      <c r="G703" s="8">
        <v>1.1574074074074073E-4</v>
      </c>
      <c r="H703" s="7" t="s">
        <v>10</v>
      </c>
      <c r="I703" s="11">
        <f t="shared" si="20"/>
        <v>44201</v>
      </c>
      <c r="J703" s="9">
        <f t="shared" si="21"/>
        <v>0.32439814814814816</v>
      </c>
      <c r="K703" t="str">
        <f>VLOOKUP($J703,Reference!$A$1:$C$25,3,1)</f>
        <v>7:00:00 - 8:00:00</v>
      </c>
    </row>
    <row r="704" spans="1:11" hidden="1" x14ac:dyDescent="0.3">
      <c r="A704" s="3">
        <v>44201.326886574076</v>
      </c>
      <c r="B704" s="4" t="s">
        <v>19</v>
      </c>
      <c r="C704" s="4">
        <v>305</v>
      </c>
      <c r="D704" s="4">
        <v>2348099887040</v>
      </c>
      <c r="E704" s="4" t="s">
        <v>9</v>
      </c>
      <c r="F704" s="5">
        <v>1.8981481481481481E-2</v>
      </c>
      <c r="G704" s="5">
        <v>8.1018518518518516E-5</v>
      </c>
      <c r="H704" s="4" t="s">
        <v>10</v>
      </c>
      <c r="I704" s="11">
        <f t="shared" si="20"/>
        <v>44201</v>
      </c>
      <c r="J704" s="9">
        <f t="shared" si="21"/>
        <v>0.32688657407407407</v>
      </c>
      <c r="K704" t="str">
        <f>VLOOKUP($J704,Reference!$A$1:$C$25,3,1)</f>
        <v>7:00:00 - 8:00:00</v>
      </c>
    </row>
    <row r="705" spans="1:11" hidden="1" x14ac:dyDescent="0.3">
      <c r="A705" s="6">
        <v>44201.328634259262</v>
      </c>
      <c r="B705" s="7" t="s">
        <v>18</v>
      </c>
      <c r="C705" s="7">
        <v>304</v>
      </c>
      <c r="D705" s="7">
        <v>18195717233</v>
      </c>
      <c r="E705" s="7" t="s">
        <v>9</v>
      </c>
      <c r="F705" s="8">
        <v>1.7708333333333332E-3</v>
      </c>
      <c r="G705" s="8">
        <v>1.273148148148148E-4</v>
      </c>
      <c r="H705" s="7" t="s">
        <v>10</v>
      </c>
      <c r="I705" s="11">
        <f t="shared" si="20"/>
        <v>44201</v>
      </c>
      <c r="J705" s="9">
        <f t="shared" si="21"/>
        <v>0.32863425925925926</v>
      </c>
      <c r="K705" t="str">
        <f>VLOOKUP($J705,Reference!$A$1:$C$25,3,1)</f>
        <v>7:00:00 - 8:00:00</v>
      </c>
    </row>
    <row r="706" spans="1:11" hidden="1" x14ac:dyDescent="0.3">
      <c r="A706" s="3">
        <v>44201.333379629628</v>
      </c>
      <c r="B706" s="4" t="s">
        <v>11</v>
      </c>
      <c r="C706" s="4">
        <v>317</v>
      </c>
      <c r="D706" s="4">
        <v>13157518600</v>
      </c>
      <c r="E706" s="4" t="s">
        <v>9</v>
      </c>
      <c r="F706" s="5">
        <v>4.9189814814814816E-3</v>
      </c>
      <c r="G706" s="5">
        <v>2.4305555555555552E-4</v>
      </c>
      <c r="H706" s="4" t="s">
        <v>10</v>
      </c>
      <c r="I706" s="11">
        <f t="shared" si="20"/>
        <v>44201</v>
      </c>
      <c r="J706" s="9">
        <f t="shared" si="21"/>
        <v>0.33337962962962964</v>
      </c>
      <c r="K706" t="str">
        <f>VLOOKUP($J706,Reference!$A$1:$C$25,3,1)</f>
        <v>8:00:00 - 9:00:00</v>
      </c>
    </row>
    <row r="707" spans="1:11" hidden="1" x14ac:dyDescent="0.3">
      <c r="A707" s="6">
        <v>44201.337407407409</v>
      </c>
      <c r="B707" s="7" t="s">
        <v>17</v>
      </c>
      <c r="C707" s="7">
        <v>303</v>
      </c>
      <c r="D707" s="7">
        <v>441443841103</v>
      </c>
      <c r="E707" s="7" t="s">
        <v>9</v>
      </c>
      <c r="F707" s="8">
        <v>2.0486111111111113E-3</v>
      </c>
      <c r="G707" s="8">
        <v>9.2592592592592588E-5</v>
      </c>
      <c r="H707" s="7" t="s">
        <v>14</v>
      </c>
      <c r="I707" s="11">
        <f t="shared" ref="I707:I770" si="22">DATE(YEAR(A707),MONTH(A707),DAY(A707))</f>
        <v>44201</v>
      </c>
      <c r="J707" s="9">
        <f t="shared" ref="J707:J770" si="23">TIME(HOUR(A707),MINUTE(A707),SECOND(A707))</f>
        <v>0.33740740740740738</v>
      </c>
      <c r="K707" t="str">
        <f>VLOOKUP($J707,Reference!$A$1:$C$25,3,1)</f>
        <v>8:00:00 - 9:00:00</v>
      </c>
    </row>
    <row r="708" spans="1:11" hidden="1" x14ac:dyDescent="0.3">
      <c r="A708" s="3">
        <v>44201.352997685186</v>
      </c>
      <c r="B708" s="4" t="s">
        <v>18</v>
      </c>
      <c r="C708" s="4">
        <v>304</v>
      </c>
      <c r="D708" s="4">
        <v>16474485338</v>
      </c>
      <c r="E708" s="4" t="s">
        <v>9</v>
      </c>
      <c r="F708" s="5">
        <v>1.736111111111111E-3</v>
      </c>
      <c r="G708" s="5">
        <v>1.0416666666666667E-4</v>
      </c>
      <c r="H708" s="4" t="s">
        <v>10</v>
      </c>
      <c r="I708" s="11">
        <f t="shared" si="22"/>
        <v>44201</v>
      </c>
      <c r="J708" s="9">
        <f t="shared" si="23"/>
        <v>0.35299768518518521</v>
      </c>
      <c r="K708" t="str">
        <f>VLOOKUP($J708,Reference!$A$1:$C$25,3,1)</f>
        <v>8:00:00 - 9:00:00</v>
      </c>
    </row>
    <row r="709" spans="1:11" hidden="1" x14ac:dyDescent="0.3">
      <c r="A709" s="6">
        <v>44201.366307870368</v>
      </c>
      <c r="B709" s="7" t="s">
        <v>19</v>
      </c>
      <c r="C709" s="7">
        <v>305</v>
      </c>
      <c r="D709" s="7">
        <v>13604648113</v>
      </c>
      <c r="E709" s="7" t="s">
        <v>9</v>
      </c>
      <c r="F709" s="8">
        <v>8.4606481481481494E-3</v>
      </c>
      <c r="G709" s="8">
        <v>2.6620370370370372E-4</v>
      </c>
      <c r="H709" s="7" t="s">
        <v>10</v>
      </c>
      <c r="I709" s="11">
        <f t="shared" si="22"/>
        <v>44201</v>
      </c>
      <c r="J709" s="9">
        <f t="shared" si="23"/>
        <v>0.36630787037037038</v>
      </c>
      <c r="K709" t="str">
        <f>VLOOKUP($J709,Reference!$A$1:$C$25,3,1)</f>
        <v>8:00:00 - 9:00:00</v>
      </c>
    </row>
    <row r="710" spans="1:11" hidden="1" x14ac:dyDescent="0.3">
      <c r="A710" s="3">
        <v>44201.372314814813</v>
      </c>
      <c r="B710" s="4" t="s">
        <v>11</v>
      </c>
      <c r="C710" s="4">
        <v>317</v>
      </c>
      <c r="D710" s="4">
        <v>16145793873</v>
      </c>
      <c r="E710" s="4" t="s">
        <v>9</v>
      </c>
      <c r="F710" s="5">
        <v>4.31712962962963E-3</v>
      </c>
      <c r="G710" s="5">
        <v>8.1018518518518516E-5</v>
      </c>
      <c r="H710" s="4" t="s">
        <v>10</v>
      </c>
      <c r="I710" s="11">
        <f t="shared" si="22"/>
        <v>44201</v>
      </c>
      <c r="J710" s="9">
        <f t="shared" si="23"/>
        <v>0.37231481481481482</v>
      </c>
      <c r="K710" t="str">
        <f>VLOOKUP($J710,Reference!$A$1:$C$25,3,1)</f>
        <v>8:00:00 - 9:00:00</v>
      </c>
    </row>
    <row r="711" spans="1:11" hidden="1" x14ac:dyDescent="0.3">
      <c r="A711" s="6">
        <v>44201.373993055553</v>
      </c>
      <c r="B711" s="7" t="s">
        <v>18</v>
      </c>
      <c r="C711" s="7">
        <v>304</v>
      </c>
      <c r="D711" s="7">
        <v>15617134485</v>
      </c>
      <c r="E711" s="7" t="s">
        <v>9</v>
      </c>
      <c r="F711" s="8">
        <v>1.4513888888888889E-2</v>
      </c>
      <c r="G711" s="8">
        <v>6.5972222222222213E-4</v>
      </c>
      <c r="H711" s="7" t="s">
        <v>13</v>
      </c>
      <c r="I711" s="11">
        <f t="shared" si="22"/>
        <v>44201</v>
      </c>
      <c r="J711" s="9">
        <f t="shared" si="23"/>
        <v>0.37399305555555556</v>
      </c>
      <c r="K711" t="str">
        <f>VLOOKUP($J711,Reference!$A$1:$C$25,3,1)</f>
        <v>8:00:00 - 9:00:00</v>
      </c>
    </row>
    <row r="712" spans="1:11" hidden="1" x14ac:dyDescent="0.3">
      <c r="A712" s="3">
        <v>44201.374340277776</v>
      </c>
      <c r="B712" s="4" t="s">
        <v>15</v>
      </c>
      <c r="C712" s="4">
        <v>319</v>
      </c>
      <c r="D712" s="4">
        <v>447788162602</v>
      </c>
      <c r="E712" s="4" t="s">
        <v>9</v>
      </c>
      <c r="F712" s="5">
        <v>1.6087962962962963E-3</v>
      </c>
      <c r="G712" s="5">
        <v>4.6296296296296294E-5</v>
      </c>
      <c r="H712" s="4" t="s">
        <v>14</v>
      </c>
      <c r="I712" s="11">
        <f t="shared" si="22"/>
        <v>44201</v>
      </c>
      <c r="J712" s="9">
        <f t="shared" si="23"/>
        <v>0.37434027777777779</v>
      </c>
      <c r="K712" t="str">
        <f>VLOOKUP($J712,Reference!$A$1:$C$25,3,1)</f>
        <v>8:00:00 - 9:00:00</v>
      </c>
    </row>
    <row r="713" spans="1:11" hidden="1" x14ac:dyDescent="0.3">
      <c r="A713" s="6">
        <v>44201.37872685185</v>
      </c>
      <c r="B713" s="7" t="s">
        <v>19</v>
      </c>
      <c r="C713" s="7">
        <v>305</v>
      </c>
      <c r="D713" s="7">
        <v>17194801120</v>
      </c>
      <c r="E713" s="7" t="s">
        <v>9</v>
      </c>
      <c r="F713" s="8">
        <v>5.9722222222222225E-3</v>
      </c>
      <c r="G713" s="8">
        <v>6.9444444444444444E-5</v>
      </c>
      <c r="H713" s="7" t="s">
        <v>10</v>
      </c>
      <c r="I713" s="11">
        <f t="shared" si="22"/>
        <v>44201</v>
      </c>
      <c r="J713" s="9">
        <f t="shared" si="23"/>
        <v>0.37872685185185184</v>
      </c>
      <c r="K713" t="str">
        <f>VLOOKUP($J713,Reference!$A$1:$C$25,3,1)</f>
        <v>9:00:00 - 10:00:00</v>
      </c>
    </row>
    <row r="714" spans="1:11" hidden="1" x14ac:dyDescent="0.3">
      <c r="A714" s="3">
        <v>44201.385069444441</v>
      </c>
      <c r="B714" s="4" t="s">
        <v>12</v>
      </c>
      <c r="C714" s="4">
        <v>315</v>
      </c>
      <c r="D714" s="4">
        <v>447982102314</v>
      </c>
      <c r="E714" s="4" t="s">
        <v>9</v>
      </c>
      <c r="F714" s="5">
        <v>6.3657407407407404E-3</v>
      </c>
      <c r="G714" s="5">
        <v>6.9444444444444444E-5</v>
      </c>
      <c r="H714" s="4" t="s">
        <v>14</v>
      </c>
      <c r="I714" s="11">
        <f t="shared" si="22"/>
        <v>44201</v>
      </c>
      <c r="J714" s="9">
        <f t="shared" si="23"/>
        <v>0.38506944444444446</v>
      </c>
      <c r="K714" t="str">
        <f>VLOOKUP($J714,Reference!$A$1:$C$25,3,1)</f>
        <v>9:00:00 - 10:00:00</v>
      </c>
    </row>
    <row r="715" spans="1:11" hidden="1" x14ac:dyDescent="0.3">
      <c r="A715" s="6">
        <v>44201.390011574076</v>
      </c>
      <c r="B715" s="7" t="s">
        <v>11</v>
      </c>
      <c r="C715" s="7">
        <v>317</v>
      </c>
      <c r="D715" s="7">
        <v>13604648113</v>
      </c>
      <c r="E715" s="7" t="s">
        <v>9</v>
      </c>
      <c r="F715" s="8">
        <v>2.9050925925925928E-3</v>
      </c>
      <c r="G715" s="8">
        <v>2.8935185185185189E-4</v>
      </c>
      <c r="H715" s="7" t="s">
        <v>10</v>
      </c>
      <c r="I715" s="11">
        <f t="shared" si="22"/>
        <v>44201</v>
      </c>
      <c r="J715" s="9">
        <f t="shared" si="23"/>
        <v>0.39001157407407411</v>
      </c>
      <c r="K715" t="str">
        <f>VLOOKUP($J715,Reference!$A$1:$C$25,3,1)</f>
        <v>9:00:00 - 10:00:00</v>
      </c>
    </row>
    <row r="716" spans="1:11" hidden="1" x14ac:dyDescent="0.3">
      <c r="A716" s="3">
        <v>44201.393321759257</v>
      </c>
      <c r="B716" s="4" t="s">
        <v>15</v>
      </c>
      <c r="C716" s="4">
        <v>319</v>
      </c>
      <c r="D716" s="4">
        <v>447957107359</v>
      </c>
      <c r="E716" s="4" t="s">
        <v>9</v>
      </c>
      <c r="F716" s="5">
        <v>9.8379629629629642E-4</v>
      </c>
      <c r="G716" s="5">
        <v>3.4722222222222224E-4</v>
      </c>
      <c r="H716" s="4" t="s">
        <v>14</v>
      </c>
      <c r="I716" s="11">
        <f t="shared" si="22"/>
        <v>44201</v>
      </c>
      <c r="J716" s="9">
        <f t="shared" si="23"/>
        <v>0.39332175925925927</v>
      </c>
      <c r="K716" t="str">
        <f>VLOOKUP($J716,Reference!$A$1:$C$25,3,1)</f>
        <v>9:00:00 - 10:00:00</v>
      </c>
    </row>
    <row r="717" spans="1:11" hidden="1" x14ac:dyDescent="0.3">
      <c r="A717" s="6">
        <v>44201.395868055559</v>
      </c>
      <c r="B717" s="7" t="s">
        <v>18</v>
      </c>
      <c r="C717" s="7">
        <v>304</v>
      </c>
      <c r="D717" s="7">
        <v>19706203927</v>
      </c>
      <c r="E717" s="7" t="s">
        <v>9</v>
      </c>
      <c r="F717" s="8">
        <v>9.6412037037037039E-3</v>
      </c>
      <c r="G717" s="8">
        <v>1.0416666666666667E-4</v>
      </c>
      <c r="H717" s="7" t="s">
        <v>10</v>
      </c>
      <c r="I717" s="11">
        <f t="shared" si="22"/>
        <v>44201</v>
      </c>
      <c r="J717" s="9">
        <f t="shared" si="23"/>
        <v>0.39586805555555554</v>
      </c>
      <c r="K717" t="str">
        <f>VLOOKUP($J717,Reference!$A$1:$C$25,3,1)</f>
        <v>9:00:00 - 10:00:00</v>
      </c>
    </row>
    <row r="718" spans="1:11" hidden="1" x14ac:dyDescent="0.3">
      <c r="A718" s="3">
        <v>44201.408750000002</v>
      </c>
      <c r="B718" s="4" t="s">
        <v>17</v>
      </c>
      <c r="C718" s="4">
        <v>303</v>
      </c>
      <c r="D718" s="4">
        <v>44194664099</v>
      </c>
      <c r="E718" s="4" t="s">
        <v>9</v>
      </c>
      <c r="F718" s="5">
        <v>1.7175925925925924E-2</v>
      </c>
      <c r="G718" s="5">
        <v>1.0416666666666667E-4</v>
      </c>
      <c r="H718" s="4" t="s">
        <v>14</v>
      </c>
      <c r="I718" s="11">
        <f t="shared" si="22"/>
        <v>44201</v>
      </c>
      <c r="J718" s="9">
        <f t="shared" si="23"/>
        <v>0.40875</v>
      </c>
      <c r="K718" t="str">
        <f>VLOOKUP($J718,Reference!$A$1:$C$25,3,1)</f>
        <v>9:00:00 - 10:00:00</v>
      </c>
    </row>
    <row r="719" spans="1:11" hidden="1" x14ac:dyDescent="0.3">
      <c r="A719" s="6">
        <v>44201.41165509259</v>
      </c>
      <c r="B719" s="7" t="s">
        <v>20</v>
      </c>
      <c r="C719" s="7"/>
      <c r="D719" s="7">
        <v>19847896556</v>
      </c>
      <c r="E719" s="7" t="s">
        <v>16</v>
      </c>
      <c r="F719" s="8">
        <v>0</v>
      </c>
      <c r="G719" s="8">
        <v>6.9444444444444444E-5</v>
      </c>
      <c r="H719" s="7" t="s">
        <v>10</v>
      </c>
      <c r="I719" s="11">
        <f t="shared" si="22"/>
        <v>44201</v>
      </c>
      <c r="J719" s="9">
        <f t="shared" si="23"/>
        <v>0.41165509259259259</v>
      </c>
      <c r="K719" t="str">
        <f>VLOOKUP($J719,Reference!$A$1:$C$25,3,1)</f>
        <v>9:00:00 - 10:00:00</v>
      </c>
    </row>
    <row r="720" spans="1:11" hidden="1" x14ac:dyDescent="0.3">
      <c r="A720" s="3">
        <v>44201.419490740744</v>
      </c>
      <c r="B720" s="4" t="s">
        <v>19</v>
      </c>
      <c r="C720" s="4">
        <v>305</v>
      </c>
      <c r="D720" s="4">
        <v>14153061610</v>
      </c>
      <c r="E720" s="4" t="s">
        <v>9</v>
      </c>
      <c r="F720" s="5">
        <v>4.4328703703703709E-3</v>
      </c>
      <c r="G720" s="5">
        <v>5.5555555555555556E-4</v>
      </c>
      <c r="H720" s="4" t="s">
        <v>10</v>
      </c>
      <c r="I720" s="11">
        <f t="shared" si="22"/>
        <v>44201</v>
      </c>
      <c r="J720" s="9">
        <f t="shared" si="23"/>
        <v>0.41949074074074072</v>
      </c>
      <c r="K720" t="str">
        <f>VLOOKUP($J720,Reference!$A$1:$C$25,3,1)</f>
        <v>10:00:00 - 11:00:00</v>
      </c>
    </row>
    <row r="721" spans="1:11" hidden="1" x14ac:dyDescent="0.3">
      <c r="A721" s="6">
        <v>44201.42291666667</v>
      </c>
      <c r="B721" s="7" t="s">
        <v>12</v>
      </c>
      <c r="C721" s="7">
        <v>315</v>
      </c>
      <c r="D721" s="7">
        <v>441132639317</v>
      </c>
      <c r="E721" s="7" t="s">
        <v>9</v>
      </c>
      <c r="F721" s="8">
        <v>6.3194444444444444E-3</v>
      </c>
      <c r="G721" s="8">
        <v>3.2407407407407406E-4</v>
      </c>
      <c r="H721" s="7" t="s">
        <v>14</v>
      </c>
      <c r="I721" s="11">
        <f t="shared" si="22"/>
        <v>44201</v>
      </c>
      <c r="J721" s="9">
        <f t="shared" si="23"/>
        <v>0.42291666666666666</v>
      </c>
      <c r="K721" t="str">
        <f>VLOOKUP($J721,Reference!$A$1:$C$25,3,1)</f>
        <v>10:00:00 - 11:00:00</v>
      </c>
    </row>
    <row r="722" spans="1:11" hidden="1" x14ac:dyDescent="0.3">
      <c r="A722" s="3">
        <v>44201.426377314812</v>
      </c>
      <c r="B722" s="4" t="s">
        <v>15</v>
      </c>
      <c r="C722" s="4">
        <v>319</v>
      </c>
      <c r="D722" s="4">
        <v>441509237063</v>
      </c>
      <c r="E722" s="4" t="s">
        <v>9</v>
      </c>
      <c r="F722" s="5">
        <v>1.3043981481481483E-2</v>
      </c>
      <c r="G722" s="5">
        <v>5.7870370370370366E-5</v>
      </c>
      <c r="H722" s="4" t="s">
        <v>14</v>
      </c>
      <c r="I722" s="11">
        <f t="shared" si="22"/>
        <v>44201</v>
      </c>
      <c r="J722" s="9">
        <f t="shared" si="23"/>
        <v>0.42637731481481483</v>
      </c>
      <c r="K722" t="str">
        <f>VLOOKUP($J722,Reference!$A$1:$C$25,3,1)</f>
        <v>10:00:00 - 11:00:00</v>
      </c>
    </row>
    <row r="723" spans="1:11" hidden="1" x14ac:dyDescent="0.3">
      <c r="A723" s="6">
        <v>44201.431979166664</v>
      </c>
      <c r="B723" s="7" t="s">
        <v>18</v>
      </c>
      <c r="C723" s="7">
        <v>304</v>
      </c>
      <c r="D723" s="7">
        <v>17165484926</v>
      </c>
      <c r="E723" s="7" t="s">
        <v>9</v>
      </c>
      <c r="F723" s="8">
        <v>1.7476851851851852E-3</v>
      </c>
      <c r="G723" s="8">
        <v>1.1574074074074073E-4</v>
      </c>
      <c r="H723" s="7" t="s">
        <v>10</v>
      </c>
      <c r="I723" s="11">
        <f t="shared" si="22"/>
        <v>44201</v>
      </c>
      <c r="J723" s="9">
        <f t="shared" si="23"/>
        <v>0.43197916666666664</v>
      </c>
      <c r="K723" t="str">
        <f>VLOOKUP($J723,Reference!$A$1:$C$25,3,1)</f>
        <v>10:00:00 - 11:00:00</v>
      </c>
    </row>
    <row r="724" spans="1:11" hidden="1" x14ac:dyDescent="0.3">
      <c r="A724" s="3">
        <v>44201.435844907406</v>
      </c>
      <c r="B724" s="4" t="s">
        <v>18</v>
      </c>
      <c r="C724" s="4">
        <v>304</v>
      </c>
      <c r="D724" s="4">
        <v>16047541911</v>
      </c>
      <c r="E724" s="4" t="s">
        <v>9</v>
      </c>
      <c r="F724" s="5">
        <v>6.5740740740740733E-3</v>
      </c>
      <c r="G724" s="5">
        <v>1.1574074074074073E-4</v>
      </c>
      <c r="H724" s="4" t="s">
        <v>10</v>
      </c>
      <c r="I724" s="11">
        <f t="shared" si="22"/>
        <v>44201</v>
      </c>
      <c r="J724" s="9">
        <f t="shared" si="23"/>
        <v>0.43584490740740739</v>
      </c>
      <c r="K724" t="str">
        <f>VLOOKUP($J724,Reference!$A$1:$C$25,3,1)</f>
        <v>10:00:00 - 11:00:00</v>
      </c>
    </row>
    <row r="725" spans="1:11" hidden="1" x14ac:dyDescent="0.3">
      <c r="A725" s="6">
        <v>44201.436145833337</v>
      </c>
      <c r="B725" s="7" t="s">
        <v>19</v>
      </c>
      <c r="C725" s="7">
        <v>305</v>
      </c>
      <c r="D725" s="7">
        <v>15166811500</v>
      </c>
      <c r="E725" s="7" t="s">
        <v>9</v>
      </c>
      <c r="F725" s="8">
        <v>2.627314814814815E-3</v>
      </c>
      <c r="G725" s="8">
        <v>1.0416666666666667E-4</v>
      </c>
      <c r="H725" s="7" t="s">
        <v>10</v>
      </c>
      <c r="I725" s="11">
        <f t="shared" si="22"/>
        <v>44201</v>
      </c>
      <c r="J725" s="9">
        <f t="shared" si="23"/>
        <v>0.43614583333333329</v>
      </c>
      <c r="K725" t="str">
        <f>VLOOKUP($J725,Reference!$A$1:$C$25,3,1)</f>
        <v>10:00:00 - 11:00:00</v>
      </c>
    </row>
    <row r="726" spans="1:11" hidden="1" x14ac:dyDescent="0.3">
      <c r="A726" s="3">
        <v>44201.443483796298</v>
      </c>
      <c r="B726" s="4" t="s">
        <v>17</v>
      </c>
      <c r="C726" s="4">
        <v>303</v>
      </c>
      <c r="D726" s="4">
        <v>441688302477</v>
      </c>
      <c r="E726" s="4" t="s">
        <v>9</v>
      </c>
      <c r="F726" s="5">
        <v>3.1365740740740742E-3</v>
      </c>
      <c r="G726" s="5">
        <v>1.0416666666666667E-4</v>
      </c>
      <c r="H726" s="4" t="s">
        <v>14</v>
      </c>
      <c r="I726" s="11">
        <f t="shared" si="22"/>
        <v>44201</v>
      </c>
      <c r="J726" s="9">
        <f t="shared" si="23"/>
        <v>0.44348379629629631</v>
      </c>
      <c r="K726" t="str">
        <f>VLOOKUP($J726,Reference!$A$1:$C$25,3,1)</f>
        <v>10:00:00 - 11:00:00</v>
      </c>
    </row>
    <row r="727" spans="1:11" hidden="1" x14ac:dyDescent="0.3">
      <c r="A727" s="6">
        <v>44201.443564814814</v>
      </c>
      <c r="B727" s="7" t="s">
        <v>15</v>
      </c>
      <c r="C727" s="7">
        <v>319</v>
      </c>
      <c r="D727" s="7">
        <v>447946890352</v>
      </c>
      <c r="E727" s="7" t="s">
        <v>9</v>
      </c>
      <c r="F727" s="8">
        <v>1.7476851851851852E-3</v>
      </c>
      <c r="G727" s="8">
        <v>5.7870370370370366E-5</v>
      </c>
      <c r="H727" s="7" t="s">
        <v>14</v>
      </c>
      <c r="I727" s="11">
        <f t="shared" si="22"/>
        <v>44201</v>
      </c>
      <c r="J727" s="9">
        <f t="shared" si="23"/>
        <v>0.4435648148148148</v>
      </c>
      <c r="K727" t="str">
        <f>VLOOKUP($J727,Reference!$A$1:$C$25,3,1)</f>
        <v>10:00:00 - 11:00:00</v>
      </c>
    </row>
    <row r="728" spans="1:11" hidden="1" x14ac:dyDescent="0.3">
      <c r="A728" s="3">
        <v>44201.453356481485</v>
      </c>
      <c r="B728" s="4" t="s">
        <v>11</v>
      </c>
      <c r="C728" s="4">
        <v>317</v>
      </c>
      <c r="D728" s="4">
        <v>17273646224</v>
      </c>
      <c r="E728" s="4" t="s">
        <v>9</v>
      </c>
      <c r="F728" s="5">
        <v>1.1793981481481482E-2</v>
      </c>
      <c r="G728" s="5">
        <v>2.0833333333333335E-4</v>
      </c>
      <c r="H728" s="4" t="s">
        <v>10</v>
      </c>
      <c r="I728" s="11">
        <f t="shared" si="22"/>
        <v>44201</v>
      </c>
      <c r="J728" s="9">
        <f t="shared" si="23"/>
        <v>0.4533564814814815</v>
      </c>
      <c r="K728" t="str">
        <f>VLOOKUP($J728,Reference!$A$1:$C$25,3,1)</f>
        <v>10:00:00 - 11:00:00</v>
      </c>
    </row>
    <row r="729" spans="1:11" hidden="1" x14ac:dyDescent="0.3">
      <c r="A729" s="6">
        <v>44201.456516203703</v>
      </c>
      <c r="B729" s="7" t="s">
        <v>19</v>
      </c>
      <c r="C729" s="7">
        <v>305</v>
      </c>
      <c r="D729" s="7">
        <v>16503527051</v>
      </c>
      <c r="E729" s="7" t="s">
        <v>9</v>
      </c>
      <c r="F729" s="8">
        <v>2.9050925925925928E-3</v>
      </c>
      <c r="G729" s="8">
        <v>9.2592592592592588E-5</v>
      </c>
      <c r="H729" s="7" t="s">
        <v>10</v>
      </c>
      <c r="I729" s="11">
        <f t="shared" si="22"/>
        <v>44201</v>
      </c>
      <c r="J729" s="9">
        <f t="shared" si="23"/>
        <v>0.45651620370370366</v>
      </c>
      <c r="K729" t="str">
        <f>VLOOKUP($J729,Reference!$A$1:$C$25,3,1)</f>
        <v>10:00:00 - 11:00:00</v>
      </c>
    </row>
    <row r="730" spans="1:11" hidden="1" x14ac:dyDescent="0.3">
      <c r="A730" s="3">
        <v>44201.470416666663</v>
      </c>
      <c r="B730" s="4" t="s">
        <v>19</v>
      </c>
      <c r="C730" s="4">
        <v>305</v>
      </c>
      <c r="D730" s="4">
        <v>18189541244</v>
      </c>
      <c r="E730" s="4" t="s">
        <v>9</v>
      </c>
      <c r="F730" s="5">
        <v>6.8865740740740736E-3</v>
      </c>
      <c r="G730" s="5">
        <v>4.3981481481481481E-4</v>
      </c>
      <c r="H730" s="4" t="s">
        <v>10</v>
      </c>
      <c r="I730" s="11">
        <f t="shared" si="22"/>
        <v>44201</v>
      </c>
      <c r="J730" s="9">
        <f t="shared" si="23"/>
        <v>0.47041666666666665</v>
      </c>
      <c r="K730" t="str">
        <f>VLOOKUP($J730,Reference!$A$1:$C$25,3,1)</f>
        <v>11:00:00 - 12:00:00</v>
      </c>
    </row>
    <row r="731" spans="1:11" hidden="1" x14ac:dyDescent="0.3">
      <c r="A731" s="6">
        <v>44201.47488425926</v>
      </c>
      <c r="B731" s="7" t="s">
        <v>11</v>
      </c>
      <c r="C731" s="7">
        <v>317</v>
      </c>
      <c r="D731" s="7">
        <v>12137636100</v>
      </c>
      <c r="E731" s="7" t="s">
        <v>9</v>
      </c>
      <c r="F731" s="8">
        <v>2.7777777777777779E-3</v>
      </c>
      <c r="G731" s="8">
        <v>6.9444444444444444E-5</v>
      </c>
      <c r="H731" s="7" t="s">
        <v>10</v>
      </c>
      <c r="I731" s="11">
        <f t="shared" si="22"/>
        <v>44201</v>
      </c>
      <c r="J731" s="9">
        <f t="shared" si="23"/>
        <v>0.47488425925925926</v>
      </c>
      <c r="K731" t="str">
        <f>VLOOKUP($J731,Reference!$A$1:$C$25,3,1)</f>
        <v>11:00:00 - 12:00:00</v>
      </c>
    </row>
    <row r="732" spans="1:11" hidden="1" x14ac:dyDescent="0.3">
      <c r="A732" s="3">
        <v>44201.476435185185</v>
      </c>
      <c r="B732" s="4" t="s">
        <v>11</v>
      </c>
      <c r="C732" s="4">
        <v>317</v>
      </c>
      <c r="D732" s="4">
        <v>15595158970</v>
      </c>
      <c r="E732" s="4" t="s">
        <v>9</v>
      </c>
      <c r="F732" s="5">
        <v>1.0763888888888889E-3</v>
      </c>
      <c r="G732" s="5">
        <v>1.3425925925925925E-3</v>
      </c>
      <c r="H732" s="4" t="s">
        <v>10</v>
      </c>
      <c r="I732" s="11">
        <f t="shared" si="22"/>
        <v>44201</v>
      </c>
      <c r="J732" s="9">
        <f t="shared" si="23"/>
        <v>0.47643518518518518</v>
      </c>
      <c r="K732" t="str">
        <f>VLOOKUP($J732,Reference!$A$1:$C$25,3,1)</f>
        <v>11:00:00 - 12:00:00</v>
      </c>
    </row>
    <row r="733" spans="1:11" hidden="1" x14ac:dyDescent="0.3">
      <c r="A733" s="6">
        <v>44201.478252314817</v>
      </c>
      <c r="B733" s="7" t="s">
        <v>15</v>
      </c>
      <c r="C733" s="7">
        <v>319</v>
      </c>
      <c r="D733" s="7">
        <v>447852201593</v>
      </c>
      <c r="E733" s="7" t="s">
        <v>9</v>
      </c>
      <c r="F733" s="8">
        <v>3.6805555555555554E-3</v>
      </c>
      <c r="G733" s="8">
        <v>5.7870370370370366E-5</v>
      </c>
      <c r="H733" s="7" t="s">
        <v>14</v>
      </c>
      <c r="I733" s="11">
        <f t="shared" si="22"/>
        <v>44201</v>
      </c>
      <c r="J733" s="9">
        <f t="shared" si="23"/>
        <v>0.47825231481481478</v>
      </c>
      <c r="K733" t="str">
        <f>VLOOKUP($J733,Reference!$A$1:$C$25,3,1)</f>
        <v>11:00:00 - 12:00:00</v>
      </c>
    </row>
    <row r="734" spans="1:11" hidden="1" x14ac:dyDescent="0.3">
      <c r="A734" s="3">
        <v>44201.480520833335</v>
      </c>
      <c r="B734" s="4" t="s">
        <v>19</v>
      </c>
      <c r="C734" s="4">
        <v>305</v>
      </c>
      <c r="D734" s="4">
        <v>551838212291</v>
      </c>
      <c r="E734" s="4" t="s">
        <v>9</v>
      </c>
      <c r="F734" s="5">
        <v>1.2951388888888887E-2</v>
      </c>
      <c r="G734" s="5">
        <v>2.199074074074074E-4</v>
      </c>
      <c r="H734" s="4" t="s">
        <v>10</v>
      </c>
      <c r="I734" s="11">
        <f t="shared" si="22"/>
        <v>44201</v>
      </c>
      <c r="J734" s="9">
        <f t="shared" si="23"/>
        <v>0.48052083333333334</v>
      </c>
      <c r="K734" t="str">
        <f>VLOOKUP($J734,Reference!$A$1:$C$25,3,1)</f>
        <v>11:00:00 - 12:00:00</v>
      </c>
    </row>
    <row r="735" spans="1:11" hidden="1" x14ac:dyDescent="0.3">
      <c r="A735" s="6">
        <v>44201.486400462964</v>
      </c>
      <c r="B735" s="7" t="s">
        <v>18</v>
      </c>
      <c r="C735" s="7">
        <v>304</v>
      </c>
      <c r="D735" s="7">
        <v>16613804850</v>
      </c>
      <c r="E735" s="7" t="s">
        <v>9</v>
      </c>
      <c r="F735" s="8">
        <v>4.3287037037037035E-3</v>
      </c>
      <c r="G735" s="8">
        <v>4.6296296296296294E-5</v>
      </c>
      <c r="H735" s="7" t="s">
        <v>10</v>
      </c>
      <c r="I735" s="11">
        <f t="shared" si="22"/>
        <v>44201</v>
      </c>
      <c r="J735" s="9">
        <f t="shared" si="23"/>
        <v>0.48640046296296297</v>
      </c>
      <c r="K735" t="str">
        <f>VLOOKUP($J735,Reference!$A$1:$C$25,3,1)</f>
        <v>11:00:00 - 12:00:00</v>
      </c>
    </row>
    <row r="736" spans="1:11" hidden="1" x14ac:dyDescent="0.3">
      <c r="A736" s="3">
        <v>44201.487430555557</v>
      </c>
      <c r="B736" s="4" t="s">
        <v>17</v>
      </c>
      <c r="C736" s="4">
        <v>303</v>
      </c>
      <c r="D736" s="4">
        <v>447984431488</v>
      </c>
      <c r="E736" s="4" t="s">
        <v>9</v>
      </c>
      <c r="F736" s="5">
        <v>9.7222222222222209E-4</v>
      </c>
      <c r="G736" s="5">
        <v>5.7870370370370366E-5</v>
      </c>
      <c r="H736" s="4" t="s">
        <v>14</v>
      </c>
      <c r="I736" s="11">
        <f t="shared" si="22"/>
        <v>44201</v>
      </c>
      <c r="J736" s="9">
        <f t="shared" si="23"/>
        <v>0.48743055555555559</v>
      </c>
      <c r="K736" t="str">
        <f>VLOOKUP($J736,Reference!$A$1:$C$25,3,1)</f>
        <v>11:00:00 - 12:00:00</v>
      </c>
    </row>
    <row r="737" spans="1:11" hidden="1" x14ac:dyDescent="0.3">
      <c r="A737" s="6">
        <v>44201.487719907411</v>
      </c>
      <c r="B737" s="7" t="s">
        <v>21</v>
      </c>
      <c r="C737" s="7">
        <v>314</v>
      </c>
      <c r="D737" s="7">
        <v>14049155322</v>
      </c>
      <c r="E737" s="7" t="s">
        <v>9</v>
      </c>
      <c r="F737" s="8">
        <v>3.2638888888888891E-3</v>
      </c>
      <c r="G737" s="8">
        <v>8.1018518518518516E-5</v>
      </c>
      <c r="H737" s="7" t="s">
        <v>10</v>
      </c>
      <c r="I737" s="11">
        <f t="shared" si="22"/>
        <v>44201</v>
      </c>
      <c r="J737" s="9">
        <f t="shared" si="23"/>
        <v>0.48771990740740739</v>
      </c>
      <c r="K737" t="str">
        <f>VLOOKUP($J737,Reference!$A$1:$C$25,3,1)</f>
        <v>11:00:00 - 12:00:00</v>
      </c>
    </row>
    <row r="738" spans="1:11" hidden="1" x14ac:dyDescent="0.3">
      <c r="A738" s="3">
        <v>44201.492800925924</v>
      </c>
      <c r="B738" s="4" t="s">
        <v>18</v>
      </c>
      <c r="C738" s="4">
        <v>304</v>
      </c>
      <c r="D738" s="4">
        <v>15595158914</v>
      </c>
      <c r="E738" s="4" t="s">
        <v>9</v>
      </c>
      <c r="F738" s="5">
        <v>9.2939814814814812E-3</v>
      </c>
      <c r="G738" s="5">
        <v>4.6296296296296294E-5</v>
      </c>
      <c r="H738" s="4" t="s">
        <v>13</v>
      </c>
      <c r="I738" s="11">
        <f t="shared" si="22"/>
        <v>44201</v>
      </c>
      <c r="J738" s="9">
        <f t="shared" si="23"/>
        <v>0.49280092592592589</v>
      </c>
      <c r="K738" t="str">
        <f>VLOOKUP($J738,Reference!$A$1:$C$25,3,1)</f>
        <v>11:00:00 - 12:00:00</v>
      </c>
    </row>
    <row r="739" spans="1:11" hidden="1" x14ac:dyDescent="0.3">
      <c r="A739" s="6">
        <v>44201.496331018519</v>
      </c>
      <c r="B739" s="7" t="s">
        <v>12</v>
      </c>
      <c r="C739" s="7">
        <v>315</v>
      </c>
      <c r="D739" s="7">
        <v>447963601097</v>
      </c>
      <c r="E739" s="7" t="s">
        <v>9</v>
      </c>
      <c r="F739" s="8">
        <v>1.7476851851851852E-3</v>
      </c>
      <c r="G739" s="8">
        <v>5.7870370370370366E-5</v>
      </c>
      <c r="H739" s="7" t="s">
        <v>14</v>
      </c>
      <c r="I739" s="11">
        <f t="shared" si="22"/>
        <v>44201</v>
      </c>
      <c r="J739" s="9">
        <f t="shared" si="23"/>
        <v>0.49633101851851852</v>
      </c>
      <c r="K739" t="str">
        <f>VLOOKUP($J739,Reference!$A$1:$C$25,3,1)</f>
        <v>11:00:00 - 12:00:00</v>
      </c>
    </row>
    <row r="740" spans="1:11" hidden="1" x14ac:dyDescent="0.3">
      <c r="A740" s="3">
        <v>44201.496631944443</v>
      </c>
      <c r="B740" s="4" t="s">
        <v>21</v>
      </c>
      <c r="C740" s="4">
        <v>314</v>
      </c>
      <c r="D740" s="4">
        <v>15035720440</v>
      </c>
      <c r="E740" s="4" t="s">
        <v>9</v>
      </c>
      <c r="F740" s="5">
        <v>9.7106481481481471E-3</v>
      </c>
      <c r="G740" s="5">
        <v>6.9444444444444444E-5</v>
      </c>
      <c r="H740" s="4" t="s">
        <v>10</v>
      </c>
      <c r="I740" s="11">
        <f t="shared" si="22"/>
        <v>44201</v>
      </c>
      <c r="J740" s="9">
        <f t="shared" si="23"/>
        <v>0.49663194444444447</v>
      </c>
      <c r="K740" t="str">
        <f>VLOOKUP($J740,Reference!$A$1:$C$25,3,1)</f>
        <v>11:00:00 - 12:00:00</v>
      </c>
    </row>
    <row r="741" spans="1:11" hidden="1" x14ac:dyDescent="0.3">
      <c r="A741" s="6">
        <v>44201.4996875</v>
      </c>
      <c r="B741" s="7" t="s">
        <v>19</v>
      </c>
      <c r="C741" s="7">
        <v>305</v>
      </c>
      <c r="D741" s="7">
        <v>811</v>
      </c>
      <c r="E741" s="7" t="s">
        <v>9</v>
      </c>
      <c r="F741" s="8">
        <v>2.1990740740740742E-3</v>
      </c>
      <c r="G741" s="8">
        <v>2.3148148148148146E-4</v>
      </c>
      <c r="H741" s="7" t="s">
        <v>10</v>
      </c>
      <c r="I741" s="11">
        <f t="shared" si="22"/>
        <v>44201</v>
      </c>
      <c r="J741" s="9">
        <f t="shared" si="23"/>
        <v>0.49968750000000001</v>
      </c>
      <c r="K741" t="str">
        <f>VLOOKUP($J741,Reference!$A$1:$C$25,3,1)</f>
        <v>11:00:00 - 12:00:00</v>
      </c>
    </row>
    <row r="742" spans="1:11" hidden="1" x14ac:dyDescent="0.3">
      <c r="A742" s="3">
        <v>44201.506921296299</v>
      </c>
      <c r="B742" s="4" t="s">
        <v>19</v>
      </c>
      <c r="C742" s="4">
        <v>305</v>
      </c>
      <c r="D742" s="4">
        <v>15595158817</v>
      </c>
      <c r="E742" s="4" t="s">
        <v>9</v>
      </c>
      <c r="F742" s="5">
        <v>2.0034722222222221E-2</v>
      </c>
      <c r="G742" s="5">
        <v>1.0416666666666667E-4</v>
      </c>
      <c r="H742" s="4" t="s">
        <v>10</v>
      </c>
      <c r="I742" s="11">
        <f t="shared" si="22"/>
        <v>44201</v>
      </c>
      <c r="J742" s="9">
        <f t="shared" si="23"/>
        <v>0.50692129629629623</v>
      </c>
      <c r="K742" t="str">
        <f>VLOOKUP($J742,Reference!$A$1:$C$25,3,1)</f>
        <v>12:00:00 - 13:00:00</v>
      </c>
    </row>
    <row r="743" spans="1:11" hidden="1" x14ac:dyDescent="0.3">
      <c r="A743" s="6">
        <v>44201.510324074072</v>
      </c>
      <c r="B743" s="7" t="s">
        <v>17</v>
      </c>
      <c r="C743" s="7">
        <v>303</v>
      </c>
      <c r="D743" s="7">
        <v>447802778588</v>
      </c>
      <c r="E743" s="7" t="s">
        <v>9</v>
      </c>
      <c r="F743" s="8">
        <v>4.6296296296296302E-3</v>
      </c>
      <c r="G743" s="8">
        <v>5.7870370370370366E-5</v>
      </c>
      <c r="H743" s="7" t="s">
        <v>14</v>
      </c>
      <c r="I743" s="11">
        <f t="shared" si="22"/>
        <v>44201</v>
      </c>
      <c r="J743" s="9">
        <f t="shared" si="23"/>
        <v>0.5103240740740741</v>
      </c>
      <c r="K743" t="str">
        <f>VLOOKUP($J743,Reference!$A$1:$C$25,3,1)</f>
        <v>12:00:00 - 13:00:00</v>
      </c>
    </row>
    <row r="744" spans="1:11" hidden="1" x14ac:dyDescent="0.3">
      <c r="A744" s="3">
        <v>44201.511886574073</v>
      </c>
      <c r="B744" s="4" t="s">
        <v>21</v>
      </c>
      <c r="C744" s="4">
        <v>314</v>
      </c>
      <c r="D744" s="4">
        <v>15054009322</v>
      </c>
      <c r="E744" s="4" t="s">
        <v>9</v>
      </c>
      <c r="F744" s="5">
        <v>3.4606481481481485E-3</v>
      </c>
      <c r="G744" s="5">
        <v>1.7361111111111112E-4</v>
      </c>
      <c r="H744" s="4" t="s">
        <v>10</v>
      </c>
      <c r="I744" s="11">
        <f t="shared" si="22"/>
        <v>44201</v>
      </c>
      <c r="J744" s="9">
        <f t="shared" si="23"/>
        <v>0.51188657407407401</v>
      </c>
      <c r="K744" t="str">
        <f>VLOOKUP($J744,Reference!$A$1:$C$25,3,1)</f>
        <v>12:00:00 - 13:00:00</v>
      </c>
    </row>
    <row r="745" spans="1:11" hidden="1" x14ac:dyDescent="0.3">
      <c r="A745" s="6">
        <v>44201.512395833335</v>
      </c>
      <c r="B745" s="7" t="s">
        <v>11</v>
      </c>
      <c r="C745" s="7">
        <v>317</v>
      </c>
      <c r="D745" s="7">
        <v>12035253046</v>
      </c>
      <c r="E745" s="7" t="s">
        <v>9</v>
      </c>
      <c r="F745" s="8">
        <v>8.6458333333333335E-3</v>
      </c>
      <c r="G745" s="8">
        <v>6.9444444444444444E-5</v>
      </c>
      <c r="H745" s="7" t="s">
        <v>10</v>
      </c>
      <c r="I745" s="11">
        <f t="shared" si="22"/>
        <v>44201</v>
      </c>
      <c r="J745" s="9">
        <f t="shared" si="23"/>
        <v>0.51239583333333327</v>
      </c>
      <c r="K745" t="str">
        <f>VLOOKUP($J745,Reference!$A$1:$C$25,3,1)</f>
        <v>12:00:00 - 13:00:00</v>
      </c>
    </row>
    <row r="746" spans="1:11" hidden="1" x14ac:dyDescent="0.3">
      <c r="A746" s="3">
        <v>44201.515682870369</v>
      </c>
      <c r="B746" s="4" t="s">
        <v>21</v>
      </c>
      <c r="C746" s="4">
        <v>314</v>
      </c>
      <c r="D746" s="4">
        <v>16144785196</v>
      </c>
      <c r="E746" s="4" t="s">
        <v>9</v>
      </c>
      <c r="F746" s="5">
        <v>6.4236111111111117E-3</v>
      </c>
      <c r="G746" s="5">
        <v>8.1018518518518516E-5</v>
      </c>
      <c r="H746" s="4" t="s">
        <v>10</v>
      </c>
      <c r="I746" s="11">
        <f t="shared" si="22"/>
        <v>44201</v>
      </c>
      <c r="J746" s="9">
        <f t="shared" si="23"/>
        <v>0.51568287037037031</v>
      </c>
      <c r="K746" t="str">
        <f>VLOOKUP($J746,Reference!$A$1:$C$25,3,1)</f>
        <v>12:00:00 - 13:00:00</v>
      </c>
    </row>
    <row r="747" spans="1:11" hidden="1" x14ac:dyDescent="0.3">
      <c r="A747" s="6">
        <v>44201.521249999998</v>
      </c>
      <c r="B747" s="7" t="s">
        <v>18</v>
      </c>
      <c r="C747" s="7">
        <v>304</v>
      </c>
      <c r="D747" s="7">
        <v>15625361016</v>
      </c>
      <c r="E747" s="7" t="s">
        <v>9</v>
      </c>
      <c r="F747" s="8">
        <v>9.3750000000000007E-4</v>
      </c>
      <c r="G747" s="8">
        <v>1.1574074074074073E-4</v>
      </c>
      <c r="H747" s="7" t="s">
        <v>10</v>
      </c>
      <c r="I747" s="11">
        <f t="shared" si="22"/>
        <v>44201</v>
      </c>
      <c r="J747" s="9">
        <f t="shared" si="23"/>
        <v>0.52124999999999999</v>
      </c>
      <c r="K747" t="str">
        <f>VLOOKUP($J747,Reference!$A$1:$C$25,3,1)</f>
        <v>12:00:00 - 13:00:00</v>
      </c>
    </row>
    <row r="748" spans="1:11" hidden="1" x14ac:dyDescent="0.3">
      <c r="A748" s="3">
        <v>44201.523831018516</v>
      </c>
      <c r="B748" s="4" t="s">
        <v>11</v>
      </c>
      <c r="C748" s="4">
        <v>317</v>
      </c>
      <c r="D748" s="4">
        <v>15625361016</v>
      </c>
      <c r="E748" s="4" t="s">
        <v>9</v>
      </c>
      <c r="F748" s="5">
        <v>1.0104166666666668E-2</v>
      </c>
      <c r="G748" s="5">
        <v>2.7777777777777778E-4</v>
      </c>
      <c r="H748" s="4" t="s">
        <v>10</v>
      </c>
      <c r="I748" s="11">
        <f t="shared" si="22"/>
        <v>44201</v>
      </c>
      <c r="J748" s="9">
        <f t="shared" si="23"/>
        <v>0.52383101851851854</v>
      </c>
      <c r="K748" t="str">
        <f>VLOOKUP($J748,Reference!$A$1:$C$25,3,1)</f>
        <v>12:00:00 - 13:00:00</v>
      </c>
    </row>
    <row r="749" spans="1:11" hidden="1" x14ac:dyDescent="0.3">
      <c r="A749" s="6">
        <v>44201.529791666668</v>
      </c>
      <c r="B749" s="7" t="s">
        <v>17</v>
      </c>
      <c r="C749" s="7">
        <v>303</v>
      </c>
      <c r="D749" s="7">
        <v>447832207662</v>
      </c>
      <c r="E749" s="7" t="s">
        <v>9</v>
      </c>
      <c r="F749" s="8">
        <v>1.1689814814814814E-2</v>
      </c>
      <c r="G749" s="8">
        <v>1.0416666666666667E-4</v>
      </c>
      <c r="H749" s="7" t="s">
        <v>14</v>
      </c>
      <c r="I749" s="11">
        <f t="shared" si="22"/>
        <v>44201</v>
      </c>
      <c r="J749" s="9">
        <f t="shared" si="23"/>
        <v>0.52979166666666666</v>
      </c>
      <c r="K749" t="str">
        <f>VLOOKUP($J749,Reference!$A$1:$C$25,3,1)</f>
        <v>12:00:00 - 13:00:00</v>
      </c>
    </row>
    <row r="750" spans="1:11" hidden="1" x14ac:dyDescent="0.3">
      <c r="A750" s="3">
        <v>44201.532939814817</v>
      </c>
      <c r="B750" s="4" t="s">
        <v>15</v>
      </c>
      <c r="C750" s="4">
        <v>319</v>
      </c>
      <c r="D750" s="4">
        <v>447745939505</v>
      </c>
      <c r="E750" s="4" t="s">
        <v>9</v>
      </c>
      <c r="F750" s="5">
        <v>2.5069444444444446E-2</v>
      </c>
      <c r="G750" s="5">
        <v>8.1018518518518516E-5</v>
      </c>
      <c r="H750" s="4" t="s">
        <v>14</v>
      </c>
      <c r="I750" s="11">
        <f t="shared" si="22"/>
        <v>44201</v>
      </c>
      <c r="J750" s="9">
        <f t="shared" si="23"/>
        <v>0.53293981481481478</v>
      </c>
      <c r="K750" t="str">
        <f>VLOOKUP($J750,Reference!$A$1:$C$25,3,1)</f>
        <v>12:00:00 - 13:00:00</v>
      </c>
    </row>
    <row r="751" spans="1:11" hidden="1" x14ac:dyDescent="0.3">
      <c r="A751" s="6">
        <v>44201.538599537038</v>
      </c>
      <c r="B751" s="7" t="s">
        <v>18</v>
      </c>
      <c r="C751" s="7">
        <v>304</v>
      </c>
      <c r="D751" s="7">
        <v>13109944150</v>
      </c>
      <c r="E751" s="7" t="s">
        <v>9</v>
      </c>
      <c r="F751" s="8">
        <v>1.25E-3</v>
      </c>
      <c r="G751" s="8">
        <v>1.0416666666666667E-4</v>
      </c>
      <c r="H751" s="7" t="s">
        <v>10</v>
      </c>
      <c r="I751" s="11">
        <f t="shared" si="22"/>
        <v>44201</v>
      </c>
      <c r="J751" s="9">
        <f t="shared" si="23"/>
        <v>0.538599537037037</v>
      </c>
      <c r="K751" t="str">
        <f>VLOOKUP($J751,Reference!$A$1:$C$25,3,1)</f>
        <v>12:00:00 - 13:00:00</v>
      </c>
    </row>
    <row r="752" spans="1:11" hidden="1" x14ac:dyDescent="0.3">
      <c r="A752" s="3">
        <v>44201.548460648148</v>
      </c>
      <c r="B752" s="4" t="s">
        <v>21</v>
      </c>
      <c r="C752" s="4">
        <v>314</v>
      </c>
      <c r="D752" s="4">
        <v>13478827447</v>
      </c>
      <c r="E752" s="4" t="s">
        <v>9</v>
      </c>
      <c r="F752" s="5">
        <v>5.2199074074074066E-3</v>
      </c>
      <c r="G752" s="5">
        <v>9.2592592592592588E-5</v>
      </c>
      <c r="H752" s="4" t="s">
        <v>13</v>
      </c>
      <c r="I752" s="11">
        <f t="shared" si="22"/>
        <v>44201</v>
      </c>
      <c r="J752" s="9">
        <f t="shared" si="23"/>
        <v>0.5484606481481481</v>
      </c>
      <c r="K752" t="str">
        <f>VLOOKUP($J752,Reference!$A$1:$C$25,3,1)</f>
        <v>13:00:00 - 14:00:00</v>
      </c>
    </row>
    <row r="753" spans="1:11" hidden="1" x14ac:dyDescent="0.3">
      <c r="A753" s="6">
        <v>44201.552268518521</v>
      </c>
      <c r="B753" s="7" t="s">
        <v>17</v>
      </c>
      <c r="C753" s="7">
        <v>303</v>
      </c>
      <c r="D753" s="7">
        <v>19072407534</v>
      </c>
      <c r="E753" s="7" t="s">
        <v>9</v>
      </c>
      <c r="F753" s="8">
        <v>2.1238425925925924E-2</v>
      </c>
      <c r="G753" s="8">
        <v>1.1574074074074073E-4</v>
      </c>
      <c r="H753" s="7" t="s">
        <v>10</v>
      </c>
      <c r="I753" s="11">
        <f t="shared" si="22"/>
        <v>44201</v>
      </c>
      <c r="J753" s="9">
        <f t="shared" si="23"/>
        <v>0.55226851851851855</v>
      </c>
      <c r="K753" t="str">
        <f>VLOOKUP($J753,Reference!$A$1:$C$25,3,1)</f>
        <v>13:00:00 - 14:00:00</v>
      </c>
    </row>
    <row r="754" spans="1:11" hidden="1" x14ac:dyDescent="0.3">
      <c r="A754" s="3">
        <v>44201.554710648146</v>
      </c>
      <c r="B754" s="4" t="s">
        <v>19</v>
      </c>
      <c r="C754" s="4">
        <v>305</v>
      </c>
      <c r="D754" s="4">
        <v>15595158001</v>
      </c>
      <c r="E754" s="4" t="s">
        <v>9</v>
      </c>
      <c r="F754" s="5">
        <v>1.7465277777777777E-2</v>
      </c>
      <c r="G754" s="5">
        <v>1.1574074074074073E-4</v>
      </c>
      <c r="H754" s="4" t="s">
        <v>10</v>
      </c>
      <c r="I754" s="11">
        <f t="shared" si="22"/>
        <v>44201</v>
      </c>
      <c r="J754" s="9">
        <f t="shared" si="23"/>
        <v>0.55471064814814819</v>
      </c>
      <c r="K754" t="str">
        <f>VLOOKUP($J754,Reference!$A$1:$C$25,3,1)</f>
        <v>13:00:00 - 14:00:00</v>
      </c>
    </row>
    <row r="755" spans="1:11" hidden="1" x14ac:dyDescent="0.3">
      <c r="A755" s="6">
        <v>44201.556562500002</v>
      </c>
      <c r="B755" s="7" t="s">
        <v>21</v>
      </c>
      <c r="C755" s="7">
        <v>314</v>
      </c>
      <c r="D755" s="7">
        <v>12404602425</v>
      </c>
      <c r="E755" s="7" t="s">
        <v>9</v>
      </c>
      <c r="F755" s="8">
        <v>1.0173611111111111E-2</v>
      </c>
      <c r="G755" s="8">
        <v>6.9444444444444444E-5</v>
      </c>
      <c r="H755" s="7" t="s">
        <v>10</v>
      </c>
      <c r="I755" s="11">
        <f t="shared" si="22"/>
        <v>44201</v>
      </c>
      <c r="J755" s="9">
        <f t="shared" si="23"/>
        <v>0.55656249999999996</v>
      </c>
      <c r="K755" t="str">
        <f>VLOOKUP($J755,Reference!$A$1:$C$25,3,1)</f>
        <v>13:00:00 - 14:00:00</v>
      </c>
    </row>
    <row r="756" spans="1:11" hidden="1" x14ac:dyDescent="0.3">
      <c r="A756" s="3">
        <v>44201.557256944441</v>
      </c>
      <c r="B756" s="4" t="s">
        <v>12</v>
      </c>
      <c r="C756" s="4">
        <v>315</v>
      </c>
      <c r="D756" s="4">
        <v>16507627000</v>
      </c>
      <c r="E756" s="4" t="s">
        <v>9</v>
      </c>
      <c r="F756" s="5">
        <v>0.10415509259259259</v>
      </c>
      <c r="G756" s="5">
        <v>1.712962962962963E-3</v>
      </c>
      <c r="H756" s="4" t="s">
        <v>10</v>
      </c>
      <c r="I756" s="11">
        <f t="shared" si="22"/>
        <v>44201</v>
      </c>
      <c r="J756" s="9">
        <f t="shared" si="23"/>
        <v>0.55725694444444451</v>
      </c>
      <c r="K756" t="str">
        <f>VLOOKUP($J756,Reference!$A$1:$C$25,3,1)</f>
        <v>13:00:00 - 14:00:00</v>
      </c>
    </row>
    <row r="757" spans="1:11" hidden="1" x14ac:dyDescent="0.3">
      <c r="A757" s="6">
        <v>44201.557256944441</v>
      </c>
      <c r="B757" s="7" t="s">
        <v>12</v>
      </c>
      <c r="C757" s="7">
        <v>315</v>
      </c>
      <c r="D757" s="7">
        <v>16507627000</v>
      </c>
      <c r="E757" s="7" t="s">
        <v>9</v>
      </c>
      <c r="F757" s="8">
        <v>3.4490740740740738E-2</v>
      </c>
      <c r="G757" s="8">
        <v>8.564814814814815E-4</v>
      </c>
      <c r="H757" s="7" t="s">
        <v>10</v>
      </c>
      <c r="I757" s="11">
        <f t="shared" si="22"/>
        <v>44201</v>
      </c>
      <c r="J757" s="9">
        <f t="shared" si="23"/>
        <v>0.55725694444444451</v>
      </c>
      <c r="K757" t="str">
        <f>VLOOKUP($J757,Reference!$A$1:$C$25,3,1)</f>
        <v>13:00:00 - 14:00:00</v>
      </c>
    </row>
    <row r="758" spans="1:11" hidden="1" x14ac:dyDescent="0.3">
      <c r="A758" s="3">
        <v>44201.559293981481</v>
      </c>
      <c r="B758" s="4" t="s">
        <v>11</v>
      </c>
      <c r="C758" s="4">
        <v>317</v>
      </c>
      <c r="D758" s="4">
        <v>12137636100</v>
      </c>
      <c r="E758" s="4" t="s">
        <v>9</v>
      </c>
      <c r="F758" s="5">
        <v>1.423611111111111E-3</v>
      </c>
      <c r="G758" s="5">
        <v>6.9444444444444444E-5</v>
      </c>
      <c r="H758" s="4" t="s">
        <v>10</v>
      </c>
      <c r="I758" s="11">
        <f t="shared" si="22"/>
        <v>44201</v>
      </c>
      <c r="J758" s="9">
        <f t="shared" si="23"/>
        <v>0.55929398148148146</v>
      </c>
      <c r="K758" t="str">
        <f>VLOOKUP($J758,Reference!$A$1:$C$25,3,1)</f>
        <v>13:00:00 - 14:00:00</v>
      </c>
    </row>
    <row r="759" spans="1:11" hidden="1" x14ac:dyDescent="0.3">
      <c r="A759" s="6">
        <v>44201.565358796295</v>
      </c>
      <c r="B759" s="7" t="s">
        <v>11</v>
      </c>
      <c r="C759" s="7">
        <v>317</v>
      </c>
      <c r="D759" s="7">
        <v>12817627270</v>
      </c>
      <c r="E759" s="7" t="s">
        <v>9</v>
      </c>
      <c r="F759" s="8">
        <v>7.2337962962962963E-3</v>
      </c>
      <c r="G759" s="8">
        <v>9.2592592592592588E-5</v>
      </c>
      <c r="H759" s="7" t="s">
        <v>10</v>
      </c>
      <c r="I759" s="11">
        <f t="shared" si="22"/>
        <v>44201</v>
      </c>
      <c r="J759" s="9">
        <f t="shared" si="23"/>
        <v>0.56535879629629626</v>
      </c>
      <c r="K759" t="str">
        <f>VLOOKUP($J759,Reference!$A$1:$C$25,3,1)</f>
        <v>13:00:00 - 14:00:00</v>
      </c>
    </row>
    <row r="760" spans="1:11" hidden="1" x14ac:dyDescent="0.3">
      <c r="A760" s="3">
        <v>44201.572754629633</v>
      </c>
      <c r="B760" s="4" t="s">
        <v>20</v>
      </c>
      <c r="C760" s="4"/>
      <c r="D760" s="4">
        <v>15595158218</v>
      </c>
      <c r="E760" s="4" t="s">
        <v>16</v>
      </c>
      <c r="F760" s="5">
        <v>0</v>
      </c>
      <c r="G760" s="5">
        <v>1.5046296296296297E-4</v>
      </c>
      <c r="H760" s="4" t="s">
        <v>10</v>
      </c>
      <c r="I760" s="11">
        <f t="shared" si="22"/>
        <v>44201</v>
      </c>
      <c r="J760" s="9">
        <f t="shared" si="23"/>
        <v>0.57275462962962964</v>
      </c>
      <c r="K760" t="str">
        <f>VLOOKUP($J760,Reference!$A$1:$C$25,3,1)</f>
        <v>13:00:00 - 14:00:00</v>
      </c>
    </row>
    <row r="761" spans="1:11" hidden="1" x14ac:dyDescent="0.3">
      <c r="A761" s="6">
        <v>44201.57576388889</v>
      </c>
      <c r="B761" s="7" t="s">
        <v>11</v>
      </c>
      <c r="C761" s="7">
        <v>317</v>
      </c>
      <c r="D761" s="7">
        <v>14032751898</v>
      </c>
      <c r="E761" s="7" t="s">
        <v>9</v>
      </c>
      <c r="F761" s="8">
        <v>3.9236111111111112E-3</v>
      </c>
      <c r="G761" s="8">
        <v>1.273148148148148E-4</v>
      </c>
      <c r="H761" s="7" t="s">
        <v>10</v>
      </c>
      <c r="I761" s="11">
        <f t="shared" si="22"/>
        <v>44201</v>
      </c>
      <c r="J761" s="9">
        <f t="shared" si="23"/>
        <v>0.57576388888888885</v>
      </c>
      <c r="K761" t="str">
        <f>VLOOKUP($J761,Reference!$A$1:$C$25,3,1)</f>
        <v>13:00:00 - 14:00:00</v>
      </c>
    </row>
    <row r="762" spans="1:11" hidden="1" x14ac:dyDescent="0.3">
      <c r="A762" s="3">
        <v>44201.575798611113</v>
      </c>
      <c r="B762" s="4" t="s">
        <v>17</v>
      </c>
      <c r="C762" s="4">
        <v>303</v>
      </c>
      <c r="D762" s="4">
        <v>16045750058</v>
      </c>
      <c r="E762" s="4" t="s">
        <v>9</v>
      </c>
      <c r="F762" s="5">
        <v>4.7800925925925919E-3</v>
      </c>
      <c r="G762" s="5">
        <v>6.9444444444444444E-5</v>
      </c>
      <c r="H762" s="4" t="s">
        <v>10</v>
      </c>
      <c r="I762" s="11">
        <f t="shared" si="22"/>
        <v>44201</v>
      </c>
      <c r="J762" s="9">
        <f t="shared" si="23"/>
        <v>0.57579861111111108</v>
      </c>
      <c r="K762" t="str">
        <f>VLOOKUP($J762,Reference!$A$1:$C$25,3,1)</f>
        <v>13:00:00 - 14:00:00</v>
      </c>
    </row>
    <row r="763" spans="1:11" hidden="1" x14ac:dyDescent="0.3">
      <c r="A763" s="6">
        <v>44201.576493055552</v>
      </c>
      <c r="B763" s="7" t="s">
        <v>19</v>
      </c>
      <c r="C763" s="7">
        <v>305</v>
      </c>
      <c r="D763" s="7">
        <v>13478827447</v>
      </c>
      <c r="E763" s="7" t="s">
        <v>9</v>
      </c>
      <c r="F763" s="8">
        <v>1.8229166666666668E-2</v>
      </c>
      <c r="G763" s="8">
        <v>2.4768518518518516E-3</v>
      </c>
      <c r="H763" s="7" t="s">
        <v>13</v>
      </c>
      <c r="I763" s="11">
        <f t="shared" si="22"/>
        <v>44201</v>
      </c>
      <c r="J763" s="9">
        <f t="shared" si="23"/>
        <v>0.57649305555555552</v>
      </c>
      <c r="K763" t="str">
        <f>VLOOKUP($J763,Reference!$A$1:$C$25,3,1)</f>
        <v>13:00:00 - 14:00:00</v>
      </c>
    </row>
    <row r="764" spans="1:11" hidden="1" x14ac:dyDescent="0.3">
      <c r="A764" s="3">
        <v>44201.576493055552</v>
      </c>
      <c r="B764" s="4" t="s">
        <v>19</v>
      </c>
      <c r="C764" s="4">
        <v>305</v>
      </c>
      <c r="D764" s="4">
        <v>13478827447</v>
      </c>
      <c r="E764" s="4" t="s">
        <v>9</v>
      </c>
      <c r="F764" s="5">
        <v>2.946759259259259E-2</v>
      </c>
      <c r="G764" s="5">
        <v>1.2384259259259258E-3</v>
      </c>
      <c r="H764" s="4" t="s">
        <v>13</v>
      </c>
      <c r="I764" s="11">
        <f t="shared" si="22"/>
        <v>44201</v>
      </c>
      <c r="J764" s="9">
        <f t="shared" si="23"/>
        <v>0.57649305555555552</v>
      </c>
      <c r="K764" t="str">
        <f>VLOOKUP($J764,Reference!$A$1:$C$25,3,1)</f>
        <v>13:00:00 - 14:00:00</v>
      </c>
    </row>
    <row r="765" spans="1:11" hidden="1" x14ac:dyDescent="0.3">
      <c r="A765" s="6">
        <v>44201.580601851849</v>
      </c>
      <c r="B765" s="7" t="s">
        <v>21</v>
      </c>
      <c r="C765" s="7">
        <v>314</v>
      </c>
      <c r="D765" s="7">
        <v>19177250017</v>
      </c>
      <c r="E765" s="7" t="s">
        <v>9</v>
      </c>
      <c r="F765" s="8">
        <v>2.8599537037037034E-2</v>
      </c>
      <c r="G765" s="8">
        <v>2.0833333333333335E-4</v>
      </c>
      <c r="H765" s="7" t="s">
        <v>10</v>
      </c>
      <c r="I765" s="11">
        <f t="shared" si="22"/>
        <v>44201</v>
      </c>
      <c r="J765" s="9">
        <f t="shared" si="23"/>
        <v>0.58060185185185187</v>
      </c>
      <c r="K765" t="str">
        <f>VLOOKUP($J765,Reference!$A$1:$C$25,3,1)</f>
        <v>13:00:00 - 14:00:00</v>
      </c>
    </row>
    <row r="766" spans="1:11" hidden="1" x14ac:dyDescent="0.3">
      <c r="A766" s="3">
        <v>44201.584861111114</v>
      </c>
      <c r="B766" s="4" t="s">
        <v>17</v>
      </c>
      <c r="C766" s="4">
        <v>303</v>
      </c>
      <c r="D766" s="4">
        <v>18162140730</v>
      </c>
      <c r="E766" s="4" t="s">
        <v>9</v>
      </c>
      <c r="F766" s="5">
        <v>2.8252314814814813E-2</v>
      </c>
      <c r="G766" s="5">
        <v>6.9444444444444444E-5</v>
      </c>
      <c r="H766" s="4" t="s">
        <v>10</v>
      </c>
      <c r="I766" s="11">
        <f t="shared" si="22"/>
        <v>44201</v>
      </c>
      <c r="J766" s="9">
        <f t="shared" si="23"/>
        <v>0.58486111111111116</v>
      </c>
      <c r="K766" t="str">
        <f>VLOOKUP($J766,Reference!$A$1:$C$25,3,1)</f>
        <v>14:00:00 - 15:00:00</v>
      </c>
    </row>
    <row r="767" spans="1:11" hidden="1" x14ac:dyDescent="0.3">
      <c r="A767" s="6">
        <v>44201.584861111114</v>
      </c>
      <c r="B767" s="7" t="s">
        <v>17</v>
      </c>
      <c r="C767" s="7">
        <v>303</v>
      </c>
      <c r="D767" s="7">
        <v>18162140730</v>
      </c>
      <c r="E767" s="7" t="s">
        <v>9</v>
      </c>
      <c r="F767" s="8">
        <v>3.8425925925925923E-3</v>
      </c>
      <c r="G767" s="8">
        <v>6.9444444444444444E-5</v>
      </c>
      <c r="H767" s="7" t="s">
        <v>10</v>
      </c>
      <c r="I767" s="11">
        <f t="shared" si="22"/>
        <v>44201</v>
      </c>
      <c r="J767" s="9">
        <f t="shared" si="23"/>
        <v>0.58486111111111116</v>
      </c>
      <c r="K767" t="str">
        <f>VLOOKUP($J767,Reference!$A$1:$C$25,3,1)</f>
        <v>14:00:00 - 15:00:00</v>
      </c>
    </row>
    <row r="768" spans="1:11" hidden="1" x14ac:dyDescent="0.3">
      <c r="A768" s="3">
        <v>44201.5858912037</v>
      </c>
      <c r="B768" s="4" t="s">
        <v>21</v>
      </c>
      <c r="C768" s="4">
        <v>314</v>
      </c>
      <c r="D768" s="4">
        <v>14109089062</v>
      </c>
      <c r="E768" s="4" t="s">
        <v>9</v>
      </c>
      <c r="F768" s="5">
        <v>2.71875E-2</v>
      </c>
      <c r="G768" s="5">
        <v>9.2592592592592588E-5</v>
      </c>
      <c r="H768" s="4" t="s">
        <v>10</v>
      </c>
      <c r="I768" s="11">
        <f t="shared" si="22"/>
        <v>44201</v>
      </c>
      <c r="J768" s="9">
        <f t="shared" si="23"/>
        <v>0.58589120370370373</v>
      </c>
      <c r="K768" t="str">
        <f>VLOOKUP($J768,Reference!$A$1:$C$25,3,1)</f>
        <v>14:00:00 - 15:00:00</v>
      </c>
    </row>
    <row r="769" spans="1:11" hidden="1" x14ac:dyDescent="0.3">
      <c r="A769" s="6">
        <v>44201.5858912037</v>
      </c>
      <c r="B769" s="7" t="s">
        <v>21</v>
      </c>
      <c r="C769" s="7">
        <v>314</v>
      </c>
      <c r="D769" s="7">
        <v>14109089062</v>
      </c>
      <c r="E769" s="7" t="s">
        <v>9</v>
      </c>
      <c r="F769" s="8">
        <v>2.3148148148148151E-3</v>
      </c>
      <c r="G769" s="8">
        <v>9.2592592592592588E-5</v>
      </c>
      <c r="H769" s="7" t="s">
        <v>10</v>
      </c>
      <c r="I769" s="11">
        <f t="shared" si="22"/>
        <v>44201</v>
      </c>
      <c r="J769" s="9">
        <f t="shared" si="23"/>
        <v>0.58589120370370373</v>
      </c>
      <c r="K769" t="str">
        <f>VLOOKUP($J769,Reference!$A$1:$C$25,3,1)</f>
        <v>14:00:00 - 15:00:00</v>
      </c>
    </row>
    <row r="770" spans="1:11" hidden="1" x14ac:dyDescent="0.3">
      <c r="A770" s="3">
        <v>44201.591527777775</v>
      </c>
      <c r="B770" s="4" t="s">
        <v>17</v>
      </c>
      <c r="C770" s="4">
        <v>303</v>
      </c>
      <c r="D770" s="4">
        <v>447788162602</v>
      </c>
      <c r="E770" s="4" t="s">
        <v>9</v>
      </c>
      <c r="F770" s="5">
        <v>4.8263888888888887E-3</v>
      </c>
      <c r="G770" s="5">
        <v>5.7870370370370366E-5</v>
      </c>
      <c r="H770" s="4" t="s">
        <v>14</v>
      </c>
      <c r="I770" s="11">
        <f t="shared" si="22"/>
        <v>44201</v>
      </c>
      <c r="J770" s="9">
        <f t="shared" si="23"/>
        <v>0.59152777777777776</v>
      </c>
      <c r="K770" t="str">
        <f>VLOOKUP($J770,Reference!$A$1:$C$25,3,1)</f>
        <v>14:00:00 - 15:00:00</v>
      </c>
    </row>
    <row r="771" spans="1:11" hidden="1" x14ac:dyDescent="0.3">
      <c r="A771" s="6">
        <v>44201.610069444447</v>
      </c>
      <c r="B771" s="7" t="s">
        <v>19</v>
      </c>
      <c r="C771" s="7">
        <v>305</v>
      </c>
      <c r="D771" s="7">
        <v>14692669007</v>
      </c>
      <c r="E771" s="7" t="s">
        <v>9</v>
      </c>
      <c r="F771" s="8">
        <v>5.9722222222222225E-3</v>
      </c>
      <c r="G771" s="8">
        <v>1.8518518518518518E-4</v>
      </c>
      <c r="H771" s="7" t="s">
        <v>10</v>
      </c>
      <c r="I771" s="11">
        <f t="shared" ref="I771:I834" si="24">DATE(YEAR(A771),MONTH(A771),DAY(A771))</f>
        <v>44201</v>
      </c>
      <c r="J771" s="9">
        <f t="shared" ref="J771:J834" si="25">TIME(HOUR(A771),MINUTE(A771),SECOND(A771))</f>
        <v>0.61006944444444444</v>
      </c>
      <c r="K771" t="str">
        <f>VLOOKUP($J771,Reference!$A$1:$C$25,3,1)</f>
        <v>14:00:00 - 15:00:00</v>
      </c>
    </row>
    <row r="772" spans="1:11" hidden="1" x14ac:dyDescent="0.3">
      <c r="A772" s="3">
        <v>44201.621446759258</v>
      </c>
      <c r="B772" s="4" t="s">
        <v>18</v>
      </c>
      <c r="C772" s="4">
        <v>304</v>
      </c>
      <c r="D772" s="4">
        <v>15197598280</v>
      </c>
      <c r="E772" s="4" t="s">
        <v>9</v>
      </c>
      <c r="F772" s="5">
        <v>6.4004629629629628E-3</v>
      </c>
      <c r="G772" s="5">
        <v>1.5046296296296297E-4</v>
      </c>
      <c r="H772" s="4" t="s">
        <v>10</v>
      </c>
      <c r="I772" s="11">
        <f t="shared" si="24"/>
        <v>44201</v>
      </c>
      <c r="J772" s="9">
        <f t="shared" si="25"/>
        <v>0.6214467592592593</v>
      </c>
      <c r="K772" t="str">
        <f>VLOOKUP($J772,Reference!$A$1:$C$25,3,1)</f>
        <v>14:00:00 - 15:00:00</v>
      </c>
    </row>
    <row r="773" spans="1:11" hidden="1" x14ac:dyDescent="0.3">
      <c r="A773" s="6">
        <v>44201.622523148151</v>
      </c>
      <c r="B773" s="7" t="s">
        <v>12</v>
      </c>
      <c r="C773" s="7">
        <v>315</v>
      </c>
      <c r="D773" s="7">
        <v>447411758448</v>
      </c>
      <c r="E773" s="7" t="s">
        <v>9</v>
      </c>
      <c r="F773" s="8">
        <v>3.2754629629629631E-3</v>
      </c>
      <c r="G773" s="8">
        <v>1.7361111111111112E-4</v>
      </c>
      <c r="H773" s="7" t="s">
        <v>14</v>
      </c>
      <c r="I773" s="11">
        <f t="shared" si="24"/>
        <v>44201</v>
      </c>
      <c r="J773" s="9">
        <f t="shared" si="25"/>
        <v>0.62252314814814813</v>
      </c>
      <c r="K773" t="str">
        <f>VLOOKUP($J773,Reference!$A$1:$C$25,3,1)</f>
        <v>14:00:00 - 15:00:00</v>
      </c>
    </row>
    <row r="774" spans="1:11" hidden="1" x14ac:dyDescent="0.3">
      <c r="A774" s="3">
        <v>44201.625717592593</v>
      </c>
      <c r="B774" s="4" t="s">
        <v>19</v>
      </c>
      <c r="C774" s="4">
        <v>305</v>
      </c>
      <c r="D774" s="4">
        <v>14252006870</v>
      </c>
      <c r="E774" s="4" t="s">
        <v>9</v>
      </c>
      <c r="F774" s="5">
        <v>1.8634259259259257E-2</v>
      </c>
      <c r="G774" s="5">
        <v>1.5046296296296297E-4</v>
      </c>
      <c r="H774" s="4" t="s">
        <v>13</v>
      </c>
      <c r="I774" s="11">
        <f t="shared" si="24"/>
        <v>44201</v>
      </c>
      <c r="J774" s="9">
        <f t="shared" si="25"/>
        <v>0.62571759259259252</v>
      </c>
      <c r="K774" t="str">
        <f>VLOOKUP($J774,Reference!$A$1:$C$25,3,1)</f>
        <v>15:00:00 - 16:00:00</v>
      </c>
    </row>
    <row r="775" spans="1:11" hidden="1" x14ac:dyDescent="0.3">
      <c r="A775" s="6">
        <v>44201.626157407409</v>
      </c>
      <c r="B775" s="7" t="s">
        <v>11</v>
      </c>
      <c r="C775" s="7">
        <v>317</v>
      </c>
      <c r="D775" s="7">
        <v>16613804387</v>
      </c>
      <c r="E775" s="7" t="s">
        <v>9</v>
      </c>
      <c r="F775" s="8">
        <v>3.4039351851851855E-2</v>
      </c>
      <c r="G775" s="8">
        <v>1.3888888888888889E-4</v>
      </c>
      <c r="H775" s="7" t="s">
        <v>10</v>
      </c>
      <c r="I775" s="11">
        <f t="shared" si="24"/>
        <v>44201</v>
      </c>
      <c r="J775" s="9">
        <f t="shared" si="25"/>
        <v>0.62615740740740744</v>
      </c>
      <c r="K775" t="str">
        <f>VLOOKUP($J775,Reference!$A$1:$C$25,3,1)</f>
        <v>15:00:00 - 16:00:00</v>
      </c>
    </row>
    <row r="776" spans="1:11" hidden="1" x14ac:dyDescent="0.3">
      <c r="A776" s="3">
        <v>44201.626226851855</v>
      </c>
      <c r="B776" s="4" t="s">
        <v>21</v>
      </c>
      <c r="C776" s="4">
        <v>314</v>
      </c>
      <c r="D776" s="4">
        <v>16503527051</v>
      </c>
      <c r="E776" s="4" t="s">
        <v>9</v>
      </c>
      <c r="F776" s="5">
        <v>2.8935185185185188E-3</v>
      </c>
      <c r="G776" s="5">
        <v>6.9444444444444444E-5</v>
      </c>
      <c r="H776" s="4" t="s">
        <v>10</v>
      </c>
      <c r="I776" s="11">
        <f t="shared" si="24"/>
        <v>44201</v>
      </c>
      <c r="J776" s="9">
        <f t="shared" si="25"/>
        <v>0.62622685185185178</v>
      </c>
      <c r="K776" t="str">
        <f>VLOOKUP($J776,Reference!$A$1:$C$25,3,1)</f>
        <v>15:00:00 - 16:00:00</v>
      </c>
    </row>
    <row r="777" spans="1:11" hidden="1" x14ac:dyDescent="0.3">
      <c r="A777" s="6">
        <v>44201.629583333335</v>
      </c>
      <c r="B777" s="7" t="s">
        <v>17</v>
      </c>
      <c r="C777" s="7">
        <v>303</v>
      </c>
      <c r="D777" s="7">
        <v>15035720440</v>
      </c>
      <c r="E777" s="7" t="s">
        <v>9</v>
      </c>
      <c r="F777" s="8">
        <v>5.4166666666666669E-3</v>
      </c>
      <c r="G777" s="8">
        <v>2.6620370370370372E-4</v>
      </c>
      <c r="H777" s="7" t="s">
        <v>10</v>
      </c>
      <c r="I777" s="11">
        <f t="shared" si="24"/>
        <v>44201</v>
      </c>
      <c r="J777" s="9">
        <f t="shared" si="25"/>
        <v>0.62958333333333327</v>
      </c>
      <c r="K777" t="str">
        <f>VLOOKUP($J777,Reference!$A$1:$C$25,3,1)</f>
        <v>15:00:00 - 16:00:00</v>
      </c>
    </row>
    <row r="778" spans="1:11" hidden="1" x14ac:dyDescent="0.3">
      <c r="A778" s="3">
        <v>44201.630601851852</v>
      </c>
      <c r="B778" s="4" t="s">
        <v>18</v>
      </c>
      <c r="C778" s="4">
        <v>304</v>
      </c>
      <c r="D778" s="4">
        <v>17788468671</v>
      </c>
      <c r="E778" s="4" t="s">
        <v>9</v>
      </c>
      <c r="F778" s="5">
        <v>1.7824074074074076E-2</v>
      </c>
      <c r="G778" s="5">
        <v>6.9444444444444444E-5</v>
      </c>
      <c r="H778" s="4" t="s">
        <v>10</v>
      </c>
      <c r="I778" s="11">
        <f t="shared" si="24"/>
        <v>44201</v>
      </c>
      <c r="J778" s="9">
        <f t="shared" si="25"/>
        <v>0.6306018518518518</v>
      </c>
      <c r="K778" t="str">
        <f>VLOOKUP($J778,Reference!$A$1:$C$25,3,1)</f>
        <v>15:00:00 - 16:00:00</v>
      </c>
    </row>
    <row r="779" spans="1:11" hidden="1" x14ac:dyDescent="0.3">
      <c r="A779" s="6">
        <v>44201.632407407407</v>
      </c>
      <c r="B779" s="7" t="s">
        <v>21</v>
      </c>
      <c r="C779" s="7">
        <v>314</v>
      </c>
      <c r="D779" s="7">
        <v>17324509664</v>
      </c>
      <c r="E779" s="7" t="s">
        <v>9</v>
      </c>
      <c r="F779" s="8">
        <v>2.3379629629629631E-3</v>
      </c>
      <c r="G779" s="8">
        <v>1.273148148148148E-4</v>
      </c>
      <c r="H779" s="7" t="s">
        <v>10</v>
      </c>
      <c r="I779" s="11">
        <f t="shared" si="24"/>
        <v>44201</v>
      </c>
      <c r="J779" s="9">
        <f t="shared" si="25"/>
        <v>0.63240740740740742</v>
      </c>
      <c r="K779" t="str">
        <f>VLOOKUP($J779,Reference!$A$1:$C$25,3,1)</f>
        <v>15:00:00 - 16:00:00</v>
      </c>
    </row>
    <row r="780" spans="1:11" hidden="1" x14ac:dyDescent="0.3">
      <c r="A780" s="3">
        <v>44201.633599537039</v>
      </c>
      <c r="B780" s="4" t="s">
        <v>21</v>
      </c>
      <c r="C780" s="4">
        <v>314</v>
      </c>
      <c r="D780" s="4">
        <v>15039080912</v>
      </c>
      <c r="E780" s="4" t="s">
        <v>9</v>
      </c>
      <c r="F780" s="5">
        <v>1.9791666666666666E-2</v>
      </c>
      <c r="G780" s="5">
        <v>1.423611111111111E-3</v>
      </c>
      <c r="H780" s="4" t="s">
        <v>13</v>
      </c>
      <c r="I780" s="11">
        <f t="shared" si="24"/>
        <v>44201</v>
      </c>
      <c r="J780" s="9">
        <f t="shared" si="25"/>
        <v>0.63359953703703698</v>
      </c>
      <c r="K780" t="str">
        <f>VLOOKUP($J780,Reference!$A$1:$C$25,3,1)</f>
        <v>15:00:00 - 16:00:00</v>
      </c>
    </row>
    <row r="781" spans="1:11" hidden="1" x14ac:dyDescent="0.3">
      <c r="A781" s="6">
        <v>44201.634988425925</v>
      </c>
      <c r="B781" s="7" t="s">
        <v>17</v>
      </c>
      <c r="C781" s="7">
        <v>303</v>
      </c>
      <c r="D781" s="7">
        <v>17809407665</v>
      </c>
      <c r="E781" s="7" t="s">
        <v>9</v>
      </c>
      <c r="F781" s="8">
        <v>1.7928240740740741E-2</v>
      </c>
      <c r="G781" s="8">
        <v>4.5138888888888892E-4</v>
      </c>
      <c r="H781" s="7" t="s">
        <v>10</v>
      </c>
      <c r="I781" s="11">
        <f t="shared" si="24"/>
        <v>44201</v>
      </c>
      <c r="J781" s="9">
        <f t="shared" si="25"/>
        <v>0.63498842592592586</v>
      </c>
      <c r="K781" t="str">
        <f>VLOOKUP($J781,Reference!$A$1:$C$25,3,1)</f>
        <v>15:00:00 - 16:00:00</v>
      </c>
    </row>
    <row r="782" spans="1:11" hidden="1" x14ac:dyDescent="0.3">
      <c r="A782" s="3">
        <v>44201.635659722226</v>
      </c>
      <c r="B782" s="4" t="s">
        <v>20</v>
      </c>
      <c r="C782" s="4"/>
      <c r="D782" s="4">
        <v>17169519086</v>
      </c>
      <c r="E782" s="4" t="s">
        <v>16</v>
      </c>
      <c r="F782" s="5">
        <v>0</v>
      </c>
      <c r="G782" s="5">
        <v>2.0254629629629629E-3</v>
      </c>
      <c r="H782" s="4" t="s">
        <v>10</v>
      </c>
      <c r="I782" s="11">
        <f t="shared" si="24"/>
        <v>44201</v>
      </c>
      <c r="J782" s="9">
        <f t="shared" si="25"/>
        <v>0.63565972222222222</v>
      </c>
      <c r="K782" t="str">
        <f>VLOOKUP($J782,Reference!$A$1:$C$25,3,1)</f>
        <v>15:00:00 - 16:00:00</v>
      </c>
    </row>
    <row r="783" spans="1:11" hidden="1" x14ac:dyDescent="0.3">
      <c r="A783" s="6">
        <v>44201.637696759259</v>
      </c>
      <c r="B783" s="7" t="s">
        <v>15</v>
      </c>
      <c r="C783" s="7">
        <v>319</v>
      </c>
      <c r="D783" s="7">
        <v>15873356017</v>
      </c>
      <c r="E783" s="7" t="s">
        <v>9</v>
      </c>
      <c r="F783" s="8">
        <v>2.1689814814814815E-2</v>
      </c>
      <c r="G783" s="8">
        <v>1.6203703703703703E-3</v>
      </c>
      <c r="H783" s="7" t="s">
        <v>10</v>
      </c>
      <c r="I783" s="11">
        <f t="shared" si="24"/>
        <v>44201</v>
      </c>
      <c r="J783" s="9">
        <f t="shared" si="25"/>
        <v>0.63769675925925928</v>
      </c>
      <c r="K783" t="str">
        <f>VLOOKUP($J783,Reference!$A$1:$C$25,3,1)</f>
        <v>15:00:00 - 16:00:00</v>
      </c>
    </row>
    <row r="784" spans="1:11" hidden="1" x14ac:dyDescent="0.3">
      <c r="A784" s="3">
        <v>44201.647557870368</v>
      </c>
      <c r="B784" s="4" t="s">
        <v>19</v>
      </c>
      <c r="C784" s="4">
        <v>305</v>
      </c>
      <c r="D784" s="4">
        <v>18327041822</v>
      </c>
      <c r="E784" s="4" t="s">
        <v>9</v>
      </c>
      <c r="F784" s="5">
        <v>4.9189814814814816E-3</v>
      </c>
      <c r="G784" s="5">
        <v>5.7870370370370378E-4</v>
      </c>
      <c r="H784" s="4" t="s">
        <v>10</v>
      </c>
      <c r="I784" s="11">
        <f t="shared" si="24"/>
        <v>44201</v>
      </c>
      <c r="J784" s="9">
        <f t="shared" si="25"/>
        <v>0.64755787037037038</v>
      </c>
      <c r="K784" t="str">
        <f>VLOOKUP($J784,Reference!$A$1:$C$25,3,1)</f>
        <v>15:00:00 - 16:00:00</v>
      </c>
    </row>
    <row r="785" spans="1:11" hidden="1" x14ac:dyDescent="0.3">
      <c r="A785" s="6">
        <v>44201.648958333331</v>
      </c>
      <c r="B785" s="7" t="s">
        <v>18</v>
      </c>
      <c r="C785" s="7">
        <v>304</v>
      </c>
      <c r="D785" s="7">
        <v>16047541911</v>
      </c>
      <c r="E785" s="7" t="s">
        <v>9</v>
      </c>
      <c r="F785" s="8">
        <v>4.7685185185185183E-3</v>
      </c>
      <c r="G785" s="8">
        <v>3.5879629629629635E-4</v>
      </c>
      <c r="H785" s="7" t="s">
        <v>10</v>
      </c>
      <c r="I785" s="11">
        <f t="shared" si="24"/>
        <v>44201</v>
      </c>
      <c r="J785" s="9">
        <f t="shared" si="25"/>
        <v>0.6489583333333333</v>
      </c>
      <c r="K785" t="str">
        <f>VLOOKUP($J785,Reference!$A$1:$C$25,3,1)</f>
        <v>15:00:00 - 16:00:00</v>
      </c>
    </row>
    <row r="786" spans="1:11" hidden="1" x14ac:dyDescent="0.3">
      <c r="A786" s="3">
        <v>44201.650821759256</v>
      </c>
      <c r="B786" s="4" t="s">
        <v>12</v>
      </c>
      <c r="C786" s="4">
        <v>315</v>
      </c>
      <c r="D786" s="4">
        <v>15035720440</v>
      </c>
      <c r="E786" s="4" t="s">
        <v>9</v>
      </c>
      <c r="F786" s="5">
        <v>6.2962962962962964E-3</v>
      </c>
      <c r="G786" s="5">
        <v>5.3240740740740744E-4</v>
      </c>
      <c r="H786" s="4" t="s">
        <v>10</v>
      </c>
      <c r="I786" s="11">
        <f t="shared" si="24"/>
        <v>44201</v>
      </c>
      <c r="J786" s="9">
        <f t="shared" si="25"/>
        <v>0.65082175925925922</v>
      </c>
      <c r="K786" t="str">
        <f>VLOOKUP($J786,Reference!$A$1:$C$25,3,1)</f>
        <v>15:00:00 - 16:00:00</v>
      </c>
    </row>
    <row r="787" spans="1:11" hidden="1" x14ac:dyDescent="0.3">
      <c r="A787" s="6">
        <v>44201.656400462962</v>
      </c>
      <c r="B787" s="7" t="s">
        <v>17</v>
      </c>
      <c r="C787" s="7">
        <v>303</v>
      </c>
      <c r="D787" s="7">
        <v>447963060171</v>
      </c>
      <c r="E787" s="7" t="s">
        <v>9</v>
      </c>
      <c r="F787" s="8">
        <v>2.4189814814814816E-3</v>
      </c>
      <c r="G787" s="8">
        <v>6.9444444444444444E-5</v>
      </c>
      <c r="H787" s="7" t="s">
        <v>14</v>
      </c>
      <c r="I787" s="11">
        <f t="shared" si="24"/>
        <v>44201</v>
      </c>
      <c r="J787" s="9">
        <f t="shared" si="25"/>
        <v>0.65640046296296295</v>
      </c>
      <c r="K787" t="str">
        <f>VLOOKUP($J787,Reference!$A$1:$C$25,3,1)</f>
        <v>15:00:00 - 16:00:00</v>
      </c>
    </row>
    <row r="788" spans="1:11" hidden="1" x14ac:dyDescent="0.3">
      <c r="A788" s="3">
        <v>44201.658912037034</v>
      </c>
      <c r="B788" s="4" t="s">
        <v>19</v>
      </c>
      <c r="C788" s="4">
        <v>305</v>
      </c>
      <c r="D788" s="4">
        <v>17143920204</v>
      </c>
      <c r="E788" s="4" t="s">
        <v>9</v>
      </c>
      <c r="F788" s="5">
        <v>9.0046296296296298E-3</v>
      </c>
      <c r="G788" s="5">
        <v>2.8935185185185189E-4</v>
      </c>
      <c r="H788" s="4" t="s">
        <v>13</v>
      </c>
      <c r="I788" s="11">
        <f t="shared" si="24"/>
        <v>44201</v>
      </c>
      <c r="J788" s="9">
        <f t="shared" si="25"/>
        <v>0.65891203703703705</v>
      </c>
      <c r="K788" t="str">
        <f>VLOOKUP($J788,Reference!$A$1:$C$25,3,1)</f>
        <v>15:00:00 - 16:00:00</v>
      </c>
    </row>
    <row r="789" spans="1:11" hidden="1" x14ac:dyDescent="0.3">
      <c r="A789" s="6">
        <v>44201.661921296298</v>
      </c>
      <c r="B789" s="7" t="s">
        <v>17</v>
      </c>
      <c r="C789" s="7">
        <v>303</v>
      </c>
      <c r="D789" s="7">
        <v>16502008568</v>
      </c>
      <c r="E789" s="7" t="s">
        <v>9</v>
      </c>
      <c r="F789" s="8">
        <v>5.7986111111111112E-3</v>
      </c>
      <c r="G789" s="8">
        <v>1.1574074074074073E-4</v>
      </c>
      <c r="H789" s="7" t="s">
        <v>10</v>
      </c>
      <c r="I789" s="11">
        <f t="shared" si="24"/>
        <v>44201</v>
      </c>
      <c r="J789" s="9">
        <f t="shared" si="25"/>
        <v>0.66192129629629626</v>
      </c>
      <c r="K789" t="str">
        <f>VLOOKUP($J789,Reference!$A$1:$C$25,3,1)</f>
        <v>15:00:00 - 16:00:00</v>
      </c>
    </row>
    <row r="790" spans="1:11" hidden="1" x14ac:dyDescent="0.3">
      <c r="A790" s="3">
        <v>44201.665520833332</v>
      </c>
      <c r="B790" s="4" t="s">
        <v>18</v>
      </c>
      <c r="C790" s="4">
        <v>304</v>
      </c>
      <c r="D790" s="4">
        <v>16044017190</v>
      </c>
      <c r="E790" s="4" t="s">
        <v>9</v>
      </c>
      <c r="F790" s="5">
        <v>1.9212962962962962E-3</v>
      </c>
      <c r="G790" s="5">
        <v>9.2592592592592588E-5</v>
      </c>
      <c r="H790" s="4" t="s">
        <v>10</v>
      </c>
      <c r="I790" s="11">
        <f t="shared" si="24"/>
        <v>44201</v>
      </c>
      <c r="J790" s="9">
        <f t="shared" si="25"/>
        <v>0.66552083333333334</v>
      </c>
      <c r="K790" t="str">
        <f>VLOOKUP($J790,Reference!$A$1:$C$25,3,1)</f>
        <v>15:00:00 - 16:00:00</v>
      </c>
    </row>
    <row r="791" spans="1:11" hidden="1" x14ac:dyDescent="0.3">
      <c r="A791" s="6">
        <v>44201.671157407407</v>
      </c>
      <c r="B791" s="7" t="s">
        <v>21</v>
      </c>
      <c r="C791" s="7">
        <v>314</v>
      </c>
      <c r="D791" s="7">
        <v>16303909174</v>
      </c>
      <c r="E791" s="7" t="s">
        <v>9</v>
      </c>
      <c r="F791" s="8">
        <v>5.7175925925925927E-3</v>
      </c>
      <c r="G791" s="8">
        <v>5.7870370370370366E-5</v>
      </c>
      <c r="H791" s="7" t="s">
        <v>10</v>
      </c>
      <c r="I791" s="11">
        <f t="shared" si="24"/>
        <v>44201</v>
      </c>
      <c r="J791" s="9">
        <f t="shared" si="25"/>
        <v>0.67115740740740737</v>
      </c>
      <c r="K791" t="str">
        <f>VLOOKUP($J791,Reference!$A$1:$C$25,3,1)</f>
        <v>16:00:00 - 17:00:00</v>
      </c>
    </row>
    <row r="792" spans="1:11" hidden="1" x14ac:dyDescent="0.3">
      <c r="A792" s="3">
        <v>44201.676018518519</v>
      </c>
      <c r="B792" s="4" t="s">
        <v>12</v>
      </c>
      <c r="C792" s="4">
        <v>315</v>
      </c>
      <c r="D792" s="4">
        <v>447500895600</v>
      </c>
      <c r="E792" s="4" t="s">
        <v>9</v>
      </c>
      <c r="F792" s="5">
        <v>1.5023148148148148E-2</v>
      </c>
      <c r="G792" s="5">
        <v>6.9444444444444444E-5</v>
      </c>
      <c r="H792" s="4" t="s">
        <v>14</v>
      </c>
      <c r="I792" s="11">
        <f t="shared" si="24"/>
        <v>44201</v>
      </c>
      <c r="J792" s="9">
        <f t="shared" si="25"/>
        <v>0.67601851851851846</v>
      </c>
      <c r="K792" t="str">
        <f>VLOOKUP($J792,Reference!$A$1:$C$25,3,1)</f>
        <v>16:00:00 - 17:00:00</v>
      </c>
    </row>
    <row r="793" spans="1:11" hidden="1" x14ac:dyDescent="0.3">
      <c r="A793" s="6">
        <v>44201.676724537036</v>
      </c>
      <c r="B793" s="7" t="s">
        <v>11</v>
      </c>
      <c r="C793" s="7">
        <v>317</v>
      </c>
      <c r="D793" s="7">
        <v>14183183888</v>
      </c>
      <c r="E793" s="7" t="s">
        <v>9</v>
      </c>
      <c r="F793" s="8">
        <v>4.0856481481481481E-3</v>
      </c>
      <c r="G793" s="8">
        <v>1.1574074074074073E-4</v>
      </c>
      <c r="H793" s="7" t="s">
        <v>10</v>
      </c>
      <c r="I793" s="11">
        <f t="shared" si="24"/>
        <v>44201</v>
      </c>
      <c r="J793" s="9">
        <f t="shared" si="25"/>
        <v>0.67672453703703705</v>
      </c>
      <c r="K793" t="str">
        <f>VLOOKUP($J793,Reference!$A$1:$C$25,3,1)</f>
        <v>16:00:00 - 17:00:00</v>
      </c>
    </row>
    <row r="794" spans="1:11" hidden="1" x14ac:dyDescent="0.3">
      <c r="A794" s="3">
        <v>44201.677546296298</v>
      </c>
      <c r="B794" s="4" t="s">
        <v>18</v>
      </c>
      <c r="C794" s="4">
        <v>304</v>
      </c>
      <c r="D794" s="4">
        <v>18058574521</v>
      </c>
      <c r="E794" s="4" t="s">
        <v>9</v>
      </c>
      <c r="F794" s="5">
        <v>3.1712962962962958E-3</v>
      </c>
      <c r="G794" s="5">
        <v>6.9444444444444444E-5</v>
      </c>
      <c r="H794" s="4" t="s">
        <v>10</v>
      </c>
      <c r="I794" s="11">
        <f t="shared" si="24"/>
        <v>44201</v>
      </c>
      <c r="J794" s="9">
        <f t="shared" si="25"/>
        <v>0.67754629629629637</v>
      </c>
      <c r="K794" t="str">
        <f>VLOOKUP($J794,Reference!$A$1:$C$25,3,1)</f>
        <v>16:00:00 - 17:00:00</v>
      </c>
    </row>
    <row r="795" spans="1:11" hidden="1" x14ac:dyDescent="0.3">
      <c r="A795" s="6">
        <v>44201.685891203706</v>
      </c>
      <c r="B795" s="7" t="s">
        <v>17</v>
      </c>
      <c r="C795" s="7">
        <v>303</v>
      </c>
      <c r="D795" s="7">
        <v>17324509664</v>
      </c>
      <c r="E795" s="7" t="s">
        <v>9</v>
      </c>
      <c r="F795" s="8">
        <v>3.9699074074074072E-3</v>
      </c>
      <c r="G795" s="8">
        <v>5.7870370370370366E-5</v>
      </c>
      <c r="H795" s="7" t="s">
        <v>10</v>
      </c>
      <c r="I795" s="11">
        <f t="shared" si="24"/>
        <v>44201</v>
      </c>
      <c r="J795" s="9">
        <f t="shared" si="25"/>
        <v>0.6858912037037036</v>
      </c>
      <c r="K795" t="str">
        <f>VLOOKUP($J795,Reference!$A$1:$C$25,3,1)</f>
        <v>16:00:00 - 17:00:00</v>
      </c>
    </row>
    <row r="796" spans="1:11" hidden="1" x14ac:dyDescent="0.3">
      <c r="A796" s="3">
        <v>44201.686053240737</v>
      </c>
      <c r="B796" s="4" t="s">
        <v>19</v>
      </c>
      <c r="C796" s="4">
        <v>305</v>
      </c>
      <c r="D796" s="4">
        <v>15412945962</v>
      </c>
      <c r="E796" s="4" t="s">
        <v>9</v>
      </c>
      <c r="F796" s="5">
        <v>6.6087962962962966E-3</v>
      </c>
      <c r="G796" s="5">
        <v>1.1574074074074073E-4</v>
      </c>
      <c r="H796" s="4" t="s">
        <v>10</v>
      </c>
      <c r="I796" s="11">
        <f t="shared" si="24"/>
        <v>44201</v>
      </c>
      <c r="J796" s="9">
        <f t="shared" si="25"/>
        <v>0.68605324074074081</v>
      </c>
      <c r="K796" t="str">
        <f>VLOOKUP($J796,Reference!$A$1:$C$25,3,1)</f>
        <v>16:00:00 - 17:00:00</v>
      </c>
    </row>
    <row r="797" spans="1:11" hidden="1" x14ac:dyDescent="0.3">
      <c r="A797" s="6">
        <v>44201.686539351853</v>
      </c>
      <c r="B797" s="7" t="s">
        <v>15</v>
      </c>
      <c r="C797" s="7">
        <v>319</v>
      </c>
      <c r="D797" s="7">
        <v>441206332885</v>
      </c>
      <c r="E797" s="7" t="s">
        <v>9</v>
      </c>
      <c r="F797" s="8">
        <v>1.6666666666666666E-2</v>
      </c>
      <c r="G797" s="8">
        <v>1.1574074074074073E-4</v>
      </c>
      <c r="H797" s="7" t="s">
        <v>14</v>
      </c>
      <c r="I797" s="11">
        <f t="shared" si="24"/>
        <v>44201</v>
      </c>
      <c r="J797" s="9">
        <f t="shared" si="25"/>
        <v>0.68653935185185189</v>
      </c>
      <c r="K797" t="str">
        <f>VLOOKUP($J797,Reference!$A$1:$C$25,3,1)</f>
        <v>16:00:00 - 17:00:00</v>
      </c>
    </row>
    <row r="798" spans="1:11" hidden="1" x14ac:dyDescent="0.3">
      <c r="A798" s="3">
        <v>44201.693819444445</v>
      </c>
      <c r="B798" s="4" t="s">
        <v>18</v>
      </c>
      <c r="C798" s="4">
        <v>304</v>
      </c>
      <c r="D798" s="4">
        <v>14356806335</v>
      </c>
      <c r="E798" s="4" t="s">
        <v>9</v>
      </c>
      <c r="F798" s="5">
        <v>7.789351851851852E-3</v>
      </c>
      <c r="G798" s="5">
        <v>1.3888888888888889E-4</v>
      </c>
      <c r="H798" s="4" t="s">
        <v>10</v>
      </c>
      <c r="I798" s="11">
        <f t="shared" si="24"/>
        <v>44201</v>
      </c>
      <c r="J798" s="9">
        <f t="shared" si="25"/>
        <v>0.69381944444444443</v>
      </c>
      <c r="K798" t="str">
        <f>VLOOKUP($J798,Reference!$A$1:$C$25,3,1)</f>
        <v>16:00:00 - 17:00:00</v>
      </c>
    </row>
    <row r="799" spans="1:11" hidden="1" x14ac:dyDescent="0.3">
      <c r="A799" s="6">
        <v>44201.694641203707</v>
      </c>
      <c r="B799" s="7" t="s">
        <v>11</v>
      </c>
      <c r="C799" s="7">
        <v>317</v>
      </c>
      <c r="D799" s="7">
        <v>12896966994</v>
      </c>
      <c r="E799" s="7" t="s">
        <v>9</v>
      </c>
      <c r="F799" s="8">
        <v>4.4027777777777777E-2</v>
      </c>
      <c r="G799" s="8">
        <v>6.9444444444444444E-5</v>
      </c>
      <c r="H799" s="7" t="s">
        <v>10</v>
      </c>
      <c r="I799" s="11">
        <f t="shared" si="24"/>
        <v>44201</v>
      </c>
      <c r="J799" s="9">
        <f t="shared" si="25"/>
        <v>0.69464120370370364</v>
      </c>
      <c r="K799" t="str">
        <f>VLOOKUP($J799,Reference!$A$1:$C$25,3,1)</f>
        <v>16:00:00 - 17:00:00</v>
      </c>
    </row>
    <row r="800" spans="1:11" hidden="1" x14ac:dyDescent="0.3">
      <c r="A800" s="3">
        <v>44201.695798611108</v>
      </c>
      <c r="B800" s="4" t="s">
        <v>22</v>
      </c>
      <c r="C800" s="4">
        <v>767</v>
      </c>
      <c r="D800" s="4">
        <v>12505670903</v>
      </c>
      <c r="E800" s="4" t="s">
        <v>9</v>
      </c>
      <c r="F800" s="5">
        <v>3.9004629629629632E-3</v>
      </c>
      <c r="G800" s="5">
        <v>1.6203703703703703E-4</v>
      </c>
      <c r="H800" s="4" t="s">
        <v>10</v>
      </c>
      <c r="I800" s="11">
        <f t="shared" si="24"/>
        <v>44201</v>
      </c>
      <c r="J800" s="9">
        <f t="shared" si="25"/>
        <v>0.69579861111111108</v>
      </c>
      <c r="K800" t="str">
        <f>VLOOKUP($J800,Reference!$A$1:$C$25,3,1)</f>
        <v>16:00:00 - 17:00:00</v>
      </c>
    </row>
    <row r="801" spans="1:11" hidden="1" x14ac:dyDescent="0.3">
      <c r="A801" s="6">
        <v>44201.696527777778</v>
      </c>
      <c r="B801" s="7" t="s">
        <v>19</v>
      </c>
      <c r="C801" s="7">
        <v>305</v>
      </c>
      <c r="D801" s="7">
        <v>19492332381</v>
      </c>
      <c r="E801" s="7" t="s">
        <v>9</v>
      </c>
      <c r="F801" s="8">
        <v>6.2500000000000001E-4</v>
      </c>
      <c r="G801" s="8">
        <v>4.6296296296296294E-5</v>
      </c>
      <c r="H801" s="7" t="s">
        <v>10</v>
      </c>
      <c r="I801" s="11">
        <f t="shared" si="24"/>
        <v>44201</v>
      </c>
      <c r="J801" s="9">
        <f t="shared" si="25"/>
        <v>0.69652777777777775</v>
      </c>
      <c r="K801" t="str">
        <f>VLOOKUP($J801,Reference!$A$1:$C$25,3,1)</f>
        <v>16:00:00 - 17:00:00</v>
      </c>
    </row>
    <row r="802" spans="1:11" hidden="1" x14ac:dyDescent="0.3">
      <c r="A802" s="3">
        <v>44201.697766203702</v>
      </c>
      <c r="B802" s="4" t="s">
        <v>19</v>
      </c>
      <c r="C802" s="4">
        <v>305</v>
      </c>
      <c r="D802" s="4">
        <v>19492332381</v>
      </c>
      <c r="E802" s="4" t="s">
        <v>9</v>
      </c>
      <c r="F802" s="5">
        <v>8.1018518518518516E-5</v>
      </c>
      <c r="G802" s="5">
        <v>3.1250000000000001E-4</v>
      </c>
      <c r="H802" s="4" t="s">
        <v>13</v>
      </c>
      <c r="I802" s="11">
        <f t="shared" si="24"/>
        <v>44201</v>
      </c>
      <c r="J802" s="9">
        <f t="shared" si="25"/>
        <v>0.69776620370370368</v>
      </c>
      <c r="K802" t="str">
        <f>VLOOKUP($J802,Reference!$A$1:$C$25,3,1)</f>
        <v>16:00:00 - 17:00:00</v>
      </c>
    </row>
    <row r="803" spans="1:11" hidden="1" x14ac:dyDescent="0.3">
      <c r="A803" s="6">
        <v>44201.70040509259</v>
      </c>
      <c r="B803" s="7" t="s">
        <v>19</v>
      </c>
      <c r="C803" s="7">
        <v>305</v>
      </c>
      <c r="D803" s="7">
        <v>17807191691</v>
      </c>
      <c r="E803" s="7" t="s">
        <v>9</v>
      </c>
      <c r="F803" s="8">
        <v>2.4421296296296296E-3</v>
      </c>
      <c r="G803" s="8">
        <v>4.6296296296296294E-5</v>
      </c>
      <c r="H803" s="7" t="s">
        <v>10</v>
      </c>
      <c r="I803" s="11">
        <f t="shared" si="24"/>
        <v>44201</v>
      </c>
      <c r="J803" s="9">
        <f t="shared" si="25"/>
        <v>0.70040509259259265</v>
      </c>
      <c r="K803" t="str">
        <f>VLOOKUP($J803,Reference!$A$1:$C$25,3,1)</f>
        <v>16:00:00 - 17:00:00</v>
      </c>
    </row>
    <row r="804" spans="1:11" hidden="1" x14ac:dyDescent="0.3">
      <c r="A804" s="3">
        <v>44201.702476851853</v>
      </c>
      <c r="B804" s="4" t="s">
        <v>22</v>
      </c>
      <c r="C804" s="4">
        <v>767</v>
      </c>
      <c r="D804" s="4">
        <v>19492332381</v>
      </c>
      <c r="E804" s="4" t="s">
        <v>9</v>
      </c>
      <c r="F804" s="5">
        <v>8.1018518518518516E-5</v>
      </c>
      <c r="G804" s="5">
        <v>5.7870370370370366E-5</v>
      </c>
      <c r="H804" s="4" t="s">
        <v>13</v>
      </c>
      <c r="I804" s="11">
        <f t="shared" si="24"/>
        <v>44201</v>
      </c>
      <c r="J804" s="9">
        <f t="shared" si="25"/>
        <v>0.70247685185185194</v>
      </c>
      <c r="K804" t="str">
        <f>VLOOKUP($J804,Reference!$A$1:$C$25,3,1)</f>
        <v>16:00:00 - 17:00:00</v>
      </c>
    </row>
    <row r="805" spans="1:11" hidden="1" x14ac:dyDescent="0.3">
      <c r="A805" s="6">
        <v>44201.705324074072</v>
      </c>
      <c r="B805" s="7" t="s">
        <v>22</v>
      </c>
      <c r="C805" s="7">
        <v>767</v>
      </c>
      <c r="D805" s="7">
        <v>15035720440</v>
      </c>
      <c r="E805" s="7" t="s">
        <v>9</v>
      </c>
      <c r="F805" s="8">
        <v>5.033564814814815E-2</v>
      </c>
      <c r="G805" s="8">
        <v>5.7870370370370366E-5</v>
      </c>
      <c r="H805" s="7" t="s">
        <v>10</v>
      </c>
      <c r="I805" s="11">
        <f t="shared" si="24"/>
        <v>44201</v>
      </c>
      <c r="J805" s="9">
        <f t="shared" si="25"/>
        <v>0.70532407407407405</v>
      </c>
      <c r="K805" t="str">
        <f>VLOOKUP($J805,Reference!$A$1:$C$25,3,1)</f>
        <v>16:00:00 - 17:00:00</v>
      </c>
    </row>
    <row r="806" spans="1:11" hidden="1" x14ac:dyDescent="0.3">
      <c r="A806" s="3">
        <v>44201.706400462965</v>
      </c>
      <c r="B806" s="4" t="s">
        <v>20</v>
      </c>
      <c r="C806" s="4"/>
      <c r="D806" s="4">
        <v>441206332885</v>
      </c>
      <c r="E806" s="4" t="s">
        <v>23</v>
      </c>
      <c r="F806" s="5">
        <v>0</v>
      </c>
      <c r="G806" s="5">
        <v>1.5046296296296297E-4</v>
      </c>
      <c r="H806" s="4" t="s">
        <v>14</v>
      </c>
      <c r="I806" s="11">
        <f t="shared" si="24"/>
        <v>44201</v>
      </c>
      <c r="J806" s="9">
        <f t="shared" si="25"/>
        <v>0.70640046296296299</v>
      </c>
      <c r="K806" t="str">
        <f>VLOOKUP($J806,Reference!$A$1:$C$25,3,1)</f>
        <v>16:00:00 - 17:00:00</v>
      </c>
    </row>
    <row r="807" spans="1:11" hidden="1" x14ac:dyDescent="0.3">
      <c r="A807" s="6">
        <v>44201.70653935185</v>
      </c>
      <c r="B807" s="7" t="s">
        <v>19</v>
      </c>
      <c r="C807" s="7">
        <v>305</v>
      </c>
      <c r="D807" s="7">
        <v>441206332885</v>
      </c>
      <c r="E807" s="7" t="s">
        <v>9</v>
      </c>
      <c r="F807" s="8">
        <v>7.7083333333333335E-3</v>
      </c>
      <c r="G807" s="8">
        <v>6.9444444444444444E-5</v>
      </c>
      <c r="H807" s="7" t="s">
        <v>10</v>
      </c>
      <c r="I807" s="11">
        <f t="shared" si="24"/>
        <v>44201</v>
      </c>
      <c r="J807" s="9">
        <f t="shared" si="25"/>
        <v>0.7065393518518519</v>
      </c>
      <c r="K807" t="str">
        <f>VLOOKUP($J807,Reference!$A$1:$C$25,3,1)</f>
        <v>16:00:00 - 17:00:00</v>
      </c>
    </row>
    <row r="808" spans="1:11" hidden="1" x14ac:dyDescent="0.3">
      <c r="A808" s="3">
        <v>44201.707141203704</v>
      </c>
      <c r="B808" s="4" t="s">
        <v>27</v>
      </c>
      <c r="C808" s="4">
        <v>318</v>
      </c>
      <c r="D808" s="4">
        <v>15632030388</v>
      </c>
      <c r="E808" s="4" t="s">
        <v>9</v>
      </c>
      <c r="F808" s="5">
        <v>7.9976851851851858E-3</v>
      </c>
      <c r="G808" s="5">
        <v>1.4583333333333334E-3</v>
      </c>
      <c r="H808" s="4" t="s">
        <v>10</v>
      </c>
      <c r="I808" s="11">
        <f t="shared" si="24"/>
        <v>44201</v>
      </c>
      <c r="J808" s="9">
        <f t="shared" si="25"/>
        <v>0.7071412037037037</v>
      </c>
      <c r="K808" t="str">
        <f>VLOOKUP($J808,Reference!$A$1:$C$25,3,1)</f>
        <v>16:00:00 - 17:00:00</v>
      </c>
    </row>
    <row r="809" spans="1:11" hidden="1" x14ac:dyDescent="0.3">
      <c r="A809" s="6">
        <v>44201.707731481481</v>
      </c>
      <c r="B809" s="7" t="s">
        <v>18</v>
      </c>
      <c r="C809" s="7">
        <v>304</v>
      </c>
      <c r="D809" s="7">
        <v>18587366942</v>
      </c>
      <c r="E809" s="7" t="s">
        <v>9</v>
      </c>
      <c r="F809" s="8">
        <v>5.9375000000000009E-3</v>
      </c>
      <c r="G809" s="8">
        <v>2.7083333333333334E-3</v>
      </c>
      <c r="H809" s="7" t="s">
        <v>10</v>
      </c>
      <c r="I809" s="11">
        <f t="shared" si="24"/>
        <v>44201</v>
      </c>
      <c r="J809" s="9">
        <f t="shared" si="25"/>
        <v>0.70773148148148157</v>
      </c>
      <c r="K809" t="str">
        <f>VLOOKUP($J809,Reference!$A$1:$C$25,3,1)</f>
        <v>16:00:00 - 17:00:00</v>
      </c>
    </row>
    <row r="810" spans="1:11" hidden="1" x14ac:dyDescent="0.3">
      <c r="A810" s="3">
        <v>44201.710775462961</v>
      </c>
      <c r="B810" s="4" t="s">
        <v>29</v>
      </c>
      <c r="C810" s="4">
        <v>516</v>
      </c>
      <c r="D810" s="4">
        <v>17134851958</v>
      </c>
      <c r="E810" s="4" t="s">
        <v>9</v>
      </c>
      <c r="F810" s="5">
        <v>1.1458333333333334E-2</v>
      </c>
      <c r="G810" s="5">
        <v>1.4930555555555556E-3</v>
      </c>
      <c r="H810" s="4" t="s">
        <v>10</v>
      </c>
      <c r="I810" s="11">
        <f t="shared" si="24"/>
        <v>44201</v>
      </c>
      <c r="J810" s="9">
        <f t="shared" si="25"/>
        <v>0.71077546296296301</v>
      </c>
      <c r="K810" t="str">
        <f>VLOOKUP($J810,Reference!$A$1:$C$25,3,1)</f>
        <v>17:00:00 - 18:00:00</v>
      </c>
    </row>
    <row r="811" spans="1:11" hidden="1" x14ac:dyDescent="0.3">
      <c r="A811" s="6">
        <v>44201.716724537036</v>
      </c>
      <c r="B811" s="7" t="s">
        <v>19</v>
      </c>
      <c r="C811" s="7">
        <v>305</v>
      </c>
      <c r="D811" s="7">
        <v>13473244883</v>
      </c>
      <c r="E811" s="7" t="s">
        <v>9</v>
      </c>
      <c r="F811" s="8">
        <v>7.0717592592592594E-3</v>
      </c>
      <c r="G811" s="8">
        <v>2.5462962962962961E-4</v>
      </c>
      <c r="H811" s="7" t="s">
        <v>10</v>
      </c>
      <c r="I811" s="11">
        <f t="shared" si="24"/>
        <v>44201</v>
      </c>
      <c r="J811" s="9">
        <f t="shared" si="25"/>
        <v>0.71672453703703709</v>
      </c>
      <c r="K811" t="str">
        <f>VLOOKUP($J811,Reference!$A$1:$C$25,3,1)</f>
        <v>17:00:00 - 18:00:00</v>
      </c>
    </row>
    <row r="812" spans="1:11" hidden="1" x14ac:dyDescent="0.3">
      <c r="A812" s="3">
        <v>44201.720324074071</v>
      </c>
      <c r="B812" s="4" t="s">
        <v>18</v>
      </c>
      <c r="C812" s="4">
        <v>304</v>
      </c>
      <c r="D812" s="4">
        <v>16048752222</v>
      </c>
      <c r="E812" s="4" t="s">
        <v>9</v>
      </c>
      <c r="F812" s="5">
        <v>8.9236111111111113E-3</v>
      </c>
      <c r="G812" s="5">
        <v>6.9444444444444444E-5</v>
      </c>
      <c r="H812" s="4" t="s">
        <v>10</v>
      </c>
      <c r="I812" s="11">
        <f t="shared" si="24"/>
        <v>44201</v>
      </c>
      <c r="J812" s="9">
        <f t="shared" si="25"/>
        <v>0.72032407407407406</v>
      </c>
      <c r="K812" t="str">
        <f>VLOOKUP($J812,Reference!$A$1:$C$25,3,1)</f>
        <v>17:00:00 - 18:00:00</v>
      </c>
    </row>
    <row r="813" spans="1:11" hidden="1" x14ac:dyDescent="0.3">
      <c r="A813" s="6">
        <v>44201.73883101852</v>
      </c>
      <c r="B813" s="7" t="s">
        <v>19</v>
      </c>
      <c r="C813" s="7">
        <v>305</v>
      </c>
      <c r="D813" s="7">
        <v>16048125217</v>
      </c>
      <c r="E813" s="7" t="s">
        <v>9</v>
      </c>
      <c r="F813" s="8">
        <v>1.7476851851851852E-3</v>
      </c>
      <c r="G813" s="8">
        <v>1.7361111111111112E-4</v>
      </c>
      <c r="H813" s="7" t="s">
        <v>10</v>
      </c>
      <c r="I813" s="11">
        <f t="shared" si="24"/>
        <v>44201</v>
      </c>
      <c r="J813" s="9">
        <f t="shared" si="25"/>
        <v>0.73883101851851851</v>
      </c>
      <c r="K813" t="str">
        <f>VLOOKUP($J813,Reference!$A$1:$C$25,3,1)</f>
        <v>17:00:00 - 18:00:00</v>
      </c>
    </row>
    <row r="814" spans="1:11" hidden="1" x14ac:dyDescent="0.3">
      <c r="A814" s="3">
        <v>44201.745057870372</v>
      </c>
      <c r="B814" s="4" t="s">
        <v>19</v>
      </c>
      <c r="C814" s="4">
        <v>305</v>
      </c>
      <c r="D814" s="4">
        <v>15857273899</v>
      </c>
      <c r="E814" s="4" t="s">
        <v>9</v>
      </c>
      <c r="F814" s="5">
        <v>3.7615740740740739E-3</v>
      </c>
      <c r="G814" s="5">
        <v>1.8518518518518518E-4</v>
      </c>
      <c r="H814" s="4" t="s">
        <v>10</v>
      </c>
      <c r="I814" s="11">
        <f t="shared" si="24"/>
        <v>44201</v>
      </c>
      <c r="J814" s="9">
        <f t="shared" si="25"/>
        <v>0.74505787037037041</v>
      </c>
      <c r="K814" t="str">
        <f>VLOOKUP($J814,Reference!$A$1:$C$25,3,1)</f>
        <v>17:00:00 - 18:00:00</v>
      </c>
    </row>
    <row r="815" spans="1:11" hidden="1" x14ac:dyDescent="0.3">
      <c r="A815" s="6">
        <v>44201.753796296296</v>
      </c>
      <c r="B815" s="7" t="s">
        <v>19</v>
      </c>
      <c r="C815" s="7">
        <v>305</v>
      </c>
      <c r="D815" s="7">
        <v>15632030388</v>
      </c>
      <c r="E815" s="7" t="s">
        <v>9</v>
      </c>
      <c r="F815" s="8">
        <v>6.1574074074074074E-3</v>
      </c>
      <c r="G815" s="8">
        <v>1.0416666666666667E-4</v>
      </c>
      <c r="H815" s="7" t="s">
        <v>10</v>
      </c>
      <c r="I815" s="11">
        <f t="shared" si="24"/>
        <v>44201</v>
      </c>
      <c r="J815" s="9">
        <f t="shared" si="25"/>
        <v>0.7537962962962963</v>
      </c>
      <c r="K815" t="str">
        <f>VLOOKUP($J815,Reference!$A$1:$C$25,3,1)</f>
        <v>18:00:00 - 19:00:00</v>
      </c>
    </row>
    <row r="816" spans="1:11" hidden="1" x14ac:dyDescent="0.3">
      <c r="A816" s="3">
        <v>44201.756053240744</v>
      </c>
      <c r="B816" s="4" t="s">
        <v>18</v>
      </c>
      <c r="C816" s="4">
        <v>304</v>
      </c>
      <c r="D816" s="4">
        <v>12184286866</v>
      </c>
      <c r="E816" s="4" t="s">
        <v>9</v>
      </c>
      <c r="F816" s="5">
        <v>4.0856481481481481E-3</v>
      </c>
      <c r="G816" s="5">
        <v>1.6203703703703703E-4</v>
      </c>
      <c r="H816" s="4" t="s">
        <v>10</v>
      </c>
      <c r="I816" s="11">
        <f t="shared" si="24"/>
        <v>44201</v>
      </c>
      <c r="J816" s="9">
        <f t="shared" si="25"/>
        <v>0.75605324074074076</v>
      </c>
      <c r="K816" t="str">
        <f>VLOOKUP($J816,Reference!$A$1:$C$25,3,1)</f>
        <v>18:00:00 - 19:00:00</v>
      </c>
    </row>
    <row r="817" spans="1:11" hidden="1" x14ac:dyDescent="0.3">
      <c r="A817" s="6">
        <v>44201.761377314811</v>
      </c>
      <c r="B817" s="7" t="s">
        <v>11</v>
      </c>
      <c r="C817" s="7">
        <v>317</v>
      </c>
      <c r="D817" s="7">
        <v>13462041701</v>
      </c>
      <c r="E817" s="7" t="s">
        <v>9</v>
      </c>
      <c r="F817" s="8">
        <v>8.564814814814815E-4</v>
      </c>
      <c r="G817" s="8">
        <v>3.3564814814814812E-4</v>
      </c>
      <c r="H817" s="7" t="s">
        <v>10</v>
      </c>
      <c r="I817" s="11">
        <f t="shared" si="24"/>
        <v>44201</v>
      </c>
      <c r="J817" s="9">
        <f t="shared" si="25"/>
        <v>0.76137731481481474</v>
      </c>
      <c r="K817" t="str">
        <f>VLOOKUP($J817,Reference!$A$1:$C$25,3,1)</f>
        <v>18:00:00 - 19:00:00</v>
      </c>
    </row>
    <row r="818" spans="1:11" hidden="1" x14ac:dyDescent="0.3">
      <c r="A818" s="3">
        <v>44201.769247685188</v>
      </c>
      <c r="B818" s="4" t="s">
        <v>19</v>
      </c>
      <c r="C818" s="4">
        <v>305</v>
      </c>
      <c r="D818" s="4">
        <v>13472497683</v>
      </c>
      <c r="E818" s="4" t="s">
        <v>9</v>
      </c>
      <c r="F818" s="5">
        <v>1.9907407407407408E-3</v>
      </c>
      <c r="G818" s="5">
        <v>9.2592592592592588E-5</v>
      </c>
      <c r="H818" s="4" t="s">
        <v>10</v>
      </c>
      <c r="I818" s="11">
        <f t="shared" si="24"/>
        <v>44201</v>
      </c>
      <c r="J818" s="9">
        <f t="shared" si="25"/>
        <v>0.76924768518518516</v>
      </c>
      <c r="K818" t="str">
        <f>VLOOKUP($J818,Reference!$A$1:$C$25,3,1)</f>
        <v>18:00:00 - 19:00:00</v>
      </c>
    </row>
    <row r="819" spans="1:11" hidden="1" x14ac:dyDescent="0.3">
      <c r="A819" s="6">
        <v>44201.774791666663</v>
      </c>
      <c r="B819" s="7" t="s">
        <v>11</v>
      </c>
      <c r="C819" s="7">
        <v>317</v>
      </c>
      <c r="D819" s="7">
        <v>15097598072</v>
      </c>
      <c r="E819" s="7" t="s">
        <v>9</v>
      </c>
      <c r="F819" s="8">
        <v>4.6759259259259263E-3</v>
      </c>
      <c r="G819" s="8">
        <v>2.5462962962962961E-4</v>
      </c>
      <c r="H819" s="7" t="s">
        <v>10</v>
      </c>
      <c r="I819" s="11">
        <f t="shared" si="24"/>
        <v>44201</v>
      </c>
      <c r="J819" s="9">
        <f t="shared" si="25"/>
        <v>0.77479166666666666</v>
      </c>
      <c r="K819" t="str">
        <f>VLOOKUP($J819,Reference!$A$1:$C$25,3,1)</f>
        <v>18:00:00 - 19:00:00</v>
      </c>
    </row>
    <row r="820" spans="1:11" hidden="1" x14ac:dyDescent="0.3">
      <c r="A820" s="3">
        <v>44201.777256944442</v>
      </c>
      <c r="B820" s="4" t="s">
        <v>19</v>
      </c>
      <c r="C820" s="4">
        <v>305</v>
      </c>
      <c r="D820" s="4">
        <v>19734797634</v>
      </c>
      <c r="E820" s="4" t="s">
        <v>9</v>
      </c>
      <c r="F820" s="5">
        <v>2.3171296296296297E-2</v>
      </c>
      <c r="G820" s="5">
        <v>9.2592592592592588E-5</v>
      </c>
      <c r="H820" s="4" t="s">
        <v>10</v>
      </c>
      <c r="I820" s="11">
        <f t="shared" si="24"/>
        <v>44201</v>
      </c>
      <c r="J820" s="9">
        <f t="shared" si="25"/>
        <v>0.77725694444444438</v>
      </c>
      <c r="K820" t="str">
        <f>VLOOKUP($J820,Reference!$A$1:$C$25,3,1)</f>
        <v>18:00:00 - 19:00:00</v>
      </c>
    </row>
    <row r="821" spans="1:11" hidden="1" x14ac:dyDescent="0.3">
      <c r="A821" s="6">
        <v>44201.777337962965</v>
      </c>
      <c r="B821" s="7" t="s">
        <v>22</v>
      </c>
      <c r="C821" s="7">
        <v>767</v>
      </c>
      <c r="D821" s="7">
        <v>15035720440</v>
      </c>
      <c r="E821" s="7" t="s">
        <v>9</v>
      </c>
      <c r="F821" s="8">
        <v>3.8333333333333337E-2</v>
      </c>
      <c r="G821" s="8">
        <v>4.6296296296296294E-5</v>
      </c>
      <c r="H821" s="7" t="s">
        <v>10</v>
      </c>
      <c r="I821" s="11">
        <f t="shared" si="24"/>
        <v>44201</v>
      </c>
      <c r="J821" s="9">
        <f t="shared" si="25"/>
        <v>0.77733796296296298</v>
      </c>
      <c r="K821" t="str">
        <f>VLOOKUP($J821,Reference!$A$1:$C$25,3,1)</f>
        <v>18:00:00 - 19:00:00</v>
      </c>
    </row>
    <row r="822" spans="1:11" hidden="1" x14ac:dyDescent="0.3">
      <c r="A822" s="3">
        <v>44201.798472222225</v>
      </c>
      <c r="B822" s="4" t="s">
        <v>18</v>
      </c>
      <c r="C822" s="4">
        <v>304</v>
      </c>
      <c r="D822" s="4">
        <v>16613804246</v>
      </c>
      <c r="E822" s="4" t="s">
        <v>9</v>
      </c>
      <c r="F822" s="5">
        <v>6.4699074074074069E-3</v>
      </c>
      <c r="G822" s="5">
        <v>6.9444444444444444E-5</v>
      </c>
      <c r="H822" s="4" t="s">
        <v>10</v>
      </c>
      <c r="I822" s="11">
        <f t="shared" si="24"/>
        <v>44201</v>
      </c>
      <c r="J822" s="9">
        <f t="shared" si="25"/>
        <v>0.79847222222222225</v>
      </c>
      <c r="K822" t="str">
        <f>VLOOKUP($J822,Reference!$A$1:$C$25,3,1)</f>
        <v>19:00:00 - 20:00:00</v>
      </c>
    </row>
    <row r="823" spans="1:11" hidden="1" x14ac:dyDescent="0.3">
      <c r="A823" s="6">
        <v>44201.800393518519</v>
      </c>
      <c r="B823" s="7" t="s">
        <v>11</v>
      </c>
      <c r="C823" s="7">
        <v>317</v>
      </c>
      <c r="D823" s="7">
        <v>16473089474</v>
      </c>
      <c r="E823" s="7" t="s">
        <v>9</v>
      </c>
      <c r="F823" s="8">
        <v>4.9421296296296288E-3</v>
      </c>
      <c r="G823" s="8">
        <v>2.5462962962962961E-4</v>
      </c>
      <c r="H823" s="7" t="s">
        <v>13</v>
      </c>
      <c r="I823" s="11">
        <f t="shared" si="24"/>
        <v>44201</v>
      </c>
      <c r="J823" s="9">
        <f t="shared" si="25"/>
        <v>0.80039351851851848</v>
      </c>
      <c r="K823" t="str">
        <f>VLOOKUP($J823,Reference!$A$1:$C$25,3,1)</f>
        <v>19:00:00 - 20:00:00</v>
      </c>
    </row>
    <row r="824" spans="1:11" hidden="1" x14ac:dyDescent="0.3">
      <c r="A824" s="3">
        <v>44201.804907407408</v>
      </c>
      <c r="B824" s="4" t="s">
        <v>19</v>
      </c>
      <c r="C824" s="4">
        <v>305</v>
      </c>
      <c r="D824" s="4">
        <v>19052955218</v>
      </c>
      <c r="E824" s="4" t="s">
        <v>9</v>
      </c>
      <c r="F824" s="5">
        <v>5.9722222222222225E-3</v>
      </c>
      <c r="G824" s="5">
        <v>5.7870370370370366E-5</v>
      </c>
      <c r="H824" s="4" t="s">
        <v>13</v>
      </c>
      <c r="I824" s="11">
        <f t="shared" si="24"/>
        <v>44201</v>
      </c>
      <c r="J824" s="9">
        <f t="shared" si="25"/>
        <v>0.8049074074074074</v>
      </c>
      <c r="K824" t="str">
        <f>VLOOKUP($J824,Reference!$A$1:$C$25,3,1)</f>
        <v>19:00:00 - 20:00:00</v>
      </c>
    </row>
    <row r="825" spans="1:11" hidden="1" x14ac:dyDescent="0.3">
      <c r="A825" s="6">
        <v>44201.805462962962</v>
      </c>
      <c r="B825" s="7" t="s">
        <v>11</v>
      </c>
      <c r="C825" s="7">
        <v>317</v>
      </c>
      <c r="D825" s="7">
        <v>15595158821</v>
      </c>
      <c r="E825" s="7" t="s">
        <v>9</v>
      </c>
      <c r="F825" s="8">
        <v>3.1365740740740742E-3</v>
      </c>
      <c r="G825" s="8">
        <v>6.018518518518519E-4</v>
      </c>
      <c r="H825" s="7" t="s">
        <v>10</v>
      </c>
      <c r="I825" s="11">
        <f t="shared" si="24"/>
        <v>44201</v>
      </c>
      <c r="J825" s="9">
        <f t="shared" si="25"/>
        <v>0.80546296296296294</v>
      </c>
      <c r="K825" t="str">
        <f>VLOOKUP($J825,Reference!$A$1:$C$25,3,1)</f>
        <v>19:00:00 - 20:00:00</v>
      </c>
    </row>
    <row r="826" spans="1:11" hidden="1" x14ac:dyDescent="0.3">
      <c r="A826" s="3">
        <v>44201.807199074072</v>
      </c>
      <c r="B826" s="4" t="s">
        <v>18</v>
      </c>
      <c r="C826" s="4">
        <v>304</v>
      </c>
      <c r="D826" s="4">
        <v>18186360354</v>
      </c>
      <c r="E826" s="4" t="s">
        <v>9</v>
      </c>
      <c r="F826" s="5">
        <v>1.5509259259259261E-3</v>
      </c>
      <c r="G826" s="5">
        <v>1.0416666666666667E-4</v>
      </c>
      <c r="H826" s="4" t="s">
        <v>13</v>
      </c>
      <c r="I826" s="11">
        <f t="shared" si="24"/>
        <v>44201</v>
      </c>
      <c r="J826" s="9">
        <f t="shared" si="25"/>
        <v>0.8071990740740741</v>
      </c>
      <c r="K826" t="str">
        <f>VLOOKUP($J826,Reference!$A$1:$C$25,3,1)</f>
        <v>19:00:00 - 20:00:00</v>
      </c>
    </row>
    <row r="827" spans="1:11" hidden="1" x14ac:dyDescent="0.3">
      <c r="A827" s="6">
        <v>44201.812523148146</v>
      </c>
      <c r="B827" s="7" t="s">
        <v>11</v>
      </c>
      <c r="C827" s="7">
        <v>317</v>
      </c>
      <c r="D827" s="7">
        <v>16138204049</v>
      </c>
      <c r="E827" s="7" t="s">
        <v>9</v>
      </c>
      <c r="F827" s="8">
        <v>7.5115740740740742E-3</v>
      </c>
      <c r="G827" s="8">
        <v>9.2592592592592588E-5</v>
      </c>
      <c r="H827" s="7" t="s">
        <v>10</v>
      </c>
      <c r="I827" s="11">
        <f t="shared" si="24"/>
        <v>44201</v>
      </c>
      <c r="J827" s="9">
        <f t="shared" si="25"/>
        <v>0.81252314814814808</v>
      </c>
      <c r="K827" t="str">
        <f>VLOOKUP($J827,Reference!$A$1:$C$25,3,1)</f>
        <v>19:00:00 - 20:00:00</v>
      </c>
    </row>
    <row r="828" spans="1:11" hidden="1" x14ac:dyDescent="0.3">
      <c r="A828" s="3">
        <v>44201.816840277781</v>
      </c>
      <c r="B828" s="4" t="s">
        <v>19</v>
      </c>
      <c r="C828" s="4">
        <v>305</v>
      </c>
      <c r="D828" s="4">
        <v>15035720440</v>
      </c>
      <c r="E828" s="4" t="s">
        <v>9</v>
      </c>
      <c r="F828" s="5">
        <v>8.4953703703703701E-3</v>
      </c>
      <c r="G828" s="5">
        <v>1.0416666666666667E-4</v>
      </c>
      <c r="H828" s="4" t="s">
        <v>10</v>
      </c>
      <c r="I828" s="11">
        <f t="shared" si="24"/>
        <v>44201</v>
      </c>
      <c r="J828" s="9">
        <f t="shared" si="25"/>
        <v>0.81684027777777779</v>
      </c>
      <c r="K828" t="str">
        <f>VLOOKUP($J828,Reference!$A$1:$C$25,3,1)</f>
        <v>19:00:00 - 20:00:00</v>
      </c>
    </row>
    <row r="829" spans="1:11" hidden="1" x14ac:dyDescent="0.3">
      <c r="A829" s="6">
        <v>44201.817662037036</v>
      </c>
      <c r="B829" s="7" t="s">
        <v>22</v>
      </c>
      <c r="C829" s="7">
        <v>767</v>
      </c>
      <c r="D829" s="7">
        <v>16177640537</v>
      </c>
      <c r="E829" s="7" t="s">
        <v>9</v>
      </c>
      <c r="F829" s="8">
        <v>1.1400462962962965E-2</v>
      </c>
      <c r="G829" s="8">
        <v>2.3842592592592591E-3</v>
      </c>
      <c r="H829" s="7" t="s">
        <v>10</v>
      </c>
      <c r="I829" s="11">
        <f t="shared" si="24"/>
        <v>44201</v>
      </c>
      <c r="J829" s="9">
        <f t="shared" si="25"/>
        <v>0.81766203703703699</v>
      </c>
      <c r="K829" t="str">
        <f>VLOOKUP($J829,Reference!$A$1:$C$25,3,1)</f>
        <v>19:00:00 - 20:00:00</v>
      </c>
    </row>
    <row r="830" spans="1:11" hidden="1" x14ac:dyDescent="0.3">
      <c r="A830" s="3">
        <v>44201.81790509259</v>
      </c>
      <c r="B830" s="4" t="s">
        <v>18</v>
      </c>
      <c r="C830" s="4">
        <v>304</v>
      </c>
      <c r="D830" s="4">
        <v>17075021875</v>
      </c>
      <c r="E830" s="4" t="s">
        <v>9</v>
      </c>
      <c r="F830" s="5">
        <v>1.2326388888888888E-2</v>
      </c>
      <c r="G830" s="5">
        <v>1.3425925925925925E-3</v>
      </c>
      <c r="H830" s="4" t="s">
        <v>10</v>
      </c>
      <c r="I830" s="11">
        <f t="shared" si="24"/>
        <v>44201</v>
      </c>
      <c r="J830" s="9">
        <f t="shared" si="25"/>
        <v>0.8179050925925927</v>
      </c>
      <c r="K830" t="str">
        <f>VLOOKUP($J830,Reference!$A$1:$C$25,3,1)</f>
        <v>19:00:00 - 20:00:00</v>
      </c>
    </row>
    <row r="831" spans="1:11" hidden="1" x14ac:dyDescent="0.3">
      <c r="A831" s="6">
        <v>44201.818333333336</v>
      </c>
      <c r="B831" s="7" t="s">
        <v>27</v>
      </c>
      <c r="C831" s="7">
        <v>318</v>
      </c>
      <c r="D831" s="7">
        <v>16047541911</v>
      </c>
      <c r="E831" s="7" t="s">
        <v>9</v>
      </c>
      <c r="F831" s="8">
        <v>1.1817129629629629E-2</v>
      </c>
      <c r="G831" s="8">
        <v>1.3310185185185185E-3</v>
      </c>
      <c r="H831" s="7" t="s">
        <v>10</v>
      </c>
      <c r="I831" s="11">
        <f t="shared" si="24"/>
        <v>44201</v>
      </c>
      <c r="J831" s="9">
        <f t="shared" si="25"/>
        <v>0.81833333333333336</v>
      </c>
      <c r="K831" t="str">
        <f>VLOOKUP($J831,Reference!$A$1:$C$25,3,1)</f>
        <v>19:00:00 - 20:00:00</v>
      </c>
    </row>
    <row r="832" spans="1:11" hidden="1" x14ac:dyDescent="0.3">
      <c r="A832" s="3">
        <v>44201.82607638889</v>
      </c>
      <c r="B832" s="4" t="s">
        <v>26</v>
      </c>
      <c r="C832" s="4">
        <v>306</v>
      </c>
      <c r="D832" s="4">
        <v>15097598072</v>
      </c>
      <c r="E832" s="4" t="s">
        <v>9</v>
      </c>
      <c r="F832" s="5">
        <v>2.615740740740741E-3</v>
      </c>
      <c r="G832" s="5">
        <v>1.5046296296296297E-4</v>
      </c>
      <c r="H832" s="4" t="s">
        <v>10</v>
      </c>
      <c r="I832" s="11">
        <f t="shared" si="24"/>
        <v>44201</v>
      </c>
      <c r="J832" s="9">
        <f t="shared" si="25"/>
        <v>0.82607638888888879</v>
      </c>
      <c r="K832" t="str">
        <f>VLOOKUP($J832,Reference!$A$1:$C$25,3,1)</f>
        <v>19:00:00 - 20:00:00</v>
      </c>
    </row>
    <row r="833" spans="1:11" hidden="1" x14ac:dyDescent="0.3">
      <c r="A833" s="6">
        <v>44201.8281712963</v>
      </c>
      <c r="B833" s="7" t="s">
        <v>19</v>
      </c>
      <c r="C833" s="7">
        <v>305</v>
      </c>
      <c r="D833" s="7">
        <v>13107090600</v>
      </c>
      <c r="E833" s="7" t="s">
        <v>9</v>
      </c>
      <c r="F833" s="8">
        <v>8.4027777777777781E-3</v>
      </c>
      <c r="G833" s="8">
        <v>8.1018518518518516E-5</v>
      </c>
      <c r="H833" s="7" t="s">
        <v>10</v>
      </c>
      <c r="I833" s="11">
        <f t="shared" si="24"/>
        <v>44201</v>
      </c>
      <c r="J833" s="9">
        <f t="shared" si="25"/>
        <v>0.82817129629629627</v>
      </c>
      <c r="K833" t="str">
        <f>VLOOKUP($J833,Reference!$A$1:$C$25,3,1)</f>
        <v>19:00:00 - 20:00:00</v>
      </c>
    </row>
    <row r="834" spans="1:11" hidden="1" x14ac:dyDescent="0.3">
      <c r="A834" s="3">
        <v>44201.837939814817</v>
      </c>
      <c r="B834" s="4" t="s">
        <v>11</v>
      </c>
      <c r="C834" s="4">
        <v>317</v>
      </c>
      <c r="D834" s="4">
        <v>17075021875</v>
      </c>
      <c r="E834" s="4" t="s">
        <v>9</v>
      </c>
      <c r="F834" s="5">
        <v>8.9120370370370378E-3</v>
      </c>
      <c r="G834" s="5">
        <v>1.8518518518518518E-4</v>
      </c>
      <c r="H834" s="4" t="s">
        <v>10</v>
      </c>
      <c r="I834" s="11">
        <f t="shared" si="24"/>
        <v>44201</v>
      </c>
      <c r="J834" s="9">
        <f t="shared" si="25"/>
        <v>0.83793981481481483</v>
      </c>
      <c r="K834" t="str">
        <f>VLOOKUP($J834,Reference!$A$1:$C$25,3,1)</f>
        <v>20:00:00 - 21:00:00</v>
      </c>
    </row>
    <row r="835" spans="1:11" hidden="1" x14ac:dyDescent="0.3">
      <c r="A835" s="6">
        <v>44201.838043981479</v>
      </c>
      <c r="B835" s="7" t="s">
        <v>26</v>
      </c>
      <c r="C835" s="7">
        <v>306</v>
      </c>
      <c r="D835" s="7">
        <v>17809407665</v>
      </c>
      <c r="E835" s="7" t="s">
        <v>9</v>
      </c>
      <c r="F835" s="8">
        <v>3.7500000000000003E-3</v>
      </c>
      <c r="G835" s="8">
        <v>1.273148148148148E-4</v>
      </c>
      <c r="H835" s="7" t="s">
        <v>10</v>
      </c>
      <c r="I835" s="11">
        <f t="shared" ref="I835:I898" si="26">DATE(YEAR(A835),MONTH(A835),DAY(A835))</f>
        <v>44201</v>
      </c>
      <c r="J835" s="9">
        <f t="shared" ref="J835:J898" si="27">TIME(HOUR(A835),MINUTE(A835),SECOND(A835))</f>
        <v>0.8380439814814814</v>
      </c>
      <c r="K835" t="str">
        <f>VLOOKUP($J835,Reference!$A$1:$C$25,3,1)</f>
        <v>20:00:00 - 21:00:00</v>
      </c>
    </row>
    <row r="836" spans="1:11" hidden="1" x14ac:dyDescent="0.3">
      <c r="A836" s="3">
        <v>44201.838460648149</v>
      </c>
      <c r="B836" s="4" t="s">
        <v>18</v>
      </c>
      <c r="C836" s="4">
        <v>304</v>
      </c>
      <c r="D836" s="4">
        <v>18133251153</v>
      </c>
      <c r="E836" s="4" t="s">
        <v>9</v>
      </c>
      <c r="F836" s="5">
        <v>2.7546296296296294E-3</v>
      </c>
      <c r="G836" s="5">
        <v>1.0416666666666667E-4</v>
      </c>
      <c r="H836" s="4" t="s">
        <v>10</v>
      </c>
      <c r="I836" s="11">
        <f t="shared" si="26"/>
        <v>44201</v>
      </c>
      <c r="J836" s="9">
        <f t="shared" si="27"/>
        <v>0.83846064814814814</v>
      </c>
      <c r="K836" t="str">
        <f>VLOOKUP($J836,Reference!$A$1:$C$25,3,1)</f>
        <v>20:00:00 - 21:00:00</v>
      </c>
    </row>
    <row r="837" spans="1:11" hidden="1" x14ac:dyDescent="0.3">
      <c r="A837" s="6">
        <v>44201.838750000003</v>
      </c>
      <c r="B837" s="7" t="s">
        <v>22</v>
      </c>
      <c r="C837" s="7">
        <v>767</v>
      </c>
      <c r="D837" s="7">
        <v>16474664053</v>
      </c>
      <c r="E837" s="7" t="s">
        <v>9</v>
      </c>
      <c r="F837" s="8">
        <v>1.0798611111111111E-2</v>
      </c>
      <c r="G837" s="8">
        <v>6.4814814814814813E-4</v>
      </c>
      <c r="H837" s="7" t="s">
        <v>13</v>
      </c>
      <c r="I837" s="11">
        <f t="shared" si="26"/>
        <v>44201</v>
      </c>
      <c r="J837" s="9">
        <f t="shared" si="27"/>
        <v>0.83875</v>
      </c>
      <c r="K837" t="str">
        <f>VLOOKUP($J837,Reference!$A$1:$C$25,3,1)</f>
        <v>20:00:00 - 21:00:00</v>
      </c>
    </row>
    <row r="838" spans="1:11" hidden="1" x14ac:dyDescent="0.3">
      <c r="A838" s="3">
        <v>44201.843136574076</v>
      </c>
      <c r="B838" s="4" t="s">
        <v>18</v>
      </c>
      <c r="C838" s="4">
        <v>304</v>
      </c>
      <c r="D838" s="4">
        <v>19713379828</v>
      </c>
      <c r="E838" s="4" t="s">
        <v>9</v>
      </c>
      <c r="F838" s="5">
        <v>4.4328703703703709E-3</v>
      </c>
      <c r="G838" s="5">
        <v>1.1574074074074073E-4</v>
      </c>
      <c r="H838" s="4" t="s">
        <v>10</v>
      </c>
      <c r="I838" s="11">
        <f t="shared" si="26"/>
        <v>44201</v>
      </c>
      <c r="J838" s="9">
        <f t="shared" si="27"/>
        <v>0.84313657407407405</v>
      </c>
      <c r="K838" t="str">
        <f>VLOOKUP($J838,Reference!$A$1:$C$25,3,1)</f>
        <v>20:00:00 - 21:00:00</v>
      </c>
    </row>
    <row r="839" spans="1:11" hidden="1" x14ac:dyDescent="0.3">
      <c r="A839" s="6">
        <v>44201.847175925926</v>
      </c>
      <c r="B839" s="7" t="s">
        <v>26</v>
      </c>
      <c r="C839" s="7">
        <v>306</v>
      </c>
      <c r="D839" s="7">
        <v>16047801149</v>
      </c>
      <c r="E839" s="7" t="s">
        <v>9</v>
      </c>
      <c r="F839" s="8">
        <v>1.9907407407407408E-3</v>
      </c>
      <c r="G839" s="8">
        <v>2.199074074074074E-4</v>
      </c>
      <c r="H839" s="7" t="s">
        <v>10</v>
      </c>
      <c r="I839" s="11">
        <f t="shared" si="26"/>
        <v>44201</v>
      </c>
      <c r="J839" s="9">
        <f t="shared" si="27"/>
        <v>0.84717592592592583</v>
      </c>
      <c r="K839" t="str">
        <f>VLOOKUP($J839,Reference!$A$1:$C$25,3,1)</f>
        <v>20:00:00 - 21:00:00</v>
      </c>
    </row>
    <row r="840" spans="1:11" hidden="1" x14ac:dyDescent="0.3">
      <c r="A840" s="3">
        <v>44201.850474537037</v>
      </c>
      <c r="B840" s="4" t="s">
        <v>11</v>
      </c>
      <c r="C840" s="4">
        <v>317</v>
      </c>
      <c r="D840" s="4">
        <v>17075021875</v>
      </c>
      <c r="E840" s="4" t="s">
        <v>9</v>
      </c>
      <c r="F840" s="5">
        <v>1.2789351851851852E-2</v>
      </c>
      <c r="G840" s="5">
        <v>8.1018518518518516E-5</v>
      </c>
      <c r="H840" s="4" t="s">
        <v>10</v>
      </c>
      <c r="I840" s="11">
        <f t="shared" si="26"/>
        <v>44201</v>
      </c>
      <c r="J840" s="9">
        <f t="shared" si="27"/>
        <v>0.85047453703703713</v>
      </c>
      <c r="K840" t="str">
        <f>VLOOKUP($J840,Reference!$A$1:$C$25,3,1)</f>
        <v>20:00:00 - 21:00:00</v>
      </c>
    </row>
    <row r="841" spans="1:11" hidden="1" x14ac:dyDescent="0.3">
      <c r="A841" s="6">
        <v>44201.85052083333</v>
      </c>
      <c r="B841" s="7" t="s">
        <v>26</v>
      </c>
      <c r="C841" s="7">
        <v>306</v>
      </c>
      <c r="D841" s="7">
        <v>16047541911</v>
      </c>
      <c r="E841" s="7" t="s">
        <v>9</v>
      </c>
      <c r="F841" s="8">
        <v>3.8194444444444443E-3</v>
      </c>
      <c r="G841" s="8">
        <v>8.1018518518518516E-5</v>
      </c>
      <c r="H841" s="7" t="s">
        <v>10</v>
      </c>
      <c r="I841" s="11">
        <f t="shared" si="26"/>
        <v>44201</v>
      </c>
      <c r="J841" s="9">
        <f t="shared" si="27"/>
        <v>0.85052083333333339</v>
      </c>
      <c r="K841" t="str">
        <f>VLOOKUP($J841,Reference!$A$1:$C$25,3,1)</f>
        <v>20:00:00 - 21:00:00</v>
      </c>
    </row>
    <row r="842" spans="1:11" hidden="1" x14ac:dyDescent="0.3">
      <c r="A842" s="3">
        <v>44201.858101851853</v>
      </c>
      <c r="B842" s="4" t="s">
        <v>26</v>
      </c>
      <c r="C842" s="4">
        <v>306</v>
      </c>
      <c r="D842" s="4">
        <v>12025690202</v>
      </c>
      <c r="E842" s="4" t="s">
        <v>9</v>
      </c>
      <c r="F842" s="5">
        <v>7.6157407407407415E-3</v>
      </c>
      <c r="G842" s="5">
        <v>1.6203703703703703E-4</v>
      </c>
      <c r="H842" s="4" t="s">
        <v>10</v>
      </c>
      <c r="I842" s="11">
        <f t="shared" si="26"/>
        <v>44201</v>
      </c>
      <c r="J842" s="9">
        <f t="shared" si="27"/>
        <v>0.85810185185185184</v>
      </c>
      <c r="K842" t="str">
        <f>VLOOKUP($J842,Reference!$A$1:$C$25,3,1)</f>
        <v>20:00:00 - 21:00:00</v>
      </c>
    </row>
    <row r="843" spans="1:11" hidden="1" x14ac:dyDescent="0.3">
      <c r="A843" s="6">
        <v>44201.86078703704</v>
      </c>
      <c r="B843" s="7" t="s">
        <v>19</v>
      </c>
      <c r="C843" s="7">
        <v>305</v>
      </c>
      <c r="D843" s="7">
        <v>17146064479</v>
      </c>
      <c r="E843" s="7" t="s">
        <v>9</v>
      </c>
      <c r="F843" s="8">
        <v>1.03125E-2</v>
      </c>
      <c r="G843" s="8">
        <v>2.5462962962962961E-4</v>
      </c>
      <c r="H843" s="7" t="s">
        <v>10</v>
      </c>
      <c r="I843" s="11">
        <f t="shared" si="26"/>
        <v>44201</v>
      </c>
      <c r="J843" s="9">
        <f t="shared" si="27"/>
        <v>0.86078703703703707</v>
      </c>
      <c r="K843" t="str">
        <f>VLOOKUP($J843,Reference!$A$1:$C$25,3,1)</f>
        <v>20:00:00 - 21:00:00</v>
      </c>
    </row>
    <row r="844" spans="1:11" hidden="1" x14ac:dyDescent="0.3">
      <c r="A844" s="3">
        <v>44201.8674537037</v>
      </c>
      <c r="B844" s="4" t="s">
        <v>11</v>
      </c>
      <c r="C844" s="4">
        <v>317</v>
      </c>
      <c r="D844" s="4">
        <v>15632030388</v>
      </c>
      <c r="E844" s="4" t="s">
        <v>9</v>
      </c>
      <c r="F844" s="5">
        <v>6.4004629629629628E-3</v>
      </c>
      <c r="G844" s="5">
        <v>6.9444444444444444E-5</v>
      </c>
      <c r="H844" s="4" t="s">
        <v>10</v>
      </c>
      <c r="I844" s="11">
        <f t="shared" si="26"/>
        <v>44201</v>
      </c>
      <c r="J844" s="9">
        <f t="shared" si="27"/>
        <v>0.86745370370370367</v>
      </c>
      <c r="K844" t="str">
        <f>VLOOKUP($J844,Reference!$A$1:$C$25,3,1)</f>
        <v>20:00:00 - 21:00:00</v>
      </c>
    </row>
    <row r="845" spans="1:11" hidden="1" x14ac:dyDescent="0.3">
      <c r="A845" s="6">
        <v>44201.870694444442</v>
      </c>
      <c r="B845" s="7" t="s">
        <v>26</v>
      </c>
      <c r="C845" s="7">
        <v>306</v>
      </c>
      <c r="D845" s="7">
        <v>12016166060</v>
      </c>
      <c r="E845" s="7" t="s">
        <v>9</v>
      </c>
      <c r="F845" s="8">
        <v>3.8541666666666668E-3</v>
      </c>
      <c r="G845" s="8">
        <v>5.7870370370370366E-5</v>
      </c>
      <c r="H845" s="7" t="s">
        <v>10</v>
      </c>
      <c r="I845" s="11">
        <f t="shared" si="26"/>
        <v>44201</v>
      </c>
      <c r="J845" s="9">
        <f t="shared" si="27"/>
        <v>0.87069444444444455</v>
      </c>
      <c r="K845" t="str">
        <f>VLOOKUP($J845,Reference!$A$1:$C$25,3,1)</f>
        <v>20:00:00 - 21:00:00</v>
      </c>
    </row>
    <row r="846" spans="1:11" hidden="1" x14ac:dyDescent="0.3">
      <c r="A846" s="3">
        <v>44201.873854166668</v>
      </c>
      <c r="B846" s="4" t="s">
        <v>19</v>
      </c>
      <c r="C846" s="4">
        <v>305</v>
      </c>
      <c r="D846" s="4">
        <v>17046160433</v>
      </c>
      <c r="E846" s="4" t="s">
        <v>9</v>
      </c>
      <c r="F846" s="5">
        <v>3.4953703703703705E-3</v>
      </c>
      <c r="G846" s="5">
        <v>6.9444444444444444E-5</v>
      </c>
      <c r="H846" s="4" t="s">
        <v>10</v>
      </c>
      <c r="I846" s="11">
        <f t="shared" si="26"/>
        <v>44201</v>
      </c>
      <c r="J846" s="9">
        <f t="shared" si="27"/>
        <v>0.87385416666666671</v>
      </c>
      <c r="K846" t="str">
        <f>VLOOKUP($J846,Reference!$A$1:$C$25,3,1)</f>
        <v>20:00:00 - 21:00:00</v>
      </c>
    </row>
    <row r="847" spans="1:11" hidden="1" x14ac:dyDescent="0.3">
      <c r="A847" s="6">
        <v>44201.87877314815</v>
      </c>
      <c r="B847" s="7" t="s">
        <v>11</v>
      </c>
      <c r="C847" s="7">
        <v>317</v>
      </c>
      <c r="D847" s="7">
        <v>16512638208</v>
      </c>
      <c r="E847" s="7" t="s">
        <v>9</v>
      </c>
      <c r="F847" s="8">
        <v>1.1226851851851851E-3</v>
      </c>
      <c r="G847" s="8">
        <v>1.0416666666666667E-4</v>
      </c>
      <c r="H847" s="7" t="s">
        <v>10</v>
      </c>
      <c r="I847" s="11">
        <f t="shared" si="26"/>
        <v>44201</v>
      </c>
      <c r="J847" s="9">
        <f t="shared" si="27"/>
        <v>0.87877314814814822</v>
      </c>
      <c r="K847" t="str">
        <f>VLOOKUP($J847,Reference!$A$1:$C$25,3,1)</f>
        <v>21:00:00 - 22:00:00</v>
      </c>
    </row>
    <row r="848" spans="1:11" hidden="1" x14ac:dyDescent="0.3">
      <c r="A848" s="3">
        <v>44201.880358796298</v>
      </c>
      <c r="B848" s="4" t="s">
        <v>22</v>
      </c>
      <c r="C848" s="4">
        <v>767</v>
      </c>
      <c r="D848" s="4">
        <v>16512638208</v>
      </c>
      <c r="E848" s="4" t="s">
        <v>9</v>
      </c>
      <c r="F848" s="5">
        <v>5.3587962962962964E-3</v>
      </c>
      <c r="G848" s="5">
        <v>3.9351851851851852E-4</v>
      </c>
      <c r="H848" s="4" t="s">
        <v>10</v>
      </c>
      <c r="I848" s="11">
        <f t="shared" si="26"/>
        <v>44201</v>
      </c>
      <c r="J848" s="9">
        <f t="shared" si="27"/>
        <v>0.88035879629629632</v>
      </c>
      <c r="K848" t="str">
        <f>VLOOKUP($J848,Reference!$A$1:$C$25,3,1)</f>
        <v>21:00:00 - 22:00:00</v>
      </c>
    </row>
    <row r="849" spans="1:11" hidden="1" x14ac:dyDescent="0.3">
      <c r="A849" s="6">
        <v>44201.88082175926</v>
      </c>
      <c r="B849" s="7" t="s">
        <v>19</v>
      </c>
      <c r="C849" s="7">
        <v>305</v>
      </c>
      <c r="D849" s="7">
        <v>15632030388</v>
      </c>
      <c r="E849" s="7" t="s">
        <v>9</v>
      </c>
      <c r="F849" s="8">
        <v>3.5185185185185185E-3</v>
      </c>
      <c r="G849" s="8">
        <v>5.7870370370370366E-5</v>
      </c>
      <c r="H849" s="7" t="s">
        <v>10</v>
      </c>
      <c r="I849" s="11">
        <f t="shared" si="26"/>
        <v>44201</v>
      </c>
      <c r="J849" s="9">
        <f t="shared" si="27"/>
        <v>0.88082175925925921</v>
      </c>
      <c r="K849" t="str">
        <f>VLOOKUP($J849,Reference!$A$1:$C$25,3,1)</f>
        <v>21:00:00 - 22:00:00</v>
      </c>
    </row>
    <row r="850" spans="1:11" hidden="1" x14ac:dyDescent="0.3">
      <c r="A850" s="3">
        <v>44201.882708333331</v>
      </c>
      <c r="B850" s="4" t="s">
        <v>11</v>
      </c>
      <c r="C850" s="4">
        <v>317</v>
      </c>
      <c r="D850" s="4">
        <v>12184286866</v>
      </c>
      <c r="E850" s="4" t="s">
        <v>9</v>
      </c>
      <c r="F850" s="5">
        <v>6.7129629629629622E-3</v>
      </c>
      <c r="G850" s="5">
        <v>1.0416666666666667E-4</v>
      </c>
      <c r="H850" s="4" t="s">
        <v>10</v>
      </c>
      <c r="I850" s="11">
        <f t="shared" si="26"/>
        <v>44201</v>
      </c>
      <c r="J850" s="9">
        <f t="shared" si="27"/>
        <v>0.88270833333333332</v>
      </c>
      <c r="K850" t="str">
        <f>VLOOKUP($J850,Reference!$A$1:$C$25,3,1)</f>
        <v>21:00:00 - 22:00:00</v>
      </c>
    </row>
    <row r="851" spans="1:11" hidden="1" x14ac:dyDescent="0.3">
      <c r="A851" s="6">
        <v>44201.883206018516</v>
      </c>
      <c r="B851" s="7" t="s">
        <v>26</v>
      </c>
      <c r="C851" s="7">
        <v>306</v>
      </c>
      <c r="D851" s="7">
        <v>15595158447</v>
      </c>
      <c r="E851" s="7" t="s">
        <v>9</v>
      </c>
      <c r="F851" s="8">
        <v>2.7407407407407408E-2</v>
      </c>
      <c r="G851" s="8">
        <v>1.5046296296296297E-4</v>
      </c>
      <c r="H851" s="7" t="s">
        <v>10</v>
      </c>
      <c r="I851" s="11">
        <f t="shared" si="26"/>
        <v>44201</v>
      </c>
      <c r="J851" s="9">
        <f t="shared" si="27"/>
        <v>0.88320601851851854</v>
      </c>
      <c r="K851" t="str">
        <f>VLOOKUP($J851,Reference!$A$1:$C$25,3,1)</f>
        <v>21:00:00 - 22:00:00</v>
      </c>
    </row>
    <row r="852" spans="1:11" hidden="1" x14ac:dyDescent="0.3">
      <c r="A852" s="3">
        <v>44201.889513888891</v>
      </c>
      <c r="B852" s="4" t="s">
        <v>19</v>
      </c>
      <c r="C852" s="4">
        <v>305</v>
      </c>
      <c r="D852" s="4">
        <v>19175451511</v>
      </c>
      <c r="E852" s="4" t="s">
        <v>9</v>
      </c>
      <c r="F852" s="5">
        <v>1.6435185185185183E-3</v>
      </c>
      <c r="G852" s="5">
        <v>9.2592592592592588E-5</v>
      </c>
      <c r="H852" s="4" t="s">
        <v>10</v>
      </c>
      <c r="I852" s="11">
        <f t="shared" si="26"/>
        <v>44201</v>
      </c>
      <c r="J852" s="9">
        <f t="shared" si="27"/>
        <v>0.88951388888888883</v>
      </c>
      <c r="K852" t="str">
        <f>VLOOKUP($J852,Reference!$A$1:$C$25,3,1)</f>
        <v>21:00:00 - 22:00:00</v>
      </c>
    </row>
    <row r="853" spans="1:11" hidden="1" x14ac:dyDescent="0.3">
      <c r="A853" s="6">
        <v>44201.897268518522</v>
      </c>
      <c r="B853" s="7" t="s">
        <v>22</v>
      </c>
      <c r="C853" s="7">
        <v>767</v>
      </c>
      <c r="D853" s="7">
        <v>16478669641</v>
      </c>
      <c r="E853" s="7" t="s">
        <v>9</v>
      </c>
      <c r="F853" s="8">
        <v>2.1643518518518518E-3</v>
      </c>
      <c r="G853" s="8">
        <v>6.9444444444444444E-5</v>
      </c>
      <c r="H853" s="7" t="s">
        <v>10</v>
      </c>
      <c r="I853" s="11">
        <f t="shared" si="26"/>
        <v>44201</v>
      </c>
      <c r="J853" s="9">
        <f t="shared" si="27"/>
        <v>0.89726851851851863</v>
      </c>
      <c r="K853" t="str">
        <f>VLOOKUP($J853,Reference!$A$1:$C$25,3,1)</f>
        <v>21:00:00 - 22:00:00</v>
      </c>
    </row>
    <row r="854" spans="1:11" hidden="1" x14ac:dyDescent="0.3">
      <c r="A854" s="3">
        <v>44201.898078703707</v>
      </c>
      <c r="B854" s="4" t="s">
        <v>11</v>
      </c>
      <c r="C854" s="4">
        <v>317</v>
      </c>
      <c r="D854" s="4">
        <v>17607058888</v>
      </c>
      <c r="E854" s="4" t="s">
        <v>9</v>
      </c>
      <c r="F854" s="5">
        <v>4.2708333333333339E-3</v>
      </c>
      <c r="G854" s="5">
        <v>8.1018518518518516E-5</v>
      </c>
      <c r="H854" s="4" t="s">
        <v>10</v>
      </c>
      <c r="I854" s="11">
        <f t="shared" si="26"/>
        <v>44201</v>
      </c>
      <c r="J854" s="9">
        <f t="shared" si="27"/>
        <v>0.89807870370370368</v>
      </c>
      <c r="K854" t="str">
        <f>VLOOKUP($J854,Reference!$A$1:$C$25,3,1)</f>
        <v>21:00:00 - 22:00:00</v>
      </c>
    </row>
    <row r="855" spans="1:11" hidden="1" x14ac:dyDescent="0.3">
      <c r="A855" s="6">
        <v>44201.916979166665</v>
      </c>
      <c r="B855" s="7" t="s">
        <v>19</v>
      </c>
      <c r="C855" s="7">
        <v>305</v>
      </c>
      <c r="D855" s="7">
        <v>13107090600</v>
      </c>
      <c r="E855" s="7" t="s">
        <v>9</v>
      </c>
      <c r="F855" s="8">
        <v>9.2013888888888892E-3</v>
      </c>
      <c r="G855" s="8">
        <v>9.2592592592592588E-5</v>
      </c>
      <c r="H855" s="7" t="s">
        <v>10</v>
      </c>
      <c r="I855" s="11">
        <f t="shared" si="26"/>
        <v>44201</v>
      </c>
      <c r="J855" s="9">
        <f t="shared" si="27"/>
        <v>0.91697916666666668</v>
      </c>
      <c r="K855" t="str">
        <f>VLOOKUP($J855,Reference!$A$1:$C$25,3,1)</f>
        <v>22:00:00 - 23:00:00</v>
      </c>
    </row>
    <row r="856" spans="1:11" hidden="1" x14ac:dyDescent="0.3">
      <c r="A856" s="3">
        <v>44201.928136574075</v>
      </c>
      <c r="B856" s="4" t="s">
        <v>26</v>
      </c>
      <c r="C856" s="4">
        <v>306</v>
      </c>
      <c r="D856" s="4">
        <v>17173292886</v>
      </c>
      <c r="E856" s="4" t="s">
        <v>9</v>
      </c>
      <c r="F856" s="5">
        <v>8.0787037037037043E-3</v>
      </c>
      <c r="G856" s="5">
        <v>3.8194444444444446E-4</v>
      </c>
      <c r="H856" s="4" t="s">
        <v>10</v>
      </c>
      <c r="I856" s="11">
        <f t="shared" si="26"/>
        <v>44201</v>
      </c>
      <c r="J856" s="9">
        <f t="shared" si="27"/>
        <v>0.92813657407407402</v>
      </c>
      <c r="K856" t="str">
        <f>VLOOKUP($J856,Reference!$A$1:$C$25,3,1)</f>
        <v>22:00:00 - 23:00:00</v>
      </c>
    </row>
    <row r="857" spans="1:11" hidden="1" x14ac:dyDescent="0.3">
      <c r="A857" s="6">
        <v>44201.931956018518</v>
      </c>
      <c r="B857" s="7" t="s">
        <v>19</v>
      </c>
      <c r="C857" s="7">
        <v>305</v>
      </c>
      <c r="D857" s="7">
        <v>17323964714</v>
      </c>
      <c r="E857" s="7" t="s">
        <v>9</v>
      </c>
      <c r="F857" s="8">
        <v>2.7453703703703702E-2</v>
      </c>
      <c r="G857" s="8">
        <v>5.7870370370370366E-5</v>
      </c>
      <c r="H857" s="7" t="s">
        <v>13</v>
      </c>
      <c r="I857" s="11">
        <f t="shared" si="26"/>
        <v>44201</v>
      </c>
      <c r="J857" s="9">
        <f t="shared" si="27"/>
        <v>0.93195601851851861</v>
      </c>
      <c r="K857" t="str">
        <f>VLOOKUP($J857,Reference!$A$1:$C$25,3,1)</f>
        <v>22:00:00 - 23:00:00</v>
      </c>
    </row>
    <row r="858" spans="1:11" hidden="1" x14ac:dyDescent="0.3">
      <c r="A858" s="3">
        <v>44201.933240740742</v>
      </c>
      <c r="B858" s="4" t="s">
        <v>26</v>
      </c>
      <c r="C858" s="4">
        <v>306</v>
      </c>
      <c r="D858" s="4">
        <v>14156567621</v>
      </c>
      <c r="E858" s="4" t="s">
        <v>9</v>
      </c>
      <c r="F858" s="5">
        <v>3.1249999999999997E-3</v>
      </c>
      <c r="G858" s="5">
        <v>3.530092592592592E-3</v>
      </c>
      <c r="H858" s="4" t="s">
        <v>10</v>
      </c>
      <c r="I858" s="11">
        <f t="shared" si="26"/>
        <v>44201</v>
      </c>
      <c r="J858" s="9">
        <f t="shared" si="27"/>
        <v>0.9332407407407407</v>
      </c>
      <c r="K858" t="str">
        <f>VLOOKUP($J858,Reference!$A$1:$C$25,3,1)</f>
        <v>22:00:00 - 23:00:00</v>
      </c>
    </row>
    <row r="859" spans="1:11" hidden="1" x14ac:dyDescent="0.3">
      <c r="A859" s="6">
        <v>44201.933645833335</v>
      </c>
      <c r="B859" s="7" t="s">
        <v>22</v>
      </c>
      <c r="C859" s="7">
        <v>767</v>
      </c>
      <c r="D859" s="7">
        <v>14438394958</v>
      </c>
      <c r="E859" s="7" t="s">
        <v>9</v>
      </c>
      <c r="F859" s="8">
        <v>4.1435185185185186E-3</v>
      </c>
      <c r="G859" s="8">
        <v>9.7222222222222209E-4</v>
      </c>
      <c r="H859" s="7" t="s">
        <v>10</v>
      </c>
      <c r="I859" s="11">
        <f t="shared" si="26"/>
        <v>44201</v>
      </c>
      <c r="J859" s="9">
        <f t="shared" si="27"/>
        <v>0.93364583333333329</v>
      </c>
      <c r="K859" t="str">
        <f>VLOOKUP($J859,Reference!$A$1:$C$25,3,1)</f>
        <v>22:00:00 - 23:00:00</v>
      </c>
    </row>
    <row r="860" spans="1:11" hidden="1" x14ac:dyDescent="0.3">
      <c r="A860" s="3">
        <v>44201.934571759259</v>
      </c>
      <c r="B860" s="4" t="s">
        <v>11</v>
      </c>
      <c r="C860" s="4">
        <v>317</v>
      </c>
      <c r="D860" s="4">
        <v>15035720440</v>
      </c>
      <c r="E860" s="4" t="s">
        <v>9</v>
      </c>
      <c r="F860" s="5">
        <v>1.1157407407407408E-2</v>
      </c>
      <c r="G860" s="5">
        <v>4.0740740740740746E-3</v>
      </c>
      <c r="H860" s="4" t="s">
        <v>10</v>
      </c>
      <c r="I860" s="11">
        <f t="shared" si="26"/>
        <v>44201</v>
      </c>
      <c r="J860" s="9">
        <f t="shared" si="27"/>
        <v>0.93457175925925917</v>
      </c>
      <c r="K860" t="str">
        <f>VLOOKUP($J860,Reference!$A$1:$C$25,3,1)</f>
        <v>22:00:00 - 23:00:00</v>
      </c>
    </row>
    <row r="861" spans="1:11" hidden="1" x14ac:dyDescent="0.3">
      <c r="A861" s="6">
        <v>44201.937418981484</v>
      </c>
      <c r="B861" s="7" t="s">
        <v>22</v>
      </c>
      <c r="C861" s="7">
        <v>767</v>
      </c>
      <c r="D861" s="7">
        <v>15109388905</v>
      </c>
      <c r="E861" s="7" t="s">
        <v>9</v>
      </c>
      <c r="F861" s="8">
        <v>2.6273148148148153E-2</v>
      </c>
      <c r="G861" s="8">
        <v>1.5162037037037036E-3</v>
      </c>
      <c r="H861" s="7" t="s">
        <v>13</v>
      </c>
      <c r="I861" s="11">
        <f t="shared" si="26"/>
        <v>44201</v>
      </c>
      <c r="J861" s="9">
        <f t="shared" si="27"/>
        <v>0.93741898148148151</v>
      </c>
      <c r="K861" t="str">
        <f>VLOOKUP($J861,Reference!$A$1:$C$25,3,1)</f>
        <v>22:00:00 - 23:00:00</v>
      </c>
    </row>
    <row r="862" spans="1:11" hidden="1" x14ac:dyDescent="0.3">
      <c r="A862" s="3">
        <v>44201.942291666666</v>
      </c>
      <c r="B862" s="4" t="s">
        <v>27</v>
      </c>
      <c r="C862" s="4">
        <v>318</v>
      </c>
      <c r="D862" s="4">
        <v>18186360354</v>
      </c>
      <c r="E862" s="4" t="s">
        <v>9</v>
      </c>
      <c r="F862" s="5">
        <v>6.122685185185185E-3</v>
      </c>
      <c r="G862" s="5">
        <v>5.0810185185185186E-3</v>
      </c>
      <c r="H862" s="4" t="s">
        <v>13</v>
      </c>
      <c r="I862" s="11">
        <f t="shared" si="26"/>
        <v>44201</v>
      </c>
      <c r="J862" s="9">
        <f t="shared" si="27"/>
        <v>0.94229166666666664</v>
      </c>
      <c r="K862" t="str">
        <f>VLOOKUP($J862,Reference!$A$1:$C$25,3,1)</f>
        <v>22:00:00 - 23:00:00</v>
      </c>
    </row>
    <row r="863" spans="1:11" hidden="1" x14ac:dyDescent="0.3">
      <c r="A863" s="6">
        <v>44201.946597222224</v>
      </c>
      <c r="B863" s="7" t="s">
        <v>11</v>
      </c>
      <c r="C863" s="7">
        <v>317</v>
      </c>
      <c r="D863" s="7">
        <v>502</v>
      </c>
      <c r="E863" s="7" t="s">
        <v>9</v>
      </c>
      <c r="F863" s="8">
        <v>2.1898148148148149E-2</v>
      </c>
      <c r="G863" s="8">
        <v>4.2592592592592595E-3</v>
      </c>
      <c r="H863" s="7" t="s">
        <v>10</v>
      </c>
      <c r="I863" s="11">
        <f t="shared" si="26"/>
        <v>44201</v>
      </c>
      <c r="J863" s="9">
        <f t="shared" si="27"/>
        <v>0.9465972222222222</v>
      </c>
      <c r="K863" t="str">
        <f>VLOOKUP($J863,Reference!$A$1:$C$25,3,1)</f>
        <v>22:00:00 - 23:00:00</v>
      </c>
    </row>
    <row r="864" spans="1:11" hidden="1" x14ac:dyDescent="0.3">
      <c r="A864" s="3">
        <v>44201.959085648145</v>
      </c>
      <c r="B864" s="4" t="s">
        <v>19</v>
      </c>
      <c r="C864" s="4">
        <v>305</v>
      </c>
      <c r="D864" s="4">
        <v>17086997212</v>
      </c>
      <c r="E864" s="4" t="s">
        <v>9</v>
      </c>
      <c r="F864" s="5">
        <v>5.162037037037037E-3</v>
      </c>
      <c r="G864" s="5">
        <v>5.2083333333333333E-4</v>
      </c>
      <c r="H864" s="4" t="s">
        <v>13</v>
      </c>
      <c r="I864" s="11">
        <f t="shared" si="26"/>
        <v>44201</v>
      </c>
      <c r="J864" s="9">
        <f t="shared" si="27"/>
        <v>0.95908564814814812</v>
      </c>
      <c r="K864" t="str">
        <f>VLOOKUP($J864,Reference!$A$1:$C$25,3,1)</f>
        <v>23:00:00 - 24:00:00</v>
      </c>
    </row>
    <row r="865" spans="1:11" hidden="1" x14ac:dyDescent="0.3">
      <c r="A865" s="6">
        <v>44201.960243055553</v>
      </c>
      <c r="B865" s="7" t="s">
        <v>27</v>
      </c>
      <c r="C865" s="7">
        <v>318</v>
      </c>
      <c r="D865" s="7">
        <v>13363549643</v>
      </c>
      <c r="E865" s="7" t="s">
        <v>9</v>
      </c>
      <c r="F865" s="8">
        <v>2.7083333333333334E-3</v>
      </c>
      <c r="G865" s="8">
        <v>1.6087962962962963E-3</v>
      </c>
      <c r="H865" s="7" t="s">
        <v>10</v>
      </c>
      <c r="I865" s="11">
        <f t="shared" si="26"/>
        <v>44201</v>
      </c>
      <c r="J865" s="9">
        <f t="shared" si="27"/>
        <v>0.96024305555555556</v>
      </c>
      <c r="K865" t="str">
        <f>VLOOKUP($J865,Reference!$A$1:$C$25,3,1)</f>
        <v>23:00:00 - 24:00:00</v>
      </c>
    </row>
    <row r="866" spans="1:11" hidden="1" x14ac:dyDescent="0.3">
      <c r="A866" s="3">
        <v>44201.966516203705</v>
      </c>
      <c r="B866" s="4" t="s">
        <v>19</v>
      </c>
      <c r="C866" s="4">
        <v>305</v>
      </c>
      <c r="D866" s="4">
        <v>16478941593</v>
      </c>
      <c r="E866" s="4" t="s">
        <v>9</v>
      </c>
      <c r="F866" s="5">
        <v>8.3564814814814804E-3</v>
      </c>
      <c r="G866" s="5">
        <v>8.1018518518518516E-5</v>
      </c>
      <c r="H866" s="4" t="s">
        <v>10</v>
      </c>
      <c r="I866" s="11">
        <f t="shared" si="26"/>
        <v>44201</v>
      </c>
      <c r="J866" s="9">
        <f t="shared" si="27"/>
        <v>0.96651620370370372</v>
      </c>
      <c r="K866" t="str">
        <f>VLOOKUP($J866,Reference!$A$1:$C$25,3,1)</f>
        <v>23:00:00 - 24:00:00</v>
      </c>
    </row>
    <row r="867" spans="1:11" hidden="1" x14ac:dyDescent="0.3">
      <c r="A867" s="6">
        <v>44201.983854166669</v>
      </c>
      <c r="B867" s="7" t="s">
        <v>26</v>
      </c>
      <c r="C867" s="7">
        <v>306</v>
      </c>
      <c r="D867" s="7">
        <v>18186360354</v>
      </c>
      <c r="E867" s="7" t="s">
        <v>9</v>
      </c>
      <c r="F867" s="8">
        <v>2.4097222222222225E-2</v>
      </c>
      <c r="G867" s="8">
        <v>5.7870370370370378E-4</v>
      </c>
      <c r="H867" s="7" t="s">
        <v>13</v>
      </c>
      <c r="I867" s="11">
        <f t="shared" si="26"/>
        <v>44201</v>
      </c>
      <c r="J867" s="9">
        <f t="shared" si="27"/>
        <v>0.9838541666666667</v>
      </c>
      <c r="K867" t="str">
        <f>VLOOKUP($J867,Reference!$A$1:$C$25,3,1)</f>
        <v>23:00:00 - 24:00:00</v>
      </c>
    </row>
    <row r="868" spans="1:11" hidden="1" x14ac:dyDescent="0.3">
      <c r="A868" s="3">
        <v>44201.986898148149</v>
      </c>
      <c r="B868" s="4" t="s">
        <v>19</v>
      </c>
      <c r="C868" s="4">
        <v>305</v>
      </c>
      <c r="D868" s="4">
        <v>16478941593</v>
      </c>
      <c r="E868" s="4" t="s">
        <v>9</v>
      </c>
      <c r="F868" s="5">
        <v>6.1921296296296299E-3</v>
      </c>
      <c r="G868" s="5">
        <v>2.199074074074074E-4</v>
      </c>
      <c r="H868" s="4" t="s">
        <v>10</v>
      </c>
      <c r="I868" s="11">
        <f t="shared" si="26"/>
        <v>44201</v>
      </c>
      <c r="J868" s="9">
        <f t="shared" si="27"/>
        <v>0.98689814814814814</v>
      </c>
      <c r="K868" t="str">
        <f>VLOOKUP($J868,Reference!$A$1:$C$25,3,1)</f>
        <v>23:00:00 - 24:00:00</v>
      </c>
    </row>
    <row r="869" spans="1:11" hidden="1" x14ac:dyDescent="0.3">
      <c r="A869" s="6">
        <v>44201.994930555556</v>
      </c>
      <c r="B869" s="7" t="s">
        <v>11</v>
      </c>
      <c r="C869" s="7">
        <v>317</v>
      </c>
      <c r="D869" s="7">
        <v>15617959121</v>
      </c>
      <c r="E869" s="7" t="s">
        <v>9</v>
      </c>
      <c r="F869" s="8">
        <v>3.4606481481481481E-2</v>
      </c>
      <c r="G869" s="8">
        <v>1.0416666666666667E-4</v>
      </c>
      <c r="H869" s="7" t="s">
        <v>13</v>
      </c>
      <c r="I869" s="11">
        <f t="shared" si="26"/>
        <v>44201</v>
      </c>
      <c r="J869" s="9">
        <f t="shared" si="27"/>
        <v>0.99493055555555554</v>
      </c>
      <c r="K869" t="str">
        <f>VLOOKUP($J869,Reference!$A$1:$C$25,3,1)</f>
        <v>23:00:00 - 24:00:00</v>
      </c>
    </row>
    <row r="870" spans="1:11" hidden="1" x14ac:dyDescent="0.3">
      <c r="A870" s="3">
        <v>44202.011759259258</v>
      </c>
      <c r="B870" s="4" t="s">
        <v>19</v>
      </c>
      <c r="C870" s="4">
        <v>305</v>
      </c>
      <c r="D870" s="4" t="s">
        <v>24</v>
      </c>
      <c r="E870" s="4" t="s">
        <v>9</v>
      </c>
      <c r="F870" s="5">
        <v>2.0983796296296296E-2</v>
      </c>
      <c r="G870" s="5">
        <v>1.5046296296296297E-4</v>
      </c>
      <c r="H870" s="4" t="s">
        <v>10</v>
      </c>
      <c r="I870" s="11">
        <f t="shared" si="26"/>
        <v>44202</v>
      </c>
      <c r="J870" s="9">
        <f t="shared" si="27"/>
        <v>1.1759259259259259E-2</v>
      </c>
      <c r="K870" t="str">
        <f>VLOOKUP($J870,Reference!$A$1:$C$25,3,1)</f>
        <v>0:00:00 - 1:00:00</v>
      </c>
    </row>
    <row r="871" spans="1:11" hidden="1" x14ac:dyDescent="0.3">
      <c r="A871" s="6">
        <v>44202.011759259258</v>
      </c>
      <c r="B871" s="7" t="s">
        <v>20</v>
      </c>
      <c r="C871" s="7"/>
      <c r="D871" s="7" t="s">
        <v>24</v>
      </c>
      <c r="E871" s="7" t="s">
        <v>23</v>
      </c>
      <c r="F871" s="8">
        <v>0</v>
      </c>
      <c r="G871" s="8">
        <v>1.1574074074074073E-5</v>
      </c>
      <c r="H871" s="7" t="s">
        <v>14</v>
      </c>
      <c r="I871" s="11">
        <f t="shared" si="26"/>
        <v>44202</v>
      </c>
      <c r="J871" s="9">
        <f t="shared" si="27"/>
        <v>1.1759259259259259E-2</v>
      </c>
      <c r="K871" t="str">
        <f>VLOOKUP($J871,Reference!$A$1:$C$25,3,1)</f>
        <v>0:00:00 - 1:00:00</v>
      </c>
    </row>
    <row r="872" spans="1:11" hidden="1" x14ac:dyDescent="0.3">
      <c r="A872" s="3">
        <v>44202.023726851854</v>
      </c>
      <c r="B872" s="4" t="s">
        <v>26</v>
      </c>
      <c r="C872" s="4">
        <v>306</v>
      </c>
      <c r="D872" s="4">
        <v>13472613074</v>
      </c>
      <c r="E872" s="4" t="s">
        <v>9</v>
      </c>
      <c r="F872" s="5">
        <v>6.9560185185185185E-3</v>
      </c>
      <c r="G872" s="5">
        <v>1.6203703703703703E-4</v>
      </c>
      <c r="H872" s="4" t="s">
        <v>13</v>
      </c>
      <c r="I872" s="11">
        <f t="shared" si="26"/>
        <v>44202</v>
      </c>
      <c r="J872" s="9">
        <f t="shared" si="27"/>
        <v>2.372685185185185E-2</v>
      </c>
      <c r="K872" t="str">
        <f>VLOOKUP($J872,Reference!$A$1:$C$25,3,1)</f>
        <v>0:00:00 - 1:00:00</v>
      </c>
    </row>
    <row r="873" spans="1:11" hidden="1" x14ac:dyDescent="0.3">
      <c r="A873" s="6">
        <v>44202.023819444446</v>
      </c>
      <c r="B873" s="7" t="s">
        <v>22</v>
      </c>
      <c r="C873" s="7">
        <v>767</v>
      </c>
      <c r="D873" s="7">
        <v>15148252486</v>
      </c>
      <c r="E873" s="7" t="s">
        <v>9</v>
      </c>
      <c r="F873" s="8">
        <v>2.3263888888888887E-3</v>
      </c>
      <c r="G873" s="8">
        <v>5.7870370370370366E-5</v>
      </c>
      <c r="H873" s="7" t="s">
        <v>10</v>
      </c>
      <c r="I873" s="11">
        <f t="shared" si="26"/>
        <v>44202</v>
      </c>
      <c r="J873" s="9">
        <f t="shared" si="27"/>
        <v>2.3819444444444445E-2</v>
      </c>
      <c r="K873" t="str">
        <f>VLOOKUP($J873,Reference!$A$1:$C$25,3,1)</f>
        <v>0:00:00 - 1:00:00</v>
      </c>
    </row>
    <row r="874" spans="1:11" hidden="1" x14ac:dyDescent="0.3">
      <c r="A874" s="3">
        <v>44202.036134259259</v>
      </c>
      <c r="B874" s="4" t="s">
        <v>11</v>
      </c>
      <c r="C874" s="4">
        <v>317</v>
      </c>
      <c r="D874" s="4">
        <v>15595158388</v>
      </c>
      <c r="E874" s="4" t="s">
        <v>9</v>
      </c>
      <c r="F874" s="5">
        <v>8.3333333333333339E-4</v>
      </c>
      <c r="G874" s="5">
        <v>1.0416666666666667E-4</v>
      </c>
      <c r="H874" s="4" t="s">
        <v>10</v>
      </c>
      <c r="I874" s="11">
        <f t="shared" si="26"/>
        <v>44202</v>
      </c>
      <c r="J874" s="9">
        <f t="shared" si="27"/>
        <v>3.6134259259259262E-2</v>
      </c>
      <c r="K874" t="str">
        <f>VLOOKUP($J874,Reference!$A$1:$C$25,3,1)</f>
        <v>0:00:00 - 1:00:00</v>
      </c>
    </row>
    <row r="875" spans="1:11" hidden="1" x14ac:dyDescent="0.3">
      <c r="A875" s="6">
        <v>44202.04582175926</v>
      </c>
      <c r="B875" s="7" t="s">
        <v>20</v>
      </c>
      <c r="C875" s="7"/>
      <c r="D875" s="7">
        <v>306</v>
      </c>
      <c r="E875" s="7" t="s">
        <v>16</v>
      </c>
      <c r="F875" s="8">
        <v>0</v>
      </c>
      <c r="G875" s="8">
        <v>2.3148148148148147E-5</v>
      </c>
      <c r="H875" s="7" t="s">
        <v>10</v>
      </c>
      <c r="I875" s="11">
        <f t="shared" si="26"/>
        <v>44202</v>
      </c>
      <c r="J875" s="9">
        <f t="shared" si="27"/>
        <v>4.5821759259259263E-2</v>
      </c>
      <c r="K875" t="str">
        <f>VLOOKUP($J875,Reference!$A$1:$C$25,3,1)</f>
        <v>1:00:00 - 2:00:00</v>
      </c>
    </row>
    <row r="876" spans="1:11" hidden="1" x14ac:dyDescent="0.3">
      <c r="A876" s="3">
        <v>44202.051192129627</v>
      </c>
      <c r="B876" s="4" t="s">
        <v>19</v>
      </c>
      <c r="C876" s="4">
        <v>305</v>
      </c>
      <c r="D876" s="4">
        <v>18018086560</v>
      </c>
      <c r="E876" s="4" t="s">
        <v>9</v>
      </c>
      <c r="F876" s="5">
        <v>4.5138888888888893E-3</v>
      </c>
      <c r="G876" s="5">
        <v>6.9444444444444444E-5</v>
      </c>
      <c r="H876" s="4" t="s">
        <v>10</v>
      </c>
      <c r="I876" s="11">
        <f t="shared" si="26"/>
        <v>44202</v>
      </c>
      <c r="J876" s="9">
        <f t="shared" si="27"/>
        <v>5.1192129629629629E-2</v>
      </c>
      <c r="K876" t="str">
        <f>VLOOKUP($J876,Reference!$A$1:$C$25,3,1)</f>
        <v>1:00:00 - 2:00:00</v>
      </c>
    </row>
    <row r="877" spans="1:11" hidden="1" x14ac:dyDescent="0.3">
      <c r="A877" s="6">
        <v>44202.057013888887</v>
      </c>
      <c r="B877" s="7" t="s">
        <v>22</v>
      </c>
      <c r="C877" s="7">
        <v>767</v>
      </c>
      <c r="D877" s="7">
        <v>16478382575</v>
      </c>
      <c r="E877" s="7" t="s">
        <v>9</v>
      </c>
      <c r="F877" s="8">
        <v>2.3229166666666665E-2</v>
      </c>
      <c r="G877" s="8">
        <v>8.1018518518518516E-5</v>
      </c>
      <c r="H877" s="7" t="s">
        <v>13</v>
      </c>
      <c r="I877" s="11">
        <f t="shared" si="26"/>
        <v>44202</v>
      </c>
      <c r="J877" s="9">
        <f t="shared" si="27"/>
        <v>5.7013888888888892E-2</v>
      </c>
      <c r="K877" t="str">
        <f>VLOOKUP($J877,Reference!$A$1:$C$25,3,1)</f>
        <v>1:00:00 - 2:00:00</v>
      </c>
    </row>
    <row r="878" spans="1:11" hidden="1" x14ac:dyDescent="0.3">
      <c r="A878" s="3">
        <v>44202.061979166669</v>
      </c>
      <c r="B878" s="4" t="s">
        <v>26</v>
      </c>
      <c r="C878" s="4">
        <v>306</v>
      </c>
      <c r="D878" s="4">
        <v>14165368201</v>
      </c>
      <c r="E878" s="4" t="s">
        <v>9</v>
      </c>
      <c r="F878" s="5">
        <v>1.9212962962962962E-3</v>
      </c>
      <c r="G878" s="5">
        <v>8.1018518518518516E-5</v>
      </c>
      <c r="H878" s="4" t="s">
        <v>10</v>
      </c>
      <c r="I878" s="11">
        <f t="shared" si="26"/>
        <v>44202</v>
      </c>
      <c r="J878" s="9">
        <f t="shared" si="27"/>
        <v>6.1979166666666669E-2</v>
      </c>
      <c r="K878" t="str">
        <f>VLOOKUP($J878,Reference!$A$1:$C$25,3,1)</f>
        <v>1:00:00 - 2:00:00</v>
      </c>
    </row>
    <row r="879" spans="1:11" hidden="1" x14ac:dyDescent="0.3">
      <c r="A879" s="6">
        <v>44202.06287037037</v>
      </c>
      <c r="B879" s="7" t="s">
        <v>19</v>
      </c>
      <c r="C879" s="7">
        <v>305</v>
      </c>
      <c r="D879" s="7">
        <v>16304651283</v>
      </c>
      <c r="E879" s="7" t="s">
        <v>9</v>
      </c>
      <c r="F879" s="8">
        <v>3.7152777777777774E-3</v>
      </c>
      <c r="G879" s="8">
        <v>5.7870370370370366E-5</v>
      </c>
      <c r="H879" s="7" t="s">
        <v>10</v>
      </c>
      <c r="I879" s="11">
        <f t="shared" si="26"/>
        <v>44202</v>
      </c>
      <c r="J879" s="9">
        <f t="shared" si="27"/>
        <v>6.2870370370370368E-2</v>
      </c>
      <c r="K879" t="str">
        <f>VLOOKUP($J879,Reference!$A$1:$C$25,3,1)</f>
        <v>1:00:00 - 2:00:00</v>
      </c>
    </row>
    <row r="880" spans="1:11" hidden="1" x14ac:dyDescent="0.3">
      <c r="A880" s="3">
        <v>44202.139386574076</v>
      </c>
      <c r="B880" s="4" t="s">
        <v>12</v>
      </c>
      <c r="C880" s="4">
        <v>315</v>
      </c>
      <c r="D880" s="4">
        <v>19733422285</v>
      </c>
      <c r="E880" s="4" t="s">
        <v>9</v>
      </c>
      <c r="F880" s="5">
        <v>3.3449074074074071E-3</v>
      </c>
      <c r="G880" s="5">
        <v>4.1666666666666669E-4</v>
      </c>
      <c r="H880" s="4" t="s">
        <v>13</v>
      </c>
      <c r="I880" s="11">
        <f t="shared" si="26"/>
        <v>44202</v>
      </c>
      <c r="J880" s="9">
        <f t="shared" si="27"/>
        <v>0.13938657407407407</v>
      </c>
      <c r="K880" t="str">
        <f>VLOOKUP($J880,Reference!$A$1:$C$25,3,1)</f>
        <v>3:00:00 - 4:00:00</v>
      </c>
    </row>
    <row r="881" spans="1:11" hidden="1" x14ac:dyDescent="0.3">
      <c r="A881" s="6">
        <v>44202.226481481484</v>
      </c>
      <c r="B881" s="7" t="s">
        <v>21</v>
      </c>
      <c r="C881" s="7">
        <v>314</v>
      </c>
      <c r="D881" s="7">
        <v>15302638648</v>
      </c>
      <c r="E881" s="7" t="s">
        <v>9</v>
      </c>
      <c r="F881" s="8">
        <v>1.0972222222222223E-2</v>
      </c>
      <c r="G881" s="8">
        <v>1.5046296296296294E-3</v>
      </c>
      <c r="H881" s="7" t="s">
        <v>10</v>
      </c>
      <c r="I881" s="11">
        <f t="shared" si="26"/>
        <v>44202</v>
      </c>
      <c r="J881" s="9">
        <f t="shared" si="27"/>
        <v>0.22648148148148148</v>
      </c>
      <c r="K881" t="str">
        <f>VLOOKUP($J881,Reference!$A$1:$C$25,3,1)</f>
        <v>5:00:00 - 6:00:00</v>
      </c>
    </row>
    <row r="882" spans="1:11" hidden="1" x14ac:dyDescent="0.3">
      <c r="A882" s="3">
        <v>44202.240324074075</v>
      </c>
      <c r="B882" s="4" t="s">
        <v>12</v>
      </c>
      <c r="C882" s="4">
        <v>315</v>
      </c>
      <c r="D882" s="4">
        <v>15852335553</v>
      </c>
      <c r="E882" s="4" t="s">
        <v>9</v>
      </c>
      <c r="F882" s="5">
        <v>3.3101851851851851E-3</v>
      </c>
      <c r="G882" s="5">
        <v>1.0416666666666667E-4</v>
      </c>
      <c r="H882" s="4" t="s">
        <v>10</v>
      </c>
      <c r="I882" s="11">
        <f t="shared" si="26"/>
        <v>44202</v>
      </c>
      <c r="J882" s="9">
        <f t="shared" si="27"/>
        <v>0.24032407407407408</v>
      </c>
      <c r="K882" t="str">
        <f>VLOOKUP($J882,Reference!$A$1:$C$25,3,1)</f>
        <v>5:00:00 - 6:00:00</v>
      </c>
    </row>
    <row r="883" spans="1:11" hidden="1" x14ac:dyDescent="0.3">
      <c r="A883" s="6">
        <v>44202.249745370369</v>
      </c>
      <c r="B883" s="7" t="s">
        <v>12</v>
      </c>
      <c r="C883" s="7">
        <v>315</v>
      </c>
      <c r="D883" s="7">
        <v>14183183888</v>
      </c>
      <c r="E883" s="7" t="s">
        <v>9</v>
      </c>
      <c r="F883" s="8">
        <v>3.2986111111111111E-3</v>
      </c>
      <c r="G883" s="8">
        <v>3.9351851851851852E-4</v>
      </c>
      <c r="H883" s="7" t="s">
        <v>10</v>
      </c>
      <c r="I883" s="11">
        <f t="shared" si="26"/>
        <v>44202</v>
      </c>
      <c r="J883" s="9">
        <f t="shared" si="27"/>
        <v>0.24974537037037037</v>
      </c>
      <c r="K883" t="str">
        <f>VLOOKUP($J883,Reference!$A$1:$C$25,3,1)</f>
        <v>5:00:00 - 6:00:00</v>
      </c>
    </row>
    <row r="884" spans="1:11" hidden="1" x14ac:dyDescent="0.3">
      <c r="A884" s="3">
        <v>44202.253564814811</v>
      </c>
      <c r="B884" s="4" t="s">
        <v>12</v>
      </c>
      <c r="C884" s="4">
        <v>315</v>
      </c>
      <c r="D884" s="4">
        <v>447788162602</v>
      </c>
      <c r="E884" s="4" t="s">
        <v>9</v>
      </c>
      <c r="F884" s="5">
        <v>1.8391203703703705E-2</v>
      </c>
      <c r="G884" s="5">
        <v>8.1018518518518516E-5</v>
      </c>
      <c r="H884" s="4" t="s">
        <v>14</v>
      </c>
      <c r="I884" s="11">
        <f t="shared" si="26"/>
        <v>44202</v>
      </c>
      <c r="J884" s="9">
        <f t="shared" si="27"/>
        <v>0.2535648148148148</v>
      </c>
      <c r="K884" t="str">
        <f>VLOOKUP($J884,Reference!$A$1:$C$25,3,1)</f>
        <v>6:00:00 - 7:00:00</v>
      </c>
    </row>
    <row r="885" spans="1:11" hidden="1" x14ac:dyDescent="0.3">
      <c r="A885" s="6">
        <v>44202.258657407408</v>
      </c>
      <c r="B885" s="7" t="s">
        <v>21</v>
      </c>
      <c r="C885" s="7">
        <v>314</v>
      </c>
      <c r="D885" s="7">
        <v>16613804130</v>
      </c>
      <c r="E885" s="7" t="s">
        <v>9</v>
      </c>
      <c r="F885" s="8">
        <v>8.4027777777777781E-3</v>
      </c>
      <c r="G885" s="8">
        <v>9.2592592592592588E-5</v>
      </c>
      <c r="H885" s="7" t="s">
        <v>10</v>
      </c>
      <c r="I885" s="11">
        <f t="shared" si="26"/>
        <v>44202</v>
      </c>
      <c r="J885" s="9">
        <f t="shared" si="27"/>
        <v>0.25865740740740739</v>
      </c>
      <c r="K885" t="str">
        <f>VLOOKUP($J885,Reference!$A$1:$C$25,3,1)</f>
        <v>6:00:00 - 7:00:00</v>
      </c>
    </row>
    <row r="886" spans="1:11" hidden="1" x14ac:dyDescent="0.3">
      <c r="A886" s="3">
        <v>44202.262418981481</v>
      </c>
      <c r="B886" s="4" t="s">
        <v>15</v>
      </c>
      <c r="C886" s="4">
        <v>319</v>
      </c>
      <c r="D886" s="4">
        <v>447957107359</v>
      </c>
      <c r="E886" s="4" t="s">
        <v>9</v>
      </c>
      <c r="F886" s="5">
        <v>1.0069444444444444E-3</v>
      </c>
      <c r="G886" s="5">
        <v>5.4398148148148144E-4</v>
      </c>
      <c r="H886" s="4" t="s">
        <v>14</v>
      </c>
      <c r="I886" s="11">
        <f t="shared" si="26"/>
        <v>44202</v>
      </c>
      <c r="J886" s="9">
        <f t="shared" si="27"/>
        <v>0.26241898148148152</v>
      </c>
      <c r="K886" t="str">
        <f>VLOOKUP($J886,Reference!$A$1:$C$25,3,1)</f>
        <v>6:00:00 - 7:00:00</v>
      </c>
    </row>
    <row r="887" spans="1:11" hidden="1" x14ac:dyDescent="0.3">
      <c r="A887" s="6">
        <v>44202.271608796298</v>
      </c>
      <c r="B887" s="7" t="s">
        <v>15</v>
      </c>
      <c r="C887" s="7">
        <v>319</v>
      </c>
      <c r="D887" s="7">
        <v>447429141068</v>
      </c>
      <c r="E887" s="7" t="s">
        <v>9</v>
      </c>
      <c r="F887" s="8">
        <v>1.252314814814815E-2</v>
      </c>
      <c r="G887" s="8">
        <v>4.1666666666666669E-4</v>
      </c>
      <c r="H887" s="7" t="s">
        <v>14</v>
      </c>
      <c r="I887" s="11">
        <f t="shared" si="26"/>
        <v>44202</v>
      </c>
      <c r="J887" s="9">
        <f t="shared" si="27"/>
        <v>0.27160879629629631</v>
      </c>
      <c r="K887" t="str">
        <f>VLOOKUP($J887,Reference!$A$1:$C$25,3,1)</f>
        <v>6:00:00 - 7:00:00</v>
      </c>
    </row>
    <row r="888" spans="1:11" hidden="1" x14ac:dyDescent="0.3">
      <c r="A888" s="3">
        <v>44202.284745370373</v>
      </c>
      <c r="B888" s="4" t="s">
        <v>12</v>
      </c>
      <c r="C888" s="4">
        <v>315</v>
      </c>
      <c r="D888" s="4">
        <v>447891953799</v>
      </c>
      <c r="E888" s="4" t="s">
        <v>9</v>
      </c>
      <c r="F888" s="5">
        <v>2.488425925925926E-3</v>
      </c>
      <c r="G888" s="5">
        <v>9.2592592592592588E-5</v>
      </c>
      <c r="H888" s="4" t="s">
        <v>14</v>
      </c>
      <c r="I888" s="11">
        <f t="shared" si="26"/>
        <v>44202</v>
      </c>
      <c r="J888" s="9">
        <f t="shared" si="27"/>
        <v>0.28474537037037034</v>
      </c>
      <c r="K888" t="str">
        <f>VLOOKUP($J888,Reference!$A$1:$C$25,3,1)</f>
        <v>6:00:00 - 7:00:00</v>
      </c>
    </row>
    <row r="889" spans="1:11" hidden="1" x14ac:dyDescent="0.3">
      <c r="A889" s="6">
        <v>44202.288981481484</v>
      </c>
      <c r="B889" s="7" t="s">
        <v>12</v>
      </c>
      <c r="C889" s="7">
        <v>315</v>
      </c>
      <c r="D889" s="7">
        <v>19847896556</v>
      </c>
      <c r="E889" s="7" t="s">
        <v>9</v>
      </c>
      <c r="F889" s="8">
        <v>1.1574074074074073E-4</v>
      </c>
      <c r="G889" s="8">
        <v>3.7037037037037035E-4</v>
      </c>
      <c r="H889" s="7" t="s">
        <v>10</v>
      </c>
      <c r="I889" s="11">
        <f t="shared" si="26"/>
        <v>44202</v>
      </c>
      <c r="J889" s="9">
        <f t="shared" si="27"/>
        <v>0.28898148148148145</v>
      </c>
      <c r="K889" t="str">
        <f>VLOOKUP($J889,Reference!$A$1:$C$25,3,1)</f>
        <v>6:00:00 - 7:00:00</v>
      </c>
    </row>
    <row r="890" spans="1:11" hidden="1" x14ac:dyDescent="0.3">
      <c r="A890" s="3">
        <v>44202.30128472222</v>
      </c>
      <c r="B890" s="4" t="s">
        <v>21</v>
      </c>
      <c r="C890" s="4">
        <v>314</v>
      </c>
      <c r="D890" s="4">
        <v>14019340782</v>
      </c>
      <c r="E890" s="4" t="s">
        <v>9</v>
      </c>
      <c r="F890" s="5">
        <v>2.615740740740741E-3</v>
      </c>
      <c r="G890" s="5">
        <v>5.6712962962962956E-4</v>
      </c>
      <c r="H890" s="4" t="s">
        <v>10</v>
      </c>
      <c r="I890" s="11">
        <f t="shared" si="26"/>
        <v>44202</v>
      </c>
      <c r="J890" s="9">
        <f t="shared" si="27"/>
        <v>0.30128472222222219</v>
      </c>
      <c r="K890" t="str">
        <f>VLOOKUP($J890,Reference!$A$1:$C$25,3,1)</f>
        <v>7:00:00 - 8:00:00</v>
      </c>
    </row>
    <row r="891" spans="1:11" hidden="1" x14ac:dyDescent="0.3">
      <c r="A891" s="6">
        <v>44202.303946759261</v>
      </c>
      <c r="B891" s="7" t="s">
        <v>12</v>
      </c>
      <c r="C891" s="7">
        <v>315</v>
      </c>
      <c r="D891" s="7">
        <v>447958602261</v>
      </c>
      <c r="E891" s="7" t="s">
        <v>9</v>
      </c>
      <c r="F891" s="8">
        <v>2.488425925925926E-3</v>
      </c>
      <c r="G891" s="8">
        <v>4.6296296296296294E-5</v>
      </c>
      <c r="H891" s="7" t="s">
        <v>14</v>
      </c>
      <c r="I891" s="11">
        <f t="shared" si="26"/>
        <v>44202</v>
      </c>
      <c r="J891" s="9">
        <f t="shared" si="27"/>
        <v>0.30394675925925924</v>
      </c>
      <c r="K891" t="str">
        <f>VLOOKUP($J891,Reference!$A$1:$C$25,3,1)</f>
        <v>7:00:00 - 8:00:00</v>
      </c>
    </row>
    <row r="892" spans="1:11" hidden="1" x14ac:dyDescent="0.3">
      <c r="A892" s="3">
        <v>44202.315381944441</v>
      </c>
      <c r="B892" s="4" t="s">
        <v>21</v>
      </c>
      <c r="C892" s="4">
        <v>314</v>
      </c>
      <c r="D892" s="4">
        <v>447958400712</v>
      </c>
      <c r="E892" s="4" t="s">
        <v>9</v>
      </c>
      <c r="F892" s="5">
        <v>3.0787037037037037E-3</v>
      </c>
      <c r="G892" s="5">
        <v>1.8518518518518518E-4</v>
      </c>
      <c r="H892" s="4" t="s">
        <v>14</v>
      </c>
      <c r="I892" s="11">
        <f t="shared" si="26"/>
        <v>44202</v>
      </c>
      <c r="J892" s="9">
        <f t="shared" si="27"/>
        <v>0.31538194444444445</v>
      </c>
      <c r="K892" t="str">
        <f>VLOOKUP($J892,Reference!$A$1:$C$25,3,1)</f>
        <v>7:00:00 - 8:00:00</v>
      </c>
    </row>
    <row r="893" spans="1:11" hidden="1" x14ac:dyDescent="0.3">
      <c r="A893" s="6">
        <v>44202.3203587963</v>
      </c>
      <c r="B893" s="7" t="s">
        <v>12</v>
      </c>
      <c r="C893" s="7">
        <v>315</v>
      </c>
      <c r="D893" s="7">
        <v>16136903797</v>
      </c>
      <c r="E893" s="7" t="s">
        <v>9</v>
      </c>
      <c r="F893" s="8">
        <v>4.9537037037037041E-3</v>
      </c>
      <c r="G893" s="8">
        <v>1.3888888888888889E-4</v>
      </c>
      <c r="H893" s="7" t="s">
        <v>10</v>
      </c>
      <c r="I893" s="11">
        <f t="shared" si="26"/>
        <v>44202</v>
      </c>
      <c r="J893" s="9">
        <f t="shared" si="27"/>
        <v>0.32035879629629632</v>
      </c>
      <c r="K893" t="str">
        <f>VLOOKUP($J893,Reference!$A$1:$C$25,3,1)</f>
        <v>7:00:00 - 8:00:00</v>
      </c>
    </row>
    <row r="894" spans="1:11" hidden="1" x14ac:dyDescent="0.3">
      <c r="A894" s="3">
        <v>44202.341226851851</v>
      </c>
      <c r="B894" s="4" t="s">
        <v>21</v>
      </c>
      <c r="C894" s="4">
        <v>314</v>
      </c>
      <c r="D894" s="4">
        <v>447710832862</v>
      </c>
      <c r="E894" s="4" t="s">
        <v>9</v>
      </c>
      <c r="F894" s="5">
        <v>4.3981481481481484E-3</v>
      </c>
      <c r="G894" s="5">
        <v>1.3888888888888889E-4</v>
      </c>
      <c r="H894" s="4" t="s">
        <v>14</v>
      </c>
      <c r="I894" s="11">
        <f t="shared" si="26"/>
        <v>44202</v>
      </c>
      <c r="J894" s="9">
        <f t="shared" si="27"/>
        <v>0.34122685185185181</v>
      </c>
      <c r="K894" t="str">
        <f>VLOOKUP($J894,Reference!$A$1:$C$25,3,1)</f>
        <v>8:00:00 - 9:00:00</v>
      </c>
    </row>
    <row r="895" spans="1:11" hidden="1" x14ac:dyDescent="0.3">
      <c r="A895" s="6">
        <v>44202.349409722221</v>
      </c>
      <c r="B895" s="7" t="s">
        <v>11</v>
      </c>
      <c r="C895" s="7">
        <v>317</v>
      </c>
      <c r="D895" s="7">
        <v>551135396166</v>
      </c>
      <c r="E895" s="7" t="s">
        <v>9</v>
      </c>
      <c r="F895" s="8">
        <v>5.8564814814814825E-3</v>
      </c>
      <c r="G895" s="8">
        <v>1.0416666666666667E-4</v>
      </c>
      <c r="H895" s="7" t="s">
        <v>10</v>
      </c>
      <c r="I895" s="11">
        <f t="shared" si="26"/>
        <v>44202</v>
      </c>
      <c r="J895" s="9">
        <f t="shared" si="27"/>
        <v>0.34940972222222227</v>
      </c>
      <c r="K895" t="str">
        <f>VLOOKUP($J895,Reference!$A$1:$C$25,3,1)</f>
        <v>8:00:00 - 9:00:00</v>
      </c>
    </row>
    <row r="896" spans="1:11" hidden="1" x14ac:dyDescent="0.3">
      <c r="A896" s="3">
        <v>44202.355150462965</v>
      </c>
      <c r="B896" s="4" t="s">
        <v>19</v>
      </c>
      <c r="C896" s="4">
        <v>305</v>
      </c>
      <c r="D896" s="4">
        <v>16478884283</v>
      </c>
      <c r="E896" s="4" t="s">
        <v>9</v>
      </c>
      <c r="F896" s="5">
        <v>6.3310185185185197E-3</v>
      </c>
      <c r="G896" s="5">
        <v>8.1018518518518516E-5</v>
      </c>
      <c r="H896" s="4" t="s">
        <v>10</v>
      </c>
      <c r="I896" s="11">
        <f t="shared" si="26"/>
        <v>44202</v>
      </c>
      <c r="J896" s="9">
        <f t="shared" si="27"/>
        <v>0.35515046296296293</v>
      </c>
      <c r="K896" t="str">
        <f>VLOOKUP($J896,Reference!$A$1:$C$25,3,1)</f>
        <v>8:00:00 - 9:00:00</v>
      </c>
    </row>
    <row r="897" spans="1:11" hidden="1" x14ac:dyDescent="0.3">
      <c r="A897" s="6">
        <v>44202.36309027778</v>
      </c>
      <c r="B897" s="7" t="s">
        <v>15</v>
      </c>
      <c r="C897" s="7">
        <v>319</v>
      </c>
      <c r="D897" s="7">
        <v>18434065804</v>
      </c>
      <c r="E897" s="7" t="s">
        <v>9</v>
      </c>
      <c r="F897" s="8">
        <v>1.7245370370370369E-2</v>
      </c>
      <c r="G897" s="8">
        <v>6.9444444444444444E-5</v>
      </c>
      <c r="H897" s="7" t="s">
        <v>10</v>
      </c>
      <c r="I897" s="11">
        <f t="shared" si="26"/>
        <v>44202</v>
      </c>
      <c r="J897" s="9">
        <f t="shared" si="27"/>
        <v>0.3630902777777778</v>
      </c>
      <c r="K897" t="str">
        <f>VLOOKUP($J897,Reference!$A$1:$C$25,3,1)</f>
        <v>8:00:00 - 9:00:00</v>
      </c>
    </row>
    <row r="898" spans="1:11" hidden="1" x14ac:dyDescent="0.3">
      <c r="A898" s="3">
        <v>44202.371990740743</v>
      </c>
      <c r="B898" s="4" t="s">
        <v>11</v>
      </c>
      <c r="C898" s="4">
        <v>317</v>
      </c>
      <c r="D898" s="4">
        <v>18326654641</v>
      </c>
      <c r="E898" s="4" t="s">
        <v>9</v>
      </c>
      <c r="F898" s="5">
        <v>2.2453703703703702E-3</v>
      </c>
      <c r="G898" s="5">
        <v>1.0416666666666667E-4</v>
      </c>
      <c r="H898" s="4" t="s">
        <v>10</v>
      </c>
      <c r="I898" s="11">
        <f t="shared" si="26"/>
        <v>44202</v>
      </c>
      <c r="J898" s="9">
        <f t="shared" si="27"/>
        <v>0.37199074074074073</v>
      </c>
      <c r="K898" t="str">
        <f>VLOOKUP($J898,Reference!$A$1:$C$25,3,1)</f>
        <v>8:00:00 - 9:00:00</v>
      </c>
    </row>
    <row r="899" spans="1:11" hidden="1" x14ac:dyDescent="0.3">
      <c r="A899" s="6">
        <v>44202.373263888891</v>
      </c>
      <c r="B899" s="7" t="s">
        <v>19</v>
      </c>
      <c r="C899" s="7">
        <v>305</v>
      </c>
      <c r="D899" s="7">
        <v>14018685520</v>
      </c>
      <c r="E899" s="7" t="s">
        <v>9</v>
      </c>
      <c r="F899" s="8">
        <v>6.6319444444444446E-3</v>
      </c>
      <c r="G899" s="8">
        <v>1.0416666666666667E-4</v>
      </c>
      <c r="H899" s="7" t="s">
        <v>10</v>
      </c>
      <c r="I899" s="11">
        <f t="shared" ref="I899:I962" si="28">DATE(YEAR(A899),MONTH(A899),DAY(A899))</f>
        <v>44202</v>
      </c>
      <c r="J899" s="9">
        <f t="shared" ref="J899:J962" si="29">TIME(HOUR(A899),MINUTE(A899),SECOND(A899))</f>
        <v>0.3732638888888889</v>
      </c>
      <c r="K899" t="str">
        <f>VLOOKUP($J899,Reference!$A$1:$C$25,3,1)</f>
        <v>8:00:00 - 9:00:00</v>
      </c>
    </row>
    <row r="900" spans="1:11" hidden="1" x14ac:dyDescent="0.3">
      <c r="A900" s="3">
        <v>44202.384826388887</v>
      </c>
      <c r="B900" s="4" t="s">
        <v>22</v>
      </c>
      <c r="C900" s="4">
        <v>767</v>
      </c>
      <c r="D900" s="4">
        <v>447710832862</v>
      </c>
      <c r="E900" s="4" t="s">
        <v>9</v>
      </c>
      <c r="F900" s="5">
        <v>7.9861111111111105E-4</v>
      </c>
      <c r="G900" s="5">
        <v>3.3564814814814812E-4</v>
      </c>
      <c r="H900" s="4" t="s">
        <v>14</v>
      </c>
      <c r="I900" s="11">
        <f t="shared" si="28"/>
        <v>44202</v>
      </c>
      <c r="J900" s="9">
        <f t="shared" si="29"/>
        <v>0.38482638888888893</v>
      </c>
      <c r="K900" t="str">
        <f>VLOOKUP($J900,Reference!$A$1:$C$25,3,1)</f>
        <v>9:00:00 - 10:00:00</v>
      </c>
    </row>
    <row r="901" spans="1:11" hidden="1" x14ac:dyDescent="0.3">
      <c r="A901" s="6">
        <v>44202.400659722225</v>
      </c>
      <c r="B901" s="7" t="s">
        <v>12</v>
      </c>
      <c r="C901" s="7">
        <v>315</v>
      </c>
      <c r="D901" s="7">
        <v>441895540973</v>
      </c>
      <c r="E901" s="7" t="s">
        <v>9</v>
      </c>
      <c r="F901" s="8">
        <v>8.8657407407407417E-3</v>
      </c>
      <c r="G901" s="8">
        <v>5.7870370370370366E-5</v>
      </c>
      <c r="H901" s="7" t="s">
        <v>14</v>
      </c>
      <c r="I901" s="11">
        <f t="shared" si="28"/>
        <v>44202</v>
      </c>
      <c r="J901" s="9">
        <f t="shared" si="29"/>
        <v>0.40065972222222218</v>
      </c>
      <c r="K901" t="str">
        <f>VLOOKUP($J901,Reference!$A$1:$C$25,3,1)</f>
        <v>9:00:00 - 10:00:00</v>
      </c>
    </row>
    <row r="902" spans="1:11" hidden="1" x14ac:dyDescent="0.3">
      <c r="A902" s="3">
        <v>44202.404421296298</v>
      </c>
      <c r="B902" s="4" t="s">
        <v>17</v>
      </c>
      <c r="C902" s="4">
        <v>303</v>
      </c>
      <c r="D902" s="4">
        <v>12896966994</v>
      </c>
      <c r="E902" s="4" t="s">
        <v>9</v>
      </c>
      <c r="F902" s="5">
        <v>2.7662037037037034E-3</v>
      </c>
      <c r="G902" s="5">
        <v>6.9444444444444444E-5</v>
      </c>
      <c r="H902" s="4" t="s">
        <v>10</v>
      </c>
      <c r="I902" s="11">
        <f t="shared" si="28"/>
        <v>44202</v>
      </c>
      <c r="J902" s="9">
        <f t="shared" si="29"/>
        <v>0.40442129629629631</v>
      </c>
      <c r="K902" t="str">
        <f>VLOOKUP($J902,Reference!$A$1:$C$25,3,1)</f>
        <v>9:00:00 - 10:00:00</v>
      </c>
    </row>
    <row r="903" spans="1:11" hidden="1" x14ac:dyDescent="0.3">
      <c r="A903" s="6">
        <v>44202.408043981479</v>
      </c>
      <c r="B903" s="7" t="s">
        <v>22</v>
      </c>
      <c r="C903" s="7">
        <v>767</v>
      </c>
      <c r="D903" s="7">
        <v>447930695721</v>
      </c>
      <c r="E903" s="7" t="s">
        <v>9</v>
      </c>
      <c r="F903" s="8">
        <v>7.4884259259259262E-3</v>
      </c>
      <c r="G903" s="8">
        <v>3.7037037037037035E-4</v>
      </c>
      <c r="H903" s="7" t="s">
        <v>14</v>
      </c>
      <c r="I903" s="11">
        <f t="shared" si="28"/>
        <v>44202</v>
      </c>
      <c r="J903" s="9">
        <f t="shared" si="29"/>
        <v>0.40804398148148152</v>
      </c>
      <c r="K903" t="str">
        <f>VLOOKUP($J903,Reference!$A$1:$C$25,3,1)</f>
        <v>9:00:00 - 10:00:00</v>
      </c>
    </row>
    <row r="904" spans="1:11" hidden="1" x14ac:dyDescent="0.3">
      <c r="A904" s="3">
        <v>44202.418368055558</v>
      </c>
      <c r="B904" s="4" t="s">
        <v>15</v>
      </c>
      <c r="C904" s="4">
        <v>319</v>
      </c>
      <c r="D904" s="4">
        <v>441438317777</v>
      </c>
      <c r="E904" s="4" t="s">
        <v>9</v>
      </c>
      <c r="F904" s="5">
        <v>1.8634259259259261E-3</v>
      </c>
      <c r="G904" s="5">
        <v>6.9444444444444444E-5</v>
      </c>
      <c r="H904" s="4" t="s">
        <v>14</v>
      </c>
      <c r="I904" s="11">
        <f t="shared" si="28"/>
        <v>44202</v>
      </c>
      <c r="J904" s="9">
        <f t="shared" si="29"/>
        <v>0.41836805555555556</v>
      </c>
      <c r="K904" t="str">
        <f>VLOOKUP($J904,Reference!$A$1:$C$25,3,1)</f>
        <v>10:00:00 - 11:00:00</v>
      </c>
    </row>
    <row r="905" spans="1:11" hidden="1" x14ac:dyDescent="0.3">
      <c r="A905" s="6">
        <v>44202.418726851851</v>
      </c>
      <c r="B905" s="7" t="s">
        <v>11</v>
      </c>
      <c r="C905" s="7">
        <v>317</v>
      </c>
      <c r="D905" s="7">
        <v>18482039795</v>
      </c>
      <c r="E905" s="7" t="s">
        <v>9</v>
      </c>
      <c r="F905" s="8">
        <v>9.8379629629629633E-3</v>
      </c>
      <c r="G905" s="8">
        <v>9.2592592592592588E-5</v>
      </c>
      <c r="H905" s="7" t="s">
        <v>10</v>
      </c>
      <c r="I905" s="11">
        <f t="shared" si="28"/>
        <v>44202</v>
      </c>
      <c r="J905" s="9">
        <f t="shared" si="29"/>
        <v>0.41872685185185188</v>
      </c>
      <c r="K905" t="str">
        <f>VLOOKUP($J905,Reference!$A$1:$C$25,3,1)</f>
        <v>10:00:00 - 11:00:00</v>
      </c>
    </row>
    <row r="906" spans="1:11" hidden="1" x14ac:dyDescent="0.3">
      <c r="A906" s="3">
        <v>44202.420543981483</v>
      </c>
      <c r="B906" s="4" t="s">
        <v>17</v>
      </c>
      <c r="C906" s="4">
        <v>303</v>
      </c>
      <c r="D906" s="4">
        <v>441438317777</v>
      </c>
      <c r="E906" s="4" t="s">
        <v>9</v>
      </c>
      <c r="F906" s="5">
        <v>7.0601851851851847E-4</v>
      </c>
      <c r="G906" s="5">
        <v>8.1018518518518516E-5</v>
      </c>
      <c r="H906" s="4" t="s">
        <v>14</v>
      </c>
      <c r="I906" s="11">
        <f t="shared" si="28"/>
        <v>44202</v>
      </c>
      <c r="J906" s="9">
        <f t="shared" si="29"/>
        <v>0.42054398148148148</v>
      </c>
      <c r="K906" t="str">
        <f>VLOOKUP($J906,Reference!$A$1:$C$25,3,1)</f>
        <v>10:00:00 - 11:00:00</v>
      </c>
    </row>
    <row r="907" spans="1:11" hidden="1" x14ac:dyDescent="0.3">
      <c r="A907" s="6">
        <v>44202.421134259261</v>
      </c>
      <c r="B907" s="7" t="s">
        <v>19</v>
      </c>
      <c r="C907" s="7">
        <v>305</v>
      </c>
      <c r="D907" s="7">
        <v>16136903797</v>
      </c>
      <c r="E907" s="7" t="s">
        <v>9</v>
      </c>
      <c r="F907" s="8">
        <v>8.4722222222222213E-3</v>
      </c>
      <c r="G907" s="8">
        <v>2.0833333333333335E-4</v>
      </c>
      <c r="H907" s="7" t="s">
        <v>10</v>
      </c>
      <c r="I907" s="11">
        <f t="shared" si="28"/>
        <v>44202</v>
      </c>
      <c r="J907" s="9">
        <f t="shared" si="29"/>
        <v>0.42113425925925929</v>
      </c>
      <c r="K907" t="str">
        <f>VLOOKUP($J907,Reference!$A$1:$C$25,3,1)</f>
        <v>10:00:00 - 11:00:00</v>
      </c>
    </row>
    <row r="908" spans="1:11" hidden="1" x14ac:dyDescent="0.3">
      <c r="A908" s="3">
        <v>44202.424201388887</v>
      </c>
      <c r="B908" s="4" t="s">
        <v>15</v>
      </c>
      <c r="C908" s="4">
        <v>319</v>
      </c>
      <c r="D908" s="4">
        <v>16022512523</v>
      </c>
      <c r="E908" s="4" t="s">
        <v>9</v>
      </c>
      <c r="F908" s="5">
        <v>9.3634259259259261E-3</v>
      </c>
      <c r="G908" s="5">
        <v>1.7361111111111112E-4</v>
      </c>
      <c r="H908" s="4" t="s">
        <v>10</v>
      </c>
      <c r="I908" s="11">
        <f t="shared" si="28"/>
        <v>44202</v>
      </c>
      <c r="J908" s="9">
        <f t="shared" si="29"/>
        <v>0.42420138888888892</v>
      </c>
      <c r="K908" t="str">
        <f>VLOOKUP($J908,Reference!$A$1:$C$25,3,1)</f>
        <v>10:00:00 - 11:00:00</v>
      </c>
    </row>
    <row r="909" spans="1:11" hidden="1" x14ac:dyDescent="0.3">
      <c r="A909" s="6">
        <v>44202.425740740742</v>
      </c>
      <c r="B909" s="7" t="s">
        <v>17</v>
      </c>
      <c r="C909" s="7">
        <v>303</v>
      </c>
      <c r="D909" s="7">
        <v>18072856154</v>
      </c>
      <c r="E909" s="7" t="s">
        <v>9</v>
      </c>
      <c r="F909" s="8">
        <v>4.5254629629629629E-3</v>
      </c>
      <c r="G909" s="8">
        <v>9.2592592592592588E-5</v>
      </c>
      <c r="H909" s="7" t="s">
        <v>13</v>
      </c>
      <c r="I909" s="11">
        <f t="shared" si="28"/>
        <v>44202</v>
      </c>
      <c r="J909" s="9">
        <f t="shared" si="29"/>
        <v>0.42574074074074075</v>
      </c>
      <c r="K909" t="str">
        <f>VLOOKUP($J909,Reference!$A$1:$C$25,3,1)</f>
        <v>10:00:00 - 11:00:00</v>
      </c>
    </row>
    <row r="910" spans="1:11" hidden="1" x14ac:dyDescent="0.3">
      <c r="A910" s="3">
        <v>44202.44226851852</v>
      </c>
      <c r="B910" s="4" t="s">
        <v>17</v>
      </c>
      <c r="C910" s="4">
        <v>303</v>
      </c>
      <c r="D910" s="4">
        <v>12288314693</v>
      </c>
      <c r="E910" s="4" t="s">
        <v>9</v>
      </c>
      <c r="F910" s="5">
        <v>6.8865740740740736E-3</v>
      </c>
      <c r="G910" s="5">
        <v>5.7870370370370366E-5</v>
      </c>
      <c r="H910" s="4" t="s">
        <v>10</v>
      </c>
      <c r="I910" s="11">
        <f t="shared" si="28"/>
        <v>44202</v>
      </c>
      <c r="J910" s="9">
        <f t="shared" si="29"/>
        <v>0.44226851851851851</v>
      </c>
      <c r="K910" t="str">
        <f>VLOOKUP($J910,Reference!$A$1:$C$25,3,1)</f>
        <v>10:00:00 - 11:00:00</v>
      </c>
    </row>
    <row r="911" spans="1:11" hidden="1" x14ac:dyDescent="0.3">
      <c r="A911" s="6">
        <v>44202.444120370368</v>
      </c>
      <c r="B911" s="7" t="s">
        <v>15</v>
      </c>
      <c r="C911" s="7">
        <v>319</v>
      </c>
      <c r="D911" s="7">
        <v>19055124781</v>
      </c>
      <c r="E911" s="7" t="s">
        <v>9</v>
      </c>
      <c r="F911" s="8">
        <v>5.4398148148148149E-3</v>
      </c>
      <c r="G911" s="8">
        <v>5.4398148148148144E-4</v>
      </c>
      <c r="H911" s="7" t="s">
        <v>10</v>
      </c>
      <c r="I911" s="11">
        <f t="shared" si="28"/>
        <v>44202</v>
      </c>
      <c r="J911" s="9">
        <f t="shared" si="29"/>
        <v>0.44412037037037039</v>
      </c>
      <c r="K911" t="str">
        <f>VLOOKUP($J911,Reference!$A$1:$C$25,3,1)</f>
        <v>10:00:00 - 11:00:00</v>
      </c>
    </row>
    <row r="912" spans="1:11" hidden="1" x14ac:dyDescent="0.3">
      <c r="A912" s="3">
        <v>44202.446956018517</v>
      </c>
      <c r="B912" s="4" t="s">
        <v>19</v>
      </c>
      <c r="C912" s="4">
        <v>305</v>
      </c>
      <c r="D912" s="4">
        <v>19706299255</v>
      </c>
      <c r="E912" s="4" t="s">
        <v>9</v>
      </c>
      <c r="F912" s="5">
        <v>1.9675925925925928E-3</v>
      </c>
      <c r="G912" s="5">
        <v>1.25E-3</v>
      </c>
      <c r="H912" s="4" t="s">
        <v>10</v>
      </c>
      <c r="I912" s="11">
        <f t="shared" si="28"/>
        <v>44202</v>
      </c>
      <c r="J912" s="9">
        <f t="shared" si="29"/>
        <v>0.44695601851851857</v>
      </c>
      <c r="K912" t="str">
        <f>VLOOKUP($J912,Reference!$A$1:$C$25,3,1)</f>
        <v>10:00:00 - 11:00:00</v>
      </c>
    </row>
    <row r="913" spans="1:11" hidden="1" x14ac:dyDescent="0.3">
      <c r="A913" s="6">
        <v>44202.447708333333</v>
      </c>
      <c r="B913" s="7" t="s">
        <v>17</v>
      </c>
      <c r="C913" s="7">
        <v>303</v>
      </c>
      <c r="D913" s="7">
        <v>13133587841</v>
      </c>
      <c r="E913" s="7" t="s">
        <v>9</v>
      </c>
      <c r="F913" s="8">
        <v>1.5983796296296295E-2</v>
      </c>
      <c r="G913" s="8">
        <v>1.6435185185185183E-3</v>
      </c>
      <c r="H913" s="7" t="s">
        <v>10</v>
      </c>
      <c r="I913" s="11">
        <f t="shared" si="28"/>
        <v>44202</v>
      </c>
      <c r="J913" s="9">
        <f t="shared" si="29"/>
        <v>0.44770833333333332</v>
      </c>
      <c r="K913" t="str">
        <f>VLOOKUP($J913,Reference!$A$1:$C$25,3,1)</f>
        <v>10:00:00 - 11:00:00</v>
      </c>
    </row>
    <row r="914" spans="1:11" hidden="1" x14ac:dyDescent="0.3">
      <c r="A914" s="3">
        <v>44202.449733796297</v>
      </c>
      <c r="B914" s="4" t="s">
        <v>15</v>
      </c>
      <c r="C914" s="4">
        <v>319</v>
      </c>
      <c r="D914" s="4">
        <v>12695010767</v>
      </c>
      <c r="E914" s="4" t="s">
        <v>9</v>
      </c>
      <c r="F914" s="5">
        <v>4.6296296296296294E-5</v>
      </c>
      <c r="G914" s="5">
        <v>5.2083333333333333E-4</v>
      </c>
      <c r="H914" s="4" t="s">
        <v>10</v>
      </c>
      <c r="I914" s="11">
        <f t="shared" si="28"/>
        <v>44202</v>
      </c>
      <c r="J914" s="9">
        <f t="shared" si="29"/>
        <v>0.44973379629629634</v>
      </c>
      <c r="K914" t="str">
        <f>VLOOKUP($J914,Reference!$A$1:$C$25,3,1)</f>
        <v>10:00:00 - 11:00:00</v>
      </c>
    </row>
    <row r="915" spans="1:11" hidden="1" x14ac:dyDescent="0.3">
      <c r="A915" s="6">
        <v>44202.449907407405</v>
      </c>
      <c r="B915" s="7" t="s">
        <v>15</v>
      </c>
      <c r="C915" s="7">
        <v>319</v>
      </c>
      <c r="D915" s="7">
        <v>441594563425</v>
      </c>
      <c r="E915" s="7" t="s">
        <v>9</v>
      </c>
      <c r="F915" s="8">
        <v>5.5671296296296302E-3</v>
      </c>
      <c r="G915" s="8">
        <v>4.2824074074074075E-4</v>
      </c>
      <c r="H915" s="7" t="s">
        <v>14</v>
      </c>
      <c r="I915" s="11">
        <f t="shared" si="28"/>
        <v>44202</v>
      </c>
      <c r="J915" s="9">
        <f t="shared" si="29"/>
        <v>0.44990740740740742</v>
      </c>
      <c r="K915" t="str">
        <f>VLOOKUP($J915,Reference!$A$1:$C$25,3,1)</f>
        <v>10:00:00 - 11:00:00</v>
      </c>
    </row>
    <row r="916" spans="1:11" hidden="1" x14ac:dyDescent="0.3">
      <c r="A916" s="3">
        <v>44202.450069444443</v>
      </c>
      <c r="B916" s="4" t="s">
        <v>19</v>
      </c>
      <c r="C916" s="4">
        <v>305</v>
      </c>
      <c r="D916" s="4">
        <v>14793133024</v>
      </c>
      <c r="E916" s="4" t="s">
        <v>9</v>
      </c>
      <c r="F916" s="5">
        <v>2.4652777777777776E-3</v>
      </c>
      <c r="G916" s="5">
        <v>2.7777777777777778E-4</v>
      </c>
      <c r="H916" s="4" t="s">
        <v>10</v>
      </c>
      <c r="I916" s="11">
        <f t="shared" si="28"/>
        <v>44202</v>
      </c>
      <c r="J916" s="9">
        <f t="shared" si="29"/>
        <v>0.45006944444444441</v>
      </c>
      <c r="K916" t="str">
        <f>VLOOKUP($J916,Reference!$A$1:$C$25,3,1)</f>
        <v>10:00:00 - 11:00:00</v>
      </c>
    </row>
    <row r="917" spans="1:11" hidden="1" x14ac:dyDescent="0.3">
      <c r="A917" s="6">
        <v>44202.450543981482</v>
      </c>
      <c r="B917" s="7" t="s">
        <v>11</v>
      </c>
      <c r="C917" s="7">
        <v>317</v>
      </c>
      <c r="D917" s="7">
        <v>12695010767</v>
      </c>
      <c r="E917" s="7" t="s">
        <v>9</v>
      </c>
      <c r="F917" s="8">
        <v>8.7037037037037031E-3</v>
      </c>
      <c r="G917" s="8">
        <v>1.1574074074074073E-4</v>
      </c>
      <c r="H917" s="7" t="s">
        <v>10</v>
      </c>
      <c r="I917" s="11">
        <f t="shared" si="28"/>
        <v>44202</v>
      </c>
      <c r="J917" s="9">
        <f t="shared" si="29"/>
        <v>0.4505439814814815</v>
      </c>
      <c r="K917" t="str">
        <f>VLOOKUP($J917,Reference!$A$1:$C$25,3,1)</f>
        <v>10:00:00 - 11:00:00</v>
      </c>
    </row>
    <row r="918" spans="1:11" hidden="1" x14ac:dyDescent="0.3">
      <c r="A918" s="3">
        <v>44202.461851851855</v>
      </c>
      <c r="B918" s="4" t="s">
        <v>19</v>
      </c>
      <c r="C918" s="4">
        <v>305</v>
      </c>
      <c r="D918" s="4">
        <v>19706299255</v>
      </c>
      <c r="E918" s="4" t="s">
        <v>9</v>
      </c>
      <c r="F918" s="5">
        <v>3.6805555555555554E-3</v>
      </c>
      <c r="G918" s="5">
        <v>1.1574074074074073E-4</v>
      </c>
      <c r="H918" s="4" t="s">
        <v>10</v>
      </c>
      <c r="I918" s="11">
        <f t="shared" si="28"/>
        <v>44202</v>
      </c>
      <c r="J918" s="9">
        <f t="shared" si="29"/>
        <v>0.4618518518518519</v>
      </c>
      <c r="K918" t="str">
        <f>VLOOKUP($J918,Reference!$A$1:$C$25,3,1)</f>
        <v>11:00:00 - 12:00:00</v>
      </c>
    </row>
    <row r="919" spans="1:11" hidden="1" x14ac:dyDescent="0.3">
      <c r="A919" s="6">
        <v>44202.466238425928</v>
      </c>
      <c r="B919" s="7" t="s">
        <v>17</v>
      </c>
      <c r="C919" s="7">
        <v>303</v>
      </c>
      <c r="D919" s="7">
        <v>18602730123</v>
      </c>
      <c r="E919" s="7" t="s">
        <v>9</v>
      </c>
      <c r="F919" s="8">
        <v>2.1990740740740742E-3</v>
      </c>
      <c r="G919" s="8">
        <v>5.7870370370370366E-5</v>
      </c>
      <c r="H919" s="7" t="s">
        <v>10</v>
      </c>
      <c r="I919" s="11">
        <f t="shared" si="28"/>
        <v>44202</v>
      </c>
      <c r="J919" s="9">
        <f t="shared" si="29"/>
        <v>0.46623842592592596</v>
      </c>
      <c r="K919" t="str">
        <f>VLOOKUP($J919,Reference!$A$1:$C$25,3,1)</f>
        <v>11:00:00 - 12:00:00</v>
      </c>
    </row>
    <row r="920" spans="1:11" hidden="1" x14ac:dyDescent="0.3">
      <c r="A920" s="3">
        <v>44202.472986111112</v>
      </c>
      <c r="B920" s="4" t="s">
        <v>15</v>
      </c>
      <c r="C920" s="4">
        <v>319</v>
      </c>
      <c r="D920" s="4">
        <v>447592874842</v>
      </c>
      <c r="E920" s="4" t="s">
        <v>9</v>
      </c>
      <c r="F920" s="5">
        <v>1.1122685185185185E-2</v>
      </c>
      <c r="G920" s="5">
        <v>3.8194444444444446E-4</v>
      </c>
      <c r="H920" s="4" t="s">
        <v>14</v>
      </c>
      <c r="I920" s="11">
        <f t="shared" si="28"/>
        <v>44202</v>
      </c>
      <c r="J920" s="9">
        <f t="shared" si="29"/>
        <v>0.47298611111111111</v>
      </c>
      <c r="K920" t="str">
        <f>VLOOKUP($J920,Reference!$A$1:$C$25,3,1)</f>
        <v>11:00:00 - 12:00:00</v>
      </c>
    </row>
    <row r="921" spans="1:11" hidden="1" x14ac:dyDescent="0.3">
      <c r="A921" s="6">
        <v>44202.475104166668</v>
      </c>
      <c r="B921" s="7" t="s">
        <v>19</v>
      </c>
      <c r="C921" s="7">
        <v>305</v>
      </c>
      <c r="D921" s="7">
        <v>18482039795</v>
      </c>
      <c r="E921" s="7" t="s">
        <v>9</v>
      </c>
      <c r="F921" s="8">
        <v>3.3564814814814811E-3</v>
      </c>
      <c r="G921" s="8">
        <v>9.2592592592592588E-5</v>
      </c>
      <c r="H921" s="7" t="s">
        <v>10</v>
      </c>
      <c r="I921" s="11">
        <f t="shared" si="28"/>
        <v>44202</v>
      </c>
      <c r="J921" s="9">
        <f t="shared" si="29"/>
        <v>0.47510416666666666</v>
      </c>
      <c r="K921" t="str">
        <f>VLOOKUP($J921,Reference!$A$1:$C$25,3,1)</f>
        <v>11:00:00 - 12:00:00</v>
      </c>
    </row>
    <row r="922" spans="1:11" hidden="1" x14ac:dyDescent="0.3">
      <c r="A922" s="3">
        <v>44202.486342592594</v>
      </c>
      <c r="B922" s="4" t="s">
        <v>12</v>
      </c>
      <c r="C922" s="4">
        <v>315</v>
      </c>
      <c r="D922" s="4">
        <v>447957107359</v>
      </c>
      <c r="E922" s="4" t="s">
        <v>9</v>
      </c>
      <c r="F922" s="5">
        <v>6.122685185185185E-3</v>
      </c>
      <c r="G922" s="5">
        <v>5.7870370370370366E-5</v>
      </c>
      <c r="H922" s="4" t="s">
        <v>14</v>
      </c>
      <c r="I922" s="11">
        <f t="shared" si="28"/>
        <v>44202</v>
      </c>
      <c r="J922" s="9">
        <f t="shared" si="29"/>
        <v>0.4863425925925926</v>
      </c>
      <c r="K922" t="str">
        <f>VLOOKUP($J922,Reference!$A$1:$C$25,3,1)</f>
        <v>11:00:00 - 12:00:00</v>
      </c>
    </row>
    <row r="923" spans="1:11" hidden="1" x14ac:dyDescent="0.3">
      <c r="A923" s="6">
        <v>44202.488692129627</v>
      </c>
      <c r="B923" s="7" t="s">
        <v>11</v>
      </c>
      <c r="C923" s="7">
        <v>317</v>
      </c>
      <c r="D923" s="7">
        <v>14167680374</v>
      </c>
      <c r="E923" s="7" t="s">
        <v>9</v>
      </c>
      <c r="F923" s="8">
        <v>8.3333333333333332E-3</v>
      </c>
      <c r="G923" s="8">
        <v>6.9444444444444444E-5</v>
      </c>
      <c r="H923" s="7" t="s">
        <v>10</v>
      </c>
      <c r="I923" s="11">
        <f t="shared" si="28"/>
        <v>44202</v>
      </c>
      <c r="J923" s="9">
        <f t="shared" si="29"/>
        <v>0.4886921296296296</v>
      </c>
      <c r="K923" t="str">
        <f>VLOOKUP($J923,Reference!$A$1:$C$25,3,1)</f>
        <v>11:00:00 - 12:00:00</v>
      </c>
    </row>
    <row r="924" spans="1:11" hidden="1" x14ac:dyDescent="0.3">
      <c r="A924" s="3">
        <v>44202.498842592591</v>
      </c>
      <c r="B924" s="4" t="s">
        <v>19</v>
      </c>
      <c r="C924" s="4">
        <v>305</v>
      </c>
      <c r="D924" s="4">
        <v>19706203927</v>
      </c>
      <c r="E924" s="4" t="s">
        <v>9</v>
      </c>
      <c r="F924" s="5">
        <v>4.5138888888888893E-3</v>
      </c>
      <c r="G924" s="5">
        <v>1.9675925925925926E-4</v>
      </c>
      <c r="H924" s="4" t="s">
        <v>10</v>
      </c>
      <c r="I924" s="11">
        <f t="shared" si="28"/>
        <v>44202</v>
      </c>
      <c r="J924" s="9">
        <f t="shared" si="29"/>
        <v>0.49884259259259256</v>
      </c>
      <c r="K924" t="str">
        <f>VLOOKUP($J924,Reference!$A$1:$C$25,3,1)</f>
        <v>11:00:00 - 12:00:00</v>
      </c>
    </row>
    <row r="925" spans="1:11" hidden="1" x14ac:dyDescent="0.3">
      <c r="A925" s="6">
        <v>44202.499039351853</v>
      </c>
      <c r="B925" s="7" t="s">
        <v>18</v>
      </c>
      <c r="C925" s="7">
        <v>304</v>
      </c>
      <c r="D925" s="7">
        <v>14032301401</v>
      </c>
      <c r="E925" s="7" t="s">
        <v>9</v>
      </c>
      <c r="F925" s="8">
        <v>7.743055555555556E-3</v>
      </c>
      <c r="G925" s="8">
        <v>1.273148148148148E-4</v>
      </c>
      <c r="H925" s="7" t="s">
        <v>13</v>
      </c>
      <c r="I925" s="11">
        <f t="shared" si="28"/>
        <v>44202</v>
      </c>
      <c r="J925" s="9">
        <f t="shared" si="29"/>
        <v>0.49903935185185189</v>
      </c>
      <c r="K925" t="str">
        <f>VLOOKUP($J925,Reference!$A$1:$C$25,3,1)</f>
        <v>11:00:00 - 12:00:00</v>
      </c>
    </row>
    <row r="926" spans="1:11" hidden="1" x14ac:dyDescent="0.3">
      <c r="A926" s="3">
        <v>44202.504270833335</v>
      </c>
      <c r="B926" s="4" t="s">
        <v>19</v>
      </c>
      <c r="C926" s="4">
        <v>305</v>
      </c>
      <c r="D926" s="4">
        <v>13178486437</v>
      </c>
      <c r="E926" s="4" t="s">
        <v>9</v>
      </c>
      <c r="F926" s="5">
        <v>3.0208333333333333E-3</v>
      </c>
      <c r="G926" s="5">
        <v>7.291666666666667E-4</v>
      </c>
      <c r="H926" s="4" t="s">
        <v>10</v>
      </c>
      <c r="I926" s="11">
        <f t="shared" si="28"/>
        <v>44202</v>
      </c>
      <c r="J926" s="9">
        <f t="shared" si="29"/>
        <v>0.50427083333333333</v>
      </c>
      <c r="K926" t="str">
        <f>VLOOKUP($J926,Reference!$A$1:$C$25,3,1)</f>
        <v>12:00:00 - 13:00:00</v>
      </c>
    </row>
    <row r="927" spans="1:11" hidden="1" x14ac:dyDescent="0.3">
      <c r="A927" s="6">
        <v>44202.509675925925</v>
      </c>
      <c r="B927" s="7" t="s">
        <v>18</v>
      </c>
      <c r="C927" s="7">
        <v>304</v>
      </c>
      <c r="D927" s="7">
        <v>17044081501</v>
      </c>
      <c r="E927" s="7" t="s">
        <v>9</v>
      </c>
      <c r="F927" s="8">
        <v>4.2476851851851851E-3</v>
      </c>
      <c r="G927" s="8">
        <v>1.8518518518518518E-4</v>
      </c>
      <c r="H927" s="7" t="s">
        <v>10</v>
      </c>
      <c r="I927" s="11">
        <f t="shared" si="28"/>
        <v>44202</v>
      </c>
      <c r="J927" s="9">
        <f t="shared" si="29"/>
        <v>0.50967592592592592</v>
      </c>
      <c r="K927" t="str">
        <f>VLOOKUP($J927,Reference!$A$1:$C$25,3,1)</f>
        <v>12:00:00 - 13:00:00</v>
      </c>
    </row>
    <row r="928" spans="1:11" hidden="1" x14ac:dyDescent="0.3">
      <c r="A928" s="3">
        <v>44202.50980324074</v>
      </c>
      <c r="B928" s="4" t="s">
        <v>19</v>
      </c>
      <c r="C928" s="4">
        <v>305</v>
      </c>
      <c r="D928" s="4">
        <v>13102001350</v>
      </c>
      <c r="E928" s="4" t="s">
        <v>9</v>
      </c>
      <c r="F928" s="5">
        <v>3.1944444444444442E-3</v>
      </c>
      <c r="G928" s="5">
        <v>8.1018518518518516E-5</v>
      </c>
      <c r="H928" s="4" t="s">
        <v>10</v>
      </c>
      <c r="I928" s="11">
        <f t="shared" si="28"/>
        <v>44202</v>
      </c>
      <c r="J928" s="9">
        <f t="shared" si="29"/>
        <v>0.50980324074074079</v>
      </c>
      <c r="K928" t="str">
        <f>VLOOKUP($J928,Reference!$A$1:$C$25,3,1)</f>
        <v>12:00:00 - 13:00:00</v>
      </c>
    </row>
    <row r="929" spans="1:11" hidden="1" x14ac:dyDescent="0.3">
      <c r="A929" s="6">
        <v>44202.509872685187</v>
      </c>
      <c r="B929" s="7" t="s">
        <v>17</v>
      </c>
      <c r="C929" s="7">
        <v>303</v>
      </c>
      <c r="D929" s="7">
        <v>447788162602</v>
      </c>
      <c r="E929" s="7" t="s">
        <v>9</v>
      </c>
      <c r="F929" s="8">
        <v>3.7962962962962963E-3</v>
      </c>
      <c r="G929" s="8">
        <v>1.0995370370370371E-3</v>
      </c>
      <c r="H929" s="7" t="s">
        <v>14</v>
      </c>
      <c r="I929" s="11">
        <f t="shared" si="28"/>
        <v>44202</v>
      </c>
      <c r="J929" s="9">
        <f t="shared" si="29"/>
        <v>0.50987268518518525</v>
      </c>
      <c r="K929" t="str">
        <f>VLOOKUP($J929,Reference!$A$1:$C$25,3,1)</f>
        <v>12:00:00 - 13:00:00</v>
      </c>
    </row>
    <row r="930" spans="1:11" hidden="1" x14ac:dyDescent="0.3">
      <c r="A930" s="3">
        <v>44202.516782407409</v>
      </c>
      <c r="B930" s="4" t="s">
        <v>17</v>
      </c>
      <c r="C930" s="4">
        <v>303</v>
      </c>
      <c r="D930" s="4">
        <v>447957107359</v>
      </c>
      <c r="E930" s="4" t="s">
        <v>9</v>
      </c>
      <c r="F930" s="5">
        <v>4.7337962962962958E-3</v>
      </c>
      <c r="G930" s="5">
        <v>1.1574074074074073E-4</v>
      </c>
      <c r="H930" s="4" t="s">
        <v>14</v>
      </c>
      <c r="I930" s="11">
        <f t="shared" si="28"/>
        <v>44202</v>
      </c>
      <c r="J930" s="9">
        <f t="shared" si="29"/>
        <v>0.51678240740740744</v>
      </c>
      <c r="K930" t="str">
        <f>VLOOKUP($J930,Reference!$A$1:$C$25,3,1)</f>
        <v>12:00:00 - 13:00:00</v>
      </c>
    </row>
    <row r="931" spans="1:11" hidden="1" x14ac:dyDescent="0.3">
      <c r="A931" s="6">
        <v>44202.519826388889</v>
      </c>
      <c r="B931" s="7" t="s">
        <v>21</v>
      </c>
      <c r="C931" s="7">
        <v>314</v>
      </c>
      <c r="D931" s="7">
        <v>18176555047</v>
      </c>
      <c r="E931" s="7" t="s">
        <v>9</v>
      </c>
      <c r="F931" s="8">
        <v>9.0740740740740729E-3</v>
      </c>
      <c r="G931" s="8">
        <v>3.5879629629629635E-4</v>
      </c>
      <c r="H931" s="7" t="s">
        <v>13</v>
      </c>
      <c r="I931" s="11">
        <f t="shared" si="28"/>
        <v>44202</v>
      </c>
      <c r="J931" s="9">
        <f t="shared" si="29"/>
        <v>0.51982638888888888</v>
      </c>
      <c r="K931" t="str">
        <f>VLOOKUP($J931,Reference!$A$1:$C$25,3,1)</f>
        <v>12:00:00 - 13:00:00</v>
      </c>
    </row>
    <row r="932" spans="1:11" hidden="1" x14ac:dyDescent="0.3">
      <c r="A932" s="3">
        <v>44202.523553240739</v>
      </c>
      <c r="B932" s="4" t="s">
        <v>18</v>
      </c>
      <c r="C932" s="4">
        <v>304</v>
      </c>
      <c r="D932" s="4">
        <v>19706299255</v>
      </c>
      <c r="E932" s="4" t="s">
        <v>9</v>
      </c>
      <c r="F932" s="5">
        <v>2.5115740740740741E-3</v>
      </c>
      <c r="G932" s="5">
        <v>1.5046296296296297E-4</v>
      </c>
      <c r="H932" s="4" t="s">
        <v>10</v>
      </c>
      <c r="I932" s="11">
        <f t="shared" si="28"/>
        <v>44202</v>
      </c>
      <c r="J932" s="9">
        <f t="shared" si="29"/>
        <v>0.52355324074074072</v>
      </c>
      <c r="K932" t="str">
        <f>VLOOKUP($J932,Reference!$A$1:$C$25,3,1)</f>
        <v>12:00:00 - 13:00:00</v>
      </c>
    </row>
    <row r="933" spans="1:11" hidden="1" x14ac:dyDescent="0.3">
      <c r="A933" s="6">
        <v>44202.524664351855</v>
      </c>
      <c r="B933" s="7" t="s">
        <v>12</v>
      </c>
      <c r="C933" s="7">
        <v>315</v>
      </c>
      <c r="D933" s="7">
        <v>14163157050</v>
      </c>
      <c r="E933" s="7" t="s">
        <v>9</v>
      </c>
      <c r="F933" s="8">
        <v>2.3680555555555555E-2</v>
      </c>
      <c r="G933" s="8">
        <v>6.9444444444444444E-5</v>
      </c>
      <c r="H933" s="7" t="s">
        <v>10</v>
      </c>
      <c r="I933" s="11">
        <f t="shared" si="28"/>
        <v>44202</v>
      </c>
      <c r="J933" s="9">
        <f t="shared" si="29"/>
        <v>0.52466435185185178</v>
      </c>
      <c r="K933" t="str">
        <f>VLOOKUP($J933,Reference!$A$1:$C$25,3,1)</f>
        <v>12:00:00 - 13:00:00</v>
      </c>
    </row>
    <row r="934" spans="1:11" hidden="1" x14ac:dyDescent="0.3">
      <c r="A934" s="3">
        <v>44202.524768518517</v>
      </c>
      <c r="B934" s="4" t="s">
        <v>17</v>
      </c>
      <c r="C934" s="4">
        <v>303</v>
      </c>
      <c r="D934" s="4">
        <v>16047207932</v>
      </c>
      <c r="E934" s="4" t="s">
        <v>9</v>
      </c>
      <c r="F934" s="5">
        <v>4.1898148148148146E-3</v>
      </c>
      <c r="G934" s="5">
        <v>6.9444444444444444E-5</v>
      </c>
      <c r="H934" s="4" t="s">
        <v>10</v>
      </c>
      <c r="I934" s="11">
        <f t="shared" si="28"/>
        <v>44202</v>
      </c>
      <c r="J934" s="9">
        <f t="shared" si="29"/>
        <v>0.52476851851851858</v>
      </c>
      <c r="K934" t="str">
        <f>VLOOKUP($J934,Reference!$A$1:$C$25,3,1)</f>
        <v>12:00:00 - 13:00:00</v>
      </c>
    </row>
    <row r="935" spans="1:11" hidden="1" x14ac:dyDescent="0.3">
      <c r="A935" s="6">
        <v>44202.525995370372</v>
      </c>
      <c r="B935" s="7" t="s">
        <v>11</v>
      </c>
      <c r="C935" s="7">
        <v>317</v>
      </c>
      <c r="D935" s="7">
        <v>16478892230</v>
      </c>
      <c r="E935" s="7" t="s">
        <v>9</v>
      </c>
      <c r="F935" s="8">
        <v>1.5196759259259259E-2</v>
      </c>
      <c r="G935" s="8">
        <v>1.5046296296296297E-4</v>
      </c>
      <c r="H935" s="7" t="s">
        <v>10</v>
      </c>
      <c r="I935" s="11">
        <f t="shared" si="28"/>
        <v>44202</v>
      </c>
      <c r="J935" s="9">
        <f t="shared" si="29"/>
        <v>0.52599537037037036</v>
      </c>
      <c r="K935" t="str">
        <f>VLOOKUP($J935,Reference!$A$1:$C$25,3,1)</f>
        <v>12:00:00 - 13:00:00</v>
      </c>
    </row>
    <row r="936" spans="1:11" hidden="1" x14ac:dyDescent="0.3">
      <c r="A936" s="3">
        <v>44202.531724537039</v>
      </c>
      <c r="B936" s="4" t="s">
        <v>18</v>
      </c>
      <c r="C936" s="4">
        <v>304</v>
      </c>
      <c r="D936" s="4">
        <v>12139241942</v>
      </c>
      <c r="E936" s="4" t="s">
        <v>9</v>
      </c>
      <c r="F936" s="5">
        <v>5.9027777777777776E-3</v>
      </c>
      <c r="G936" s="5">
        <v>6.9444444444444444E-5</v>
      </c>
      <c r="H936" s="4" t="s">
        <v>10</v>
      </c>
      <c r="I936" s="11">
        <f t="shared" si="28"/>
        <v>44202</v>
      </c>
      <c r="J936" s="9">
        <f t="shared" si="29"/>
        <v>0.53172453703703704</v>
      </c>
      <c r="K936" t="str">
        <f>VLOOKUP($J936,Reference!$A$1:$C$25,3,1)</f>
        <v>12:00:00 - 13:00:00</v>
      </c>
    </row>
    <row r="937" spans="1:11" hidden="1" x14ac:dyDescent="0.3">
      <c r="A937" s="6">
        <v>44202.539895833332</v>
      </c>
      <c r="B937" s="7" t="s">
        <v>21</v>
      </c>
      <c r="C937" s="7">
        <v>314</v>
      </c>
      <c r="D937" s="7">
        <v>15072839323</v>
      </c>
      <c r="E937" s="7" t="s">
        <v>9</v>
      </c>
      <c r="F937" s="8">
        <v>6.6203703703703702E-3</v>
      </c>
      <c r="G937" s="8">
        <v>2.5462962962962961E-4</v>
      </c>
      <c r="H937" s="7" t="s">
        <v>10</v>
      </c>
      <c r="I937" s="11">
        <f t="shared" si="28"/>
        <v>44202</v>
      </c>
      <c r="J937" s="9">
        <f t="shared" si="29"/>
        <v>0.53989583333333335</v>
      </c>
      <c r="K937" t="str">
        <f>VLOOKUP($J937,Reference!$A$1:$C$25,3,1)</f>
        <v>12:00:00 - 13:00:00</v>
      </c>
    </row>
    <row r="938" spans="1:11" hidden="1" x14ac:dyDescent="0.3">
      <c r="A938" s="3">
        <v>44202.547847222224</v>
      </c>
      <c r="B938" s="4" t="s">
        <v>17</v>
      </c>
      <c r="C938" s="4">
        <v>303</v>
      </c>
      <c r="D938" s="4">
        <v>18452349118</v>
      </c>
      <c r="E938" s="4" t="s">
        <v>9</v>
      </c>
      <c r="F938" s="5">
        <v>5.3356481481481484E-3</v>
      </c>
      <c r="G938" s="5">
        <v>3.5879629629629635E-4</v>
      </c>
      <c r="H938" s="4" t="s">
        <v>10</v>
      </c>
      <c r="I938" s="11">
        <f t="shared" si="28"/>
        <v>44202</v>
      </c>
      <c r="J938" s="9">
        <f t="shared" si="29"/>
        <v>0.54784722222222226</v>
      </c>
      <c r="K938" t="str">
        <f>VLOOKUP($J938,Reference!$A$1:$C$25,3,1)</f>
        <v>13:00:00 - 14:00:00</v>
      </c>
    </row>
    <row r="939" spans="1:11" hidden="1" x14ac:dyDescent="0.3">
      <c r="A939" s="6">
        <v>44202.548518518517</v>
      </c>
      <c r="B939" s="7" t="s">
        <v>15</v>
      </c>
      <c r="C939" s="7">
        <v>319</v>
      </c>
      <c r="D939" s="7">
        <v>447438379544</v>
      </c>
      <c r="E939" s="7" t="s">
        <v>9</v>
      </c>
      <c r="F939" s="8">
        <v>2.488425925925926E-3</v>
      </c>
      <c r="G939" s="8">
        <v>8.1018518518518516E-5</v>
      </c>
      <c r="H939" s="7" t="s">
        <v>14</v>
      </c>
      <c r="I939" s="11">
        <f t="shared" si="28"/>
        <v>44202</v>
      </c>
      <c r="J939" s="9">
        <f t="shared" si="29"/>
        <v>0.54851851851851852</v>
      </c>
      <c r="K939" t="str">
        <f>VLOOKUP($J939,Reference!$A$1:$C$25,3,1)</f>
        <v>13:00:00 - 14:00:00</v>
      </c>
    </row>
    <row r="940" spans="1:11" hidden="1" x14ac:dyDescent="0.3">
      <c r="A940" s="3">
        <v>44202.553078703706</v>
      </c>
      <c r="B940" s="4" t="s">
        <v>19</v>
      </c>
      <c r="C940" s="4">
        <v>305</v>
      </c>
      <c r="D940" s="4">
        <v>17342390410</v>
      </c>
      <c r="E940" s="4" t="s">
        <v>9</v>
      </c>
      <c r="F940" s="5">
        <v>1.0937500000000001E-2</v>
      </c>
      <c r="G940" s="5">
        <v>4.1666666666666669E-4</v>
      </c>
      <c r="H940" s="4" t="s">
        <v>10</v>
      </c>
      <c r="I940" s="11">
        <f t="shared" si="28"/>
        <v>44202</v>
      </c>
      <c r="J940" s="9">
        <f t="shared" si="29"/>
        <v>0.55307870370370371</v>
      </c>
      <c r="K940" t="str">
        <f>VLOOKUP($J940,Reference!$A$1:$C$25,3,1)</f>
        <v>13:00:00 - 14:00:00</v>
      </c>
    </row>
    <row r="941" spans="1:11" hidden="1" x14ac:dyDescent="0.3">
      <c r="A941" s="6">
        <v>44202.560324074075</v>
      </c>
      <c r="B941" s="7" t="s">
        <v>11</v>
      </c>
      <c r="C941" s="7">
        <v>317</v>
      </c>
      <c r="D941" s="7">
        <v>13475135489</v>
      </c>
      <c r="E941" s="7" t="s">
        <v>9</v>
      </c>
      <c r="F941" s="8">
        <v>2.0023148148148148E-3</v>
      </c>
      <c r="G941" s="8">
        <v>1.3888888888888889E-4</v>
      </c>
      <c r="H941" s="7" t="s">
        <v>10</v>
      </c>
      <c r="I941" s="11">
        <f t="shared" si="28"/>
        <v>44202</v>
      </c>
      <c r="J941" s="9">
        <f t="shared" si="29"/>
        <v>0.56032407407407414</v>
      </c>
      <c r="K941" t="str">
        <f>VLOOKUP($J941,Reference!$A$1:$C$25,3,1)</f>
        <v>13:00:00 - 14:00:00</v>
      </c>
    </row>
    <row r="942" spans="1:11" hidden="1" x14ac:dyDescent="0.3">
      <c r="A942" s="3">
        <v>44202.56050925926</v>
      </c>
      <c r="B942" s="4" t="s">
        <v>21</v>
      </c>
      <c r="C942" s="4">
        <v>314</v>
      </c>
      <c r="D942" s="4">
        <v>17866207701</v>
      </c>
      <c r="E942" s="4" t="s">
        <v>9</v>
      </c>
      <c r="F942" s="5">
        <v>2.3148148148148151E-3</v>
      </c>
      <c r="G942" s="5">
        <v>5.7870370370370366E-5</v>
      </c>
      <c r="H942" s="4" t="s">
        <v>10</v>
      </c>
      <c r="I942" s="11">
        <f t="shared" si="28"/>
        <v>44202</v>
      </c>
      <c r="J942" s="9">
        <f t="shared" si="29"/>
        <v>0.56050925925925921</v>
      </c>
      <c r="K942" t="str">
        <f>VLOOKUP($J942,Reference!$A$1:$C$25,3,1)</f>
        <v>13:00:00 - 14:00:00</v>
      </c>
    </row>
    <row r="943" spans="1:11" hidden="1" x14ac:dyDescent="0.3">
      <c r="A943" s="6">
        <v>44202.569652777776</v>
      </c>
      <c r="B943" s="7" t="s">
        <v>12</v>
      </c>
      <c r="C943" s="7">
        <v>315</v>
      </c>
      <c r="D943" s="7">
        <v>19024258789</v>
      </c>
      <c r="E943" s="7" t="s">
        <v>9</v>
      </c>
      <c r="F943" s="8">
        <v>2.5960648148148149E-2</v>
      </c>
      <c r="G943" s="8">
        <v>2.6620370370370372E-4</v>
      </c>
      <c r="H943" s="7" t="s">
        <v>10</v>
      </c>
      <c r="I943" s="11">
        <f t="shared" si="28"/>
        <v>44202</v>
      </c>
      <c r="J943" s="9">
        <f t="shared" si="29"/>
        <v>0.56965277777777779</v>
      </c>
      <c r="K943" t="str">
        <f>VLOOKUP($J943,Reference!$A$1:$C$25,3,1)</f>
        <v>13:00:00 - 14:00:00</v>
      </c>
    </row>
    <row r="944" spans="1:11" hidden="1" x14ac:dyDescent="0.3">
      <c r="A944" s="3">
        <v>44202.572187500002</v>
      </c>
      <c r="B944" s="4" t="s">
        <v>21</v>
      </c>
      <c r="C944" s="4">
        <v>314</v>
      </c>
      <c r="D944" s="4">
        <v>18137878649</v>
      </c>
      <c r="E944" s="4" t="s">
        <v>9</v>
      </c>
      <c r="F944" s="5">
        <v>4.2337962962962966E-2</v>
      </c>
      <c r="G944" s="5">
        <v>2.8935185185185189E-4</v>
      </c>
      <c r="H944" s="4" t="s">
        <v>13</v>
      </c>
      <c r="I944" s="11">
        <f t="shared" si="28"/>
        <v>44202</v>
      </c>
      <c r="J944" s="9">
        <f t="shared" si="29"/>
        <v>0.57218749999999996</v>
      </c>
      <c r="K944" t="str">
        <f>VLOOKUP($J944,Reference!$A$1:$C$25,3,1)</f>
        <v>13:00:00 - 14:00:00</v>
      </c>
    </row>
    <row r="945" spans="1:11" hidden="1" x14ac:dyDescent="0.3">
      <c r="A945" s="6">
        <v>44202.575254629628</v>
      </c>
      <c r="B945" s="7" t="s">
        <v>18</v>
      </c>
      <c r="C945" s="7">
        <v>304</v>
      </c>
      <c r="D945" s="7">
        <v>16476371334</v>
      </c>
      <c r="E945" s="7" t="s">
        <v>9</v>
      </c>
      <c r="F945" s="8">
        <v>8.0439814814814818E-3</v>
      </c>
      <c r="G945" s="8">
        <v>8.1018518518518516E-5</v>
      </c>
      <c r="H945" s="7" t="s">
        <v>10</v>
      </c>
      <c r="I945" s="11">
        <f t="shared" si="28"/>
        <v>44202</v>
      </c>
      <c r="J945" s="9">
        <f t="shared" si="29"/>
        <v>0.57525462962962959</v>
      </c>
      <c r="K945" t="str">
        <f>VLOOKUP($J945,Reference!$A$1:$C$25,3,1)</f>
        <v>13:00:00 - 14:00:00</v>
      </c>
    </row>
    <row r="946" spans="1:11" hidden="1" x14ac:dyDescent="0.3">
      <c r="A946" s="3">
        <v>44202.576458333337</v>
      </c>
      <c r="B946" s="4" t="s">
        <v>15</v>
      </c>
      <c r="C946" s="4">
        <v>319</v>
      </c>
      <c r="D946" s="4">
        <v>13022558000</v>
      </c>
      <c r="E946" s="4" t="s">
        <v>9</v>
      </c>
      <c r="F946" s="5">
        <v>4.5833333333333334E-3</v>
      </c>
      <c r="G946" s="5">
        <v>2.3148148148148146E-4</v>
      </c>
      <c r="H946" s="4" t="s">
        <v>13</v>
      </c>
      <c r="I946" s="11">
        <f t="shared" si="28"/>
        <v>44202</v>
      </c>
      <c r="J946" s="9">
        <f t="shared" si="29"/>
        <v>0.57645833333333341</v>
      </c>
      <c r="K946" t="str">
        <f>VLOOKUP($J946,Reference!$A$1:$C$25,3,1)</f>
        <v>13:00:00 - 14:00:00</v>
      </c>
    </row>
    <row r="947" spans="1:11" hidden="1" x14ac:dyDescent="0.3">
      <c r="A947" s="6">
        <v>44202.585162037038</v>
      </c>
      <c r="B947" s="7" t="s">
        <v>17</v>
      </c>
      <c r="C947" s="7">
        <v>303</v>
      </c>
      <c r="D947" s="7">
        <v>442078388000</v>
      </c>
      <c r="E947" s="7" t="s">
        <v>9</v>
      </c>
      <c r="F947" s="8">
        <v>1.315972222222222E-2</v>
      </c>
      <c r="G947" s="8">
        <v>5.7870370370370366E-5</v>
      </c>
      <c r="H947" s="7" t="s">
        <v>14</v>
      </c>
      <c r="I947" s="11">
        <f t="shared" si="28"/>
        <v>44202</v>
      </c>
      <c r="J947" s="9">
        <f t="shared" si="29"/>
        <v>0.58516203703703706</v>
      </c>
      <c r="K947" t="str">
        <f>VLOOKUP($J947,Reference!$A$1:$C$25,3,1)</f>
        <v>14:00:00 - 15:00:00</v>
      </c>
    </row>
    <row r="948" spans="1:11" hidden="1" x14ac:dyDescent="0.3">
      <c r="A948" s="3">
        <v>44202.586967592593</v>
      </c>
      <c r="B948" s="4" t="s">
        <v>18</v>
      </c>
      <c r="C948" s="4">
        <v>304</v>
      </c>
      <c r="D948" s="4">
        <v>16824726708</v>
      </c>
      <c r="E948" s="4" t="s">
        <v>9</v>
      </c>
      <c r="F948" s="5">
        <v>5.6249999999999989E-3</v>
      </c>
      <c r="G948" s="5">
        <v>6.9444444444444444E-5</v>
      </c>
      <c r="H948" s="4" t="s">
        <v>10</v>
      </c>
      <c r="I948" s="11">
        <f t="shared" si="28"/>
        <v>44202</v>
      </c>
      <c r="J948" s="9">
        <f t="shared" si="29"/>
        <v>0.58696759259259257</v>
      </c>
      <c r="K948" t="str">
        <f>VLOOKUP($J948,Reference!$A$1:$C$25,3,1)</f>
        <v>14:00:00 - 15:00:00</v>
      </c>
    </row>
    <row r="949" spans="1:11" hidden="1" x14ac:dyDescent="0.3">
      <c r="A949" s="6">
        <v>44202.587638888886</v>
      </c>
      <c r="B949" s="7" t="s">
        <v>11</v>
      </c>
      <c r="C949" s="7">
        <v>317</v>
      </c>
      <c r="D949" s="7">
        <v>19092511314</v>
      </c>
      <c r="E949" s="7" t="s">
        <v>9</v>
      </c>
      <c r="F949" s="8">
        <v>2.7430555555555559E-3</v>
      </c>
      <c r="G949" s="8">
        <v>5.7870370370370366E-5</v>
      </c>
      <c r="H949" s="7" t="s">
        <v>10</v>
      </c>
      <c r="I949" s="11">
        <f t="shared" si="28"/>
        <v>44202</v>
      </c>
      <c r="J949" s="9">
        <f t="shared" si="29"/>
        <v>0.58763888888888893</v>
      </c>
      <c r="K949" t="str">
        <f>VLOOKUP($J949,Reference!$A$1:$C$25,3,1)</f>
        <v>14:00:00 - 15:00:00</v>
      </c>
    </row>
    <row r="950" spans="1:11" hidden="1" x14ac:dyDescent="0.3">
      <c r="A950" s="3">
        <v>44202.588576388887</v>
      </c>
      <c r="B950" s="4" t="s">
        <v>19</v>
      </c>
      <c r="C950" s="4">
        <v>305</v>
      </c>
      <c r="D950" s="4">
        <v>16475608616</v>
      </c>
      <c r="E950" s="4" t="s">
        <v>9</v>
      </c>
      <c r="F950" s="5">
        <v>2.1666666666666667E-2</v>
      </c>
      <c r="G950" s="5">
        <v>1.4930555555555556E-3</v>
      </c>
      <c r="H950" s="4" t="s">
        <v>10</v>
      </c>
      <c r="I950" s="11">
        <f t="shared" si="28"/>
        <v>44202</v>
      </c>
      <c r="J950" s="9">
        <f t="shared" si="29"/>
        <v>0.58857638888888886</v>
      </c>
      <c r="K950" t="str">
        <f>VLOOKUP($J950,Reference!$A$1:$C$25,3,1)</f>
        <v>14:00:00 - 15:00:00</v>
      </c>
    </row>
    <row r="951" spans="1:11" hidden="1" x14ac:dyDescent="0.3">
      <c r="A951" s="6">
        <v>44202.595925925925</v>
      </c>
      <c r="B951" s="7" t="s">
        <v>11</v>
      </c>
      <c r="C951" s="7">
        <v>317</v>
      </c>
      <c r="D951" s="7">
        <v>504</v>
      </c>
      <c r="E951" s="7" t="s">
        <v>9</v>
      </c>
      <c r="F951" s="8">
        <v>3.8078703703703707E-3</v>
      </c>
      <c r="G951" s="8">
        <v>8.1018518518518516E-5</v>
      </c>
      <c r="H951" s="7" t="s">
        <v>10</v>
      </c>
      <c r="I951" s="11">
        <f t="shared" si="28"/>
        <v>44202</v>
      </c>
      <c r="J951" s="9">
        <f t="shared" si="29"/>
        <v>0.59592592592592586</v>
      </c>
      <c r="K951" t="str">
        <f>VLOOKUP($J951,Reference!$A$1:$C$25,3,1)</f>
        <v>14:00:00 - 15:00:00</v>
      </c>
    </row>
    <row r="952" spans="1:11" hidden="1" x14ac:dyDescent="0.3">
      <c r="A952" s="3">
        <v>44202.596759259257</v>
      </c>
      <c r="B952" s="4" t="s">
        <v>18</v>
      </c>
      <c r="C952" s="4">
        <v>304</v>
      </c>
      <c r="D952" s="4">
        <v>19136602735</v>
      </c>
      <c r="E952" s="4" t="s">
        <v>9</v>
      </c>
      <c r="F952" s="5">
        <v>4.2361111111111106E-3</v>
      </c>
      <c r="G952" s="5">
        <v>5.7870370370370366E-5</v>
      </c>
      <c r="H952" s="4" t="s">
        <v>10</v>
      </c>
      <c r="I952" s="11">
        <f t="shared" si="28"/>
        <v>44202</v>
      </c>
      <c r="J952" s="9">
        <f t="shared" si="29"/>
        <v>0.59675925925925932</v>
      </c>
      <c r="K952" t="str">
        <f>VLOOKUP($J952,Reference!$A$1:$C$25,3,1)</f>
        <v>14:00:00 - 15:00:00</v>
      </c>
    </row>
    <row r="953" spans="1:11" hidden="1" x14ac:dyDescent="0.3">
      <c r="A953" s="6">
        <v>44202.597962962966</v>
      </c>
      <c r="B953" s="7" t="s">
        <v>12</v>
      </c>
      <c r="C953" s="7">
        <v>315</v>
      </c>
      <c r="D953" s="7">
        <v>14049155322</v>
      </c>
      <c r="E953" s="7" t="s">
        <v>9</v>
      </c>
      <c r="F953" s="8">
        <v>4.2361111111111106E-3</v>
      </c>
      <c r="G953" s="8">
        <v>1.9675925925925926E-4</v>
      </c>
      <c r="H953" s="7" t="s">
        <v>10</v>
      </c>
      <c r="I953" s="11">
        <f t="shared" si="28"/>
        <v>44202</v>
      </c>
      <c r="J953" s="9">
        <f t="shared" si="29"/>
        <v>0.59796296296296292</v>
      </c>
      <c r="K953" t="str">
        <f>VLOOKUP($J953,Reference!$A$1:$C$25,3,1)</f>
        <v>14:00:00 - 15:00:00</v>
      </c>
    </row>
    <row r="954" spans="1:11" hidden="1" x14ac:dyDescent="0.3">
      <c r="A954" s="3">
        <v>44202.604629629626</v>
      </c>
      <c r="B954" s="4" t="s">
        <v>11</v>
      </c>
      <c r="C954" s="4">
        <v>317</v>
      </c>
      <c r="D954" s="4">
        <v>16473859848</v>
      </c>
      <c r="E954" s="4" t="s">
        <v>9</v>
      </c>
      <c r="F954" s="5">
        <v>5.162037037037037E-3</v>
      </c>
      <c r="G954" s="5">
        <v>8.1018518518518516E-5</v>
      </c>
      <c r="H954" s="4" t="s">
        <v>10</v>
      </c>
      <c r="I954" s="11">
        <f t="shared" si="28"/>
        <v>44202</v>
      </c>
      <c r="J954" s="9">
        <f t="shared" si="29"/>
        <v>0.60462962962962963</v>
      </c>
      <c r="K954" t="str">
        <f>VLOOKUP($J954,Reference!$A$1:$C$25,3,1)</f>
        <v>14:00:00 - 15:00:00</v>
      </c>
    </row>
    <row r="955" spans="1:11" hidden="1" x14ac:dyDescent="0.3">
      <c r="A955" s="6">
        <v>44202.607870370368</v>
      </c>
      <c r="B955" s="7" t="s">
        <v>17</v>
      </c>
      <c r="C955" s="7">
        <v>303</v>
      </c>
      <c r="D955" s="7">
        <v>16478941593</v>
      </c>
      <c r="E955" s="7" t="s">
        <v>9</v>
      </c>
      <c r="F955" s="8">
        <v>6.5277777777777782E-3</v>
      </c>
      <c r="G955" s="8">
        <v>8.1018518518518516E-5</v>
      </c>
      <c r="H955" s="7" t="s">
        <v>10</v>
      </c>
      <c r="I955" s="11">
        <f t="shared" si="28"/>
        <v>44202</v>
      </c>
      <c r="J955" s="9">
        <f t="shared" si="29"/>
        <v>0.60787037037037039</v>
      </c>
      <c r="K955" t="str">
        <f>VLOOKUP($J955,Reference!$A$1:$C$25,3,1)</f>
        <v>14:00:00 - 15:00:00</v>
      </c>
    </row>
    <row r="956" spans="1:11" hidden="1" x14ac:dyDescent="0.3">
      <c r="A956" s="3">
        <v>44202.610532407409</v>
      </c>
      <c r="B956" s="4" t="s">
        <v>18</v>
      </c>
      <c r="C956" s="4">
        <v>304</v>
      </c>
      <c r="D956" s="4">
        <v>18482039795</v>
      </c>
      <c r="E956" s="4" t="s">
        <v>9</v>
      </c>
      <c r="F956" s="5">
        <v>3.2523148148148151E-3</v>
      </c>
      <c r="G956" s="5">
        <v>1.9675925925925926E-4</v>
      </c>
      <c r="H956" s="4" t="s">
        <v>10</v>
      </c>
      <c r="I956" s="11">
        <f t="shared" si="28"/>
        <v>44202</v>
      </c>
      <c r="J956" s="9">
        <f t="shared" si="29"/>
        <v>0.61053240740740744</v>
      </c>
      <c r="K956" t="str">
        <f>VLOOKUP($J956,Reference!$A$1:$C$25,3,1)</f>
        <v>14:00:00 - 15:00:00</v>
      </c>
    </row>
    <row r="957" spans="1:11" hidden="1" x14ac:dyDescent="0.3">
      <c r="A957" s="6">
        <v>44202.615555555552</v>
      </c>
      <c r="B957" s="7" t="s">
        <v>12</v>
      </c>
      <c r="C957" s="7">
        <v>315</v>
      </c>
      <c r="D957" s="7">
        <v>19705700069</v>
      </c>
      <c r="E957" s="7" t="s">
        <v>9</v>
      </c>
      <c r="F957" s="8">
        <v>1.6793981481481483E-2</v>
      </c>
      <c r="G957" s="8">
        <v>5.7870370370370366E-5</v>
      </c>
      <c r="H957" s="7" t="s">
        <v>10</v>
      </c>
      <c r="I957" s="11">
        <f t="shared" si="28"/>
        <v>44202</v>
      </c>
      <c r="J957" s="9">
        <f t="shared" si="29"/>
        <v>0.61555555555555552</v>
      </c>
      <c r="K957" t="str">
        <f>VLOOKUP($J957,Reference!$A$1:$C$25,3,1)</f>
        <v>14:00:00 - 15:00:00</v>
      </c>
    </row>
    <row r="958" spans="1:11" hidden="1" x14ac:dyDescent="0.3">
      <c r="A958" s="3">
        <v>44202.616249999999</v>
      </c>
      <c r="B958" s="4" t="s">
        <v>11</v>
      </c>
      <c r="C958" s="4">
        <v>317</v>
      </c>
      <c r="D958" s="4">
        <v>15413316268</v>
      </c>
      <c r="E958" s="4" t="s">
        <v>9</v>
      </c>
      <c r="F958" s="5">
        <v>8.9351851851851866E-3</v>
      </c>
      <c r="G958" s="5">
        <v>6.9444444444444444E-5</v>
      </c>
      <c r="H958" s="4" t="s">
        <v>10</v>
      </c>
      <c r="I958" s="11">
        <f t="shared" si="28"/>
        <v>44202</v>
      </c>
      <c r="J958" s="9">
        <f t="shared" si="29"/>
        <v>0.61624999999999996</v>
      </c>
      <c r="K958" t="str">
        <f>VLOOKUP($J958,Reference!$A$1:$C$25,3,1)</f>
        <v>14:00:00 - 15:00:00</v>
      </c>
    </row>
    <row r="959" spans="1:11" hidden="1" x14ac:dyDescent="0.3">
      <c r="A959" s="6">
        <v>44202.6172337963</v>
      </c>
      <c r="B959" s="7" t="s">
        <v>22</v>
      </c>
      <c r="C959" s="7">
        <v>767</v>
      </c>
      <c r="D959" s="7">
        <v>447802778588</v>
      </c>
      <c r="E959" s="7" t="s">
        <v>9</v>
      </c>
      <c r="F959" s="8">
        <v>2.7199074074074074E-3</v>
      </c>
      <c r="G959" s="8">
        <v>2.199074074074074E-4</v>
      </c>
      <c r="H959" s="7" t="s">
        <v>14</v>
      </c>
      <c r="I959" s="11">
        <f t="shared" si="28"/>
        <v>44202</v>
      </c>
      <c r="J959" s="9">
        <f t="shared" si="29"/>
        <v>0.61723379629629627</v>
      </c>
      <c r="K959" t="str">
        <f>VLOOKUP($J959,Reference!$A$1:$C$25,3,1)</f>
        <v>14:00:00 - 15:00:00</v>
      </c>
    </row>
    <row r="960" spans="1:11" hidden="1" x14ac:dyDescent="0.3">
      <c r="A960" s="3">
        <v>44202.648715277777</v>
      </c>
      <c r="B960" s="4" t="s">
        <v>18</v>
      </c>
      <c r="C960" s="4">
        <v>304</v>
      </c>
      <c r="D960" s="4">
        <v>19165959550</v>
      </c>
      <c r="E960" s="4" t="s">
        <v>9</v>
      </c>
      <c r="F960" s="5">
        <v>6.030092592592593E-3</v>
      </c>
      <c r="G960" s="5">
        <v>2.3148148148148146E-4</v>
      </c>
      <c r="H960" s="4" t="s">
        <v>10</v>
      </c>
      <c r="I960" s="11">
        <f t="shared" si="28"/>
        <v>44202</v>
      </c>
      <c r="J960" s="9">
        <f t="shared" si="29"/>
        <v>0.64871527777777771</v>
      </c>
      <c r="K960" t="str">
        <f>VLOOKUP($J960,Reference!$A$1:$C$25,3,1)</f>
        <v>15:00:00 - 16:00:00</v>
      </c>
    </row>
    <row r="961" spans="1:11" hidden="1" x14ac:dyDescent="0.3">
      <c r="A961" s="6">
        <v>44202.652129629627</v>
      </c>
      <c r="B961" s="7" t="s">
        <v>17</v>
      </c>
      <c r="C961" s="7">
        <v>303</v>
      </c>
      <c r="D961" s="7">
        <v>15128032851</v>
      </c>
      <c r="E961" s="7" t="s">
        <v>9</v>
      </c>
      <c r="F961" s="8">
        <v>1.2430555555555554E-2</v>
      </c>
      <c r="G961" s="8">
        <v>9.2592592592592588E-5</v>
      </c>
      <c r="H961" s="7" t="s">
        <v>14</v>
      </c>
      <c r="I961" s="11">
        <f t="shared" si="28"/>
        <v>44202</v>
      </c>
      <c r="J961" s="9">
        <f t="shared" si="29"/>
        <v>0.65212962962962961</v>
      </c>
      <c r="K961" t="str">
        <f>VLOOKUP($J961,Reference!$A$1:$C$25,3,1)</f>
        <v>15:00:00 - 16:00:00</v>
      </c>
    </row>
    <row r="962" spans="1:11" hidden="1" x14ac:dyDescent="0.3">
      <c r="A962" s="3">
        <v>44202.652326388888</v>
      </c>
      <c r="B962" s="4" t="s">
        <v>21</v>
      </c>
      <c r="C962" s="4">
        <v>314</v>
      </c>
      <c r="D962" s="4">
        <v>14163138185</v>
      </c>
      <c r="E962" s="4" t="s">
        <v>9</v>
      </c>
      <c r="F962" s="5">
        <v>9.3634259259259261E-3</v>
      </c>
      <c r="G962" s="5">
        <v>6.9444444444444444E-5</v>
      </c>
      <c r="H962" s="4" t="s">
        <v>10</v>
      </c>
      <c r="I962" s="11">
        <f t="shared" si="28"/>
        <v>44202</v>
      </c>
      <c r="J962" s="9">
        <f t="shared" si="29"/>
        <v>0.65232638888888894</v>
      </c>
      <c r="K962" t="str">
        <f>VLOOKUP($J962,Reference!$A$1:$C$25,3,1)</f>
        <v>15:00:00 - 16:00:00</v>
      </c>
    </row>
    <row r="963" spans="1:11" hidden="1" x14ac:dyDescent="0.3">
      <c r="A963" s="6">
        <v>44202.656631944446</v>
      </c>
      <c r="B963" s="7" t="s">
        <v>11</v>
      </c>
      <c r="C963" s="7">
        <v>317</v>
      </c>
      <c r="D963" s="7">
        <v>17059572062</v>
      </c>
      <c r="E963" s="7" t="s">
        <v>9</v>
      </c>
      <c r="F963" s="8">
        <v>4.1782407407407402E-3</v>
      </c>
      <c r="G963" s="8">
        <v>8.1018518518518516E-5</v>
      </c>
      <c r="H963" s="7" t="s">
        <v>10</v>
      </c>
      <c r="I963" s="11">
        <f t="shared" ref="I963:I1026" si="30">DATE(YEAR(A963),MONTH(A963),DAY(A963))</f>
        <v>44202</v>
      </c>
      <c r="J963" s="9">
        <f t="shared" ref="J963:J1026" si="31">TIME(HOUR(A963),MINUTE(A963),SECOND(A963))</f>
        <v>0.6566319444444445</v>
      </c>
      <c r="K963" t="str">
        <f>VLOOKUP($J963,Reference!$A$1:$C$25,3,1)</f>
        <v>15:00:00 - 16:00:00</v>
      </c>
    </row>
    <row r="964" spans="1:11" hidden="1" x14ac:dyDescent="0.3">
      <c r="A964" s="3">
        <v>44202.65824074074</v>
      </c>
      <c r="B964" s="4" t="s">
        <v>12</v>
      </c>
      <c r="C964" s="4">
        <v>315</v>
      </c>
      <c r="D964" s="4">
        <v>1000</v>
      </c>
      <c r="E964" s="4" t="s">
        <v>9</v>
      </c>
      <c r="F964" s="5">
        <v>4.7106481481481478E-3</v>
      </c>
      <c r="G964" s="5">
        <v>8.1018518518518516E-5</v>
      </c>
      <c r="H964" s="4" t="s">
        <v>10</v>
      </c>
      <c r="I964" s="11">
        <f t="shared" si="30"/>
        <v>44202</v>
      </c>
      <c r="J964" s="9">
        <f t="shared" si="31"/>
        <v>0.65824074074074079</v>
      </c>
      <c r="K964" t="str">
        <f>VLOOKUP($J964,Reference!$A$1:$C$25,3,1)</f>
        <v>15:00:00 - 16:00:00</v>
      </c>
    </row>
    <row r="965" spans="1:11" hidden="1" x14ac:dyDescent="0.3">
      <c r="A965" s="6">
        <v>44202.661469907405</v>
      </c>
      <c r="B965" s="7" t="s">
        <v>15</v>
      </c>
      <c r="C965" s="7">
        <v>319</v>
      </c>
      <c r="D965" s="7">
        <v>15868798888</v>
      </c>
      <c r="E965" s="7" t="s">
        <v>9</v>
      </c>
      <c r="F965" s="8">
        <v>2.3958333333333336E-3</v>
      </c>
      <c r="G965" s="8">
        <v>5.7870370370370366E-5</v>
      </c>
      <c r="H965" s="7" t="s">
        <v>10</v>
      </c>
      <c r="I965" s="11">
        <f t="shared" si="30"/>
        <v>44202</v>
      </c>
      <c r="J965" s="9">
        <f t="shared" si="31"/>
        <v>0.66146990740740741</v>
      </c>
      <c r="K965" t="str">
        <f>VLOOKUP($J965,Reference!$A$1:$C$25,3,1)</f>
        <v>15:00:00 - 16:00:00</v>
      </c>
    </row>
    <row r="966" spans="1:11" hidden="1" x14ac:dyDescent="0.3">
      <c r="A966" s="3">
        <v>44202.663124999999</v>
      </c>
      <c r="B966" s="4" t="s">
        <v>22</v>
      </c>
      <c r="C966" s="4">
        <v>767</v>
      </c>
      <c r="D966" s="4">
        <v>442078388000</v>
      </c>
      <c r="E966" s="4" t="s">
        <v>9</v>
      </c>
      <c r="F966" s="5">
        <v>2.5231481481481481E-3</v>
      </c>
      <c r="G966" s="5">
        <v>9.2592592592592588E-5</v>
      </c>
      <c r="H966" s="4" t="s">
        <v>14</v>
      </c>
      <c r="I966" s="11">
        <f t="shared" si="30"/>
        <v>44202</v>
      </c>
      <c r="J966" s="9">
        <f t="shared" si="31"/>
        <v>0.66312499999999996</v>
      </c>
      <c r="K966" t="str">
        <f>VLOOKUP($J966,Reference!$A$1:$C$25,3,1)</f>
        <v>15:00:00 - 16:00:00</v>
      </c>
    </row>
    <row r="967" spans="1:11" hidden="1" x14ac:dyDescent="0.3">
      <c r="A967" s="6">
        <v>44202.669502314813</v>
      </c>
      <c r="B967" s="7" t="s">
        <v>18</v>
      </c>
      <c r="C967" s="7">
        <v>304</v>
      </c>
      <c r="D967" s="7">
        <v>16047196039</v>
      </c>
      <c r="E967" s="7" t="s">
        <v>9</v>
      </c>
      <c r="F967" s="8">
        <v>1.0185185185185186E-3</v>
      </c>
      <c r="G967" s="8">
        <v>9.2592592592592588E-5</v>
      </c>
      <c r="H967" s="7" t="s">
        <v>10</v>
      </c>
      <c r="I967" s="11">
        <f t="shared" si="30"/>
        <v>44202</v>
      </c>
      <c r="J967" s="9">
        <f t="shared" si="31"/>
        <v>0.66950231481481481</v>
      </c>
      <c r="K967" t="str">
        <f>VLOOKUP($J967,Reference!$A$1:$C$25,3,1)</f>
        <v>16:00:00 - 17:00:00</v>
      </c>
    </row>
    <row r="968" spans="1:11" hidden="1" x14ac:dyDescent="0.3">
      <c r="A968" s="3">
        <v>44202.674108796295</v>
      </c>
      <c r="B968" s="4" t="s">
        <v>19</v>
      </c>
      <c r="C968" s="4">
        <v>305</v>
      </c>
      <c r="D968" s="4">
        <v>15632030388</v>
      </c>
      <c r="E968" s="4" t="s">
        <v>9</v>
      </c>
      <c r="F968" s="5">
        <v>5.0347222222222225E-3</v>
      </c>
      <c r="G968" s="5">
        <v>1.0416666666666667E-4</v>
      </c>
      <c r="H968" s="4" t="s">
        <v>10</v>
      </c>
      <c r="I968" s="11">
        <f t="shared" si="30"/>
        <v>44202</v>
      </c>
      <c r="J968" s="9">
        <f t="shared" si="31"/>
        <v>0.67410879629629628</v>
      </c>
      <c r="K968" t="str">
        <f>VLOOKUP($J968,Reference!$A$1:$C$25,3,1)</f>
        <v>16:00:00 - 17:00:00</v>
      </c>
    </row>
    <row r="969" spans="1:11" hidden="1" x14ac:dyDescent="0.3">
      <c r="A969" s="6">
        <v>44202.676446759258</v>
      </c>
      <c r="B969" s="7" t="s">
        <v>11</v>
      </c>
      <c r="C969" s="7">
        <v>317</v>
      </c>
      <c r="D969" s="7">
        <v>19705700069</v>
      </c>
      <c r="E969" s="7" t="s">
        <v>9</v>
      </c>
      <c r="F969" s="8">
        <v>6.2847222222222228E-3</v>
      </c>
      <c r="G969" s="8">
        <v>1.3888888888888889E-4</v>
      </c>
      <c r="H969" s="7" t="s">
        <v>10</v>
      </c>
      <c r="I969" s="11">
        <f t="shared" si="30"/>
        <v>44202</v>
      </c>
      <c r="J969" s="9">
        <f t="shared" si="31"/>
        <v>0.67644675925925923</v>
      </c>
      <c r="K969" t="str">
        <f>VLOOKUP($J969,Reference!$A$1:$C$25,3,1)</f>
        <v>16:00:00 - 17:00:00</v>
      </c>
    </row>
    <row r="970" spans="1:11" hidden="1" x14ac:dyDescent="0.3">
      <c r="A970" s="3">
        <v>44202.686412037037</v>
      </c>
      <c r="B970" s="4" t="s">
        <v>12</v>
      </c>
      <c r="C970" s="4">
        <v>315</v>
      </c>
      <c r="D970" s="4">
        <v>18073456443</v>
      </c>
      <c r="E970" s="4" t="s">
        <v>9</v>
      </c>
      <c r="F970" s="5">
        <v>7.0601851851851841E-3</v>
      </c>
      <c r="G970" s="5">
        <v>1.0416666666666667E-4</v>
      </c>
      <c r="H970" s="4" t="s">
        <v>10</v>
      </c>
      <c r="I970" s="11">
        <f t="shared" si="30"/>
        <v>44202</v>
      </c>
      <c r="J970" s="9">
        <f t="shared" si="31"/>
        <v>0.68641203703703713</v>
      </c>
      <c r="K970" t="str">
        <f>VLOOKUP($J970,Reference!$A$1:$C$25,3,1)</f>
        <v>16:00:00 - 17:00:00</v>
      </c>
    </row>
    <row r="971" spans="1:11" hidden="1" x14ac:dyDescent="0.3">
      <c r="A971" s="6">
        <v>44202.68891203704</v>
      </c>
      <c r="B971" s="7" t="s">
        <v>18</v>
      </c>
      <c r="C971" s="7">
        <v>304</v>
      </c>
      <c r="D971" s="7">
        <v>17815133377</v>
      </c>
      <c r="E971" s="7" t="s">
        <v>9</v>
      </c>
      <c r="F971" s="8">
        <v>2.6388888888888885E-3</v>
      </c>
      <c r="G971" s="8">
        <v>2.0833333333333335E-4</v>
      </c>
      <c r="H971" s="7" t="s">
        <v>10</v>
      </c>
      <c r="I971" s="11">
        <f t="shared" si="30"/>
        <v>44202</v>
      </c>
      <c r="J971" s="9">
        <f t="shared" si="31"/>
        <v>0.68891203703703707</v>
      </c>
      <c r="K971" t="str">
        <f>VLOOKUP($J971,Reference!$A$1:$C$25,3,1)</f>
        <v>16:00:00 - 17:00:00</v>
      </c>
    </row>
    <row r="972" spans="1:11" hidden="1" x14ac:dyDescent="0.3">
      <c r="A972" s="3">
        <v>44202.691400462965</v>
      </c>
      <c r="B972" s="4" t="s">
        <v>21</v>
      </c>
      <c r="C972" s="4">
        <v>314</v>
      </c>
      <c r="D972" s="4">
        <v>14167854873</v>
      </c>
      <c r="E972" s="4" t="s">
        <v>9</v>
      </c>
      <c r="F972" s="5">
        <v>5.7986111111111112E-3</v>
      </c>
      <c r="G972" s="5">
        <v>4.0509259259259258E-4</v>
      </c>
      <c r="H972" s="4" t="s">
        <v>10</v>
      </c>
      <c r="I972" s="11">
        <f t="shared" si="30"/>
        <v>44202</v>
      </c>
      <c r="J972" s="9">
        <f t="shared" si="31"/>
        <v>0.69140046296296298</v>
      </c>
      <c r="K972" t="str">
        <f>VLOOKUP($J972,Reference!$A$1:$C$25,3,1)</f>
        <v>16:00:00 - 17:00:00</v>
      </c>
    </row>
    <row r="973" spans="1:11" hidden="1" x14ac:dyDescent="0.3">
      <c r="A973" s="6">
        <v>44202.692291666666</v>
      </c>
      <c r="B973" s="7" t="s">
        <v>12</v>
      </c>
      <c r="C973" s="7">
        <v>315</v>
      </c>
      <c r="D973" s="7">
        <v>767</v>
      </c>
      <c r="E973" s="7" t="s">
        <v>9</v>
      </c>
      <c r="F973" s="8">
        <v>3.4722222222222222E-5</v>
      </c>
      <c r="G973" s="8">
        <v>1.689814814814815E-3</v>
      </c>
      <c r="H973" s="7" t="s">
        <v>14</v>
      </c>
      <c r="I973" s="11">
        <f t="shared" si="30"/>
        <v>44202</v>
      </c>
      <c r="J973" s="9">
        <f t="shared" si="31"/>
        <v>0.69229166666666664</v>
      </c>
      <c r="K973" t="str">
        <f>VLOOKUP($J973,Reference!$A$1:$C$25,3,1)</f>
        <v>16:00:00 - 17:00:00</v>
      </c>
    </row>
    <row r="974" spans="1:11" hidden="1" x14ac:dyDescent="0.3">
      <c r="A974" s="3">
        <v>44202.69872685185</v>
      </c>
      <c r="B974" s="4" t="s">
        <v>11</v>
      </c>
      <c r="C974" s="4">
        <v>317</v>
      </c>
      <c r="D974" s="4">
        <v>16047041488</v>
      </c>
      <c r="E974" s="4" t="s">
        <v>9</v>
      </c>
      <c r="F974" s="5">
        <v>4.7337962962962958E-3</v>
      </c>
      <c r="G974" s="5">
        <v>5.7870370370370366E-5</v>
      </c>
      <c r="H974" s="4" t="s">
        <v>13</v>
      </c>
      <c r="I974" s="11">
        <f t="shared" si="30"/>
        <v>44202</v>
      </c>
      <c r="J974" s="9">
        <f t="shared" si="31"/>
        <v>0.6987268518518519</v>
      </c>
      <c r="K974" t="str">
        <f>VLOOKUP($J974,Reference!$A$1:$C$25,3,1)</f>
        <v>16:00:00 - 17:00:00</v>
      </c>
    </row>
    <row r="975" spans="1:11" hidden="1" x14ac:dyDescent="0.3">
      <c r="A975" s="6">
        <v>44202.699120370373</v>
      </c>
      <c r="B975" s="7" t="s">
        <v>18</v>
      </c>
      <c r="C975" s="7">
        <v>304</v>
      </c>
      <c r="D975" s="7">
        <v>13129652096</v>
      </c>
      <c r="E975" s="7" t="s">
        <v>9</v>
      </c>
      <c r="F975" s="8">
        <v>2.9513888888888888E-3</v>
      </c>
      <c r="G975" s="8">
        <v>3.0092592592592595E-4</v>
      </c>
      <c r="H975" s="7" t="s">
        <v>10</v>
      </c>
      <c r="I975" s="11">
        <f t="shared" si="30"/>
        <v>44202</v>
      </c>
      <c r="J975" s="9">
        <f t="shared" si="31"/>
        <v>0.69912037037037045</v>
      </c>
      <c r="K975" t="str">
        <f>VLOOKUP($J975,Reference!$A$1:$C$25,3,1)</f>
        <v>16:00:00 - 17:00:00</v>
      </c>
    </row>
    <row r="976" spans="1:11" hidden="1" x14ac:dyDescent="0.3">
      <c r="A976" s="3">
        <v>44202.701655092591</v>
      </c>
      <c r="B976" s="4" t="s">
        <v>21</v>
      </c>
      <c r="C976" s="4">
        <v>314</v>
      </c>
      <c r="D976" s="4">
        <v>17275782870</v>
      </c>
      <c r="E976" s="4" t="s">
        <v>9</v>
      </c>
      <c r="F976" s="5">
        <v>1.6319444444444445E-3</v>
      </c>
      <c r="G976" s="5">
        <v>2.4305555555555552E-4</v>
      </c>
      <c r="H976" s="4" t="s">
        <v>10</v>
      </c>
      <c r="I976" s="11">
        <f t="shared" si="30"/>
        <v>44202</v>
      </c>
      <c r="J976" s="9">
        <f t="shared" si="31"/>
        <v>0.70165509259259251</v>
      </c>
      <c r="K976" t="str">
        <f>VLOOKUP($J976,Reference!$A$1:$C$25,3,1)</f>
        <v>16:00:00 - 17:00:00</v>
      </c>
    </row>
    <row r="977" spans="1:11" hidden="1" x14ac:dyDescent="0.3">
      <c r="A977" s="6">
        <v>44202.705057870371</v>
      </c>
      <c r="B977" s="7" t="s">
        <v>20</v>
      </c>
      <c r="C977" s="7"/>
      <c r="D977" s="7">
        <v>447584402721</v>
      </c>
      <c r="E977" s="7" t="s">
        <v>23</v>
      </c>
      <c r="F977" s="8">
        <v>0</v>
      </c>
      <c r="G977" s="8">
        <v>1.1574074074074073E-5</v>
      </c>
      <c r="H977" s="7" t="s">
        <v>14</v>
      </c>
      <c r="I977" s="11">
        <f t="shared" si="30"/>
        <v>44202</v>
      </c>
      <c r="J977" s="9">
        <f t="shared" si="31"/>
        <v>0.70505787037037038</v>
      </c>
      <c r="K977" t="str">
        <f>VLOOKUP($J977,Reference!$A$1:$C$25,3,1)</f>
        <v>16:00:00 - 17:00:00</v>
      </c>
    </row>
    <row r="978" spans="1:11" hidden="1" x14ac:dyDescent="0.3">
      <c r="A978" s="3">
        <v>44202.705069444448</v>
      </c>
      <c r="B978" s="4" t="s">
        <v>8</v>
      </c>
      <c r="C978" s="4">
        <v>307</v>
      </c>
      <c r="D978" s="4">
        <v>447584402721</v>
      </c>
      <c r="E978" s="4" t="s">
        <v>9</v>
      </c>
      <c r="F978" s="5">
        <v>8.3564814814814804E-3</v>
      </c>
      <c r="G978" s="5">
        <v>9.2592592592592588E-5</v>
      </c>
      <c r="H978" s="4" t="s">
        <v>10</v>
      </c>
      <c r="I978" s="11">
        <f t="shared" si="30"/>
        <v>44202</v>
      </c>
      <c r="J978" s="9">
        <f t="shared" si="31"/>
        <v>0.70506944444444442</v>
      </c>
      <c r="K978" t="str">
        <f>VLOOKUP($J978,Reference!$A$1:$C$25,3,1)</f>
        <v>16:00:00 - 17:00:00</v>
      </c>
    </row>
    <row r="979" spans="1:11" hidden="1" x14ac:dyDescent="0.3">
      <c r="A979" s="6">
        <v>44202.715196759258</v>
      </c>
      <c r="B979" s="7" t="s">
        <v>18</v>
      </c>
      <c r="C979" s="7">
        <v>304</v>
      </c>
      <c r="D979" s="7">
        <v>19418097559</v>
      </c>
      <c r="E979" s="7" t="s">
        <v>9</v>
      </c>
      <c r="F979" s="8">
        <v>6.2962962962962964E-3</v>
      </c>
      <c r="G979" s="8">
        <v>1.0416666666666667E-4</v>
      </c>
      <c r="H979" s="7" t="s">
        <v>13</v>
      </c>
      <c r="I979" s="11">
        <f t="shared" si="30"/>
        <v>44202</v>
      </c>
      <c r="J979" s="9">
        <f t="shared" si="31"/>
        <v>0.7151967592592593</v>
      </c>
      <c r="K979" t="str">
        <f>VLOOKUP($J979,Reference!$A$1:$C$25,3,1)</f>
        <v>17:00:00 - 18:00:00</v>
      </c>
    </row>
    <row r="980" spans="1:11" hidden="1" x14ac:dyDescent="0.3">
      <c r="A980" s="3">
        <v>44202.717824074076</v>
      </c>
      <c r="B980" s="4" t="s">
        <v>8</v>
      </c>
      <c r="C980" s="4">
        <v>307</v>
      </c>
      <c r="D980" s="4">
        <v>16025164473</v>
      </c>
      <c r="E980" s="4" t="s">
        <v>9</v>
      </c>
      <c r="F980" s="5">
        <v>5.7986111111111112E-3</v>
      </c>
      <c r="G980" s="5">
        <v>3.0092592592592595E-4</v>
      </c>
      <c r="H980" s="4" t="s">
        <v>10</v>
      </c>
      <c r="I980" s="11">
        <f t="shared" si="30"/>
        <v>44202</v>
      </c>
      <c r="J980" s="9">
        <f t="shared" si="31"/>
        <v>0.71782407407407411</v>
      </c>
      <c r="K980" t="str">
        <f>VLOOKUP($J980,Reference!$A$1:$C$25,3,1)</f>
        <v>17:00:00 - 18:00:00</v>
      </c>
    </row>
    <row r="981" spans="1:11" hidden="1" x14ac:dyDescent="0.3">
      <c r="A981" s="6">
        <v>44202.7190625</v>
      </c>
      <c r="B981" s="7" t="s">
        <v>11</v>
      </c>
      <c r="C981" s="7">
        <v>317</v>
      </c>
      <c r="D981" s="7">
        <v>17183344000</v>
      </c>
      <c r="E981" s="7" t="s">
        <v>9</v>
      </c>
      <c r="F981" s="8">
        <v>1.7824074074074072E-3</v>
      </c>
      <c r="G981" s="8">
        <v>6.9444444444444444E-5</v>
      </c>
      <c r="H981" s="7" t="s">
        <v>10</v>
      </c>
      <c r="I981" s="11">
        <f t="shared" si="30"/>
        <v>44202</v>
      </c>
      <c r="J981" s="9">
        <f t="shared" si="31"/>
        <v>0.71906250000000005</v>
      </c>
      <c r="K981" t="str">
        <f>VLOOKUP($J981,Reference!$A$1:$C$25,3,1)</f>
        <v>17:00:00 - 18:00:00</v>
      </c>
    </row>
    <row r="982" spans="1:11" hidden="1" x14ac:dyDescent="0.3">
      <c r="A982" s="3">
        <v>44202.721886574072</v>
      </c>
      <c r="B982" s="4" t="s">
        <v>11</v>
      </c>
      <c r="C982" s="4">
        <v>317</v>
      </c>
      <c r="D982" s="4">
        <v>17183344000</v>
      </c>
      <c r="E982" s="4" t="s">
        <v>9</v>
      </c>
      <c r="F982" s="5">
        <v>6.9675925925925921E-3</v>
      </c>
      <c r="G982" s="5">
        <v>1.1574074074074073E-4</v>
      </c>
      <c r="H982" s="4" t="s">
        <v>10</v>
      </c>
      <c r="I982" s="11">
        <f t="shared" si="30"/>
        <v>44202</v>
      </c>
      <c r="J982" s="9">
        <f t="shared" si="31"/>
        <v>0.72188657407407408</v>
      </c>
      <c r="K982" t="str">
        <f>VLOOKUP($J982,Reference!$A$1:$C$25,3,1)</f>
        <v>17:00:00 - 18:00:00</v>
      </c>
    </row>
    <row r="983" spans="1:11" hidden="1" x14ac:dyDescent="0.3">
      <c r="A983" s="6">
        <v>44202.729710648149</v>
      </c>
      <c r="B983" s="7" t="s">
        <v>18</v>
      </c>
      <c r="C983" s="7">
        <v>304</v>
      </c>
      <c r="D983" s="7">
        <v>15632030388</v>
      </c>
      <c r="E983" s="7" t="s">
        <v>9</v>
      </c>
      <c r="F983" s="8">
        <v>4.2013888888888891E-3</v>
      </c>
      <c r="G983" s="8">
        <v>9.2592592592592588E-5</v>
      </c>
      <c r="H983" s="7" t="s">
        <v>10</v>
      </c>
      <c r="I983" s="11">
        <f t="shared" si="30"/>
        <v>44202</v>
      </c>
      <c r="J983" s="9">
        <f t="shared" si="31"/>
        <v>0.72971064814814823</v>
      </c>
      <c r="K983" t="str">
        <f>VLOOKUP($J983,Reference!$A$1:$C$25,3,1)</f>
        <v>17:00:00 - 18:00:00</v>
      </c>
    </row>
    <row r="984" spans="1:11" hidden="1" x14ac:dyDescent="0.3">
      <c r="A984" s="3">
        <v>44202.73028935185</v>
      </c>
      <c r="B984" s="4" t="s">
        <v>11</v>
      </c>
      <c r="C984" s="4">
        <v>317</v>
      </c>
      <c r="D984" s="4">
        <v>13102001350</v>
      </c>
      <c r="E984" s="4" t="s">
        <v>9</v>
      </c>
      <c r="F984" s="5">
        <v>2.8356481481481479E-3</v>
      </c>
      <c r="G984" s="5">
        <v>2.0833333333333335E-4</v>
      </c>
      <c r="H984" s="4" t="s">
        <v>10</v>
      </c>
      <c r="I984" s="11">
        <f t="shared" si="30"/>
        <v>44202</v>
      </c>
      <c r="J984" s="9">
        <f t="shared" si="31"/>
        <v>0.73028935185185195</v>
      </c>
      <c r="K984" t="str">
        <f>VLOOKUP($J984,Reference!$A$1:$C$25,3,1)</f>
        <v>17:00:00 - 18:00:00</v>
      </c>
    </row>
    <row r="985" spans="1:11" hidden="1" x14ac:dyDescent="0.3">
      <c r="A985" s="6">
        <v>44202.740439814814</v>
      </c>
      <c r="B985" s="7" t="s">
        <v>8</v>
      </c>
      <c r="C985" s="7">
        <v>307</v>
      </c>
      <c r="D985" s="7">
        <v>15632030388</v>
      </c>
      <c r="E985" s="7" t="s">
        <v>9</v>
      </c>
      <c r="F985" s="8">
        <v>2.461805555555556E-2</v>
      </c>
      <c r="G985" s="8">
        <v>4.5138888888888892E-4</v>
      </c>
      <c r="H985" s="7" t="s">
        <v>10</v>
      </c>
      <c r="I985" s="11">
        <f t="shared" si="30"/>
        <v>44202</v>
      </c>
      <c r="J985" s="9">
        <f t="shared" si="31"/>
        <v>0.74043981481481491</v>
      </c>
      <c r="K985" t="str">
        <f>VLOOKUP($J985,Reference!$A$1:$C$25,3,1)</f>
        <v>17:00:00 - 18:00:00</v>
      </c>
    </row>
    <row r="986" spans="1:11" hidden="1" x14ac:dyDescent="0.3">
      <c r="A986" s="3">
        <v>44202.769108796296</v>
      </c>
      <c r="B986" s="4" t="s">
        <v>11</v>
      </c>
      <c r="C986" s="4">
        <v>317</v>
      </c>
      <c r="D986" s="4">
        <v>19724646962</v>
      </c>
      <c r="E986" s="4" t="s">
        <v>9</v>
      </c>
      <c r="F986" s="5">
        <v>3.8449074074074073E-2</v>
      </c>
      <c r="G986" s="5">
        <v>3.7037037037037035E-4</v>
      </c>
      <c r="H986" s="4" t="s">
        <v>10</v>
      </c>
      <c r="I986" s="11">
        <f t="shared" si="30"/>
        <v>44202</v>
      </c>
      <c r="J986" s="9">
        <f t="shared" si="31"/>
        <v>0.76910879629629625</v>
      </c>
      <c r="K986" t="str">
        <f>VLOOKUP($J986,Reference!$A$1:$C$25,3,1)</f>
        <v>18:00:00 - 19:00:00</v>
      </c>
    </row>
    <row r="987" spans="1:11" hidden="1" x14ac:dyDescent="0.3">
      <c r="A987" s="6">
        <v>44202.778495370374</v>
      </c>
      <c r="B987" s="7" t="s">
        <v>18</v>
      </c>
      <c r="C987" s="7">
        <v>304</v>
      </c>
      <c r="D987" s="7">
        <v>12073537126</v>
      </c>
      <c r="E987" s="7" t="s">
        <v>9</v>
      </c>
      <c r="F987" s="8">
        <v>6.215277777777777E-3</v>
      </c>
      <c r="G987" s="8">
        <v>1.1574074074074073E-4</v>
      </c>
      <c r="H987" s="7" t="s">
        <v>10</v>
      </c>
      <c r="I987" s="11">
        <f t="shared" si="30"/>
        <v>44202</v>
      </c>
      <c r="J987" s="9">
        <f t="shared" si="31"/>
        <v>0.77849537037037031</v>
      </c>
      <c r="K987" t="str">
        <f>VLOOKUP($J987,Reference!$A$1:$C$25,3,1)</f>
        <v>18:00:00 - 19:00:00</v>
      </c>
    </row>
    <row r="988" spans="1:11" hidden="1" x14ac:dyDescent="0.3">
      <c r="A988" s="3">
        <v>44202.782881944448</v>
      </c>
      <c r="B988" s="4" t="s">
        <v>21</v>
      </c>
      <c r="C988" s="4">
        <v>314</v>
      </c>
      <c r="D988" s="4">
        <v>19169960755</v>
      </c>
      <c r="E988" s="4" t="s">
        <v>9</v>
      </c>
      <c r="F988" s="5">
        <v>5.1041666666666666E-3</v>
      </c>
      <c r="G988" s="5">
        <v>8.1018518518518516E-5</v>
      </c>
      <c r="H988" s="4" t="s">
        <v>10</v>
      </c>
      <c r="I988" s="11">
        <f t="shared" si="30"/>
        <v>44202</v>
      </c>
      <c r="J988" s="9">
        <f t="shared" si="31"/>
        <v>0.78288194444444448</v>
      </c>
      <c r="K988" t="str">
        <f>VLOOKUP($J988,Reference!$A$1:$C$25,3,1)</f>
        <v>18:00:00 - 19:00:00</v>
      </c>
    </row>
    <row r="989" spans="1:11" hidden="1" x14ac:dyDescent="0.3">
      <c r="A989" s="6">
        <v>44202.788854166669</v>
      </c>
      <c r="B989" s="7" t="s">
        <v>21</v>
      </c>
      <c r="C989" s="7">
        <v>314</v>
      </c>
      <c r="D989" s="7">
        <v>12149021220</v>
      </c>
      <c r="E989" s="7" t="s">
        <v>9</v>
      </c>
      <c r="F989" s="8">
        <v>1.4965277777777779E-2</v>
      </c>
      <c r="G989" s="8">
        <v>1.0416666666666667E-4</v>
      </c>
      <c r="H989" s="7" t="s">
        <v>10</v>
      </c>
      <c r="I989" s="11">
        <f t="shared" si="30"/>
        <v>44202</v>
      </c>
      <c r="J989" s="9">
        <f t="shared" si="31"/>
        <v>0.78885416666666675</v>
      </c>
      <c r="K989" t="str">
        <f>VLOOKUP($J989,Reference!$A$1:$C$25,3,1)</f>
        <v>18:00:00 - 19:00:00</v>
      </c>
    </row>
    <row r="990" spans="1:11" hidden="1" x14ac:dyDescent="0.3">
      <c r="A990" s="3">
        <v>44202.79011574074</v>
      </c>
      <c r="B990" s="4" t="s">
        <v>20</v>
      </c>
      <c r="C990" s="4"/>
      <c r="D990" s="4">
        <v>442085489864</v>
      </c>
      <c r="E990" s="4" t="s">
        <v>23</v>
      </c>
      <c r="F990" s="5">
        <v>0</v>
      </c>
      <c r="G990" s="5">
        <v>1.0416666666666667E-4</v>
      </c>
      <c r="H990" s="4" t="s">
        <v>14</v>
      </c>
      <c r="I990" s="11">
        <f t="shared" si="30"/>
        <v>44202</v>
      </c>
      <c r="J990" s="9">
        <f t="shared" si="31"/>
        <v>0.79011574074074076</v>
      </c>
      <c r="K990" t="str">
        <f>VLOOKUP($J990,Reference!$A$1:$C$25,3,1)</f>
        <v>18:00:00 - 19:00:00</v>
      </c>
    </row>
    <row r="991" spans="1:11" hidden="1" x14ac:dyDescent="0.3">
      <c r="A991" s="6">
        <v>44202.790208333332</v>
      </c>
      <c r="B991" s="7" t="s">
        <v>18</v>
      </c>
      <c r="C991" s="7">
        <v>304</v>
      </c>
      <c r="D991" s="7">
        <v>442085489864</v>
      </c>
      <c r="E991" s="7" t="s">
        <v>9</v>
      </c>
      <c r="F991" s="8">
        <v>6.3773148148148148E-3</v>
      </c>
      <c r="G991" s="8">
        <v>8.1018518518518516E-5</v>
      </c>
      <c r="H991" s="7" t="s">
        <v>10</v>
      </c>
      <c r="I991" s="11">
        <f t="shared" si="30"/>
        <v>44202</v>
      </c>
      <c r="J991" s="9">
        <f t="shared" si="31"/>
        <v>0.79020833333333329</v>
      </c>
      <c r="K991" t="str">
        <f>VLOOKUP($J991,Reference!$A$1:$C$25,3,1)</f>
        <v>18:00:00 - 19:00:00</v>
      </c>
    </row>
    <row r="992" spans="1:11" hidden="1" x14ac:dyDescent="0.3">
      <c r="A992" s="3">
        <v>44202.792627314811</v>
      </c>
      <c r="B992" s="4" t="s">
        <v>8</v>
      </c>
      <c r="C992" s="4">
        <v>307</v>
      </c>
      <c r="D992" s="4">
        <v>16478916016</v>
      </c>
      <c r="E992" s="4" t="s">
        <v>9</v>
      </c>
      <c r="F992" s="5">
        <v>9.0624999999999994E-3</v>
      </c>
      <c r="G992" s="5">
        <v>2.3148148148148146E-4</v>
      </c>
      <c r="H992" s="4" t="s">
        <v>13</v>
      </c>
      <c r="I992" s="11">
        <f t="shared" si="30"/>
        <v>44202</v>
      </c>
      <c r="J992" s="9">
        <f t="shared" si="31"/>
        <v>0.79262731481481474</v>
      </c>
      <c r="K992" t="str">
        <f>VLOOKUP($J992,Reference!$A$1:$C$25,3,1)</f>
        <v>19:00:00 - 20:00:00</v>
      </c>
    </row>
    <row r="993" spans="1:11" hidden="1" x14ac:dyDescent="0.3">
      <c r="A993" s="6">
        <v>44202.800798611112</v>
      </c>
      <c r="B993" s="7" t="s">
        <v>8</v>
      </c>
      <c r="C993" s="7">
        <v>307</v>
      </c>
      <c r="D993" s="7">
        <v>19077440652</v>
      </c>
      <c r="E993" s="7" t="s">
        <v>9</v>
      </c>
      <c r="F993" s="8">
        <v>2.1759259259259258E-3</v>
      </c>
      <c r="G993" s="8">
        <v>1.4120370370370369E-3</v>
      </c>
      <c r="H993" s="7" t="s">
        <v>10</v>
      </c>
      <c r="I993" s="11">
        <f t="shared" si="30"/>
        <v>44202</v>
      </c>
      <c r="J993" s="9">
        <f t="shared" si="31"/>
        <v>0.80079861111111106</v>
      </c>
      <c r="K993" t="str">
        <f>VLOOKUP($J993,Reference!$A$1:$C$25,3,1)</f>
        <v>19:00:00 - 20:00:00</v>
      </c>
    </row>
    <row r="994" spans="1:11" hidden="1" x14ac:dyDescent="0.3">
      <c r="A994" s="3">
        <v>44202.801770833335</v>
      </c>
      <c r="B994" s="4" t="s">
        <v>21</v>
      </c>
      <c r="C994" s="4">
        <v>314</v>
      </c>
      <c r="D994" s="4">
        <v>19169960755</v>
      </c>
      <c r="E994" s="4" t="s">
        <v>9</v>
      </c>
      <c r="F994" s="5">
        <v>9.7453703703703713E-3</v>
      </c>
      <c r="G994" s="5">
        <v>2.5462962962962961E-3</v>
      </c>
      <c r="H994" s="4" t="s">
        <v>10</v>
      </c>
      <c r="I994" s="11">
        <f t="shared" si="30"/>
        <v>44202</v>
      </c>
      <c r="J994" s="9">
        <f t="shared" si="31"/>
        <v>0.80177083333333332</v>
      </c>
      <c r="K994" t="str">
        <f>VLOOKUP($J994,Reference!$A$1:$C$25,3,1)</f>
        <v>19:00:00 - 20:00:00</v>
      </c>
    </row>
    <row r="995" spans="1:11" hidden="1" x14ac:dyDescent="0.3">
      <c r="A995" s="6">
        <v>44202.803900462961</v>
      </c>
      <c r="B995" s="7" t="s">
        <v>20</v>
      </c>
      <c r="C995" s="7"/>
      <c r="D995" s="7">
        <v>14388840500</v>
      </c>
      <c r="E995" s="7" t="s">
        <v>16</v>
      </c>
      <c r="F995" s="8">
        <v>0</v>
      </c>
      <c r="G995" s="8">
        <v>5.0925925925925921E-4</v>
      </c>
      <c r="H995" s="7" t="s">
        <v>10</v>
      </c>
      <c r="I995" s="11">
        <f t="shared" si="30"/>
        <v>44202</v>
      </c>
      <c r="J995" s="9">
        <f t="shared" si="31"/>
        <v>0.80390046296296302</v>
      </c>
      <c r="K995" t="str">
        <f>VLOOKUP($J995,Reference!$A$1:$C$25,3,1)</f>
        <v>19:00:00 - 20:00:00</v>
      </c>
    </row>
    <row r="996" spans="1:11" hidden="1" x14ac:dyDescent="0.3">
      <c r="A996" s="3">
        <v>44202.805995370371</v>
      </c>
      <c r="B996" s="4" t="s">
        <v>18</v>
      </c>
      <c r="C996" s="4">
        <v>304</v>
      </c>
      <c r="D996" s="4">
        <v>15405381774</v>
      </c>
      <c r="E996" s="4" t="s">
        <v>9</v>
      </c>
      <c r="F996" s="5">
        <v>3.7500000000000003E-3</v>
      </c>
      <c r="G996" s="5">
        <v>9.2592592592592588E-5</v>
      </c>
      <c r="H996" s="4" t="s">
        <v>10</v>
      </c>
      <c r="I996" s="11">
        <f t="shared" si="30"/>
        <v>44202</v>
      </c>
      <c r="J996" s="9">
        <f t="shared" si="31"/>
        <v>0.80599537037037028</v>
      </c>
      <c r="K996" t="str">
        <f>VLOOKUP($J996,Reference!$A$1:$C$25,3,1)</f>
        <v>19:00:00 - 20:00:00</v>
      </c>
    </row>
    <row r="997" spans="1:11" hidden="1" x14ac:dyDescent="0.3">
      <c r="A997" s="6">
        <v>44202.816400462965</v>
      </c>
      <c r="B997" s="7" t="s">
        <v>20</v>
      </c>
      <c r="C997" s="7"/>
      <c r="D997" s="7">
        <v>18073456443</v>
      </c>
      <c r="E997" s="7" t="s">
        <v>16</v>
      </c>
      <c r="F997" s="8">
        <v>0</v>
      </c>
      <c r="G997" s="8">
        <v>3.9351851851851852E-4</v>
      </c>
      <c r="H997" s="7" t="s">
        <v>10</v>
      </c>
      <c r="I997" s="11">
        <f t="shared" si="30"/>
        <v>44202</v>
      </c>
      <c r="J997" s="9">
        <f t="shared" si="31"/>
        <v>0.81640046296296298</v>
      </c>
      <c r="K997" t="str">
        <f>VLOOKUP($J997,Reference!$A$1:$C$25,3,1)</f>
        <v>19:00:00 - 20:00:00</v>
      </c>
    </row>
    <row r="998" spans="1:11" hidden="1" x14ac:dyDescent="0.3">
      <c r="A998" s="3">
        <v>44202.819664351853</v>
      </c>
      <c r="B998" s="4" t="s">
        <v>8</v>
      </c>
      <c r="C998" s="4">
        <v>307</v>
      </c>
      <c r="D998" s="4">
        <v>17806557395</v>
      </c>
      <c r="E998" s="4" t="s">
        <v>9</v>
      </c>
      <c r="F998" s="5">
        <v>3.3680555555555551E-3</v>
      </c>
      <c r="G998" s="5">
        <v>2.3148148148148146E-4</v>
      </c>
      <c r="H998" s="4" t="s">
        <v>10</v>
      </c>
      <c r="I998" s="11">
        <f t="shared" si="30"/>
        <v>44202</v>
      </c>
      <c r="J998" s="9">
        <f t="shared" si="31"/>
        <v>0.81966435185185194</v>
      </c>
      <c r="K998" t="str">
        <f>VLOOKUP($J998,Reference!$A$1:$C$25,3,1)</f>
        <v>19:00:00 - 20:00:00</v>
      </c>
    </row>
    <row r="999" spans="1:11" hidden="1" x14ac:dyDescent="0.3">
      <c r="A999" s="6">
        <v>44202.82435185185</v>
      </c>
      <c r="B999" s="7" t="s">
        <v>20</v>
      </c>
      <c r="C999" s="7"/>
      <c r="D999" s="7">
        <v>441914550380</v>
      </c>
      <c r="E999" s="7" t="s">
        <v>23</v>
      </c>
      <c r="F999" s="8">
        <v>0</v>
      </c>
      <c r="G999" s="8">
        <v>1.8518518518518518E-4</v>
      </c>
      <c r="H999" s="7" t="s">
        <v>14</v>
      </c>
      <c r="I999" s="11">
        <f t="shared" si="30"/>
        <v>44202</v>
      </c>
      <c r="J999" s="9">
        <f t="shared" si="31"/>
        <v>0.82435185185185189</v>
      </c>
      <c r="K999" t="str">
        <f>VLOOKUP($J999,Reference!$A$1:$C$25,3,1)</f>
        <v>19:00:00 - 20:00:00</v>
      </c>
    </row>
    <row r="1000" spans="1:11" hidden="1" x14ac:dyDescent="0.3">
      <c r="A1000" s="3">
        <v>44202.824525462966</v>
      </c>
      <c r="B1000" s="4" t="s">
        <v>20</v>
      </c>
      <c r="C1000" s="4"/>
      <c r="D1000" s="4">
        <v>441914550380</v>
      </c>
      <c r="E1000" s="4" t="s">
        <v>16</v>
      </c>
      <c r="F1000" s="5">
        <v>0</v>
      </c>
      <c r="G1000" s="5">
        <v>7.175925925925927E-4</v>
      </c>
      <c r="H1000" s="4" t="s">
        <v>10</v>
      </c>
      <c r="I1000" s="11">
        <f t="shared" si="30"/>
        <v>44202</v>
      </c>
      <c r="J1000" s="9">
        <f t="shared" si="31"/>
        <v>0.82452546296296303</v>
      </c>
      <c r="K1000" t="str">
        <f>VLOOKUP($J1000,Reference!$A$1:$C$25,3,1)</f>
        <v>19:00:00 - 20:00:00</v>
      </c>
    </row>
    <row r="1001" spans="1:11" hidden="1" x14ac:dyDescent="0.3">
      <c r="A1001" s="6">
        <v>44202.824965277781</v>
      </c>
      <c r="B1001" s="7" t="s">
        <v>18</v>
      </c>
      <c r="C1001" s="7">
        <v>304</v>
      </c>
      <c r="D1001" s="7">
        <v>15188681448</v>
      </c>
      <c r="E1001" s="7" t="s">
        <v>9</v>
      </c>
      <c r="F1001" s="8">
        <v>3.4027777777777784E-3</v>
      </c>
      <c r="G1001" s="8">
        <v>3.5879629629629635E-4</v>
      </c>
      <c r="H1001" s="7" t="s">
        <v>10</v>
      </c>
      <c r="I1001" s="11">
        <f t="shared" si="30"/>
        <v>44202</v>
      </c>
      <c r="J1001" s="9">
        <f t="shared" si="31"/>
        <v>0.82496527777777784</v>
      </c>
      <c r="K1001" t="str">
        <f>VLOOKUP($J1001,Reference!$A$1:$C$25,3,1)</f>
        <v>19:00:00 - 20:00:00</v>
      </c>
    </row>
    <row r="1002" spans="1:11" hidden="1" x14ac:dyDescent="0.3">
      <c r="A1002" s="3">
        <v>44202.8278587963</v>
      </c>
      <c r="B1002" s="4" t="s">
        <v>8</v>
      </c>
      <c r="C1002" s="4">
        <v>307</v>
      </c>
      <c r="D1002" s="4">
        <v>441914550380</v>
      </c>
      <c r="E1002" s="4" t="s">
        <v>9</v>
      </c>
      <c r="F1002" s="5">
        <v>4.2824074074074075E-3</v>
      </c>
      <c r="G1002" s="5">
        <v>1.5046296296296297E-4</v>
      </c>
      <c r="H1002" s="4" t="s">
        <v>10</v>
      </c>
      <c r="I1002" s="11">
        <f t="shared" si="30"/>
        <v>44202</v>
      </c>
      <c r="J1002" s="9">
        <f t="shared" si="31"/>
        <v>0.82785879629629633</v>
      </c>
      <c r="K1002" t="str">
        <f>VLOOKUP($J1002,Reference!$A$1:$C$25,3,1)</f>
        <v>19:00:00 - 20:00:00</v>
      </c>
    </row>
    <row r="1003" spans="1:11" hidden="1" x14ac:dyDescent="0.3">
      <c r="A1003" s="6">
        <v>44202.8278587963</v>
      </c>
      <c r="B1003" s="7" t="s">
        <v>20</v>
      </c>
      <c r="C1003" s="7"/>
      <c r="D1003" s="7">
        <v>441914550380</v>
      </c>
      <c r="E1003" s="7" t="s">
        <v>23</v>
      </c>
      <c r="F1003" s="8">
        <v>0</v>
      </c>
      <c r="G1003" s="8">
        <v>1.1574074074074073E-5</v>
      </c>
      <c r="H1003" s="7" t="s">
        <v>14</v>
      </c>
      <c r="I1003" s="11">
        <f t="shared" si="30"/>
        <v>44202</v>
      </c>
      <c r="J1003" s="9">
        <f t="shared" si="31"/>
        <v>0.82785879629629633</v>
      </c>
      <c r="K1003" t="str">
        <f>VLOOKUP($J1003,Reference!$A$1:$C$25,3,1)</f>
        <v>19:00:00 - 20:00:00</v>
      </c>
    </row>
    <row r="1004" spans="1:11" hidden="1" x14ac:dyDescent="0.3">
      <c r="A1004" s="3">
        <v>44202.8280787037</v>
      </c>
      <c r="B1004" s="4" t="s">
        <v>11</v>
      </c>
      <c r="C1004" s="4">
        <v>317</v>
      </c>
      <c r="D1004" s="4">
        <v>17134743418</v>
      </c>
      <c r="E1004" s="4" t="s">
        <v>9</v>
      </c>
      <c r="F1004" s="5">
        <v>4.2245370370370371E-3</v>
      </c>
      <c r="G1004" s="5">
        <v>6.9444444444444444E-5</v>
      </c>
      <c r="H1004" s="4" t="s">
        <v>10</v>
      </c>
      <c r="I1004" s="11">
        <f t="shared" si="30"/>
        <v>44202</v>
      </c>
      <c r="J1004" s="9">
        <f t="shared" si="31"/>
        <v>0.82807870370370373</v>
      </c>
      <c r="K1004" t="str">
        <f>VLOOKUP($J1004,Reference!$A$1:$C$25,3,1)</f>
        <v>19:00:00 - 20:00:00</v>
      </c>
    </row>
    <row r="1005" spans="1:11" hidden="1" x14ac:dyDescent="0.3">
      <c r="A1005" s="6">
        <v>44202.830520833333</v>
      </c>
      <c r="B1005" s="7" t="s">
        <v>18</v>
      </c>
      <c r="C1005" s="7">
        <v>304</v>
      </c>
      <c r="D1005" s="7">
        <v>17189155248</v>
      </c>
      <c r="E1005" s="7" t="s">
        <v>9</v>
      </c>
      <c r="F1005" s="8">
        <v>7.1874999999999994E-3</v>
      </c>
      <c r="G1005" s="8">
        <v>1.0416666666666667E-4</v>
      </c>
      <c r="H1005" s="7" t="s">
        <v>10</v>
      </c>
      <c r="I1005" s="11">
        <f t="shared" si="30"/>
        <v>44202</v>
      </c>
      <c r="J1005" s="9">
        <f t="shared" si="31"/>
        <v>0.83052083333333337</v>
      </c>
      <c r="K1005" t="str">
        <f>VLOOKUP($J1005,Reference!$A$1:$C$25,3,1)</f>
        <v>19:00:00 - 20:00:00</v>
      </c>
    </row>
    <row r="1006" spans="1:11" hidden="1" x14ac:dyDescent="0.3">
      <c r="A1006" s="3">
        <v>44202.830578703702</v>
      </c>
      <c r="B1006" s="4" t="s">
        <v>8</v>
      </c>
      <c r="C1006" s="4">
        <v>307</v>
      </c>
      <c r="D1006" s="4">
        <v>15868798887</v>
      </c>
      <c r="E1006" s="4" t="s">
        <v>9</v>
      </c>
      <c r="F1006" s="5">
        <v>4.0856481481481481E-3</v>
      </c>
      <c r="G1006" s="5">
        <v>1.9097222222222222E-3</v>
      </c>
      <c r="H1006" s="4" t="s">
        <v>10</v>
      </c>
      <c r="I1006" s="11">
        <f t="shared" si="30"/>
        <v>44202</v>
      </c>
      <c r="J1006" s="9">
        <f t="shared" si="31"/>
        <v>0.83057870370370368</v>
      </c>
      <c r="K1006" t="str">
        <f>VLOOKUP($J1006,Reference!$A$1:$C$25,3,1)</f>
        <v>19:00:00 - 20:00:00</v>
      </c>
    </row>
    <row r="1007" spans="1:11" hidden="1" x14ac:dyDescent="0.3">
      <c r="A1007" s="6">
        <v>44202.836365740739</v>
      </c>
      <c r="B1007" s="7" t="s">
        <v>21</v>
      </c>
      <c r="C1007" s="7">
        <v>314</v>
      </c>
      <c r="D1007" s="7">
        <v>19192800997</v>
      </c>
      <c r="E1007" s="7" t="s">
        <v>9</v>
      </c>
      <c r="F1007" s="8">
        <v>2.7314814814814819E-3</v>
      </c>
      <c r="G1007" s="8">
        <v>1.6203703703703703E-4</v>
      </c>
      <c r="H1007" s="7" t="s">
        <v>10</v>
      </c>
      <c r="I1007" s="11">
        <f t="shared" si="30"/>
        <v>44202</v>
      </c>
      <c r="J1007" s="9">
        <f t="shared" si="31"/>
        <v>0.83636574074074066</v>
      </c>
      <c r="K1007" t="str">
        <f>VLOOKUP($J1007,Reference!$A$1:$C$25,3,1)</f>
        <v>20:00:00 - 21:00:00</v>
      </c>
    </row>
    <row r="1008" spans="1:11" hidden="1" x14ac:dyDescent="0.3">
      <c r="A1008" s="3">
        <v>44202.837002314816</v>
      </c>
      <c r="B1008" s="4" t="s">
        <v>11</v>
      </c>
      <c r="C1008" s="4">
        <v>317</v>
      </c>
      <c r="D1008" s="4">
        <v>17784405556</v>
      </c>
      <c r="E1008" s="4" t="s">
        <v>9</v>
      </c>
      <c r="F1008" s="5">
        <v>6.6319444444444446E-3</v>
      </c>
      <c r="G1008" s="5">
        <v>1.6203703703703703E-4</v>
      </c>
      <c r="H1008" s="4" t="s">
        <v>10</v>
      </c>
      <c r="I1008" s="11">
        <f t="shared" si="30"/>
        <v>44202</v>
      </c>
      <c r="J1008" s="9">
        <f t="shared" si="31"/>
        <v>0.8370023148148148</v>
      </c>
      <c r="K1008" t="str">
        <f>VLOOKUP($J1008,Reference!$A$1:$C$25,3,1)</f>
        <v>20:00:00 - 21:00:00</v>
      </c>
    </row>
    <row r="1009" spans="1:11" hidden="1" x14ac:dyDescent="0.3">
      <c r="A1009" s="6">
        <v>44202.837569444448</v>
      </c>
      <c r="B1009" s="7" t="s">
        <v>8</v>
      </c>
      <c r="C1009" s="7">
        <v>307</v>
      </c>
      <c r="D1009" s="7">
        <v>13475859849</v>
      </c>
      <c r="E1009" s="7" t="s">
        <v>9</v>
      </c>
      <c r="F1009" s="8">
        <v>6.5972222222222222E-3</v>
      </c>
      <c r="G1009" s="8">
        <v>9.2592592592592588E-5</v>
      </c>
      <c r="H1009" s="7" t="s">
        <v>13</v>
      </c>
      <c r="I1009" s="11">
        <f t="shared" si="30"/>
        <v>44202</v>
      </c>
      <c r="J1009" s="9">
        <f t="shared" si="31"/>
        <v>0.83756944444444448</v>
      </c>
      <c r="K1009" t="str">
        <f>VLOOKUP($J1009,Reference!$A$1:$C$25,3,1)</f>
        <v>20:00:00 - 21:00:00</v>
      </c>
    </row>
    <row r="1010" spans="1:11" hidden="1" x14ac:dyDescent="0.3">
      <c r="A1010" s="3">
        <v>44202.840474537035</v>
      </c>
      <c r="B1010" s="4" t="s">
        <v>18</v>
      </c>
      <c r="C1010" s="4">
        <v>304</v>
      </c>
      <c r="D1010" s="4">
        <v>13475745733</v>
      </c>
      <c r="E1010" s="4" t="s">
        <v>9</v>
      </c>
      <c r="F1010" s="5">
        <v>2.1643518518518518E-3</v>
      </c>
      <c r="G1010" s="5">
        <v>1.1574074074074073E-4</v>
      </c>
      <c r="H1010" s="4" t="s">
        <v>10</v>
      </c>
      <c r="I1010" s="11">
        <f t="shared" si="30"/>
        <v>44202</v>
      </c>
      <c r="J1010" s="9">
        <f t="shared" si="31"/>
        <v>0.84047453703703701</v>
      </c>
      <c r="K1010" t="str">
        <f>VLOOKUP($J1010,Reference!$A$1:$C$25,3,1)</f>
        <v>20:00:00 - 21:00:00</v>
      </c>
    </row>
    <row r="1011" spans="1:11" hidden="1" x14ac:dyDescent="0.3">
      <c r="A1011" s="6">
        <v>44202.842013888891</v>
      </c>
      <c r="B1011" s="7" t="s">
        <v>21</v>
      </c>
      <c r="C1011" s="7">
        <v>314</v>
      </c>
      <c r="D1011" s="7">
        <v>16475425359</v>
      </c>
      <c r="E1011" s="7" t="s">
        <v>9</v>
      </c>
      <c r="F1011" s="8">
        <v>9.1203703703703707E-3</v>
      </c>
      <c r="G1011" s="8">
        <v>1.0416666666666667E-4</v>
      </c>
      <c r="H1011" s="7" t="s">
        <v>10</v>
      </c>
      <c r="I1011" s="11">
        <f t="shared" si="30"/>
        <v>44202</v>
      </c>
      <c r="J1011" s="9">
        <f t="shared" si="31"/>
        <v>0.84201388888888884</v>
      </c>
      <c r="K1011" t="str">
        <f>VLOOKUP($J1011,Reference!$A$1:$C$25,3,1)</f>
        <v>20:00:00 - 21:00:00</v>
      </c>
    </row>
    <row r="1012" spans="1:11" hidden="1" x14ac:dyDescent="0.3">
      <c r="A1012" s="3">
        <v>44202.847083333334</v>
      </c>
      <c r="B1012" s="4" t="s">
        <v>20</v>
      </c>
      <c r="C1012" s="4"/>
      <c r="D1012" s="4">
        <v>447468703874</v>
      </c>
      <c r="E1012" s="4" t="s">
        <v>23</v>
      </c>
      <c r="F1012" s="5">
        <v>0</v>
      </c>
      <c r="G1012" s="5">
        <v>1.9675925925925926E-4</v>
      </c>
      <c r="H1012" s="4" t="s">
        <v>14</v>
      </c>
      <c r="I1012" s="11">
        <f t="shared" si="30"/>
        <v>44202</v>
      </c>
      <c r="J1012" s="9">
        <f t="shared" si="31"/>
        <v>0.8470833333333333</v>
      </c>
      <c r="K1012" t="str">
        <f>VLOOKUP($J1012,Reference!$A$1:$C$25,3,1)</f>
        <v>20:00:00 - 21:00:00</v>
      </c>
    </row>
    <row r="1013" spans="1:11" hidden="1" x14ac:dyDescent="0.3">
      <c r="A1013" s="6">
        <v>44202.847268518519</v>
      </c>
      <c r="B1013" s="7" t="s">
        <v>18</v>
      </c>
      <c r="C1013" s="7">
        <v>304</v>
      </c>
      <c r="D1013" s="7">
        <v>447468703874</v>
      </c>
      <c r="E1013" s="7" t="s">
        <v>9</v>
      </c>
      <c r="F1013" s="8">
        <v>1.7141203703703704E-2</v>
      </c>
      <c r="G1013" s="8">
        <v>1.273148148148148E-4</v>
      </c>
      <c r="H1013" s="7" t="s">
        <v>10</v>
      </c>
      <c r="I1013" s="11">
        <f t="shared" si="30"/>
        <v>44202</v>
      </c>
      <c r="J1013" s="9">
        <f t="shared" si="31"/>
        <v>0.84726851851851848</v>
      </c>
      <c r="K1013" t="str">
        <f>VLOOKUP($J1013,Reference!$A$1:$C$25,3,1)</f>
        <v>20:00:00 - 21:00:00</v>
      </c>
    </row>
    <row r="1014" spans="1:11" hidden="1" x14ac:dyDescent="0.3">
      <c r="A1014" s="3">
        <v>44202.897731481484</v>
      </c>
      <c r="B1014" s="4" t="s">
        <v>11</v>
      </c>
      <c r="C1014" s="4">
        <v>317</v>
      </c>
      <c r="D1014" s="4">
        <v>447863992033</v>
      </c>
      <c r="E1014" s="4" t="s">
        <v>9</v>
      </c>
      <c r="F1014" s="5">
        <v>1.9340277777777779E-2</v>
      </c>
      <c r="G1014" s="5">
        <v>4.2824074074074075E-4</v>
      </c>
      <c r="H1014" s="4" t="s">
        <v>10</v>
      </c>
      <c r="I1014" s="11">
        <f t="shared" si="30"/>
        <v>44202</v>
      </c>
      <c r="J1014" s="9">
        <f t="shared" si="31"/>
        <v>0.89773148148148152</v>
      </c>
      <c r="K1014" t="str">
        <f>VLOOKUP($J1014,Reference!$A$1:$C$25,3,1)</f>
        <v>21:00:00 - 22:00:00</v>
      </c>
    </row>
    <row r="1015" spans="1:11" hidden="1" x14ac:dyDescent="0.3">
      <c r="A1015" s="6">
        <v>44202.897731481484</v>
      </c>
      <c r="B1015" s="7" t="s">
        <v>20</v>
      </c>
      <c r="C1015" s="7"/>
      <c r="D1015" s="7">
        <v>447863992033</v>
      </c>
      <c r="E1015" s="7" t="s">
        <v>23</v>
      </c>
      <c r="F1015" s="8">
        <v>0</v>
      </c>
      <c r="G1015" s="8">
        <v>1.1574074074074073E-5</v>
      </c>
      <c r="H1015" s="7" t="s">
        <v>14</v>
      </c>
      <c r="I1015" s="11">
        <f t="shared" si="30"/>
        <v>44202</v>
      </c>
      <c r="J1015" s="9">
        <f t="shared" si="31"/>
        <v>0.89773148148148152</v>
      </c>
      <c r="K1015" t="str">
        <f>VLOOKUP($J1015,Reference!$A$1:$C$25,3,1)</f>
        <v>21:00:00 - 22:00:00</v>
      </c>
    </row>
    <row r="1016" spans="1:11" hidden="1" x14ac:dyDescent="0.3">
      <c r="A1016" s="3">
        <v>44202.901331018518</v>
      </c>
      <c r="B1016" s="4" t="s">
        <v>8</v>
      </c>
      <c r="C1016" s="4">
        <v>307</v>
      </c>
      <c r="D1016" s="4">
        <v>19014936750</v>
      </c>
      <c r="E1016" s="4" t="s">
        <v>9</v>
      </c>
      <c r="F1016" s="5">
        <v>4.7106481481481478E-3</v>
      </c>
      <c r="G1016" s="5">
        <v>9.2592592592592588E-5</v>
      </c>
      <c r="H1016" s="4" t="s">
        <v>10</v>
      </c>
      <c r="I1016" s="11">
        <f t="shared" si="30"/>
        <v>44202</v>
      </c>
      <c r="J1016" s="9">
        <f t="shared" si="31"/>
        <v>0.90133101851851849</v>
      </c>
      <c r="K1016" t="str">
        <f>VLOOKUP($J1016,Reference!$A$1:$C$25,3,1)</f>
        <v>21:00:00 - 22:00:00</v>
      </c>
    </row>
    <row r="1017" spans="1:11" hidden="1" x14ac:dyDescent="0.3">
      <c r="A1017" s="6">
        <v>44202.907604166663</v>
      </c>
      <c r="B1017" s="7" t="s">
        <v>8</v>
      </c>
      <c r="C1017" s="7">
        <v>307</v>
      </c>
      <c r="D1017" s="7">
        <v>17783550181</v>
      </c>
      <c r="E1017" s="7" t="s">
        <v>9</v>
      </c>
      <c r="F1017" s="8">
        <v>9.8495370370370369E-3</v>
      </c>
      <c r="G1017" s="8">
        <v>4.1666666666666669E-4</v>
      </c>
      <c r="H1017" s="7" t="s">
        <v>10</v>
      </c>
      <c r="I1017" s="11">
        <f t="shared" si="30"/>
        <v>44202</v>
      </c>
      <c r="J1017" s="9">
        <f t="shared" si="31"/>
        <v>0.90760416666666666</v>
      </c>
      <c r="K1017" t="str">
        <f>VLOOKUP($J1017,Reference!$A$1:$C$25,3,1)</f>
        <v>21:00:00 - 22:00:00</v>
      </c>
    </row>
    <row r="1018" spans="1:11" hidden="1" x14ac:dyDescent="0.3">
      <c r="A1018" s="3">
        <v>44202.909317129626</v>
      </c>
      <c r="B1018" s="4" t="s">
        <v>8</v>
      </c>
      <c r="C1018" s="4">
        <v>307</v>
      </c>
      <c r="D1018" s="4">
        <v>15622107951</v>
      </c>
      <c r="E1018" s="4" t="s">
        <v>9</v>
      </c>
      <c r="F1018" s="5">
        <v>6.3194444444444444E-3</v>
      </c>
      <c r="G1018" s="5">
        <v>8.7152777777777784E-3</v>
      </c>
      <c r="H1018" s="4" t="s">
        <v>10</v>
      </c>
      <c r="I1018" s="11">
        <f t="shared" si="30"/>
        <v>44202</v>
      </c>
      <c r="J1018" s="9">
        <f t="shared" si="31"/>
        <v>0.90931712962962974</v>
      </c>
      <c r="K1018" t="str">
        <f>VLOOKUP($J1018,Reference!$A$1:$C$25,3,1)</f>
        <v>21:00:00 - 22:00:00</v>
      </c>
    </row>
    <row r="1019" spans="1:11" hidden="1" x14ac:dyDescent="0.3">
      <c r="A1019" s="6">
        <v>44202.914467592593</v>
      </c>
      <c r="B1019" s="7" t="s">
        <v>11</v>
      </c>
      <c r="C1019" s="7">
        <v>317</v>
      </c>
      <c r="D1019" s="7">
        <v>16613804173</v>
      </c>
      <c r="E1019" s="7" t="s">
        <v>9</v>
      </c>
      <c r="F1019" s="8">
        <v>1.6053240740740739E-2</v>
      </c>
      <c r="G1019" s="8">
        <v>3.1712962962962958E-3</v>
      </c>
      <c r="H1019" s="7" t="s">
        <v>10</v>
      </c>
      <c r="I1019" s="11">
        <f t="shared" si="30"/>
        <v>44202</v>
      </c>
      <c r="J1019" s="9">
        <f t="shared" si="31"/>
        <v>0.91446759259259258</v>
      </c>
      <c r="K1019" t="str">
        <f>VLOOKUP($J1019,Reference!$A$1:$C$25,3,1)</f>
        <v>21:00:00 - 22:00:00</v>
      </c>
    </row>
    <row r="1020" spans="1:11" hidden="1" x14ac:dyDescent="0.3">
      <c r="A1020" s="3">
        <v>44202.916388888887</v>
      </c>
      <c r="B1020" s="4" t="s">
        <v>27</v>
      </c>
      <c r="C1020" s="4">
        <v>318</v>
      </c>
      <c r="D1020" s="4">
        <v>19143598049</v>
      </c>
      <c r="E1020" s="4" t="s">
        <v>9</v>
      </c>
      <c r="F1020" s="5">
        <v>4.31712962962963E-3</v>
      </c>
      <c r="G1020" s="5">
        <v>6.6550925925925935E-3</v>
      </c>
      <c r="H1020" s="4" t="s">
        <v>10</v>
      </c>
      <c r="I1020" s="11">
        <f t="shared" si="30"/>
        <v>44202</v>
      </c>
      <c r="J1020" s="9">
        <f t="shared" si="31"/>
        <v>0.91638888888888881</v>
      </c>
      <c r="K1020" t="str">
        <f>VLOOKUP($J1020,Reference!$A$1:$C$25,3,1)</f>
        <v>21:00:00 - 22:00:00</v>
      </c>
    </row>
    <row r="1021" spans="1:11" hidden="1" x14ac:dyDescent="0.3">
      <c r="A1021" s="6">
        <v>44202.92827546296</v>
      </c>
      <c r="B1021" s="7" t="s">
        <v>8</v>
      </c>
      <c r="C1021" s="7">
        <v>307</v>
      </c>
      <c r="D1021" s="7">
        <v>17166712155</v>
      </c>
      <c r="E1021" s="7" t="s">
        <v>9</v>
      </c>
      <c r="F1021" s="8">
        <v>8.3449074074074085E-3</v>
      </c>
      <c r="G1021" s="8">
        <v>1.3888888888888889E-4</v>
      </c>
      <c r="H1021" s="7" t="s">
        <v>13</v>
      </c>
      <c r="I1021" s="11">
        <f t="shared" si="30"/>
        <v>44202</v>
      </c>
      <c r="J1021" s="9">
        <f t="shared" si="31"/>
        <v>0.92827546296296293</v>
      </c>
      <c r="K1021" t="str">
        <f>VLOOKUP($J1021,Reference!$A$1:$C$25,3,1)</f>
        <v>22:00:00 - 23:00:00</v>
      </c>
    </row>
    <row r="1022" spans="1:11" hidden="1" x14ac:dyDescent="0.3">
      <c r="A1022" s="3">
        <v>44202.934918981482</v>
      </c>
      <c r="B1022" s="4" t="s">
        <v>11</v>
      </c>
      <c r="C1022" s="4">
        <v>317</v>
      </c>
      <c r="D1022" s="4">
        <v>15418448341</v>
      </c>
      <c r="E1022" s="4" t="s">
        <v>9</v>
      </c>
      <c r="F1022" s="5">
        <v>3.5069444444444445E-3</v>
      </c>
      <c r="G1022" s="5">
        <v>9.2592592592592588E-5</v>
      </c>
      <c r="H1022" s="4" t="s">
        <v>10</v>
      </c>
      <c r="I1022" s="11">
        <f t="shared" si="30"/>
        <v>44202</v>
      </c>
      <c r="J1022" s="9">
        <f t="shared" si="31"/>
        <v>0.93491898148148145</v>
      </c>
      <c r="K1022" t="str">
        <f>VLOOKUP($J1022,Reference!$A$1:$C$25,3,1)</f>
        <v>22:00:00 - 23:00:00</v>
      </c>
    </row>
    <row r="1023" spans="1:11" hidden="1" x14ac:dyDescent="0.3">
      <c r="A1023" s="6">
        <v>44202.938645833332</v>
      </c>
      <c r="B1023" s="7" t="s">
        <v>8</v>
      </c>
      <c r="C1023" s="7">
        <v>307</v>
      </c>
      <c r="D1023" s="7">
        <v>19054074203</v>
      </c>
      <c r="E1023" s="7" t="s">
        <v>9</v>
      </c>
      <c r="F1023" s="8">
        <v>1.5300925925925926E-2</v>
      </c>
      <c r="G1023" s="8">
        <v>1.6203703703703703E-4</v>
      </c>
      <c r="H1023" s="7" t="s">
        <v>10</v>
      </c>
      <c r="I1023" s="11">
        <f t="shared" si="30"/>
        <v>44202</v>
      </c>
      <c r="J1023" s="9">
        <f t="shared" si="31"/>
        <v>0.93864583333333329</v>
      </c>
      <c r="K1023" t="str">
        <f>VLOOKUP($J1023,Reference!$A$1:$C$25,3,1)</f>
        <v>22:00:00 - 23:00:00</v>
      </c>
    </row>
    <row r="1024" spans="1:11" hidden="1" x14ac:dyDescent="0.3">
      <c r="A1024" s="3">
        <v>44202.955266203702</v>
      </c>
      <c r="B1024" s="4" t="s">
        <v>8</v>
      </c>
      <c r="C1024" s="4">
        <v>307</v>
      </c>
      <c r="D1024" s="4">
        <v>17088298822</v>
      </c>
      <c r="E1024" s="4" t="s">
        <v>9</v>
      </c>
      <c r="F1024" s="5">
        <v>6.828703703703704E-3</v>
      </c>
      <c r="G1024" s="5">
        <v>4.7453703703703704E-4</v>
      </c>
      <c r="H1024" s="4" t="s">
        <v>13</v>
      </c>
      <c r="I1024" s="11">
        <f t="shared" si="30"/>
        <v>44202</v>
      </c>
      <c r="J1024" s="9">
        <f t="shared" si="31"/>
        <v>0.95526620370370363</v>
      </c>
      <c r="K1024" t="str">
        <f>VLOOKUP($J1024,Reference!$A$1:$C$25,3,1)</f>
        <v>22:00:00 - 23:00:00</v>
      </c>
    </row>
    <row r="1025" spans="1:11" hidden="1" x14ac:dyDescent="0.3">
      <c r="A1025" s="6">
        <v>44202.963391203702</v>
      </c>
      <c r="B1025" s="7" t="s">
        <v>8</v>
      </c>
      <c r="C1025" s="7">
        <v>307</v>
      </c>
      <c r="D1025" s="7">
        <v>13103394604</v>
      </c>
      <c r="E1025" s="7" t="s">
        <v>9</v>
      </c>
      <c r="F1025" s="8">
        <v>4.7569444444444447E-3</v>
      </c>
      <c r="G1025" s="8">
        <v>4.2824074074074075E-4</v>
      </c>
      <c r="H1025" s="7" t="s">
        <v>10</v>
      </c>
      <c r="I1025" s="11">
        <f t="shared" si="30"/>
        <v>44202</v>
      </c>
      <c r="J1025" s="9">
        <f t="shared" si="31"/>
        <v>0.96339120370370368</v>
      </c>
      <c r="K1025" t="str">
        <f>VLOOKUP($J1025,Reference!$A$1:$C$25,3,1)</f>
        <v>23:00:00 - 24:00:00</v>
      </c>
    </row>
    <row r="1026" spans="1:11" hidden="1" x14ac:dyDescent="0.3">
      <c r="A1026" s="3">
        <v>44202.975138888891</v>
      </c>
      <c r="B1026" s="4" t="s">
        <v>8</v>
      </c>
      <c r="C1026" s="4">
        <v>307</v>
      </c>
      <c r="D1026" s="4">
        <v>17044928769</v>
      </c>
      <c r="E1026" s="4" t="s">
        <v>9</v>
      </c>
      <c r="F1026" s="5">
        <v>4.2013888888888891E-3</v>
      </c>
      <c r="G1026" s="5">
        <v>1.8518518518518518E-4</v>
      </c>
      <c r="H1026" s="4" t="s">
        <v>10</v>
      </c>
      <c r="I1026" s="11">
        <f t="shared" si="30"/>
        <v>44202</v>
      </c>
      <c r="J1026" s="9">
        <f t="shared" si="31"/>
        <v>0.97513888888888889</v>
      </c>
      <c r="K1026" t="str">
        <f>VLOOKUP($J1026,Reference!$A$1:$C$25,3,1)</f>
        <v>23:00:00 - 24:00:00</v>
      </c>
    </row>
    <row r="1027" spans="1:11" hidden="1" x14ac:dyDescent="0.3">
      <c r="A1027" s="6">
        <v>44202.979872685188</v>
      </c>
      <c r="B1027" s="7" t="s">
        <v>11</v>
      </c>
      <c r="C1027" s="7">
        <v>317</v>
      </c>
      <c r="D1027" s="7">
        <v>19792208737</v>
      </c>
      <c r="E1027" s="7" t="s">
        <v>9</v>
      </c>
      <c r="F1027" s="8">
        <v>1.5740740740740743E-2</v>
      </c>
      <c r="G1027" s="8">
        <v>1.0416666666666667E-4</v>
      </c>
      <c r="H1027" s="7" t="s">
        <v>10</v>
      </c>
      <c r="I1027" s="11">
        <f t="shared" ref="I1027:I1090" si="32">DATE(YEAR(A1027),MONTH(A1027),DAY(A1027))</f>
        <v>44202</v>
      </c>
      <c r="J1027" s="9">
        <f t="shared" ref="J1027:J1090" si="33">TIME(HOUR(A1027),MINUTE(A1027),SECOND(A1027))</f>
        <v>0.97987268518518522</v>
      </c>
      <c r="K1027" t="str">
        <f>VLOOKUP($J1027,Reference!$A$1:$C$25,3,1)</f>
        <v>23:00:00 - 24:00:00</v>
      </c>
    </row>
    <row r="1028" spans="1:11" hidden="1" x14ac:dyDescent="0.3">
      <c r="A1028" s="3">
        <v>44202.983194444445</v>
      </c>
      <c r="B1028" s="4" t="s">
        <v>8</v>
      </c>
      <c r="C1028" s="4">
        <v>307</v>
      </c>
      <c r="D1028" s="4">
        <v>17044928769</v>
      </c>
      <c r="E1028" s="4" t="s">
        <v>9</v>
      </c>
      <c r="F1028" s="5">
        <v>4.8958333333333328E-3</v>
      </c>
      <c r="G1028" s="5">
        <v>1.9328703703703704E-3</v>
      </c>
      <c r="H1028" s="4" t="s">
        <v>10</v>
      </c>
      <c r="I1028" s="11">
        <f t="shared" si="32"/>
        <v>44202</v>
      </c>
      <c r="J1028" s="9">
        <f t="shared" si="33"/>
        <v>0.98319444444444448</v>
      </c>
      <c r="K1028" t="str">
        <f>VLOOKUP($J1028,Reference!$A$1:$C$25,3,1)</f>
        <v>23:00:00 - 24:00:00</v>
      </c>
    </row>
    <row r="1029" spans="1:11" hidden="1" x14ac:dyDescent="0.3">
      <c r="A1029" s="6">
        <v>44202.995196759257</v>
      </c>
      <c r="B1029" s="7" t="s">
        <v>8</v>
      </c>
      <c r="C1029" s="7">
        <v>307</v>
      </c>
      <c r="D1029" s="7">
        <v>13467776018</v>
      </c>
      <c r="E1029" s="7" t="s">
        <v>9</v>
      </c>
      <c r="F1029" s="8">
        <v>3.8657407407407408E-3</v>
      </c>
      <c r="G1029" s="8">
        <v>1.7361111111111112E-4</v>
      </c>
      <c r="H1029" s="7" t="s">
        <v>13</v>
      </c>
      <c r="I1029" s="11">
        <f t="shared" si="32"/>
        <v>44202</v>
      </c>
      <c r="J1029" s="9">
        <f t="shared" si="33"/>
        <v>0.99519675925925932</v>
      </c>
      <c r="K1029" t="str">
        <f>VLOOKUP($J1029,Reference!$A$1:$C$25,3,1)</f>
        <v>23:00:00 - 24:00:00</v>
      </c>
    </row>
    <row r="1030" spans="1:11" hidden="1" x14ac:dyDescent="0.3">
      <c r="A1030" s="3">
        <v>44203.012638888889</v>
      </c>
      <c r="B1030" s="4" t="s">
        <v>8</v>
      </c>
      <c r="C1030" s="4">
        <v>307</v>
      </c>
      <c r="D1030" s="4">
        <v>19792208737</v>
      </c>
      <c r="E1030" s="4" t="s">
        <v>9</v>
      </c>
      <c r="F1030" s="5">
        <v>6.9791666666666674E-3</v>
      </c>
      <c r="G1030" s="5">
        <v>2.8935185185185189E-4</v>
      </c>
      <c r="H1030" s="4" t="s">
        <v>10</v>
      </c>
      <c r="I1030" s="11">
        <f t="shared" si="32"/>
        <v>44203</v>
      </c>
      <c r="J1030" s="9">
        <f t="shared" si="33"/>
        <v>1.2638888888888889E-2</v>
      </c>
      <c r="K1030" t="str">
        <f>VLOOKUP($J1030,Reference!$A$1:$C$25,3,1)</f>
        <v>0:00:00 - 1:00:00</v>
      </c>
    </row>
    <row r="1031" spans="1:11" hidden="1" x14ac:dyDescent="0.3">
      <c r="A1031" s="6">
        <v>44203.013414351852</v>
      </c>
      <c r="B1031" s="7" t="s">
        <v>11</v>
      </c>
      <c r="C1031" s="7">
        <v>317</v>
      </c>
      <c r="D1031" s="7">
        <v>19294388565</v>
      </c>
      <c r="E1031" s="7" t="s">
        <v>9</v>
      </c>
      <c r="F1031" s="8">
        <v>6.0185185185185177E-3</v>
      </c>
      <c r="G1031" s="8">
        <v>6.9444444444444444E-5</v>
      </c>
      <c r="H1031" s="7" t="s">
        <v>10</v>
      </c>
      <c r="I1031" s="11">
        <f t="shared" si="32"/>
        <v>44203</v>
      </c>
      <c r="J1031" s="9">
        <f t="shared" si="33"/>
        <v>1.3414351851851851E-2</v>
      </c>
      <c r="K1031" t="str">
        <f>VLOOKUP($J1031,Reference!$A$1:$C$25,3,1)</f>
        <v>0:00:00 - 1:00:00</v>
      </c>
    </row>
    <row r="1032" spans="1:11" hidden="1" x14ac:dyDescent="0.3">
      <c r="A1032" s="3">
        <v>44203.016701388886</v>
      </c>
      <c r="B1032" s="4" t="s">
        <v>11</v>
      </c>
      <c r="C1032" s="4">
        <v>317</v>
      </c>
      <c r="D1032" s="4">
        <v>15034904144</v>
      </c>
      <c r="E1032" s="4" t="s">
        <v>9</v>
      </c>
      <c r="F1032" s="5">
        <v>6.7013888888888887E-3</v>
      </c>
      <c r="G1032" s="5">
        <v>3.2523148148148151E-3</v>
      </c>
      <c r="H1032" s="4" t="s">
        <v>10</v>
      </c>
      <c r="I1032" s="11">
        <f t="shared" si="32"/>
        <v>44203</v>
      </c>
      <c r="J1032" s="9">
        <f t="shared" si="33"/>
        <v>1.6701388888888887E-2</v>
      </c>
      <c r="K1032" t="str">
        <f>VLOOKUP($J1032,Reference!$A$1:$C$25,3,1)</f>
        <v>0:00:00 - 1:00:00</v>
      </c>
    </row>
    <row r="1033" spans="1:11" hidden="1" x14ac:dyDescent="0.3">
      <c r="A1033" s="6">
        <v>44203.029189814813</v>
      </c>
      <c r="B1033" s="7" t="s">
        <v>8</v>
      </c>
      <c r="C1033" s="7">
        <v>307</v>
      </c>
      <c r="D1033" s="7">
        <v>13102001350</v>
      </c>
      <c r="E1033" s="7" t="s">
        <v>9</v>
      </c>
      <c r="F1033" s="8">
        <v>1.8981481481481482E-3</v>
      </c>
      <c r="G1033" s="8">
        <v>3.9351851851851852E-4</v>
      </c>
      <c r="H1033" s="7" t="s">
        <v>10</v>
      </c>
      <c r="I1033" s="11">
        <f t="shared" si="32"/>
        <v>44203</v>
      </c>
      <c r="J1033" s="9">
        <f t="shared" si="33"/>
        <v>2.9189814814814811E-2</v>
      </c>
      <c r="K1033" t="str">
        <f>VLOOKUP($J1033,Reference!$A$1:$C$25,3,1)</f>
        <v>0:00:00 - 1:00:00</v>
      </c>
    </row>
    <row r="1034" spans="1:11" hidden="1" x14ac:dyDescent="0.3">
      <c r="A1034" s="3">
        <v>44203.03402777778</v>
      </c>
      <c r="B1034" s="4" t="s">
        <v>20</v>
      </c>
      <c r="C1034" s="4"/>
      <c r="D1034" s="4">
        <v>16135814497</v>
      </c>
      <c r="E1034" s="4" t="s">
        <v>16</v>
      </c>
      <c r="F1034" s="5">
        <v>0</v>
      </c>
      <c r="G1034" s="5">
        <v>1.1574074074074073E-4</v>
      </c>
      <c r="H1034" s="4" t="s">
        <v>10</v>
      </c>
      <c r="I1034" s="11">
        <f t="shared" si="32"/>
        <v>44203</v>
      </c>
      <c r="J1034" s="9">
        <f t="shared" si="33"/>
        <v>3.4027777777777775E-2</v>
      </c>
      <c r="K1034" t="str">
        <f>VLOOKUP($J1034,Reference!$A$1:$C$25,3,1)</f>
        <v>0:00:00 - 1:00:00</v>
      </c>
    </row>
    <row r="1035" spans="1:11" hidden="1" x14ac:dyDescent="0.3">
      <c r="A1035" s="6">
        <v>44203.034548611111</v>
      </c>
      <c r="B1035" s="7" t="s">
        <v>8</v>
      </c>
      <c r="C1035" s="7">
        <v>307</v>
      </c>
      <c r="D1035" s="7">
        <v>16135814497</v>
      </c>
      <c r="E1035" s="7" t="s">
        <v>9</v>
      </c>
      <c r="F1035" s="8">
        <v>3.3136574074074075E-2</v>
      </c>
      <c r="G1035" s="8">
        <v>1.3888888888888889E-4</v>
      </c>
      <c r="H1035" s="7" t="s">
        <v>10</v>
      </c>
      <c r="I1035" s="11">
        <f t="shared" si="32"/>
        <v>44203</v>
      </c>
      <c r="J1035" s="9">
        <f t="shared" si="33"/>
        <v>3.4548611111111113E-2</v>
      </c>
      <c r="K1035" t="str">
        <f>VLOOKUP($J1035,Reference!$A$1:$C$25,3,1)</f>
        <v>0:00:00 - 1:00:00</v>
      </c>
    </row>
    <row r="1036" spans="1:11" hidden="1" x14ac:dyDescent="0.3">
      <c r="A1036" s="3">
        <v>44203.053368055553</v>
      </c>
      <c r="B1036" s="4" t="s">
        <v>20</v>
      </c>
      <c r="C1036" s="4"/>
      <c r="D1036" s="4">
        <v>447539697347</v>
      </c>
      <c r="E1036" s="4" t="s">
        <v>23</v>
      </c>
      <c r="F1036" s="5">
        <v>0</v>
      </c>
      <c r="G1036" s="5">
        <v>1.273148148148148E-4</v>
      </c>
      <c r="H1036" s="4" t="s">
        <v>14</v>
      </c>
      <c r="I1036" s="11">
        <f t="shared" si="32"/>
        <v>44203</v>
      </c>
      <c r="J1036" s="9">
        <f t="shared" si="33"/>
        <v>5.3368055555555551E-2</v>
      </c>
      <c r="K1036" t="str">
        <f>VLOOKUP($J1036,Reference!$A$1:$C$25,3,1)</f>
        <v>1:00:00 - 2:00:00</v>
      </c>
    </row>
    <row r="1037" spans="1:11" hidden="1" x14ac:dyDescent="0.3">
      <c r="A1037" s="6">
        <v>44203.053483796299</v>
      </c>
      <c r="B1037" s="7" t="s">
        <v>11</v>
      </c>
      <c r="C1037" s="7">
        <v>317</v>
      </c>
      <c r="D1037" s="7">
        <v>447539697347</v>
      </c>
      <c r="E1037" s="7" t="s">
        <v>9</v>
      </c>
      <c r="F1037" s="8">
        <v>6.1111111111111114E-3</v>
      </c>
      <c r="G1037" s="8">
        <v>1.273148148148148E-4</v>
      </c>
      <c r="H1037" s="7" t="s">
        <v>10</v>
      </c>
      <c r="I1037" s="11">
        <f t="shared" si="32"/>
        <v>44203</v>
      </c>
      <c r="J1037" s="9">
        <f t="shared" si="33"/>
        <v>5.3483796296296293E-2</v>
      </c>
      <c r="K1037" t="str">
        <f>VLOOKUP($J1037,Reference!$A$1:$C$25,3,1)</f>
        <v>1:00:00 - 2:00:00</v>
      </c>
    </row>
    <row r="1038" spans="1:11" hidden="1" x14ac:dyDescent="0.3">
      <c r="A1038" s="3">
        <v>44203.069201388891</v>
      </c>
      <c r="B1038" s="4" t="s">
        <v>22</v>
      </c>
      <c r="C1038" s="4">
        <v>767</v>
      </c>
      <c r="D1038" s="4">
        <v>12898882242</v>
      </c>
      <c r="E1038" s="4" t="s">
        <v>9</v>
      </c>
      <c r="F1038" s="5">
        <v>8.217592592592594E-3</v>
      </c>
      <c r="G1038" s="5">
        <v>1.3078703703703705E-3</v>
      </c>
      <c r="H1038" s="4" t="s">
        <v>10</v>
      </c>
      <c r="I1038" s="11">
        <f t="shared" si="32"/>
        <v>44203</v>
      </c>
      <c r="J1038" s="9">
        <f t="shared" si="33"/>
        <v>6.9201388888888882E-2</v>
      </c>
      <c r="K1038" t="str">
        <f>VLOOKUP($J1038,Reference!$A$1:$C$25,3,1)</f>
        <v>1:00:00 - 2:00:00</v>
      </c>
    </row>
    <row r="1039" spans="1:11" hidden="1" x14ac:dyDescent="0.3">
      <c r="A1039" s="6">
        <v>44203.086145833331</v>
      </c>
      <c r="B1039" s="7" t="s">
        <v>21</v>
      </c>
      <c r="C1039" s="7">
        <v>314</v>
      </c>
      <c r="D1039" s="7">
        <v>12898882242</v>
      </c>
      <c r="E1039" s="7" t="s">
        <v>9</v>
      </c>
      <c r="F1039" s="8">
        <v>6.9560185185185185E-3</v>
      </c>
      <c r="G1039" s="8">
        <v>9.2592592592592588E-5</v>
      </c>
      <c r="H1039" s="7" t="s">
        <v>10</v>
      </c>
      <c r="I1039" s="11">
        <f t="shared" si="32"/>
        <v>44203</v>
      </c>
      <c r="J1039" s="9">
        <f t="shared" si="33"/>
        <v>8.6145833333333324E-2</v>
      </c>
      <c r="K1039" t="str">
        <f>VLOOKUP($J1039,Reference!$A$1:$C$25,3,1)</f>
        <v>2:00:00 - 3:00:00</v>
      </c>
    </row>
    <row r="1040" spans="1:11" hidden="1" x14ac:dyDescent="0.3">
      <c r="A1040" s="3">
        <v>44203.138333333336</v>
      </c>
      <c r="B1040" s="4" t="s">
        <v>22</v>
      </c>
      <c r="C1040" s="4">
        <v>767</v>
      </c>
      <c r="D1040" s="4">
        <v>13479726463</v>
      </c>
      <c r="E1040" s="4" t="s">
        <v>9</v>
      </c>
      <c r="F1040" s="5">
        <v>1.8865740740740742E-2</v>
      </c>
      <c r="G1040" s="5">
        <v>4.6296296296296293E-4</v>
      </c>
      <c r="H1040" s="4" t="s">
        <v>13</v>
      </c>
      <c r="I1040" s="11">
        <f t="shared" si="32"/>
        <v>44203</v>
      </c>
      <c r="J1040" s="9">
        <f t="shared" si="33"/>
        <v>0.13833333333333334</v>
      </c>
      <c r="K1040" t="str">
        <f>VLOOKUP($J1040,Reference!$A$1:$C$25,3,1)</f>
        <v>3:00:00 - 4:00:00</v>
      </c>
    </row>
    <row r="1041" spans="1:11" hidden="1" x14ac:dyDescent="0.3">
      <c r="A1041" s="6">
        <v>44203.145358796297</v>
      </c>
      <c r="B1041" s="7" t="s">
        <v>21</v>
      </c>
      <c r="C1041" s="7">
        <v>314</v>
      </c>
      <c r="D1041" s="7">
        <v>447834521497</v>
      </c>
      <c r="E1041" s="7" t="s">
        <v>9</v>
      </c>
      <c r="F1041" s="8">
        <v>3.5069444444444445E-3</v>
      </c>
      <c r="G1041" s="8">
        <v>5.7870370370370366E-5</v>
      </c>
      <c r="H1041" s="7" t="s">
        <v>14</v>
      </c>
      <c r="I1041" s="11">
        <f t="shared" si="32"/>
        <v>44203</v>
      </c>
      <c r="J1041" s="9">
        <f t="shared" si="33"/>
        <v>0.14535879629629631</v>
      </c>
      <c r="K1041" t="str">
        <f>VLOOKUP($J1041,Reference!$A$1:$C$25,3,1)</f>
        <v>3:00:00 - 4:00:00</v>
      </c>
    </row>
    <row r="1042" spans="1:11" hidden="1" x14ac:dyDescent="0.3">
      <c r="A1042" s="3">
        <v>44203.156504629631</v>
      </c>
      <c r="B1042" s="4" t="s">
        <v>21</v>
      </c>
      <c r="C1042" s="4">
        <v>314</v>
      </c>
      <c r="D1042" s="4">
        <v>12028485376</v>
      </c>
      <c r="E1042" s="4" t="s">
        <v>9</v>
      </c>
      <c r="F1042" s="5">
        <v>7.037037037037037E-3</v>
      </c>
      <c r="G1042" s="5">
        <v>3.5879629629629635E-4</v>
      </c>
      <c r="H1042" s="4" t="s">
        <v>13</v>
      </c>
      <c r="I1042" s="11">
        <f t="shared" si="32"/>
        <v>44203</v>
      </c>
      <c r="J1042" s="9">
        <f t="shared" si="33"/>
        <v>0.15650462962962963</v>
      </c>
      <c r="K1042" t="str">
        <f>VLOOKUP($J1042,Reference!$A$1:$C$25,3,1)</f>
        <v>3:00:00 - 4:00:00</v>
      </c>
    </row>
    <row r="1043" spans="1:11" hidden="1" x14ac:dyDescent="0.3">
      <c r="A1043" s="6">
        <v>44203.181516203702</v>
      </c>
      <c r="B1043" s="7" t="s">
        <v>22</v>
      </c>
      <c r="C1043" s="7">
        <v>767</v>
      </c>
      <c r="D1043" s="7">
        <v>15097598072</v>
      </c>
      <c r="E1043" s="7" t="s">
        <v>9</v>
      </c>
      <c r="F1043" s="8">
        <v>1.3622685185185184E-2</v>
      </c>
      <c r="G1043" s="8">
        <v>1.0416666666666667E-4</v>
      </c>
      <c r="H1043" s="7" t="s">
        <v>10</v>
      </c>
      <c r="I1043" s="11">
        <f t="shared" si="32"/>
        <v>44203</v>
      </c>
      <c r="J1043" s="9">
        <f t="shared" si="33"/>
        <v>0.18151620370370369</v>
      </c>
      <c r="K1043" t="str">
        <f>VLOOKUP($J1043,Reference!$A$1:$C$25,3,1)</f>
        <v>4:00:00 - 5:00:00</v>
      </c>
    </row>
    <row r="1044" spans="1:11" hidden="1" x14ac:dyDescent="0.3">
      <c r="A1044" s="3">
        <v>44203.189710648148</v>
      </c>
      <c r="B1044" s="4" t="s">
        <v>21</v>
      </c>
      <c r="C1044" s="4">
        <v>314</v>
      </c>
      <c r="D1044" s="4">
        <v>16475608616</v>
      </c>
      <c r="E1044" s="4" t="s">
        <v>9</v>
      </c>
      <c r="F1044" s="5">
        <v>1.6030092592592592E-2</v>
      </c>
      <c r="G1044" s="5">
        <v>2.7777777777777778E-4</v>
      </c>
      <c r="H1044" s="4" t="s">
        <v>10</v>
      </c>
      <c r="I1044" s="11">
        <f t="shared" si="32"/>
        <v>44203</v>
      </c>
      <c r="J1044" s="9">
        <f t="shared" si="33"/>
        <v>0.18971064814814817</v>
      </c>
      <c r="K1044" t="str">
        <f>VLOOKUP($J1044,Reference!$A$1:$C$25,3,1)</f>
        <v>4:00:00 - 5:00:00</v>
      </c>
    </row>
    <row r="1045" spans="1:11" hidden="1" x14ac:dyDescent="0.3">
      <c r="A1045" s="6">
        <v>44203.192731481482</v>
      </c>
      <c r="B1045" s="7" t="s">
        <v>22</v>
      </c>
      <c r="C1045" s="7">
        <v>767</v>
      </c>
      <c r="D1045" s="7">
        <v>447834521497</v>
      </c>
      <c r="E1045" s="7" t="s">
        <v>9</v>
      </c>
      <c r="F1045" s="8">
        <v>2.0949074074074073E-3</v>
      </c>
      <c r="G1045" s="8">
        <v>2.9629629629629628E-3</v>
      </c>
      <c r="H1045" s="7" t="s">
        <v>14</v>
      </c>
      <c r="I1045" s="11">
        <f t="shared" si="32"/>
        <v>44203</v>
      </c>
      <c r="J1045" s="9">
        <f t="shared" si="33"/>
        <v>0.19273148148148148</v>
      </c>
      <c r="K1045" t="str">
        <f>VLOOKUP($J1045,Reference!$A$1:$C$25,3,1)</f>
        <v>4:00:00 - 5:00:00</v>
      </c>
    </row>
    <row r="1046" spans="1:11" hidden="1" x14ac:dyDescent="0.3">
      <c r="A1046" s="3">
        <v>44203.214687500003</v>
      </c>
      <c r="B1046" s="4" t="s">
        <v>21</v>
      </c>
      <c r="C1046" s="4">
        <v>314</v>
      </c>
      <c r="D1046" s="4" t="s">
        <v>24</v>
      </c>
      <c r="E1046" s="4" t="s">
        <v>9</v>
      </c>
      <c r="F1046" s="5">
        <v>1.2939814814814814E-2</v>
      </c>
      <c r="G1046" s="5">
        <v>1.5046296296296297E-4</v>
      </c>
      <c r="H1046" s="4" t="s">
        <v>14</v>
      </c>
      <c r="I1046" s="11">
        <f t="shared" si="32"/>
        <v>44203</v>
      </c>
      <c r="J1046" s="9">
        <f t="shared" si="33"/>
        <v>0.2146875</v>
      </c>
      <c r="K1046" t="str">
        <f>VLOOKUP($J1046,Reference!$A$1:$C$25,3,1)</f>
        <v>5:00:00 - 6:00:00</v>
      </c>
    </row>
    <row r="1047" spans="1:11" hidden="1" x14ac:dyDescent="0.3">
      <c r="A1047" s="6">
        <v>44203.218831018516</v>
      </c>
      <c r="B1047" s="7" t="s">
        <v>22</v>
      </c>
      <c r="C1047" s="7">
        <v>767</v>
      </c>
      <c r="D1047" s="7">
        <v>15097598072</v>
      </c>
      <c r="E1047" s="7" t="s">
        <v>9</v>
      </c>
      <c r="F1047" s="8">
        <v>1.5393518518518519E-3</v>
      </c>
      <c r="G1047" s="8">
        <v>3.8194444444444446E-4</v>
      </c>
      <c r="H1047" s="7" t="s">
        <v>10</v>
      </c>
      <c r="I1047" s="11">
        <f t="shared" si="32"/>
        <v>44203</v>
      </c>
      <c r="J1047" s="9">
        <f t="shared" si="33"/>
        <v>0.21883101851851852</v>
      </c>
      <c r="K1047" t="str">
        <f>VLOOKUP($J1047,Reference!$A$1:$C$25,3,1)</f>
        <v>5:00:00 - 6:00:00</v>
      </c>
    </row>
    <row r="1048" spans="1:11" hidden="1" x14ac:dyDescent="0.3">
      <c r="A1048" s="3">
        <v>44203.230543981481</v>
      </c>
      <c r="B1048" s="4" t="s">
        <v>22</v>
      </c>
      <c r="C1048" s="4">
        <v>767</v>
      </c>
      <c r="D1048" s="4">
        <v>447821435007</v>
      </c>
      <c r="E1048" s="4" t="s">
        <v>9</v>
      </c>
      <c r="F1048" s="5">
        <v>1.0636574074074074E-2</v>
      </c>
      <c r="G1048" s="5">
        <v>1.3888888888888889E-4</v>
      </c>
      <c r="H1048" s="4" t="s">
        <v>14</v>
      </c>
      <c r="I1048" s="11">
        <f t="shared" si="32"/>
        <v>44203</v>
      </c>
      <c r="J1048" s="9">
        <f t="shared" si="33"/>
        <v>0.23054398148148147</v>
      </c>
      <c r="K1048" t="str">
        <f>VLOOKUP($J1048,Reference!$A$1:$C$25,3,1)</f>
        <v>5:00:00 - 6:00:00</v>
      </c>
    </row>
    <row r="1049" spans="1:11" hidden="1" x14ac:dyDescent="0.3">
      <c r="A1049" s="6">
        <v>44203.245983796296</v>
      </c>
      <c r="B1049" s="7" t="s">
        <v>22</v>
      </c>
      <c r="C1049" s="7">
        <v>767</v>
      </c>
      <c r="D1049" s="7">
        <v>447599479476</v>
      </c>
      <c r="E1049" s="7" t="s">
        <v>9</v>
      </c>
      <c r="F1049" s="8">
        <v>3.2986111111111111E-3</v>
      </c>
      <c r="G1049" s="8">
        <v>1.273148148148148E-4</v>
      </c>
      <c r="H1049" s="7" t="s">
        <v>14</v>
      </c>
      <c r="I1049" s="11">
        <f t="shared" si="32"/>
        <v>44203</v>
      </c>
      <c r="J1049" s="9">
        <f t="shared" si="33"/>
        <v>0.2459837962962963</v>
      </c>
      <c r="K1049" t="str">
        <f>VLOOKUP($J1049,Reference!$A$1:$C$25,3,1)</f>
        <v>5:00:00 - 6:00:00</v>
      </c>
    </row>
    <row r="1050" spans="1:11" hidden="1" x14ac:dyDescent="0.3">
      <c r="A1050" s="3">
        <v>44203.246979166666</v>
      </c>
      <c r="B1050" s="4" t="s">
        <v>21</v>
      </c>
      <c r="C1050" s="4">
        <v>314</v>
      </c>
      <c r="D1050" s="4">
        <v>17043076828</v>
      </c>
      <c r="E1050" s="4" t="s">
        <v>9</v>
      </c>
      <c r="F1050" s="5">
        <v>3.8888888888888883E-3</v>
      </c>
      <c r="G1050" s="5">
        <v>1.2731481481481483E-3</v>
      </c>
      <c r="H1050" s="4" t="s">
        <v>10</v>
      </c>
      <c r="I1050" s="11">
        <f t="shared" si="32"/>
        <v>44203</v>
      </c>
      <c r="J1050" s="9">
        <f t="shared" si="33"/>
        <v>0.24697916666666667</v>
      </c>
      <c r="K1050" t="str">
        <f>VLOOKUP($J1050,Reference!$A$1:$C$25,3,1)</f>
        <v>5:00:00 - 6:00:00</v>
      </c>
    </row>
    <row r="1051" spans="1:11" hidden="1" x14ac:dyDescent="0.3">
      <c r="A1051" s="6">
        <v>44203.248784722222</v>
      </c>
      <c r="B1051" s="7" t="s">
        <v>22</v>
      </c>
      <c r="C1051" s="7">
        <v>767</v>
      </c>
      <c r="D1051" s="7">
        <v>15612817506</v>
      </c>
      <c r="E1051" s="7" t="s">
        <v>9</v>
      </c>
      <c r="F1051" s="8">
        <v>3.2060185185185191E-3</v>
      </c>
      <c r="G1051" s="8">
        <v>1.3310185185185185E-3</v>
      </c>
      <c r="H1051" s="7" t="s">
        <v>10</v>
      </c>
      <c r="I1051" s="11">
        <f t="shared" si="32"/>
        <v>44203</v>
      </c>
      <c r="J1051" s="9">
        <f t="shared" si="33"/>
        <v>0.24878472222222223</v>
      </c>
      <c r="K1051" t="str">
        <f>VLOOKUP($J1051,Reference!$A$1:$C$25,3,1)</f>
        <v>5:00:00 - 6:00:00</v>
      </c>
    </row>
    <row r="1052" spans="1:11" hidden="1" x14ac:dyDescent="0.3">
      <c r="A1052" s="3">
        <v>44203.277268518519</v>
      </c>
      <c r="B1052" s="4" t="s">
        <v>20</v>
      </c>
      <c r="C1052" s="4"/>
      <c r="D1052" s="4">
        <v>12055681686</v>
      </c>
      <c r="E1052" s="4" t="s">
        <v>16</v>
      </c>
      <c r="F1052" s="5">
        <v>0</v>
      </c>
      <c r="G1052" s="5">
        <v>2.4305555555555552E-4</v>
      </c>
      <c r="H1052" s="4" t="s">
        <v>13</v>
      </c>
      <c r="I1052" s="11">
        <f t="shared" si="32"/>
        <v>44203</v>
      </c>
      <c r="J1052" s="9">
        <f t="shared" si="33"/>
        <v>0.27726851851851853</v>
      </c>
      <c r="K1052" t="str">
        <f>VLOOKUP($J1052,Reference!$A$1:$C$25,3,1)</f>
        <v>6:00:00 - 7:00:00</v>
      </c>
    </row>
    <row r="1053" spans="1:11" hidden="1" x14ac:dyDescent="0.3">
      <c r="A1053" s="6">
        <v>44203.280451388891</v>
      </c>
      <c r="B1053" s="7" t="s">
        <v>22</v>
      </c>
      <c r="C1053" s="7">
        <v>767</v>
      </c>
      <c r="D1053" s="7">
        <v>12055681686</v>
      </c>
      <c r="E1053" s="7" t="s">
        <v>9</v>
      </c>
      <c r="F1053" s="8">
        <v>1.6898148148148148E-2</v>
      </c>
      <c r="G1053" s="8">
        <v>1.7824074074074072E-3</v>
      </c>
      <c r="H1053" s="7" t="s">
        <v>13</v>
      </c>
      <c r="I1053" s="11">
        <f t="shared" si="32"/>
        <v>44203</v>
      </c>
      <c r="J1053" s="9">
        <f t="shared" si="33"/>
        <v>0.28045138888888888</v>
      </c>
      <c r="K1053" t="str">
        <f>VLOOKUP($J1053,Reference!$A$1:$C$25,3,1)</f>
        <v>6:00:00 - 7:00:00</v>
      </c>
    </row>
    <row r="1054" spans="1:11" hidden="1" x14ac:dyDescent="0.3">
      <c r="A1054" s="3">
        <v>44203.292615740742</v>
      </c>
      <c r="B1054" s="4" t="s">
        <v>20</v>
      </c>
      <c r="C1054" s="4"/>
      <c r="D1054" s="4">
        <v>15612817506</v>
      </c>
      <c r="E1054" s="4" t="s">
        <v>16</v>
      </c>
      <c r="F1054" s="5">
        <v>0</v>
      </c>
      <c r="G1054" s="5">
        <v>1.4120370370370369E-3</v>
      </c>
      <c r="H1054" s="4" t="s">
        <v>10</v>
      </c>
      <c r="I1054" s="11">
        <f t="shared" si="32"/>
        <v>44203</v>
      </c>
      <c r="J1054" s="9">
        <f t="shared" si="33"/>
        <v>0.29261574074074076</v>
      </c>
      <c r="K1054" t="str">
        <f>VLOOKUP($J1054,Reference!$A$1:$C$25,3,1)</f>
        <v>7:00:00 - 8:00:00</v>
      </c>
    </row>
    <row r="1055" spans="1:11" hidden="1" x14ac:dyDescent="0.3">
      <c r="A1055" s="6">
        <v>44203.30259259259</v>
      </c>
      <c r="B1055" s="7" t="s">
        <v>21</v>
      </c>
      <c r="C1055" s="7">
        <v>314</v>
      </c>
      <c r="D1055" s="7">
        <v>17043076828</v>
      </c>
      <c r="E1055" s="7" t="s">
        <v>9</v>
      </c>
      <c r="F1055" s="8">
        <v>1.0416666666666667E-3</v>
      </c>
      <c r="G1055" s="8">
        <v>2.6620370370370372E-4</v>
      </c>
      <c r="H1055" s="7" t="s">
        <v>10</v>
      </c>
      <c r="I1055" s="11">
        <f t="shared" si="32"/>
        <v>44203</v>
      </c>
      <c r="J1055" s="9">
        <f t="shared" si="33"/>
        <v>0.30259259259259258</v>
      </c>
      <c r="K1055" t="str">
        <f>VLOOKUP($J1055,Reference!$A$1:$C$25,3,1)</f>
        <v>7:00:00 - 8:00:00</v>
      </c>
    </row>
    <row r="1056" spans="1:11" hidden="1" x14ac:dyDescent="0.3">
      <c r="A1056" s="3">
        <v>44203.324837962966</v>
      </c>
      <c r="B1056" s="4" t="s">
        <v>22</v>
      </c>
      <c r="C1056" s="4">
        <v>767</v>
      </c>
      <c r="D1056" s="4">
        <v>447341445782</v>
      </c>
      <c r="E1056" s="4" t="s">
        <v>9</v>
      </c>
      <c r="F1056" s="5">
        <v>6.9907407407407409E-3</v>
      </c>
      <c r="G1056" s="5">
        <v>1.7361111111111112E-4</v>
      </c>
      <c r="H1056" s="4" t="s">
        <v>14</v>
      </c>
      <c r="I1056" s="11">
        <f t="shared" si="32"/>
        <v>44203</v>
      </c>
      <c r="J1056" s="9">
        <f t="shared" si="33"/>
        <v>0.32483796296296297</v>
      </c>
      <c r="K1056" t="str">
        <f>VLOOKUP($J1056,Reference!$A$1:$C$25,3,1)</f>
        <v>7:00:00 - 8:00:00</v>
      </c>
    </row>
    <row r="1057" spans="1:11" hidden="1" x14ac:dyDescent="0.3">
      <c r="A1057" s="6">
        <v>44203.32608796296</v>
      </c>
      <c r="B1057" s="7" t="s">
        <v>19</v>
      </c>
      <c r="C1057" s="7">
        <v>305</v>
      </c>
      <c r="D1057" s="7">
        <v>12014484801</v>
      </c>
      <c r="E1057" s="7" t="s">
        <v>9</v>
      </c>
      <c r="F1057" s="8">
        <v>3.1597222222222222E-3</v>
      </c>
      <c r="G1057" s="8">
        <v>1.5046296296296297E-4</v>
      </c>
      <c r="H1057" s="7" t="s">
        <v>10</v>
      </c>
      <c r="I1057" s="11">
        <f t="shared" si="32"/>
        <v>44203</v>
      </c>
      <c r="J1057" s="9">
        <f t="shared" si="33"/>
        <v>0.326087962962963</v>
      </c>
      <c r="K1057" t="str">
        <f>VLOOKUP($J1057,Reference!$A$1:$C$25,3,1)</f>
        <v>7:00:00 - 8:00:00</v>
      </c>
    </row>
    <row r="1058" spans="1:11" hidden="1" x14ac:dyDescent="0.3">
      <c r="A1058" s="3">
        <v>44203.342858796299</v>
      </c>
      <c r="B1058" s="4" t="s">
        <v>21</v>
      </c>
      <c r="C1058" s="4">
        <v>314</v>
      </c>
      <c r="D1058" s="4" t="s">
        <v>24</v>
      </c>
      <c r="E1058" s="4" t="s">
        <v>9</v>
      </c>
      <c r="F1058" s="5">
        <v>3.483796296296296E-3</v>
      </c>
      <c r="G1058" s="5">
        <v>1.1574074074074073E-4</v>
      </c>
      <c r="H1058" s="4" t="s">
        <v>14</v>
      </c>
      <c r="I1058" s="11">
        <f t="shared" si="32"/>
        <v>44203</v>
      </c>
      <c r="J1058" s="9">
        <f t="shared" si="33"/>
        <v>0.34285879629629629</v>
      </c>
      <c r="K1058" t="str">
        <f>VLOOKUP($J1058,Reference!$A$1:$C$25,3,1)</f>
        <v>8:00:00 - 9:00:00</v>
      </c>
    </row>
    <row r="1059" spans="1:11" hidden="1" x14ac:dyDescent="0.3">
      <c r="A1059" s="6">
        <v>44203.344618055555</v>
      </c>
      <c r="B1059" s="7" t="s">
        <v>19</v>
      </c>
      <c r="C1059" s="7">
        <v>305</v>
      </c>
      <c r="D1059" s="7">
        <v>919944735334</v>
      </c>
      <c r="E1059" s="7" t="s">
        <v>9</v>
      </c>
      <c r="F1059" s="8">
        <v>6.168981481481481E-3</v>
      </c>
      <c r="G1059" s="8">
        <v>4.0509259259259258E-4</v>
      </c>
      <c r="H1059" s="7" t="s">
        <v>10</v>
      </c>
      <c r="I1059" s="11">
        <f t="shared" si="32"/>
        <v>44203</v>
      </c>
      <c r="J1059" s="9">
        <f t="shared" si="33"/>
        <v>0.34461805555555558</v>
      </c>
      <c r="K1059" t="str">
        <f>VLOOKUP($J1059,Reference!$A$1:$C$25,3,1)</f>
        <v>8:00:00 - 9:00:00</v>
      </c>
    </row>
    <row r="1060" spans="1:11" hidden="1" x14ac:dyDescent="0.3">
      <c r="A1060" s="3">
        <v>44203.351886574077</v>
      </c>
      <c r="B1060" s="4" t="s">
        <v>22</v>
      </c>
      <c r="C1060" s="4">
        <v>767</v>
      </c>
      <c r="D1060" s="4">
        <v>13362646487</v>
      </c>
      <c r="E1060" s="4" t="s">
        <v>9</v>
      </c>
      <c r="F1060" s="5">
        <v>3.7615740740740739E-3</v>
      </c>
      <c r="G1060" s="5">
        <v>1.273148148148148E-4</v>
      </c>
      <c r="H1060" s="4" t="s">
        <v>13</v>
      </c>
      <c r="I1060" s="11">
        <f t="shared" si="32"/>
        <v>44203</v>
      </c>
      <c r="J1060" s="9">
        <f t="shared" si="33"/>
        <v>0.35188657407407403</v>
      </c>
      <c r="K1060" t="str">
        <f>VLOOKUP($J1060,Reference!$A$1:$C$25,3,1)</f>
        <v>8:00:00 - 9:00:00</v>
      </c>
    </row>
    <row r="1061" spans="1:11" hidden="1" x14ac:dyDescent="0.3">
      <c r="A1061" s="6">
        <v>44203.361192129632</v>
      </c>
      <c r="B1061" s="7" t="s">
        <v>22</v>
      </c>
      <c r="C1061" s="7">
        <v>767</v>
      </c>
      <c r="D1061" s="7">
        <v>447939404344</v>
      </c>
      <c r="E1061" s="7" t="s">
        <v>9</v>
      </c>
      <c r="F1061" s="8">
        <v>7.719907407407408E-3</v>
      </c>
      <c r="G1061" s="8">
        <v>1.5046296296296297E-4</v>
      </c>
      <c r="H1061" s="7" t="s">
        <v>14</v>
      </c>
      <c r="I1061" s="11">
        <f t="shared" si="32"/>
        <v>44203</v>
      </c>
      <c r="J1061" s="9">
        <f t="shared" si="33"/>
        <v>0.36119212962962965</v>
      </c>
      <c r="K1061" t="str">
        <f>VLOOKUP($J1061,Reference!$A$1:$C$25,3,1)</f>
        <v>8:00:00 - 9:00:00</v>
      </c>
    </row>
    <row r="1062" spans="1:11" hidden="1" x14ac:dyDescent="0.3">
      <c r="A1062" s="3">
        <v>44203.375520833331</v>
      </c>
      <c r="B1062" s="4" t="s">
        <v>22</v>
      </c>
      <c r="C1062" s="4">
        <v>767</v>
      </c>
      <c r="D1062" s="4">
        <v>441914550380</v>
      </c>
      <c r="E1062" s="4" t="s">
        <v>9</v>
      </c>
      <c r="F1062" s="5">
        <v>2.6041666666666665E-3</v>
      </c>
      <c r="G1062" s="5">
        <v>2.7777777777777778E-4</v>
      </c>
      <c r="H1062" s="4" t="s">
        <v>14</v>
      </c>
      <c r="I1062" s="11">
        <f t="shared" si="32"/>
        <v>44203</v>
      </c>
      <c r="J1062" s="9">
        <f t="shared" si="33"/>
        <v>0.3755208333333333</v>
      </c>
      <c r="K1062" t="str">
        <f>VLOOKUP($J1062,Reference!$A$1:$C$25,3,1)</f>
        <v>9:00:00 - 10:00:00</v>
      </c>
    </row>
    <row r="1063" spans="1:11" hidden="1" x14ac:dyDescent="0.3">
      <c r="A1063" s="6">
        <v>44203.395509259259</v>
      </c>
      <c r="B1063" s="7" t="s">
        <v>19</v>
      </c>
      <c r="C1063" s="7">
        <v>305</v>
      </c>
      <c r="D1063" s="7">
        <v>15164239686</v>
      </c>
      <c r="E1063" s="7" t="s">
        <v>9</v>
      </c>
      <c r="F1063" s="8">
        <v>8.7152777777777784E-3</v>
      </c>
      <c r="G1063" s="8">
        <v>5.9027777777777778E-4</v>
      </c>
      <c r="H1063" s="7" t="s">
        <v>10</v>
      </c>
      <c r="I1063" s="11">
        <f t="shared" si="32"/>
        <v>44203</v>
      </c>
      <c r="J1063" s="9">
        <f t="shared" si="33"/>
        <v>0.39550925925925928</v>
      </c>
      <c r="K1063" t="str">
        <f>VLOOKUP($J1063,Reference!$A$1:$C$25,3,1)</f>
        <v>9:00:00 - 10:00:00</v>
      </c>
    </row>
    <row r="1064" spans="1:11" hidden="1" x14ac:dyDescent="0.3">
      <c r="A1064" s="3">
        <v>44203.396307870367</v>
      </c>
      <c r="B1064" s="4" t="s">
        <v>21</v>
      </c>
      <c r="C1064" s="4">
        <v>314</v>
      </c>
      <c r="D1064" s="4">
        <v>13025216128</v>
      </c>
      <c r="E1064" s="4" t="s">
        <v>9</v>
      </c>
      <c r="F1064" s="5">
        <v>7.8009259259259256E-3</v>
      </c>
      <c r="G1064" s="5">
        <v>3.1250000000000001E-4</v>
      </c>
      <c r="H1064" s="4" t="s">
        <v>10</v>
      </c>
      <c r="I1064" s="11">
        <f t="shared" si="32"/>
        <v>44203</v>
      </c>
      <c r="J1064" s="9">
        <f t="shared" si="33"/>
        <v>0.39630787037037035</v>
      </c>
      <c r="K1064" t="str">
        <f>VLOOKUP($J1064,Reference!$A$1:$C$25,3,1)</f>
        <v>9:00:00 - 10:00:00</v>
      </c>
    </row>
    <row r="1065" spans="1:11" hidden="1" x14ac:dyDescent="0.3">
      <c r="A1065" s="6">
        <v>44203.403715277775</v>
      </c>
      <c r="B1065" s="7" t="s">
        <v>22</v>
      </c>
      <c r="C1065" s="7">
        <v>767</v>
      </c>
      <c r="D1065" s="7">
        <v>441616433837</v>
      </c>
      <c r="E1065" s="7" t="s">
        <v>9</v>
      </c>
      <c r="F1065" s="8">
        <v>2.1527777777777778E-3</v>
      </c>
      <c r="G1065" s="8">
        <v>4.2824074074074075E-4</v>
      </c>
      <c r="H1065" s="7" t="s">
        <v>14</v>
      </c>
      <c r="I1065" s="11">
        <f t="shared" si="32"/>
        <v>44203</v>
      </c>
      <c r="J1065" s="9">
        <f t="shared" si="33"/>
        <v>0.40371527777777777</v>
      </c>
      <c r="K1065" t="str">
        <f>VLOOKUP($J1065,Reference!$A$1:$C$25,3,1)</f>
        <v>9:00:00 - 10:00:00</v>
      </c>
    </row>
    <row r="1066" spans="1:11" hidden="1" x14ac:dyDescent="0.3">
      <c r="A1066" s="3">
        <v>44203.407557870371</v>
      </c>
      <c r="B1066" s="4" t="s">
        <v>19</v>
      </c>
      <c r="C1066" s="4">
        <v>305</v>
      </c>
      <c r="D1066" s="4">
        <v>16613804942</v>
      </c>
      <c r="E1066" s="4" t="s">
        <v>9</v>
      </c>
      <c r="F1066" s="5">
        <v>1.1805555555555555E-2</v>
      </c>
      <c r="G1066" s="5">
        <v>2.8935185185185189E-4</v>
      </c>
      <c r="H1066" s="4" t="s">
        <v>10</v>
      </c>
      <c r="I1066" s="11">
        <f t="shared" si="32"/>
        <v>44203</v>
      </c>
      <c r="J1066" s="9">
        <f t="shared" si="33"/>
        <v>0.40755787037037039</v>
      </c>
      <c r="K1066" t="str">
        <f>VLOOKUP($J1066,Reference!$A$1:$C$25,3,1)</f>
        <v>9:00:00 - 10:00:00</v>
      </c>
    </row>
    <row r="1067" spans="1:11" hidden="1" x14ac:dyDescent="0.3">
      <c r="A1067" s="6">
        <v>44203.410104166665</v>
      </c>
      <c r="B1067" s="7" t="s">
        <v>19</v>
      </c>
      <c r="C1067" s="7">
        <v>305</v>
      </c>
      <c r="D1067" s="7">
        <v>13025216128</v>
      </c>
      <c r="E1067" s="7" t="s">
        <v>9</v>
      </c>
      <c r="F1067" s="8">
        <v>6.6319444444444446E-3</v>
      </c>
      <c r="G1067" s="8">
        <v>1.0358796296296295E-2</v>
      </c>
      <c r="H1067" s="7" t="s">
        <v>10</v>
      </c>
      <c r="I1067" s="11">
        <f t="shared" si="32"/>
        <v>44203</v>
      </c>
      <c r="J1067" s="9">
        <f t="shared" si="33"/>
        <v>0.41010416666666666</v>
      </c>
      <c r="K1067" t="str">
        <f>VLOOKUP($J1067,Reference!$A$1:$C$25,3,1)</f>
        <v>9:00:00 - 10:00:00</v>
      </c>
    </row>
    <row r="1068" spans="1:11" hidden="1" x14ac:dyDescent="0.3">
      <c r="A1068" s="3">
        <v>44203.413043981483</v>
      </c>
      <c r="B1068" s="4" t="s">
        <v>19</v>
      </c>
      <c r="C1068" s="4">
        <v>305</v>
      </c>
      <c r="D1068" s="4">
        <v>17043076828</v>
      </c>
      <c r="E1068" s="4" t="s">
        <v>9</v>
      </c>
      <c r="F1068" s="5">
        <v>6.828703703703704E-3</v>
      </c>
      <c r="G1068" s="5">
        <v>1.4201388888888888E-2</v>
      </c>
      <c r="H1068" s="4" t="s">
        <v>10</v>
      </c>
      <c r="I1068" s="11">
        <f t="shared" si="32"/>
        <v>44203</v>
      </c>
      <c r="J1068" s="9">
        <f t="shared" si="33"/>
        <v>0.41304398148148147</v>
      </c>
      <c r="K1068" t="str">
        <f>VLOOKUP($J1068,Reference!$A$1:$C$25,3,1)</f>
        <v>9:00:00 - 10:00:00</v>
      </c>
    </row>
    <row r="1069" spans="1:11" hidden="1" x14ac:dyDescent="0.3">
      <c r="A1069" s="6">
        <v>44203.420393518521</v>
      </c>
      <c r="B1069" s="7" t="s">
        <v>20</v>
      </c>
      <c r="C1069" s="7"/>
      <c r="D1069" s="7">
        <v>447411758448</v>
      </c>
      <c r="E1069" s="7" t="s">
        <v>16</v>
      </c>
      <c r="F1069" s="8">
        <v>0</v>
      </c>
      <c r="G1069" s="8">
        <v>1.7499999999999998E-2</v>
      </c>
      <c r="H1069" s="7" t="s">
        <v>10</v>
      </c>
      <c r="I1069" s="11">
        <f t="shared" si="32"/>
        <v>44203</v>
      </c>
      <c r="J1069" s="9">
        <f t="shared" si="33"/>
        <v>0.42039351851851853</v>
      </c>
      <c r="K1069" t="str">
        <f>VLOOKUP($J1069,Reference!$A$1:$C$25,3,1)</f>
        <v>10:00:00 - 11:00:00</v>
      </c>
    </row>
    <row r="1070" spans="1:11" hidden="1" x14ac:dyDescent="0.3">
      <c r="A1070" s="3">
        <v>44203.420393518521</v>
      </c>
      <c r="B1070" s="4" t="s">
        <v>20</v>
      </c>
      <c r="C1070" s="4"/>
      <c r="D1070" s="4">
        <v>447411758448</v>
      </c>
      <c r="E1070" s="4" t="s">
        <v>23</v>
      </c>
      <c r="F1070" s="5">
        <v>0</v>
      </c>
      <c r="G1070" s="5">
        <v>2.3148148148148147E-5</v>
      </c>
      <c r="H1070" s="4" t="s">
        <v>14</v>
      </c>
      <c r="I1070" s="11">
        <f t="shared" si="32"/>
        <v>44203</v>
      </c>
      <c r="J1070" s="9">
        <f t="shared" si="33"/>
        <v>0.42039351851851853</v>
      </c>
      <c r="K1070" t="str">
        <f>VLOOKUP($J1070,Reference!$A$1:$C$25,3,1)</f>
        <v>10:00:00 - 11:00:00</v>
      </c>
    </row>
    <row r="1071" spans="1:11" hidden="1" x14ac:dyDescent="0.3">
      <c r="A1071" s="6">
        <v>44203.42465277778</v>
      </c>
      <c r="B1071" s="7" t="s">
        <v>20</v>
      </c>
      <c r="C1071" s="7"/>
      <c r="D1071" s="7">
        <v>16613804564</v>
      </c>
      <c r="E1071" s="7" t="s">
        <v>16</v>
      </c>
      <c r="F1071" s="8">
        <v>0</v>
      </c>
      <c r="G1071" s="8">
        <v>5.4166666666666669E-3</v>
      </c>
      <c r="H1071" s="7" t="s">
        <v>10</v>
      </c>
      <c r="I1071" s="11">
        <f t="shared" si="32"/>
        <v>44203</v>
      </c>
      <c r="J1071" s="9">
        <f t="shared" si="33"/>
        <v>0.42465277777777777</v>
      </c>
      <c r="K1071" t="str">
        <f>VLOOKUP($J1071,Reference!$A$1:$C$25,3,1)</f>
        <v>10:00:00 - 11:00:00</v>
      </c>
    </row>
    <row r="1072" spans="1:11" hidden="1" x14ac:dyDescent="0.3">
      <c r="A1072" s="3">
        <v>44203.430787037039</v>
      </c>
      <c r="B1072" s="4" t="s">
        <v>20</v>
      </c>
      <c r="C1072" s="4"/>
      <c r="D1072" s="4">
        <v>447443563930</v>
      </c>
      <c r="E1072" s="4" t="s">
        <v>16</v>
      </c>
      <c r="F1072" s="5">
        <v>0</v>
      </c>
      <c r="G1072" s="5">
        <v>4.0740740740740746E-3</v>
      </c>
      <c r="H1072" s="4" t="s">
        <v>10</v>
      </c>
      <c r="I1072" s="11">
        <f t="shared" si="32"/>
        <v>44203</v>
      </c>
      <c r="J1072" s="9">
        <f t="shared" si="33"/>
        <v>0.43078703703703702</v>
      </c>
      <c r="K1072" t="str">
        <f>VLOOKUP($J1072,Reference!$A$1:$C$25,3,1)</f>
        <v>10:00:00 - 11:00:00</v>
      </c>
    </row>
    <row r="1073" spans="1:11" hidden="1" x14ac:dyDescent="0.3">
      <c r="A1073" s="6">
        <v>44203.430787037039</v>
      </c>
      <c r="B1073" s="7" t="s">
        <v>20</v>
      </c>
      <c r="C1073" s="7"/>
      <c r="D1073" s="7">
        <v>447443563930</v>
      </c>
      <c r="E1073" s="7" t="s">
        <v>23</v>
      </c>
      <c r="F1073" s="8">
        <v>0</v>
      </c>
      <c r="G1073" s="8">
        <v>1.1574074074074073E-5</v>
      </c>
      <c r="H1073" s="7" t="s">
        <v>14</v>
      </c>
      <c r="I1073" s="11">
        <f t="shared" si="32"/>
        <v>44203</v>
      </c>
      <c r="J1073" s="9">
        <f t="shared" si="33"/>
        <v>0.43078703703703702</v>
      </c>
      <c r="K1073" t="str">
        <f>VLOOKUP($J1073,Reference!$A$1:$C$25,3,1)</f>
        <v>10:00:00 - 11:00:00</v>
      </c>
    </row>
    <row r="1074" spans="1:11" hidden="1" x14ac:dyDescent="0.3">
      <c r="A1074" s="3">
        <v>44203.432476851849</v>
      </c>
      <c r="B1074" s="4" t="s">
        <v>19</v>
      </c>
      <c r="C1074" s="4">
        <v>305</v>
      </c>
      <c r="D1074" s="4">
        <v>16613804606</v>
      </c>
      <c r="E1074" s="4" t="s">
        <v>9</v>
      </c>
      <c r="F1074" s="5">
        <v>2.2824074074074076E-2</v>
      </c>
      <c r="G1074" s="5">
        <v>1.9675925925925928E-3</v>
      </c>
      <c r="H1074" s="4" t="s">
        <v>10</v>
      </c>
      <c r="I1074" s="11">
        <f t="shared" si="32"/>
        <v>44203</v>
      </c>
      <c r="J1074" s="9">
        <f t="shared" si="33"/>
        <v>0.43247685185185186</v>
      </c>
      <c r="K1074" t="str">
        <f>VLOOKUP($J1074,Reference!$A$1:$C$25,3,1)</f>
        <v>10:00:00 - 11:00:00</v>
      </c>
    </row>
    <row r="1075" spans="1:11" hidden="1" x14ac:dyDescent="0.3">
      <c r="A1075" s="6">
        <v>44203.434976851851</v>
      </c>
      <c r="B1075" s="7" t="s">
        <v>20</v>
      </c>
      <c r="C1075" s="7"/>
      <c r="D1075" s="7">
        <v>447443563930</v>
      </c>
      <c r="E1075" s="7" t="s">
        <v>23</v>
      </c>
      <c r="F1075" s="8">
        <v>0</v>
      </c>
      <c r="G1075" s="8">
        <v>1.8518518518518518E-4</v>
      </c>
      <c r="H1075" s="7" t="s">
        <v>14</v>
      </c>
      <c r="I1075" s="11">
        <f t="shared" si="32"/>
        <v>44203</v>
      </c>
      <c r="J1075" s="9">
        <f t="shared" si="33"/>
        <v>0.43497685185185181</v>
      </c>
      <c r="K1075" t="str">
        <f>VLOOKUP($J1075,Reference!$A$1:$C$25,3,1)</f>
        <v>10:00:00 - 11:00:00</v>
      </c>
    </row>
    <row r="1076" spans="1:11" hidden="1" x14ac:dyDescent="0.3">
      <c r="A1076" s="3">
        <v>44203.435150462959</v>
      </c>
      <c r="B1076" s="4" t="s">
        <v>20</v>
      </c>
      <c r="C1076" s="4"/>
      <c r="D1076" s="4">
        <v>447443563930</v>
      </c>
      <c r="E1076" s="4" t="s">
        <v>16</v>
      </c>
      <c r="F1076" s="5">
        <v>0</v>
      </c>
      <c r="G1076" s="5">
        <v>2.8935185185185189E-4</v>
      </c>
      <c r="H1076" s="4" t="s">
        <v>10</v>
      </c>
      <c r="I1076" s="11">
        <f t="shared" si="32"/>
        <v>44203</v>
      </c>
      <c r="J1076" s="9">
        <f t="shared" si="33"/>
        <v>0.43515046296296295</v>
      </c>
      <c r="K1076" t="str">
        <f>VLOOKUP($J1076,Reference!$A$1:$C$25,3,1)</f>
        <v>10:00:00 - 11:00:00</v>
      </c>
    </row>
    <row r="1077" spans="1:11" hidden="1" x14ac:dyDescent="0.3">
      <c r="A1077" s="6">
        <v>44203.435381944444</v>
      </c>
      <c r="B1077" s="7" t="s">
        <v>20</v>
      </c>
      <c r="C1077" s="7"/>
      <c r="D1077" s="7">
        <v>14420854377</v>
      </c>
      <c r="E1077" s="7" t="s">
        <v>16</v>
      </c>
      <c r="F1077" s="8">
        <v>0</v>
      </c>
      <c r="G1077" s="8">
        <v>4.8379629629629632E-3</v>
      </c>
      <c r="H1077" s="7" t="s">
        <v>10</v>
      </c>
      <c r="I1077" s="11">
        <f t="shared" si="32"/>
        <v>44203</v>
      </c>
      <c r="J1077" s="9">
        <f t="shared" si="33"/>
        <v>0.43538194444444445</v>
      </c>
      <c r="K1077" t="str">
        <f>VLOOKUP($J1077,Reference!$A$1:$C$25,3,1)</f>
        <v>10:00:00 - 11:00:00</v>
      </c>
    </row>
    <row r="1078" spans="1:11" hidden="1" x14ac:dyDescent="0.3">
      <c r="A1078" s="3">
        <v>44203.435567129629</v>
      </c>
      <c r="B1078" s="4" t="s">
        <v>20</v>
      </c>
      <c r="C1078" s="4"/>
      <c r="D1078" s="4">
        <v>447443563930</v>
      </c>
      <c r="E1078" s="4" t="s">
        <v>16</v>
      </c>
      <c r="F1078" s="5">
        <v>0</v>
      </c>
      <c r="G1078" s="5">
        <v>1.5196759259259259E-2</v>
      </c>
      <c r="H1078" s="4" t="s">
        <v>10</v>
      </c>
      <c r="I1078" s="11">
        <f t="shared" si="32"/>
        <v>44203</v>
      </c>
      <c r="J1078" s="9">
        <f t="shared" si="33"/>
        <v>0.43556712962962968</v>
      </c>
      <c r="K1078" t="str">
        <f>VLOOKUP($J1078,Reference!$A$1:$C$25,3,1)</f>
        <v>10:00:00 - 11:00:00</v>
      </c>
    </row>
    <row r="1079" spans="1:11" hidden="1" x14ac:dyDescent="0.3">
      <c r="A1079" s="6">
        <v>44203.435567129629</v>
      </c>
      <c r="B1079" s="7" t="s">
        <v>20</v>
      </c>
      <c r="C1079" s="7"/>
      <c r="D1079" s="7">
        <v>447443563930</v>
      </c>
      <c r="E1079" s="7" t="s">
        <v>23</v>
      </c>
      <c r="F1079" s="8">
        <v>0</v>
      </c>
      <c r="G1079" s="8">
        <v>1.1574074074074073E-5</v>
      </c>
      <c r="H1079" s="7" t="s">
        <v>14</v>
      </c>
      <c r="I1079" s="11">
        <f t="shared" si="32"/>
        <v>44203</v>
      </c>
      <c r="J1079" s="9">
        <f t="shared" si="33"/>
        <v>0.43556712962962968</v>
      </c>
      <c r="K1079" t="str">
        <f>VLOOKUP($J1079,Reference!$A$1:$C$25,3,1)</f>
        <v>10:00:00 - 11:00:00</v>
      </c>
    </row>
    <row r="1080" spans="1:11" hidden="1" x14ac:dyDescent="0.3">
      <c r="A1080" s="3">
        <v>44203.436840277776</v>
      </c>
      <c r="B1080" s="4" t="s">
        <v>20</v>
      </c>
      <c r="C1080" s="4"/>
      <c r="D1080" s="4">
        <v>15149179723</v>
      </c>
      <c r="E1080" s="4" t="s">
        <v>16</v>
      </c>
      <c r="F1080" s="5">
        <v>0</v>
      </c>
      <c r="G1080" s="5">
        <v>3.1365740740740742E-3</v>
      </c>
      <c r="H1080" s="4" t="s">
        <v>10</v>
      </c>
      <c r="I1080" s="11">
        <f t="shared" si="32"/>
        <v>44203</v>
      </c>
      <c r="J1080" s="9">
        <f t="shared" si="33"/>
        <v>0.43684027777777779</v>
      </c>
      <c r="K1080" t="str">
        <f>VLOOKUP($J1080,Reference!$A$1:$C$25,3,1)</f>
        <v>10:00:00 - 11:00:00</v>
      </c>
    </row>
    <row r="1081" spans="1:11" hidden="1" x14ac:dyDescent="0.3">
      <c r="A1081" s="6">
        <v>44203.439571759256</v>
      </c>
      <c r="B1081" s="7" t="s">
        <v>20</v>
      </c>
      <c r="C1081" s="7"/>
      <c r="D1081" s="7">
        <v>14058357289</v>
      </c>
      <c r="E1081" s="7" t="s">
        <v>16</v>
      </c>
      <c r="F1081" s="8">
        <v>0</v>
      </c>
      <c r="G1081" s="8">
        <v>1.4641203703703703E-2</v>
      </c>
      <c r="H1081" s="7" t="s">
        <v>10</v>
      </c>
      <c r="I1081" s="11">
        <f t="shared" si="32"/>
        <v>44203</v>
      </c>
      <c r="J1081" s="9">
        <f t="shared" si="33"/>
        <v>0.43957175925925923</v>
      </c>
      <c r="K1081" t="str">
        <f>VLOOKUP($J1081,Reference!$A$1:$C$25,3,1)</f>
        <v>10:00:00 - 11:00:00</v>
      </c>
    </row>
    <row r="1082" spans="1:11" hidden="1" x14ac:dyDescent="0.3">
      <c r="A1082" s="3">
        <v>44203.44122685185</v>
      </c>
      <c r="B1082" s="4" t="s">
        <v>19</v>
      </c>
      <c r="C1082" s="4">
        <v>305</v>
      </c>
      <c r="D1082" s="4">
        <v>17788991402</v>
      </c>
      <c r="E1082" s="4" t="s">
        <v>9</v>
      </c>
      <c r="F1082" s="5">
        <v>1.1157407407407408E-2</v>
      </c>
      <c r="G1082" s="5">
        <v>1.6493055555555556E-2</v>
      </c>
      <c r="H1082" s="4" t="s">
        <v>10</v>
      </c>
      <c r="I1082" s="11">
        <f t="shared" si="32"/>
        <v>44203</v>
      </c>
      <c r="J1082" s="9">
        <f t="shared" si="33"/>
        <v>0.44122685185185184</v>
      </c>
      <c r="K1082" t="str">
        <f>VLOOKUP($J1082,Reference!$A$1:$C$25,3,1)</f>
        <v>10:00:00 - 11:00:00</v>
      </c>
    </row>
    <row r="1083" spans="1:11" hidden="1" x14ac:dyDescent="0.3">
      <c r="A1083" s="6">
        <v>44203.442986111113</v>
      </c>
      <c r="B1083" s="7" t="s">
        <v>20</v>
      </c>
      <c r="C1083" s="7"/>
      <c r="D1083" s="7">
        <v>16302728015</v>
      </c>
      <c r="E1083" s="7" t="s">
        <v>16</v>
      </c>
      <c r="F1083" s="8">
        <v>0</v>
      </c>
      <c r="G1083" s="8">
        <v>3.0937499999999996E-2</v>
      </c>
      <c r="H1083" s="7" t="s">
        <v>10</v>
      </c>
      <c r="I1083" s="11">
        <f t="shared" si="32"/>
        <v>44203</v>
      </c>
      <c r="J1083" s="9">
        <f t="shared" si="33"/>
        <v>0.44298611111111108</v>
      </c>
      <c r="K1083" t="str">
        <f>VLOOKUP($J1083,Reference!$A$1:$C$25,3,1)</f>
        <v>10:00:00 - 11:00:00</v>
      </c>
    </row>
    <row r="1084" spans="1:11" hidden="1" x14ac:dyDescent="0.3">
      <c r="A1084" s="3">
        <v>44203.450914351852</v>
      </c>
      <c r="B1084" s="4" t="s">
        <v>20</v>
      </c>
      <c r="C1084" s="4"/>
      <c r="D1084" s="4">
        <v>13528713127</v>
      </c>
      <c r="E1084" s="4" t="s">
        <v>16</v>
      </c>
      <c r="F1084" s="5">
        <v>0</v>
      </c>
      <c r="G1084" s="5">
        <v>5.9606481481481483E-2</v>
      </c>
      <c r="H1084" s="4" t="s">
        <v>10</v>
      </c>
      <c r="I1084" s="11">
        <f t="shared" si="32"/>
        <v>44203</v>
      </c>
      <c r="J1084" s="9">
        <f t="shared" si="33"/>
        <v>0.45091435185185186</v>
      </c>
      <c r="K1084" t="str">
        <f>VLOOKUP($J1084,Reference!$A$1:$C$25,3,1)</f>
        <v>10:00:00 - 11:00:00</v>
      </c>
    </row>
    <row r="1085" spans="1:11" hidden="1" x14ac:dyDescent="0.3">
      <c r="A1085" s="6">
        <v>44203.451111111113</v>
      </c>
      <c r="B1085" s="7" t="s">
        <v>20</v>
      </c>
      <c r="C1085" s="7"/>
      <c r="D1085" s="7" t="s">
        <v>24</v>
      </c>
      <c r="E1085" s="7" t="s">
        <v>23</v>
      </c>
      <c r="F1085" s="8">
        <v>0</v>
      </c>
      <c r="G1085" s="8">
        <v>2.3148148148148147E-5</v>
      </c>
      <c r="H1085" s="7" t="s">
        <v>14</v>
      </c>
      <c r="I1085" s="11">
        <f t="shared" si="32"/>
        <v>44203</v>
      </c>
      <c r="J1085" s="9">
        <f t="shared" si="33"/>
        <v>0.45111111111111107</v>
      </c>
      <c r="K1085" t="str">
        <f>VLOOKUP($J1085,Reference!$A$1:$C$25,3,1)</f>
        <v>10:00:00 - 11:00:00</v>
      </c>
    </row>
    <row r="1086" spans="1:11" hidden="1" x14ac:dyDescent="0.3">
      <c r="A1086" s="3">
        <v>44203.451122685183</v>
      </c>
      <c r="B1086" s="4" t="s">
        <v>20</v>
      </c>
      <c r="C1086" s="4"/>
      <c r="D1086" s="4" t="s">
        <v>24</v>
      </c>
      <c r="E1086" s="4" t="s">
        <v>16</v>
      </c>
      <c r="F1086" s="5">
        <v>0</v>
      </c>
      <c r="G1086" s="5">
        <v>1.3773148148148147E-2</v>
      </c>
      <c r="H1086" s="4" t="s">
        <v>10</v>
      </c>
      <c r="I1086" s="11">
        <f t="shared" si="32"/>
        <v>44203</v>
      </c>
      <c r="J1086" s="9">
        <f t="shared" si="33"/>
        <v>0.45112268518518522</v>
      </c>
      <c r="K1086" t="str">
        <f>VLOOKUP($J1086,Reference!$A$1:$C$25,3,1)</f>
        <v>10:00:00 - 11:00:00</v>
      </c>
    </row>
    <row r="1087" spans="1:11" hidden="1" x14ac:dyDescent="0.3">
      <c r="A1087" s="6">
        <v>44203.454942129632</v>
      </c>
      <c r="B1087" s="7" t="s">
        <v>20</v>
      </c>
      <c r="C1087" s="7"/>
      <c r="D1087" s="7">
        <v>15133197744</v>
      </c>
      <c r="E1087" s="7" t="s">
        <v>16</v>
      </c>
      <c r="F1087" s="8">
        <v>0</v>
      </c>
      <c r="G1087" s="8">
        <v>6.238425925925925E-3</v>
      </c>
      <c r="H1087" s="7" t="s">
        <v>10</v>
      </c>
      <c r="I1087" s="11">
        <f t="shared" si="32"/>
        <v>44203</v>
      </c>
      <c r="J1087" s="9">
        <f t="shared" si="33"/>
        <v>0.45494212962962965</v>
      </c>
      <c r="K1087" t="str">
        <f>VLOOKUP($J1087,Reference!$A$1:$C$25,3,1)</f>
        <v>10:00:00 - 11:00:00</v>
      </c>
    </row>
    <row r="1088" spans="1:11" hidden="1" x14ac:dyDescent="0.3">
      <c r="A1088" s="3">
        <v>44203.458078703705</v>
      </c>
      <c r="B1088" s="4" t="s">
        <v>20</v>
      </c>
      <c r="C1088" s="4"/>
      <c r="D1088" s="4">
        <v>19363678011</v>
      </c>
      <c r="E1088" s="4" t="s">
        <v>16</v>
      </c>
      <c r="F1088" s="5">
        <v>0</v>
      </c>
      <c r="G1088" s="5">
        <v>9.6064814814814808E-4</v>
      </c>
      <c r="H1088" s="4" t="s">
        <v>10</v>
      </c>
      <c r="I1088" s="11">
        <f t="shared" si="32"/>
        <v>44203</v>
      </c>
      <c r="J1088" s="9">
        <f t="shared" si="33"/>
        <v>0.45807870370370374</v>
      </c>
      <c r="K1088" t="str">
        <f>VLOOKUP($J1088,Reference!$A$1:$C$25,3,1)</f>
        <v>10:00:00 - 11:00:00</v>
      </c>
    </row>
    <row r="1089" spans="1:11" hidden="1" x14ac:dyDescent="0.3">
      <c r="A1089" s="6">
        <v>44203.459386574075</v>
      </c>
      <c r="B1089" s="7" t="s">
        <v>20</v>
      </c>
      <c r="C1089" s="7"/>
      <c r="D1089" s="7">
        <v>16127357169</v>
      </c>
      <c r="E1089" s="7" t="s">
        <v>16</v>
      </c>
      <c r="F1089" s="8">
        <v>0</v>
      </c>
      <c r="G1089" s="8">
        <v>2.3958333333333336E-3</v>
      </c>
      <c r="H1089" s="7" t="s">
        <v>13</v>
      </c>
      <c r="I1089" s="11">
        <f t="shared" si="32"/>
        <v>44203</v>
      </c>
      <c r="J1089" s="9">
        <f t="shared" si="33"/>
        <v>0.45938657407407407</v>
      </c>
      <c r="K1089" t="str">
        <f>VLOOKUP($J1089,Reference!$A$1:$C$25,3,1)</f>
        <v>11:00:00 - 12:00:00</v>
      </c>
    </row>
    <row r="1090" spans="1:11" hidden="1" x14ac:dyDescent="0.3">
      <c r="A1090" s="3">
        <v>44203.462789351855</v>
      </c>
      <c r="B1090" s="4" t="s">
        <v>20</v>
      </c>
      <c r="C1090" s="4"/>
      <c r="D1090" s="4">
        <v>19363678011</v>
      </c>
      <c r="E1090" s="4" t="s">
        <v>16</v>
      </c>
      <c r="F1090" s="5">
        <v>0</v>
      </c>
      <c r="G1090" s="5">
        <v>2.4305555555555552E-4</v>
      </c>
      <c r="H1090" s="4" t="s">
        <v>10</v>
      </c>
      <c r="I1090" s="11">
        <f t="shared" si="32"/>
        <v>44203</v>
      </c>
      <c r="J1090" s="9">
        <f t="shared" si="33"/>
        <v>0.46278935185185183</v>
      </c>
      <c r="K1090" t="str">
        <f>VLOOKUP($J1090,Reference!$A$1:$C$25,3,1)</f>
        <v>11:00:00 - 12:00:00</v>
      </c>
    </row>
    <row r="1091" spans="1:11" hidden="1" x14ac:dyDescent="0.3">
      <c r="A1091" s="6">
        <v>44203.463310185187</v>
      </c>
      <c r="B1091" s="7" t="s">
        <v>20</v>
      </c>
      <c r="C1091" s="7"/>
      <c r="D1091" s="7" t="s">
        <v>24</v>
      </c>
      <c r="E1091" s="7" t="s">
        <v>23</v>
      </c>
      <c r="F1091" s="8">
        <v>0</v>
      </c>
      <c r="G1091" s="8">
        <v>1.5046296296296297E-4</v>
      </c>
      <c r="H1091" s="7" t="s">
        <v>14</v>
      </c>
      <c r="I1091" s="11">
        <f t="shared" ref="I1091:I1154" si="34">DATE(YEAR(A1091),MONTH(A1091),DAY(A1091))</f>
        <v>44203</v>
      </c>
      <c r="J1091" s="9">
        <f t="shared" ref="J1091:J1154" si="35">TIME(HOUR(A1091),MINUTE(A1091),SECOND(A1091))</f>
        <v>0.46331018518518513</v>
      </c>
      <c r="K1091" t="str">
        <f>VLOOKUP($J1091,Reference!$A$1:$C$25,3,1)</f>
        <v>11:00:00 - 12:00:00</v>
      </c>
    </row>
    <row r="1092" spans="1:11" hidden="1" x14ac:dyDescent="0.3">
      <c r="A1092" s="3">
        <v>44203.463449074072</v>
      </c>
      <c r="B1092" s="4" t="s">
        <v>20</v>
      </c>
      <c r="C1092" s="4"/>
      <c r="D1092" s="4" t="s">
        <v>24</v>
      </c>
      <c r="E1092" s="4" t="s">
        <v>16</v>
      </c>
      <c r="F1092" s="5">
        <v>0</v>
      </c>
      <c r="G1092" s="5">
        <v>2.2025462962962958E-2</v>
      </c>
      <c r="H1092" s="4" t="s">
        <v>10</v>
      </c>
      <c r="I1092" s="11">
        <f t="shared" si="34"/>
        <v>44203</v>
      </c>
      <c r="J1092" s="9">
        <f t="shared" si="35"/>
        <v>0.46344907407407404</v>
      </c>
      <c r="K1092" t="str">
        <f>VLOOKUP($J1092,Reference!$A$1:$C$25,3,1)</f>
        <v>11:00:00 - 12:00:00</v>
      </c>
    </row>
    <row r="1093" spans="1:11" hidden="1" x14ac:dyDescent="0.3">
      <c r="A1093" s="6">
        <v>44203.466574074075</v>
      </c>
      <c r="B1093" s="7" t="s">
        <v>19</v>
      </c>
      <c r="C1093" s="7">
        <v>305</v>
      </c>
      <c r="D1093" s="7">
        <v>15418448341</v>
      </c>
      <c r="E1093" s="7" t="s">
        <v>9</v>
      </c>
      <c r="F1093" s="8">
        <v>2.9398148148148148E-3</v>
      </c>
      <c r="G1093" s="8">
        <v>1.300925925925926E-2</v>
      </c>
      <c r="H1093" s="7" t="s">
        <v>10</v>
      </c>
      <c r="I1093" s="11">
        <f t="shared" si="34"/>
        <v>44203</v>
      </c>
      <c r="J1093" s="9">
        <f t="shared" si="35"/>
        <v>0.46657407407407409</v>
      </c>
      <c r="K1093" t="str">
        <f>VLOOKUP($J1093,Reference!$A$1:$C$25,3,1)</f>
        <v>11:00:00 - 12:00:00</v>
      </c>
    </row>
    <row r="1094" spans="1:11" hidden="1" x14ac:dyDescent="0.3">
      <c r="A1094" s="3">
        <v>44203.47246527778</v>
      </c>
      <c r="B1094" s="4" t="s">
        <v>20</v>
      </c>
      <c r="C1094" s="4"/>
      <c r="D1094" s="4" t="s">
        <v>24</v>
      </c>
      <c r="E1094" s="4" t="s">
        <v>16</v>
      </c>
      <c r="F1094" s="5">
        <v>0</v>
      </c>
      <c r="G1094" s="5">
        <v>7.0601851851851847E-4</v>
      </c>
      <c r="H1094" s="4" t="s">
        <v>10</v>
      </c>
      <c r="I1094" s="11">
        <f t="shared" si="34"/>
        <v>44203</v>
      </c>
      <c r="J1094" s="9">
        <f t="shared" si="35"/>
        <v>0.4724652777777778</v>
      </c>
      <c r="K1094" t="str">
        <f>VLOOKUP($J1094,Reference!$A$1:$C$25,3,1)</f>
        <v>11:00:00 - 12:00:00</v>
      </c>
    </row>
    <row r="1095" spans="1:11" hidden="1" x14ac:dyDescent="0.3">
      <c r="A1095" s="6">
        <v>44203.47246527778</v>
      </c>
      <c r="B1095" s="7" t="s">
        <v>20</v>
      </c>
      <c r="C1095" s="7"/>
      <c r="D1095" s="7" t="s">
        <v>24</v>
      </c>
      <c r="E1095" s="7" t="s">
        <v>23</v>
      </c>
      <c r="F1095" s="8">
        <v>0</v>
      </c>
      <c r="G1095" s="8">
        <v>1.1574074074074073E-5</v>
      </c>
      <c r="H1095" s="7" t="s">
        <v>14</v>
      </c>
      <c r="I1095" s="11">
        <f t="shared" si="34"/>
        <v>44203</v>
      </c>
      <c r="J1095" s="9">
        <f t="shared" si="35"/>
        <v>0.4724652777777778</v>
      </c>
      <c r="K1095" t="str">
        <f>VLOOKUP($J1095,Reference!$A$1:$C$25,3,1)</f>
        <v>11:00:00 - 12:00:00</v>
      </c>
    </row>
    <row r="1096" spans="1:11" hidden="1" x14ac:dyDescent="0.3">
      <c r="A1096" s="3">
        <v>44203.47347222222</v>
      </c>
      <c r="B1096" s="4" t="s">
        <v>20</v>
      </c>
      <c r="C1096" s="4"/>
      <c r="D1096" s="4">
        <v>17194931258</v>
      </c>
      <c r="E1096" s="4" t="s">
        <v>16</v>
      </c>
      <c r="F1096" s="5">
        <v>0</v>
      </c>
      <c r="G1096" s="5">
        <v>3.6111111111111114E-3</v>
      </c>
      <c r="H1096" s="4" t="s">
        <v>13</v>
      </c>
      <c r="I1096" s="11">
        <f t="shared" si="34"/>
        <v>44203</v>
      </c>
      <c r="J1096" s="9">
        <f t="shared" si="35"/>
        <v>0.47347222222222224</v>
      </c>
      <c r="K1096" t="str">
        <f>VLOOKUP($J1096,Reference!$A$1:$C$25,3,1)</f>
        <v>11:00:00 - 12:00:00</v>
      </c>
    </row>
    <row r="1097" spans="1:11" hidden="1" x14ac:dyDescent="0.3">
      <c r="A1097" s="6">
        <v>44203.474398148152</v>
      </c>
      <c r="B1097" s="7" t="s">
        <v>20</v>
      </c>
      <c r="C1097" s="7"/>
      <c r="D1097" s="7">
        <v>447448953399</v>
      </c>
      <c r="E1097" s="7" t="s">
        <v>23</v>
      </c>
      <c r="F1097" s="8">
        <v>0</v>
      </c>
      <c r="G1097" s="8">
        <v>2.4305555555555552E-4</v>
      </c>
      <c r="H1097" s="7" t="s">
        <v>14</v>
      </c>
      <c r="I1097" s="11">
        <f t="shared" si="34"/>
        <v>44203</v>
      </c>
      <c r="J1097" s="9">
        <f t="shared" si="35"/>
        <v>0.47439814814814812</v>
      </c>
      <c r="K1097" t="str">
        <f>VLOOKUP($J1097,Reference!$A$1:$C$25,3,1)</f>
        <v>11:00:00 - 12:00:00</v>
      </c>
    </row>
    <row r="1098" spans="1:11" hidden="1" x14ac:dyDescent="0.3">
      <c r="A1098" s="3">
        <v>44203.474629629629</v>
      </c>
      <c r="B1098" s="4" t="s">
        <v>20</v>
      </c>
      <c r="C1098" s="4"/>
      <c r="D1098" s="4">
        <v>447448953399</v>
      </c>
      <c r="E1098" s="4" t="s">
        <v>16</v>
      </c>
      <c r="F1098" s="5">
        <v>0</v>
      </c>
      <c r="G1098" s="5">
        <v>3.1481481481481482E-3</v>
      </c>
      <c r="H1098" s="4" t="s">
        <v>10</v>
      </c>
      <c r="I1098" s="11">
        <f t="shared" si="34"/>
        <v>44203</v>
      </c>
      <c r="J1098" s="9">
        <f t="shared" si="35"/>
        <v>0.47462962962962968</v>
      </c>
      <c r="K1098" t="str">
        <f>VLOOKUP($J1098,Reference!$A$1:$C$25,3,1)</f>
        <v>11:00:00 - 12:00:00</v>
      </c>
    </row>
    <row r="1099" spans="1:11" hidden="1" x14ac:dyDescent="0.3">
      <c r="A1099" s="6">
        <v>44203.474664351852</v>
      </c>
      <c r="B1099" s="7" t="s">
        <v>19</v>
      </c>
      <c r="C1099" s="7">
        <v>305</v>
      </c>
      <c r="D1099" s="7">
        <v>17194931237</v>
      </c>
      <c r="E1099" s="7" t="s">
        <v>9</v>
      </c>
      <c r="F1099" s="8">
        <v>1.0937500000000001E-2</v>
      </c>
      <c r="G1099" s="8">
        <v>5.4456018518518522E-2</v>
      </c>
      <c r="H1099" s="7" t="s">
        <v>10</v>
      </c>
      <c r="I1099" s="11">
        <f t="shared" si="34"/>
        <v>44203</v>
      </c>
      <c r="J1099" s="9">
        <f t="shared" si="35"/>
        <v>0.47466435185185185</v>
      </c>
      <c r="K1099" t="str">
        <f>VLOOKUP($J1099,Reference!$A$1:$C$25,3,1)</f>
        <v>11:00:00 - 12:00:00</v>
      </c>
    </row>
    <row r="1100" spans="1:11" hidden="1" x14ac:dyDescent="0.3">
      <c r="A1100" s="3">
        <v>44203.476435185185</v>
      </c>
      <c r="B1100" s="4" t="s">
        <v>20</v>
      </c>
      <c r="C1100" s="4"/>
      <c r="D1100" s="4">
        <v>14058357289</v>
      </c>
      <c r="E1100" s="4" t="s">
        <v>16</v>
      </c>
      <c r="F1100" s="5">
        <v>0</v>
      </c>
      <c r="G1100" s="5">
        <v>4.8611111111111112E-3</v>
      </c>
      <c r="H1100" s="4" t="s">
        <v>10</v>
      </c>
      <c r="I1100" s="11">
        <f t="shared" si="34"/>
        <v>44203</v>
      </c>
      <c r="J1100" s="9">
        <f t="shared" si="35"/>
        <v>0.47643518518518518</v>
      </c>
      <c r="K1100" t="str">
        <f>VLOOKUP($J1100,Reference!$A$1:$C$25,3,1)</f>
        <v>11:00:00 - 12:00:00</v>
      </c>
    </row>
    <row r="1101" spans="1:11" hidden="1" x14ac:dyDescent="0.3">
      <c r="A1101" s="6">
        <v>44203.477789351855</v>
      </c>
      <c r="B1101" s="7" t="s">
        <v>20</v>
      </c>
      <c r="C1101" s="7"/>
      <c r="D1101" s="7">
        <v>447443563930</v>
      </c>
      <c r="E1101" s="7" t="s">
        <v>23</v>
      </c>
      <c r="F1101" s="8">
        <v>0</v>
      </c>
      <c r="G1101" s="8">
        <v>2.3148148148148147E-5</v>
      </c>
      <c r="H1101" s="7" t="s">
        <v>14</v>
      </c>
      <c r="I1101" s="11">
        <f t="shared" si="34"/>
        <v>44203</v>
      </c>
      <c r="J1101" s="9">
        <f t="shared" si="35"/>
        <v>0.47778935185185184</v>
      </c>
      <c r="K1101" t="str">
        <f>VLOOKUP($J1101,Reference!$A$1:$C$25,3,1)</f>
        <v>11:00:00 - 12:00:00</v>
      </c>
    </row>
    <row r="1102" spans="1:11" hidden="1" x14ac:dyDescent="0.3">
      <c r="A1102" s="3">
        <v>44203.477800925924</v>
      </c>
      <c r="B1102" s="4" t="s">
        <v>20</v>
      </c>
      <c r="C1102" s="4"/>
      <c r="D1102" s="4">
        <v>447443563930</v>
      </c>
      <c r="E1102" s="4" t="s">
        <v>16</v>
      </c>
      <c r="F1102" s="5">
        <v>0</v>
      </c>
      <c r="G1102" s="5">
        <v>2.4421296296296296E-3</v>
      </c>
      <c r="H1102" s="4" t="s">
        <v>10</v>
      </c>
      <c r="I1102" s="11">
        <f t="shared" si="34"/>
        <v>44203</v>
      </c>
      <c r="J1102" s="9">
        <f t="shared" si="35"/>
        <v>0.47780092592592593</v>
      </c>
      <c r="K1102" t="str">
        <f>VLOOKUP($J1102,Reference!$A$1:$C$25,3,1)</f>
        <v>11:00:00 - 12:00:00</v>
      </c>
    </row>
    <row r="1103" spans="1:11" hidden="1" x14ac:dyDescent="0.3">
      <c r="A1103" s="6">
        <v>44203.479444444441</v>
      </c>
      <c r="B1103" s="7" t="s">
        <v>20</v>
      </c>
      <c r="C1103" s="7"/>
      <c r="D1103" s="7">
        <v>16302728015</v>
      </c>
      <c r="E1103" s="7" t="s">
        <v>16</v>
      </c>
      <c r="F1103" s="8">
        <v>0</v>
      </c>
      <c r="G1103" s="8">
        <v>1.4363425925925925E-2</v>
      </c>
      <c r="H1103" s="7" t="s">
        <v>10</v>
      </c>
      <c r="I1103" s="11">
        <f t="shared" si="34"/>
        <v>44203</v>
      </c>
      <c r="J1103" s="9">
        <f t="shared" si="35"/>
        <v>0.4794444444444444</v>
      </c>
      <c r="K1103" t="str">
        <f>VLOOKUP($J1103,Reference!$A$1:$C$25,3,1)</f>
        <v>11:00:00 - 12:00:00</v>
      </c>
    </row>
    <row r="1104" spans="1:11" hidden="1" x14ac:dyDescent="0.3">
      <c r="A1104" s="3">
        <v>44203.483032407406</v>
      </c>
      <c r="B1104" s="4" t="s">
        <v>20</v>
      </c>
      <c r="C1104" s="4"/>
      <c r="D1104" s="4">
        <v>15418448341</v>
      </c>
      <c r="E1104" s="4" t="s">
        <v>16</v>
      </c>
      <c r="F1104" s="5">
        <v>0</v>
      </c>
      <c r="G1104" s="5">
        <v>3.1597222222222221E-2</v>
      </c>
      <c r="H1104" s="4" t="s">
        <v>10</v>
      </c>
      <c r="I1104" s="11">
        <f t="shared" si="34"/>
        <v>44203</v>
      </c>
      <c r="J1104" s="9">
        <f t="shared" si="35"/>
        <v>0.48303240740740744</v>
      </c>
      <c r="K1104" t="str">
        <f>VLOOKUP($J1104,Reference!$A$1:$C$25,3,1)</f>
        <v>11:00:00 - 12:00:00</v>
      </c>
    </row>
    <row r="1105" spans="1:11" hidden="1" x14ac:dyDescent="0.3">
      <c r="A1105" s="6">
        <v>44203.489421296297</v>
      </c>
      <c r="B1105" s="7" t="s">
        <v>20</v>
      </c>
      <c r="C1105" s="7"/>
      <c r="D1105" s="7">
        <v>19363678011</v>
      </c>
      <c r="E1105" s="7" t="s">
        <v>16</v>
      </c>
      <c r="F1105" s="8">
        <v>0</v>
      </c>
      <c r="G1105" s="8">
        <v>3.0324074074074073E-3</v>
      </c>
      <c r="H1105" s="7" t="s">
        <v>10</v>
      </c>
      <c r="I1105" s="11">
        <f t="shared" si="34"/>
        <v>44203</v>
      </c>
      <c r="J1105" s="9">
        <f t="shared" si="35"/>
        <v>0.48942129629629627</v>
      </c>
      <c r="K1105" t="str">
        <f>VLOOKUP($J1105,Reference!$A$1:$C$25,3,1)</f>
        <v>11:00:00 - 12:00:00</v>
      </c>
    </row>
    <row r="1106" spans="1:11" hidden="1" x14ac:dyDescent="0.3">
      <c r="A1106" s="3">
        <v>44203.494537037041</v>
      </c>
      <c r="B1106" s="4" t="s">
        <v>20</v>
      </c>
      <c r="C1106" s="4"/>
      <c r="D1106" s="4">
        <v>15612817506</v>
      </c>
      <c r="E1106" s="4" t="s">
        <v>16</v>
      </c>
      <c r="F1106" s="5">
        <v>0</v>
      </c>
      <c r="G1106" s="5">
        <v>1.9212962962962963E-2</v>
      </c>
      <c r="H1106" s="4" t="s">
        <v>10</v>
      </c>
      <c r="I1106" s="11">
        <f t="shared" si="34"/>
        <v>44203</v>
      </c>
      <c r="J1106" s="9">
        <f t="shared" si="35"/>
        <v>0.49453703703703705</v>
      </c>
      <c r="K1106" t="str">
        <f>VLOOKUP($J1106,Reference!$A$1:$C$25,3,1)</f>
        <v>11:00:00 - 12:00:00</v>
      </c>
    </row>
    <row r="1107" spans="1:11" hidden="1" x14ac:dyDescent="0.3">
      <c r="A1107" s="6">
        <v>44203.494560185187</v>
      </c>
      <c r="B1107" s="7" t="s">
        <v>19</v>
      </c>
      <c r="C1107" s="7">
        <v>305</v>
      </c>
      <c r="D1107" s="7">
        <v>19057899040</v>
      </c>
      <c r="E1107" s="7" t="s">
        <v>9</v>
      </c>
      <c r="F1107" s="8">
        <v>1.9085648148148147E-2</v>
      </c>
      <c r="G1107" s="8">
        <v>9.0624999999999994E-3</v>
      </c>
      <c r="H1107" s="7" t="s">
        <v>13</v>
      </c>
      <c r="I1107" s="11">
        <f t="shared" si="34"/>
        <v>44203</v>
      </c>
      <c r="J1107" s="9">
        <f t="shared" si="35"/>
        <v>0.49456018518518513</v>
      </c>
      <c r="K1107" t="str">
        <f>VLOOKUP($J1107,Reference!$A$1:$C$25,3,1)</f>
        <v>11:00:00 - 12:00:00</v>
      </c>
    </row>
    <row r="1108" spans="1:11" hidden="1" x14ac:dyDescent="0.3">
      <c r="A1108" s="3">
        <v>44203.496319444443</v>
      </c>
      <c r="B1108" s="4" t="s">
        <v>20</v>
      </c>
      <c r="C1108" s="4"/>
      <c r="D1108" s="4">
        <v>14073962502</v>
      </c>
      <c r="E1108" s="4" t="s">
        <v>16</v>
      </c>
      <c r="F1108" s="5">
        <v>0</v>
      </c>
      <c r="G1108" s="5">
        <v>6.018518518518519E-4</v>
      </c>
      <c r="H1108" s="4" t="s">
        <v>13</v>
      </c>
      <c r="I1108" s="11">
        <f t="shared" si="34"/>
        <v>44203</v>
      </c>
      <c r="J1108" s="9">
        <f t="shared" si="35"/>
        <v>0.49631944444444448</v>
      </c>
      <c r="K1108" t="str">
        <f>VLOOKUP($J1108,Reference!$A$1:$C$25,3,1)</f>
        <v>11:00:00 - 12:00:00</v>
      </c>
    </row>
    <row r="1109" spans="1:11" hidden="1" x14ac:dyDescent="0.3">
      <c r="A1109" s="6">
        <v>44203.500115740739</v>
      </c>
      <c r="B1109" s="7" t="s">
        <v>20</v>
      </c>
      <c r="C1109" s="7"/>
      <c r="D1109" s="7">
        <v>12127690252</v>
      </c>
      <c r="E1109" s="7" t="s">
        <v>16</v>
      </c>
      <c r="F1109" s="8">
        <v>0</v>
      </c>
      <c r="G1109" s="8">
        <v>8.6805555555555551E-4</v>
      </c>
      <c r="H1109" s="7" t="s">
        <v>13</v>
      </c>
      <c r="I1109" s="11">
        <f t="shared" si="34"/>
        <v>44203</v>
      </c>
      <c r="J1109" s="9">
        <f t="shared" si="35"/>
        <v>0.50011574074074072</v>
      </c>
      <c r="K1109" t="str">
        <f>VLOOKUP($J1109,Reference!$A$1:$C$25,3,1)</f>
        <v>12:00:00 - 13:00:00</v>
      </c>
    </row>
    <row r="1110" spans="1:11" hidden="1" x14ac:dyDescent="0.3">
      <c r="A1110" s="3">
        <v>44203.502210648148</v>
      </c>
      <c r="B1110" s="4" t="s">
        <v>20</v>
      </c>
      <c r="C1110" s="4"/>
      <c r="D1110" s="4">
        <v>447802778588</v>
      </c>
      <c r="E1110" s="4" t="s">
        <v>23</v>
      </c>
      <c r="F1110" s="5">
        <v>0</v>
      </c>
      <c r="G1110" s="5">
        <v>3.4722222222222224E-4</v>
      </c>
      <c r="H1110" s="4" t="s">
        <v>14</v>
      </c>
      <c r="I1110" s="11">
        <f t="shared" si="34"/>
        <v>44203</v>
      </c>
      <c r="J1110" s="9">
        <f t="shared" si="35"/>
        <v>0.5022106481481482</v>
      </c>
      <c r="K1110" t="str">
        <f>VLOOKUP($J1110,Reference!$A$1:$C$25,3,1)</f>
        <v>12:00:00 - 13:00:00</v>
      </c>
    </row>
    <row r="1111" spans="1:11" hidden="1" x14ac:dyDescent="0.3">
      <c r="A1111" s="6">
        <v>44203.502546296295</v>
      </c>
      <c r="B1111" s="7" t="s">
        <v>20</v>
      </c>
      <c r="C1111" s="7"/>
      <c r="D1111" s="7">
        <v>447802778588</v>
      </c>
      <c r="E1111" s="7" t="s">
        <v>16</v>
      </c>
      <c r="F1111" s="8">
        <v>0</v>
      </c>
      <c r="G1111" s="8">
        <v>5.8912037037037032E-3</v>
      </c>
      <c r="H1111" s="7" t="s">
        <v>10</v>
      </c>
      <c r="I1111" s="11">
        <f t="shared" si="34"/>
        <v>44203</v>
      </c>
      <c r="J1111" s="9">
        <f t="shared" si="35"/>
        <v>0.50254629629629632</v>
      </c>
      <c r="K1111" t="str">
        <f>VLOOKUP($J1111,Reference!$A$1:$C$25,3,1)</f>
        <v>12:00:00 - 13:00:00</v>
      </c>
    </row>
    <row r="1112" spans="1:11" hidden="1" x14ac:dyDescent="0.3">
      <c r="A1112" s="3">
        <v>44203.505335648151</v>
      </c>
      <c r="B1112" s="4" t="s">
        <v>20</v>
      </c>
      <c r="C1112" s="4"/>
      <c r="D1112" s="4" t="s">
        <v>30</v>
      </c>
      <c r="E1112" s="4" t="s">
        <v>16</v>
      </c>
      <c r="F1112" s="5">
        <v>0</v>
      </c>
      <c r="G1112" s="5">
        <v>4.2361111111111106E-3</v>
      </c>
      <c r="H1112" s="4" t="s">
        <v>10</v>
      </c>
      <c r="I1112" s="11">
        <f t="shared" si="34"/>
        <v>44203</v>
      </c>
      <c r="J1112" s="9">
        <f t="shared" si="35"/>
        <v>0.50533564814814813</v>
      </c>
      <c r="K1112" t="str">
        <f>VLOOKUP($J1112,Reference!$A$1:$C$25,3,1)</f>
        <v>12:00:00 - 13:00:00</v>
      </c>
    </row>
    <row r="1113" spans="1:11" hidden="1" x14ac:dyDescent="0.3">
      <c r="A1113" s="6">
        <v>44203.505578703705</v>
      </c>
      <c r="B1113" s="7" t="s">
        <v>20</v>
      </c>
      <c r="C1113" s="7"/>
      <c r="D1113" s="7">
        <v>447926304127</v>
      </c>
      <c r="E1113" s="7" t="s">
        <v>16</v>
      </c>
      <c r="F1113" s="8">
        <v>0</v>
      </c>
      <c r="G1113" s="8">
        <v>4.5370370370370365E-3</v>
      </c>
      <c r="H1113" s="7" t="s">
        <v>10</v>
      </c>
      <c r="I1113" s="11">
        <f t="shared" si="34"/>
        <v>44203</v>
      </c>
      <c r="J1113" s="9">
        <f t="shared" si="35"/>
        <v>0.50557870370370372</v>
      </c>
      <c r="K1113" t="str">
        <f>VLOOKUP($J1113,Reference!$A$1:$C$25,3,1)</f>
        <v>12:00:00 - 13:00:00</v>
      </c>
    </row>
    <row r="1114" spans="1:11" hidden="1" x14ac:dyDescent="0.3">
      <c r="A1114" s="3">
        <v>44203.505578703705</v>
      </c>
      <c r="B1114" s="4" t="s">
        <v>20</v>
      </c>
      <c r="C1114" s="4"/>
      <c r="D1114" s="4">
        <v>447926304127</v>
      </c>
      <c r="E1114" s="4" t="s">
        <v>23</v>
      </c>
      <c r="F1114" s="5">
        <v>0</v>
      </c>
      <c r="G1114" s="5">
        <v>1.1574074074074073E-5</v>
      </c>
      <c r="H1114" s="4" t="s">
        <v>14</v>
      </c>
      <c r="I1114" s="11">
        <f t="shared" si="34"/>
        <v>44203</v>
      </c>
      <c r="J1114" s="9">
        <f t="shared" si="35"/>
        <v>0.50557870370370372</v>
      </c>
      <c r="K1114" t="str">
        <f>VLOOKUP($J1114,Reference!$A$1:$C$25,3,1)</f>
        <v>12:00:00 - 13:00:00</v>
      </c>
    </row>
    <row r="1115" spans="1:11" hidden="1" x14ac:dyDescent="0.3">
      <c r="A1115" s="6">
        <v>44203.511655092596</v>
      </c>
      <c r="B1115" s="7" t="s">
        <v>20</v>
      </c>
      <c r="C1115" s="7"/>
      <c r="D1115" s="7">
        <v>17809407665</v>
      </c>
      <c r="E1115" s="7" t="s">
        <v>16</v>
      </c>
      <c r="F1115" s="8">
        <v>0</v>
      </c>
      <c r="G1115" s="8">
        <v>1.6296296296296295E-2</v>
      </c>
      <c r="H1115" s="7" t="s">
        <v>10</v>
      </c>
      <c r="I1115" s="11">
        <f t="shared" si="34"/>
        <v>44203</v>
      </c>
      <c r="J1115" s="9">
        <f t="shared" si="35"/>
        <v>0.51165509259259256</v>
      </c>
      <c r="K1115" t="str">
        <f>VLOOKUP($J1115,Reference!$A$1:$C$25,3,1)</f>
        <v>12:00:00 - 13:00:00</v>
      </c>
    </row>
    <row r="1116" spans="1:11" hidden="1" x14ac:dyDescent="0.3">
      <c r="A1116" s="3">
        <v>44203.512442129628</v>
      </c>
      <c r="B1116" s="4" t="s">
        <v>20</v>
      </c>
      <c r="C1116" s="4"/>
      <c r="D1116" s="4">
        <v>447450583703</v>
      </c>
      <c r="E1116" s="4" t="s">
        <v>23</v>
      </c>
      <c r="F1116" s="5">
        <v>0</v>
      </c>
      <c r="G1116" s="5">
        <v>2.3148148148148147E-5</v>
      </c>
      <c r="H1116" s="4" t="s">
        <v>14</v>
      </c>
      <c r="I1116" s="11">
        <f t="shared" si="34"/>
        <v>44203</v>
      </c>
      <c r="J1116" s="9">
        <f t="shared" si="35"/>
        <v>0.51244212962962965</v>
      </c>
      <c r="K1116" t="str">
        <f>VLOOKUP($J1116,Reference!$A$1:$C$25,3,1)</f>
        <v>12:00:00 - 13:00:00</v>
      </c>
    </row>
    <row r="1117" spans="1:11" hidden="1" x14ac:dyDescent="0.3">
      <c r="A1117" s="6">
        <v>44203.512453703705</v>
      </c>
      <c r="B1117" s="7" t="s">
        <v>20</v>
      </c>
      <c r="C1117" s="7"/>
      <c r="D1117" s="7">
        <v>447450583703</v>
      </c>
      <c r="E1117" s="7" t="s">
        <v>16</v>
      </c>
      <c r="F1117" s="8">
        <v>0</v>
      </c>
      <c r="G1117" s="8">
        <v>9.3634259259259261E-3</v>
      </c>
      <c r="H1117" s="7" t="s">
        <v>10</v>
      </c>
      <c r="I1117" s="11">
        <f t="shared" si="34"/>
        <v>44203</v>
      </c>
      <c r="J1117" s="9">
        <f t="shared" si="35"/>
        <v>0.51245370370370369</v>
      </c>
      <c r="K1117" t="str">
        <f>VLOOKUP($J1117,Reference!$A$1:$C$25,3,1)</f>
        <v>12:00:00 - 13:00:00</v>
      </c>
    </row>
    <row r="1118" spans="1:11" hidden="1" x14ac:dyDescent="0.3">
      <c r="A1118" s="3">
        <v>44203.51363425926</v>
      </c>
      <c r="B1118" s="4" t="s">
        <v>20</v>
      </c>
      <c r="C1118" s="4"/>
      <c r="D1118" s="4">
        <v>447443563930</v>
      </c>
      <c r="E1118" s="4" t="s">
        <v>23</v>
      </c>
      <c r="F1118" s="5">
        <v>0</v>
      </c>
      <c r="G1118" s="5">
        <v>1.273148148148148E-4</v>
      </c>
      <c r="H1118" s="4" t="s">
        <v>14</v>
      </c>
      <c r="I1118" s="11">
        <f t="shared" si="34"/>
        <v>44203</v>
      </c>
      <c r="J1118" s="9">
        <f t="shared" si="35"/>
        <v>0.51363425925925921</v>
      </c>
      <c r="K1118" t="str">
        <f>VLOOKUP($J1118,Reference!$A$1:$C$25,3,1)</f>
        <v>12:00:00 - 13:00:00</v>
      </c>
    </row>
    <row r="1119" spans="1:11" hidden="1" x14ac:dyDescent="0.3">
      <c r="A1119" s="6">
        <v>44203.513749999998</v>
      </c>
      <c r="B1119" s="7" t="s">
        <v>20</v>
      </c>
      <c r="C1119" s="7"/>
      <c r="D1119" s="7">
        <v>447443563930</v>
      </c>
      <c r="E1119" s="7" t="s">
        <v>16</v>
      </c>
      <c r="F1119" s="8">
        <v>0</v>
      </c>
      <c r="G1119" s="8">
        <v>1.2384259259259258E-3</v>
      </c>
      <c r="H1119" s="7" t="s">
        <v>10</v>
      </c>
      <c r="I1119" s="11">
        <f t="shared" si="34"/>
        <v>44203</v>
      </c>
      <c r="J1119" s="9">
        <f t="shared" si="35"/>
        <v>0.51375000000000004</v>
      </c>
      <c r="K1119" t="str">
        <f>VLOOKUP($J1119,Reference!$A$1:$C$25,3,1)</f>
        <v>12:00:00 - 13:00:00</v>
      </c>
    </row>
    <row r="1120" spans="1:11" hidden="1" x14ac:dyDescent="0.3">
      <c r="A1120" s="3">
        <v>44203.521921296298</v>
      </c>
      <c r="B1120" s="4" t="s">
        <v>19</v>
      </c>
      <c r="C1120" s="4">
        <v>305</v>
      </c>
      <c r="D1120" s="4">
        <v>16464651750</v>
      </c>
      <c r="E1120" s="4" t="s">
        <v>9</v>
      </c>
      <c r="F1120" s="5">
        <v>3.1249999999999997E-3</v>
      </c>
      <c r="G1120" s="5">
        <v>3.6342592592592594E-3</v>
      </c>
      <c r="H1120" s="4" t="s">
        <v>10</v>
      </c>
      <c r="I1120" s="11">
        <f t="shared" si="34"/>
        <v>44203</v>
      </c>
      <c r="J1120" s="9">
        <f t="shared" si="35"/>
        <v>0.52192129629629636</v>
      </c>
      <c r="K1120" t="str">
        <f>VLOOKUP($J1120,Reference!$A$1:$C$25,3,1)</f>
        <v>12:00:00 - 13:00:00</v>
      </c>
    </row>
    <row r="1121" spans="1:11" hidden="1" x14ac:dyDescent="0.3">
      <c r="A1121" s="6">
        <v>44203.526550925926</v>
      </c>
      <c r="B1121" s="7" t="s">
        <v>20</v>
      </c>
      <c r="C1121" s="7"/>
      <c r="D1121" s="7">
        <v>447946890352</v>
      </c>
      <c r="E1121" s="7" t="s">
        <v>23</v>
      </c>
      <c r="F1121" s="8">
        <v>0</v>
      </c>
      <c r="G1121" s="8">
        <v>1.1574074074074073E-5</v>
      </c>
      <c r="H1121" s="7" t="s">
        <v>14</v>
      </c>
      <c r="I1121" s="11">
        <f t="shared" si="34"/>
        <v>44203</v>
      </c>
      <c r="J1121" s="9">
        <f t="shared" si="35"/>
        <v>0.52655092592592589</v>
      </c>
      <c r="K1121" t="str">
        <f>VLOOKUP($J1121,Reference!$A$1:$C$25,3,1)</f>
        <v>12:00:00 - 13:00:00</v>
      </c>
    </row>
    <row r="1122" spans="1:11" hidden="1" x14ac:dyDescent="0.3">
      <c r="A1122" s="3">
        <v>44203.526562500003</v>
      </c>
      <c r="B1122" s="4" t="s">
        <v>20</v>
      </c>
      <c r="C1122" s="4"/>
      <c r="D1122" s="4">
        <v>447946890352</v>
      </c>
      <c r="E1122" s="4" t="s">
        <v>16</v>
      </c>
      <c r="F1122" s="5">
        <v>0</v>
      </c>
      <c r="G1122" s="5">
        <v>2.1064814814814813E-3</v>
      </c>
      <c r="H1122" s="4" t="s">
        <v>10</v>
      </c>
      <c r="I1122" s="11">
        <f t="shared" si="34"/>
        <v>44203</v>
      </c>
      <c r="J1122" s="9">
        <f t="shared" si="35"/>
        <v>0.52656249999999993</v>
      </c>
      <c r="K1122" t="str">
        <f>VLOOKUP($J1122,Reference!$A$1:$C$25,3,1)</f>
        <v>12:00:00 - 13:00:00</v>
      </c>
    </row>
    <row r="1123" spans="1:11" hidden="1" x14ac:dyDescent="0.3">
      <c r="A1123" s="6">
        <v>44203.528877314813</v>
      </c>
      <c r="B1123" s="7" t="s">
        <v>20</v>
      </c>
      <c r="C1123" s="7"/>
      <c r="D1123" s="7">
        <v>447946890352</v>
      </c>
      <c r="E1123" s="7" t="s">
        <v>23</v>
      </c>
      <c r="F1123" s="8">
        <v>0</v>
      </c>
      <c r="G1123" s="8">
        <v>1.9675925925925926E-4</v>
      </c>
      <c r="H1123" s="7" t="s">
        <v>14</v>
      </c>
      <c r="I1123" s="11">
        <f t="shared" si="34"/>
        <v>44203</v>
      </c>
      <c r="J1123" s="9">
        <f t="shared" si="35"/>
        <v>0.52887731481481481</v>
      </c>
      <c r="K1123" t="str">
        <f>VLOOKUP($J1123,Reference!$A$1:$C$25,3,1)</f>
        <v>12:00:00 - 13:00:00</v>
      </c>
    </row>
    <row r="1124" spans="1:11" hidden="1" x14ac:dyDescent="0.3">
      <c r="A1124" s="3">
        <v>44203.529062499998</v>
      </c>
      <c r="B1124" s="4" t="s">
        <v>20</v>
      </c>
      <c r="C1124" s="4"/>
      <c r="D1124" s="4">
        <v>447946890352</v>
      </c>
      <c r="E1124" s="4" t="s">
        <v>16</v>
      </c>
      <c r="F1124" s="5">
        <v>0</v>
      </c>
      <c r="G1124" s="5">
        <v>1.2731481481481483E-3</v>
      </c>
      <c r="H1124" s="4" t="s">
        <v>10</v>
      </c>
      <c r="I1124" s="11">
        <f t="shared" si="34"/>
        <v>44203</v>
      </c>
      <c r="J1124" s="9">
        <f t="shared" si="35"/>
        <v>0.52906249999999999</v>
      </c>
      <c r="K1124" t="str">
        <f>VLOOKUP($J1124,Reference!$A$1:$C$25,3,1)</f>
        <v>12:00:00 - 13:00:00</v>
      </c>
    </row>
    <row r="1125" spans="1:11" hidden="1" x14ac:dyDescent="0.3">
      <c r="A1125" s="6">
        <v>44203.530358796299</v>
      </c>
      <c r="B1125" s="7" t="s">
        <v>19</v>
      </c>
      <c r="C1125" s="7">
        <v>305</v>
      </c>
      <c r="D1125" s="7">
        <v>17789893853</v>
      </c>
      <c r="E1125" s="7" t="s">
        <v>9</v>
      </c>
      <c r="F1125" s="8">
        <v>4.2129629629629626E-3</v>
      </c>
      <c r="G1125" s="8">
        <v>2.0219907407407409E-2</v>
      </c>
      <c r="H1125" s="7" t="s">
        <v>10</v>
      </c>
      <c r="I1125" s="11">
        <f t="shared" si="34"/>
        <v>44203</v>
      </c>
      <c r="J1125" s="9">
        <f t="shared" si="35"/>
        <v>0.53035879629629623</v>
      </c>
      <c r="K1125" t="str">
        <f>VLOOKUP($J1125,Reference!$A$1:$C$25,3,1)</f>
        <v>12:00:00 - 13:00:00</v>
      </c>
    </row>
    <row r="1126" spans="1:11" hidden="1" x14ac:dyDescent="0.3">
      <c r="A1126" s="3">
        <v>44203.533310185187</v>
      </c>
      <c r="B1126" s="4" t="s">
        <v>20</v>
      </c>
      <c r="C1126" s="4"/>
      <c r="D1126" s="4">
        <v>447956143145</v>
      </c>
      <c r="E1126" s="4" t="s">
        <v>16</v>
      </c>
      <c r="F1126" s="5">
        <v>0</v>
      </c>
      <c r="G1126" s="5">
        <v>1.1585648148148149E-2</v>
      </c>
      <c r="H1126" s="4" t="s">
        <v>10</v>
      </c>
      <c r="I1126" s="11">
        <f t="shared" si="34"/>
        <v>44203</v>
      </c>
      <c r="J1126" s="9">
        <f t="shared" si="35"/>
        <v>0.53331018518518525</v>
      </c>
      <c r="K1126" t="str">
        <f>VLOOKUP($J1126,Reference!$A$1:$C$25,3,1)</f>
        <v>12:00:00 - 13:00:00</v>
      </c>
    </row>
    <row r="1127" spans="1:11" hidden="1" x14ac:dyDescent="0.3">
      <c r="A1127" s="6">
        <v>44203.533310185187</v>
      </c>
      <c r="B1127" s="7" t="s">
        <v>20</v>
      </c>
      <c r="C1127" s="7"/>
      <c r="D1127" s="7">
        <v>447956143145</v>
      </c>
      <c r="E1127" s="7" t="s">
        <v>23</v>
      </c>
      <c r="F1127" s="8">
        <v>0</v>
      </c>
      <c r="G1127" s="8">
        <v>2.3148148148148147E-5</v>
      </c>
      <c r="H1127" s="7" t="s">
        <v>14</v>
      </c>
      <c r="I1127" s="11">
        <f t="shared" si="34"/>
        <v>44203</v>
      </c>
      <c r="J1127" s="9">
        <f t="shared" si="35"/>
        <v>0.53331018518518525</v>
      </c>
      <c r="K1127" t="str">
        <f>VLOOKUP($J1127,Reference!$A$1:$C$25,3,1)</f>
        <v>12:00:00 - 13:00:00</v>
      </c>
    </row>
    <row r="1128" spans="1:11" hidden="1" x14ac:dyDescent="0.3">
      <c r="A1128" s="3">
        <v>44203.533379629633</v>
      </c>
      <c r="B1128" s="4" t="s">
        <v>20</v>
      </c>
      <c r="C1128" s="4"/>
      <c r="D1128" s="4">
        <v>16135814497</v>
      </c>
      <c r="E1128" s="4" t="s">
        <v>16</v>
      </c>
      <c r="F1128" s="5">
        <v>0</v>
      </c>
      <c r="G1128" s="5">
        <v>4.409722222222222E-3</v>
      </c>
      <c r="H1128" s="4" t="s">
        <v>10</v>
      </c>
      <c r="I1128" s="11">
        <f t="shared" si="34"/>
        <v>44203</v>
      </c>
      <c r="J1128" s="9">
        <f t="shared" si="35"/>
        <v>0.5333796296296297</v>
      </c>
      <c r="K1128" t="str">
        <f>VLOOKUP($J1128,Reference!$A$1:$C$25,3,1)</f>
        <v>12:00:00 - 13:00:00</v>
      </c>
    </row>
    <row r="1129" spans="1:11" hidden="1" x14ac:dyDescent="0.3">
      <c r="A1129" s="6">
        <v>44203.537951388891</v>
      </c>
      <c r="B1129" s="7" t="s">
        <v>20</v>
      </c>
      <c r="C1129" s="7"/>
      <c r="D1129" s="7">
        <v>16135814497</v>
      </c>
      <c r="E1129" s="7" t="s">
        <v>16</v>
      </c>
      <c r="F1129" s="8">
        <v>0</v>
      </c>
      <c r="G1129" s="8">
        <v>3.0439814814814821E-3</v>
      </c>
      <c r="H1129" s="7" t="s">
        <v>10</v>
      </c>
      <c r="I1129" s="11">
        <f t="shared" si="34"/>
        <v>44203</v>
      </c>
      <c r="J1129" s="9">
        <f t="shared" si="35"/>
        <v>0.53795138888888883</v>
      </c>
      <c r="K1129" t="str">
        <f>VLOOKUP($J1129,Reference!$A$1:$C$25,3,1)</f>
        <v>12:00:00 - 13:00:00</v>
      </c>
    </row>
    <row r="1130" spans="1:11" hidden="1" x14ac:dyDescent="0.3">
      <c r="A1130" s="3">
        <v>44203.538530092592</v>
      </c>
      <c r="B1130" s="4" t="s">
        <v>20</v>
      </c>
      <c r="C1130" s="4"/>
      <c r="D1130" s="4" t="s">
        <v>24</v>
      </c>
      <c r="E1130" s="4" t="s">
        <v>16</v>
      </c>
      <c r="F1130" s="5">
        <v>0</v>
      </c>
      <c r="G1130" s="5">
        <v>3.9467592592592592E-3</v>
      </c>
      <c r="H1130" s="4" t="s">
        <v>10</v>
      </c>
      <c r="I1130" s="11">
        <f t="shared" si="34"/>
        <v>44203</v>
      </c>
      <c r="J1130" s="9">
        <f t="shared" si="35"/>
        <v>0.53853009259259255</v>
      </c>
      <c r="K1130" t="str">
        <f>VLOOKUP($J1130,Reference!$A$1:$C$25,3,1)</f>
        <v>12:00:00 - 13:00:00</v>
      </c>
    </row>
    <row r="1131" spans="1:11" hidden="1" x14ac:dyDescent="0.3">
      <c r="A1131" s="6">
        <v>44203.538530092592</v>
      </c>
      <c r="B1131" s="7" t="s">
        <v>20</v>
      </c>
      <c r="C1131" s="7"/>
      <c r="D1131" s="7" t="s">
        <v>24</v>
      </c>
      <c r="E1131" s="7" t="s">
        <v>23</v>
      </c>
      <c r="F1131" s="8">
        <v>0</v>
      </c>
      <c r="G1131" s="8">
        <v>2.3148148148148147E-5</v>
      </c>
      <c r="H1131" s="7" t="s">
        <v>14</v>
      </c>
      <c r="I1131" s="11">
        <f t="shared" si="34"/>
        <v>44203</v>
      </c>
      <c r="J1131" s="9">
        <f t="shared" si="35"/>
        <v>0.53853009259259255</v>
      </c>
      <c r="K1131" t="str">
        <f>VLOOKUP($J1131,Reference!$A$1:$C$25,3,1)</f>
        <v>12:00:00 - 13:00:00</v>
      </c>
    </row>
    <row r="1132" spans="1:11" hidden="1" x14ac:dyDescent="0.3">
      <c r="A1132" s="3">
        <v>44203.538900462961</v>
      </c>
      <c r="B1132" s="4" t="s">
        <v>20</v>
      </c>
      <c r="C1132" s="4"/>
      <c r="D1132" s="4">
        <v>16478280099</v>
      </c>
      <c r="E1132" s="4" t="s">
        <v>16</v>
      </c>
      <c r="F1132" s="5">
        <v>0</v>
      </c>
      <c r="G1132" s="5">
        <v>1.1157407407407408E-2</v>
      </c>
      <c r="H1132" s="4" t="s">
        <v>10</v>
      </c>
      <c r="I1132" s="11">
        <f t="shared" si="34"/>
        <v>44203</v>
      </c>
      <c r="J1132" s="9">
        <f t="shared" si="35"/>
        <v>0.5389004629629629</v>
      </c>
      <c r="K1132" t="str">
        <f>VLOOKUP($J1132,Reference!$A$1:$C$25,3,1)</f>
        <v>12:00:00 - 13:00:00</v>
      </c>
    </row>
    <row r="1133" spans="1:11" hidden="1" x14ac:dyDescent="0.3">
      <c r="A1133" s="6">
        <v>44203.545219907406</v>
      </c>
      <c r="B1133" s="7" t="s">
        <v>20</v>
      </c>
      <c r="C1133" s="7"/>
      <c r="D1133" s="7">
        <v>441756461940</v>
      </c>
      <c r="E1133" s="7" t="s">
        <v>23</v>
      </c>
      <c r="F1133" s="8">
        <v>0</v>
      </c>
      <c r="G1133" s="8">
        <v>3.0092592592592595E-4</v>
      </c>
      <c r="H1133" s="7" t="s">
        <v>14</v>
      </c>
      <c r="I1133" s="11">
        <f t="shared" si="34"/>
        <v>44203</v>
      </c>
      <c r="J1133" s="9">
        <f t="shared" si="35"/>
        <v>0.54521990740740744</v>
      </c>
      <c r="K1133" t="str">
        <f>VLOOKUP($J1133,Reference!$A$1:$C$25,3,1)</f>
        <v>13:00:00 - 14:00:00</v>
      </c>
    </row>
    <row r="1134" spans="1:11" hidden="1" x14ac:dyDescent="0.3">
      <c r="A1134" s="3">
        <v>44203.54550925926</v>
      </c>
      <c r="B1134" s="4" t="s">
        <v>20</v>
      </c>
      <c r="C1134" s="4"/>
      <c r="D1134" s="4">
        <v>441756461940</v>
      </c>
      <c r="E1134" s="4" t="s">
        <v>16</v>
      </c>
      <c r="F1134" s="5">
        <v>0</v>
      </c>
      <c r="G1134" s="5">
        <v>8.1018518518518516E-5</v>
      </c>
      <c r="H1134" s="4" t="s">
        <v>10</v>
      </c>
      <c r="I1134" s="11">
        <f t="shared" si="34"/>
        <v>44203</v>
      </c>
      <c r="J1134" s="9">
        <f t="shared" si="35"/>
        <v>0.5455092592592593</v>
      </c>
      <c r="K1134" t="str">
        <f>VLOOKUP($J1134,Reference!$A$1:$C$25,3,1)</f>
        <v>13:00:00 - 14:00:00</v>
      </c>
    </row>
    <row r="1135" spans="1:11" hidden="1" x14ac:dyDescent="0.3">
      <c r="A1135" s="6">
        <v>44203.545810185184</v>
      </c>
      <c r="B1135" s="7" t="s">
        <v>20</v>
      </c>
      <c r="C1135" s="7"/>
      <c r="D1135" s="7">
        <v>447956143145</v>
      </c>
      <c r="E1135" s="7" t="s">
        <v>16</v>
      </c>
      <c r="F1135" s="8">
        <v>0</v>
      </c>
      <c r="G1135" s="8">
        <v>3.2060185185185191E-3</v>
      </c>
      <c r="H1135" s="7" t="s">
        <v>10</v>
      </c>
      <c r="I1135" s="11">
        <f t="shared" si="34"/>
        <v>44203</v>
      </c>
      <c r="J1135" s="9">
        <f t="shared" si="35"/>
        <v>0.5458101851851852</v>
      </c>
      <c r="K1135" t="str">
        <f>VLOOKUP($J1135,Reference!$A$1:$C$25,3,1)</f>
        <v>13:00:00 - 14:00:00</v>
      </c>
    </row>
    <row r="1136" spans="1:11" hidden="1" x14ac:dyDescent="0.3">
      <c r="A1136" s="3">
        <v>44203.545810185184</v>
      </c>
      <c r="B1136" s="4" t="s">
        <v>20</v>
      </c>
      <c r="C1136" s="4"/>
      <c r="D1136" s="4">
        <v>447956143145</v>
      </c>
      <c r="E1136" s="4" t="s">
        <v>23</v>
      </c>
      <c r="F1136" s="5">
        <v>0</v>
      </c>
      <c r="G1136" s="5">
        <v>1.1574074074074073E-5</v>
      </c>
      <c r="H1136" s="4" t="s">
        <v>14</v>
      </c>
      <c r="I1136" s="11">
        <f t="shared" si="34"/>
        <v>44203</v>
      </c>
      <c r="J1136" s="9">
        <f t="shared" si="35"/>
        <v>0.5458101851851852</v>
      </c>
      <c r="K1136" t="str">
        <f>VLOOKUP($J1136,Reference!$A$1:$C$25,3,1)</f>
        <v>13:00:00 - 14:00:00</v>
      </c>
    </row>
    <row r="1137" spans="1:11" hidden="1" x14ac:dyDescent="0.3">
      <c r="A1137" s="6">
        <v>44203.556828703702</v>
      </c>
      <c r="B1137" s="7" t="s">
        <v>19</v>
      </c>
      <c r="C1137" s="7">
        <v>305</v>
      </c>
      <c r="D1137" s="7">
        <v>17176237774</v>
      </c>
      <c r="E1137" s="7" t="s">
        <v>9</v>
      </c>
      <c r="F1137" s="8">
        <v>1.2233796296296296E-2</v>
      </c>
      <c r="G1137" s="8">
        <v>1.5856481481481479E-3</v>
      </c>
      <c r="H1137" s="7" t="s">
        <v>10</v>
      </c>
      <c r="I1137" s="11">
        <f t="shared" si="34"/>
        <v>44203</v>
      </c>
      <c r="J1137" s="9">
        <f t="shared" si="35"/>
        <v>0.55682870370370374</v>
      </c>
      <c r="K1137" t="str">
        <f>VLOOKUP($J1137,Reference!$A$1:$C$25,3,1)</f>
        <v>13:00:00 - 14:00:00</v>
      </c>
    </row>
    <row r="1138" spans="1:11" hidden="1" x14ac:dyDescent="0.3">
      <c r="A1138" s="3">
        <v>44203.557974537034</v>
      </c>
      <c r="B1138" s="4" t="s">
        <v>20</v>
      </c>
      <c r="C1138" s="4"/>
      <c r="D1138" s="4">
        <v>447342978284</v>
      </c>
      <c r="E1138" s="4" t="s">
        <v>23</v>
      </c>
      <c r="F1138" s="5">
        <v>0</v>
      </c>
      <c r="G1138" s="5">
        <v>8.1018518518518516E-5</v>
      </c>
      <c r="H1138" s="4" t="s">
        <v>14</v>
      </c>
      <c r="I1138" s="11">
        <f t="shared" si="34"/>
        <v>44203</v>
      </c>
      <c r="J1138" s="9">
        <f t="shared" si="35"/>
        <v>0.55797453703703703</v>
      </c>
      <c r="K1138" t="str">
        <f>VLOOKUP($J1138,Reference!$A$1:$C$25,3,1)</f>
        <v>13:00:00 - 14:00:00</v>
      </c>
    </row>
    <row r="1139" spans="1:11" hidden="1" x14ac:dyDescent="0.3">
      <c r="A1139" s="6">
        <v>44203.558009259257</v>
      </c>
      <c r="B1139" s="7" t="s">
        <v>20</v>
      </c>
      <c r="C1139" s="7"/>
      <c r="D1139" s="7">
        <v>447956143145</v>
      </c>
      <c r="E1139" s="7" t="s">
        <v>23</v>
      </c>
      <c r="F1139" s="8">
        <v>0</v>
      </c>
      <c r="G1139" s="8">
        <v>4.6296296296296294E-5</v>
      </c>
      <c r="H1139" s="7" t="s">
        <v>14</v>
      </c>
      <c r="I1139" s="11">
        <f t="shared" si="34"/>
        <v>44203</v>
      </c>
      <c r="J1139" s="9">
        <f t="shared" si="35"/>
        <v>0.55800925925925926</v>
      </c>
      <c r="K1139" t="str">
        <f>VLOOKUP($J1139,Reference!$A$1:$C$25,3,1)</f>
        <v>13:00:00 - 14:00:00</v>
      </c>
    </row>
    <row r="1140" spans="1:11" hidden="1" x14ac:dyDescent="0.3">
      <c r="A1140" s="3">
        <v>44203.558032407411</v>
      </c>
      <c r="B1140" s="4" t="s">
        <v>20</v>
      </c>
      <c r="C1140" s="4"/>
      <c r="D1140" s="4">
        <v>447956143145</v>
      </c>
      <c r="E1140" s="4" t="s">
        <v>16</v>
      </c>
      <c r="F1140" s="5">
        <v>0</v>
      </c>
      <c r="G1140" s="5">
        <v>1.4120370370370369E-3</v>
      </c>
      <c r="H1140" s="4" t="s">
        <v>10</v>
      </c>
      <c r="I1140" s="11">
        <f t="shared" si="34"/>
        <v>44203</v>
      </c>
      <c r="J1140" s="9">
        <f t="shared" si="35"/>
        <v>0.55803240740740734</v>
      </c>
      <c r="K1140" t="str">
        <f>VLOOKUP($J1140,Reference!$A$1:$C$25,3,1)</f>
        <v>13:00:00 - 14:00:00</v>
      </c>
    </row>
    <row r="1141" spans="1:11" hidden="1" x14ac:dyDescent="0.3">
      <c r="A1141" s="6">
        <v>44203.558032407411</v>
      </c>
      <c r="B1141" s="7" t="s">
        <v>20</v>
      </c>
      <c r="C1141" s="7"/>
      <c r="D1141" s="7">
        <v>447342978284</v>
      </c>
      <c r="E1141" s="7" t="s">
        <v>16</v>
      </c>
      <c r="F1141" s="8">
        <v>0</v>
      </c>
      <c r="G1141" s="8">
        <v>2.2222222222222222E-3</v>
      </c>
      <c r="H1141" s="7" t="s">
        <v>10</v>
      </c>
      <c r="I1141" s="11">
        <f t="shared" si="34"/>
        <v>44203</v>
      </c>
      <c r="J1141" s="9">
        <f t="shared" si="35"/>
        <v>0.55803240740740734</v>
      </c>
      <c r="K1141" t="str">
        <f>VLOOKUP($J1141,Reference!$A$1:$C$25,3,1)</f>
        <v>13:00:00 - 14:00:00</v>
      </c>
    </row>
    <row r="1142" spans="1:11" hidden="1" x14ac:dyDescent="0.3">
      <c r="A1142" s="3">
        <v>44203.56009259259</v>
      </c>
      <c r="B1142" s="4" t="s">
        <v>20</v>
      </c>
      <c r="C1142" s="4"/>
      <c r="D1142" s="4">
        <v>19363678011</v>
      </c>
      <c r="E1142" s="4" t="s">
        <v>16</v>
      </c>
      <c r="F1142" s="5">
        <v>0</v>
      </c>
      <c r="G1142" s="5">
        <v>6.238425925925925E-3</v>
      </c>
      <c r="H1142" s="4" t="s">
        <v>10</v>
      </c>
      <c r="I1142" s="11">
        <f t="shared" si="34"/>
        <v>44203</v>
      </c>
      <c r="J1142" s="9">
        <f t="shared" si="35"/>
        <v>0.56009259259259259</v>
      </c>
      <c r="K1142" t="str">
        <f>VLOOKUP($J1142,Reference!$A$1:$C$25,3,1)</f>
        <v>13:00:00 - 14:00:00</v>
      </c>
    </row>
    <row r="1143" spans="1:11" hidden="1" x14ac:dyDescent="0.3">
      <c r="A1143" s="6">
        <v>44203.561261574076</v>
      </c>
      <c r="B1143" s="7" t="s">
        <v>19</v>
      </c>
      <c r="C1143" s="7">
        <v>305</v>
      </c>
      <c r="D1143" s="7">
        <v>14479609510</v>
      </c>
      <c r="E1143" s="7" t="s">
        <v>9</v>
      </c>
      <c r="F1143" s="8">
        <v>2.6226851851851852E-2</v>
      </c>
      <c r="G1143" s="8">
        <v>2.836805555555556E-2</v>
      </c>
      <c r="H1143" s="7" t="s">
        <v>10</v>
      </c>
      <c r="I1143" s="11">
        <f t="shared" si="34"/>
        <v>44203</v>
      </c>
      <c r="J1143" s="9">
        <f t="shared" si="35"/>
        <v>0.56126157407407407</v>
      </c>
      <c r="K1143" t="str">
        <f>VLOOKUP($J1143,Reference!$A$1:$C$25,3,1)</f>
        <v>13:00:00 - 14:00:00</v>
      </c>
    </row>
    <row r="1144" spans="1:11" hidden="1" x14ac:dyDescent="0.3">
      <c r="A1144" s="3">
        <v>44203.563645833332</v>
      </c>
      <c r="B1144" s="4" t="s">
        <v>20</v>
      </c>
      <c r="C1144" s="4"/>
      <c r="D1144" s="4">
        <v>447946890352</v>
      </c>
      <c r="E1144" s="4" t="s">
        <v>16</v>
      </c>
      <c r="F1144" s="5">
        <v>0</v>
      </c>
      <c r="G1144" s="5">
        <v>1.0706018518518517E-2</v>
      </c>
      <c r="H1144" s="4" t="s">
        <v>10</v>
      </c>
      <c r="I1144" s="11">
        <f t="shared" si="34"/>
        <v>44203</v>
      </c>
      <c r="J1144" s="9">
        <f t="shared" si="35"/>
        <v>0.56364583333333329</v>
      </c>
      <c r="K1144" t="str">
        <f>VLOOKUP($J1144,Reference!$A$1:$C$25,3,1)</f>
        <v>13:00:00 - 14:00:00</v>
      </c>
    </row>
    <row r="1145" spans="1:11" hidden="1" x14ac:dyDescent="0.3">
      <c r="A1145" s="6">
        <v>44203.563645833332</v>
      </c>
      <c r="B1145" s="7" t="s">
        <v>20</v>
      </c>
      <c r="C1145" s="7"/>
      <c r="D1145" s="7">
        <v>447946890352</v>
      </c>
      <c r="E1145" s="7" t="s">
        <v>23</v>
      </c>
      <c r="F1145" s="8">
        <v>0</v>
      </c>
      <c r="G1145" s="8">
        <v>2.8935185185185189E-4</v>
      </c>
      <c r="H1145" s="7" t="s">
        <v>14</v>
      </c>
      <c r="I1145" s="11">
        <f t="shared" si="34"/>
        <v>44203</v>
      </c>
      <c r="J1145" s="9">
        <f t="shared" si="35"/>
        <v>0.56364583333333329</v>
      </c>
      <c r="K1145" t="str">
        <f>VLOOKUP($J1145,Reference!$A$1:$C$25,3,1)</f>
        <v>13:00:00 - 14:00:00</v>
      </c>
    </row>
    <row r="1146" spans="1:11" hidden="1" x14ac:dyDescent="0.3">
      <c r="A1146" s="3">
        <v>44203.564768518518</v>
      </c>
      <c r="B1146" s="4" t="s">
        <v>20</v>
      </c>
      <c r="C1146" s="4"/>
      <c r="D1146" s="4">
        <v>15135601015</v>
      </c>
      <c r="E1146" s="4" t="s">
        <v>16</v>
      </c>
      <c r="F1146" s="5">
        <v>0</v>
      </c>
      <c r="G1146" s="5">
        <v>5.9027777777777778E-4</v>
      </c>
      <c r="H1146" s="4" t="s">
        <v>10</v>
      </c>
      <c r="I1146" s="11">
        <f t="shared" si="34"/>
        <v>44203</v>
      </c>
      <c r="J1146" s="9">
        <f t="shared" si="35"/>
        <v>0.5647685185185185</v>
      </c>
      <c r="K1146" t="str">
        <f>VLOOKUP($J1146,Reference!$A$1:$C$25,3,1)</f>
        <v>13:00:00 - 14:00:00</v>
      </c>
    </row>
    <row r="1147" spans="1:11" hidden="1" x14ac:dyDescent="0.3">
      <c r="A1147" s="6">
        <v>44203.566666666666</v>
      </c>
      <c r="B1147" s="7" t="s">
        <v>20</v>
      </c>
      <c r="C1147" s="7"/>
      <c r="D1147" s="7" t="s">
        <v>30</v>
      </c>
      <c r="E1147" s="7" t="s">
        <v>16</v>
      </c>
      <c r="F1147" s="8">
        <v>0</v>
      </c>
      <c r="G1147" s="8">
        <v>1.5057870370370369E-2</v>
      </c>
      <c r="H1147" s="7" t="s">
        <v>10</v>
      </c>
      <c r="I1147" s="11">
        <f t="shared" si="34"/>
        <v>44203</v>
      </c>
      <c r="J1147" s="9">
        <f t="shared" si="35"/>
        <v>0.56666666666666665</v>
      </c>
      <c r="K1147" t="str">
        <f>VLOOKUP($J1147,Reference!$A$1:$C$25,3,1)</f>
        <v>13:00:00 - 14:00:00</v>
      </c>
    </row>
    <row r="1148" spans="1:11" hidden="1" x14ac:dyDescent="0.3">
      <c r="A1148" s="3">
        <v>44203.568414351852</v>
      </c>
      <c r="B1148" s="4" t="s">
        <v>20</v>
      </c>
      <c r="C1148" s="4"/>
      <c r="D1148" s="4">
        <v>17807569933</v>
      </c>
      <c r="E1148" s="4" t="s">
        <v>16</v>
      </c>
      <c r="F1148" s="5">
        <v>0</v>
      </c>
      <c r="G1148" s="5">
        <v>3.4953703703703705E-3</v>
      </c>
      <c r="H1148" s="4" t="s">
        <v>10</v>
      </c>
      <c r="I1148" s="11">
        <f t="shared" si="34"/>
        <v>44203</v>
      </c>
      <c r="J1148" s="9">
        <f t="shared" si="35"/>
        <v>0.56841435185185185</v>
      </c>
      <c r="K1148" t="str">
        <f>VLOOKUP($J1148,Reference!$A$1:$C$25,3,1)</f>
        <v>13:00:00 - 14:00:00</v>
      </c>
    </row>
    <row r="1149" spans="1:11" hidden="1" x14ac:dyDescent="0.3">
      <c r="A1149" s="6">
        <v>44203.569490740738</v>
      </c>
      <c r="B1149" s="7" t="s">
        <v>19</v>
      </c>
      <c r="C1149" s="7">
        <v>305</v>
      </c>
      <c r="D1149" s="7">
        <v>17043076828</v>
      </c>
      <c r="E1149" s="7" t="s">
        <v>9</v>
      </c>
      <c r="F1149" s="8">
        <v>4.7685185185185183E-3</v>
      </c>
      <c r="G1149" s="8">
        <v>6.6203703703703702E-3</v>
      </c>
      <c r="H1149" s="7" t="s">
        <v>10</v>
      </c>
      <c r="I1149" s="11">
        <f t="shared" si="34"/>
        <v>44203</v>
      </c>
      <c r="J1149" s="9">
        <f t="shared" si="35"/>
        <v>0.56949074074074069</v>
      </c>
      <c r="K1149" t="str">
        <f>VLOOKUP($J1149,Reference!$A$1:$C$25,3,1)</f>
        <v>13:00:00 - 14:00:00</v>
      </c>
    </row>
    <row r="1150" spans="1:11" hidden="1" x14ac:dyDescent="0.3">
      <c r="A1150" s="3">
        <v>44203.570439814815</v>
      </c>
      <c r="B1150" s="4" t="s">
        <v>20</v>
      </c>
      <c r="C1150" s="4"/>
      <c r="D1150" s="4">
        <v>18052842513</v>
      </c>
      <c r="E1150" s="4" t="s">
        <v>16</v>
      </c>
      <c r="F1150" s="5">
        <v>0</v>
      </c>
      <c r="G1150" s="5">
        <v>1.4583333333333332E-2</v>
      </c>
      <c r="H1150" s="4" t="s">
        <v>10</v>
      </c>
      <c r="I1150" s="11">
        <f t="shared" si="34"/>
        <v>44203</v>
      </c>
      <c r="J1150" s="9">
        <f t="shared" si="35"/>
        <v>0.57043981481481476</v>
      </c>
      <c r="K1150" t="str">
        <f>VLOOKUP($J1150,Reference!$A$1:$C$25,3,1)</f>
        <v>13:00:00 - 14:00:00</v>
      </c>
    </row>
    <row r="1151" spans="1:11" hidden="1" x14ac:dyDescent="0.3">
      <c r="A1151" s="6">
        <v>44203.57099537037</v>
      </c>
      <c r="B1151" s="7" t="s">
        <v>20</v>
      </c>
      <c r="C1151" s="7"/>
      <c r="D1151" s="7">
        <v>441756461940</v>
      </c>
      <c r="E1151" s="7" t="s">
        <v>23</v>
      </c>
      <c r="F1151" s="8">
        <v>0</v>
      </c>
      <c r="G1151" s="8">
        <v>1.5046296296296297E-4</v>
      </c>
      <c r="H1151" s="7" t="s">
        <v>14</v>
      </c>
      <c r="I1151" s="11">
        <f t="shared" si="34"/>
        <v>44203</v>
      </c>
      <c r="J1151" s="9">
        <f t="shared" si="35"/>
        <v>0.5709953703703704</v>
      </c>
      <c r="K1151" t="str">
        <f>VLOOKUP($J1151,Reference!$A$1:$C$25,3,1)</f>
        <v>13:00:00 - 14:00:00</v>
      </c>
    </row>
    <row r="1152" spans="1:11" hidden="1" x14ac:dyDescent="0.3">
      <c r="A1152" s="3">
        <v>44203.571134259262</v>
      </c>
      <c r="B1152" s="4" t="s">
        <v>20</v>
      </c>
      <c r="C1152" s="4"/>
      <c r="D1152" s="4">
        <v>441756461940</v>
      </c>
      <c r="E1152" s="4" t="s">
        <v>16</v>
      </c>
      <c r="F1152" s="5">
        <v>0</v>
      </c>
      <c r="G1152" s="5">
        <v>1.3541666666666667E-3</v>
      </c>
      <c r="H1152" s="4" t="s">
        <v>10</v>
      </c>
      <c r="I1152" s="11">
        <f t="shared" si="34"/>
        <v>44203</v>
      </c>
      <c r="J1152" s="9">
        <f t="shared" si="35"/>
        <v>0.57113425925925931</v>
      </c>
      <c r="K1152" t="str">
        <f>VLOOKUP($J1152,Reference!$A$1:$C$25,3,1)</f>
        <v>13:00:00 - 14:00:00</v>
      </c>
    </row>
    <row r="1153" spans="1:11" hidden="1" x14ac:dyDescent="0.3">
      <c r="A1153" s="6">
        <v>44203.578101851854</v>
      </c>
      <c r="B1153" s="7" t="s">
        <v>20</v>
      </c>
      <c r="C1153" s="7"/>
      <c r="D1153" s="7">
        <v>19172251721</v>
      </c>
      <c r="E1153" s="7" t="s">
        <v>16</v>
      </c>
      <c r="F1153" s="8">
        <v>0</v>
      </c>
      <c r="G1153" s="8">
        <v>3.6134259259259262E-2</v>
      </c>
      <c r="H1153" s="7" t="s">
        <v>10</v>
      </c>
      <c r="I1153" s="11">
        <f t="shared" si="34"/>
        <v>44203</v>
      </c>
      <c r="J1153" s="9">
        <f t="shared" si="35"/>
        <v>0.57810185185185181</v>
      </c>
      <c r="K1153" t="str">
        <f>VLOOKUP($J1153,Reference!$A$1:$C$25,3,1)</f>
        <v>13:00:00 - 14:00:00</v>
      </c>
    </row>
    <row r="1154" spans="1:11" hidden="1" x14ac:dyDescent="0.3">
      <c r="A1154" s="3">
        <v>44203.582071759258</v>
      </c>
      <c r="B1154" s="4" t="s">
        <v>20</v>
      </c>
      <c r="C1154" s="4"/>
      <c r="D1154" s="4">
        <v>18137878649</v>
      </c>
      <c r="E1154" s="4" t="s">
        <v>16</v>
      </c>
      <c r="F1154" s="5">
        <v>0</v>
      </c>
      <c r="G1154" s="5">
        <v>2.1990740740740742E-3</v>
      </c>
      <c r="H1154" s="4" t="s">
        <v>13</v>
      </c>
      <c r="I1154" s="11">
        <f t="shared" si="34"/>
        <v>44203</v>
      </c>
      <c r="J1154" s="9">
        <f t="shared" si="35"/>
        <v>0.58207175925925925</v>
      </c>
      <c r="K1154" t="str">
        <f>VLOOKUP($J1154,Reference!$A$1:$C$25,3,1)</f>
        <v>13:00:00 - 14:00:00</v>
      </c>
    </row>
    <row r="1155" spans="1:11" hidden="1" x14ac:dyDescent="0.3">
      <c r="A1155" s="6">
        <v>44203.58258101852</v>
      </c>
      <c r="B1155" s="7" t="s">
        <v>19</v>
      </c>
      <c r="C1155" s="7">
        <v>305</v>
      </c>
      <c r="D1155" s="7">
        <v>15418448341</v>
      </c>
      <c r="E1155" s="7" t="s">
        <v>9</v>
      </c>
      <c r="F1155" s="8">
        <v>4.5370370370370365E-3</v>
      </c>
      <c r="G1155" s="8">
        <v>5.0243055555555555E-2</v>
      </c>
      <c r="H1155" s="7" t="s">
        <v>10</v>
      </c>
      <c r="I1155" s="11">
        <f t="shared" ref="I1155:I1218" si="36">DATE(YEAR(A1155),MONTH(A1155),DAY(A1155))</f>
        <v>44203</v>
      </c>
      <c r="J1155" s="9">
        <f t="shared" ref="J1155:J1218" si="37">TIME(HOUR(A1155),MINUTE(A1155),SECOND(A1155))</f>
        <v>0.58258101851851851</v>
      </c>
      <c r="K1155" t="str">
        <f>VLOOKUP($J1155,Reference!$A$1:$C$25,3,1)</f>
        <v>13:00:00 - 14:00:00</v>
      </c>
    </row>
    <row r="1156" spans="1:11" hidden="1" x14ac:dyDescent="0.3">
      <c r="A1156" s="3">
        <v>44203.584733796299</v>
      </c>
      <c r="B1156" s="4" t="s">
        <v>20</v>
      </c>
      <c r="C1156" s="4"/>
      <c r="D1156" s="4">
        <v>441756461940</v>
      </c>
      <c r="E1156" s="4" t="s">
        <v>23</v>
      </c>
      <c r="F1156" s="5">
        <v>0</v>
      </c>
      <c r="G1156" s="5">
        <v>3.0092592592592595E-4</v>
      </c>
      <c r="H1156" s="4" t="s">
        <v>14</v>
      </c>
      <c r="I1156" s="11">
        <f t="shared" si="36"/>
        <v>44203</v>
      </c>
      <c r="J1156" s="9">
        <f t="shared" si="37"/>
        <v>0.58473379629629629</v>
      </c>
      <c r="K1156" t="str">
        <f>VLOOKUP($J1156,Reference!$A$1:$C$25,3,1)</f>
        <v>14:00:00 - 15:00:00</v>
      </c>
    </row>
    <row r="1157" spans="1:11" hidden="1" x14ac:dyDescent="0.3">
      <c r="A1157" s="6">
        <v>44203.585034722222</v>
      </c>
      <c r="B1157" s="7" t="s">
        <v>20</v>
      </c>
      <c r="C1157" s="7"/>
      <c r="D1157" s="7">
        <v>441756461940</v>
      </c>
      <c r="E1157" s="7" t="s">
        <v>16</v>
      </c>
      <c r="F1157" s="8">
        <v>0</v>
      </c>
      <c r="G1157" s="8">
        <v>4.6064814814814814E-3</v>
      </c>
      <c r="H1157" s="7" t="s">
        <v>10</v>
      </c>
      <c r="I1157" s="11">
        <f t="shared" si="36"/>
        <v>44203</v>
      </c>
      <c r="J1157" s="9">
        <f t="shared" si="37"/>
        <v>0.58503472222222219</v>
      </c>
      <c r="K1157" t="str">
        <f>VLOOKUP($J1157,Reference!$A$1:$C$25,3,1)</f>
        <v>14:00:00 - 15:00:00</v>
      </c>
    </row>
    <row r="1158" spans="1:11" hidden="1" x14ac:dyDescent="0.3">
      <c r="A1158" s="3">
        <v>44203.586365740739</v>
      </c>
      <c r="B1158" s="4" t="s">
        <v>19</v>
      </c>
      <c r="C1158" s="4">
        <v>305</v>
      </c>
      <c r="D1158" s="4">
        <v>16473859848</v>
      </c>
      <c r="E1158" s="4" t="s">
        <v>9</v>
      </c>
      <c r="F1158" s="5">
        <v>5.9490740740740745E-3</v>
      </c>
      <c r="G1158" s="5">
        <v>5.244212962962963E-2</v>
      </c>
      <c r="H1158" s="4" t="s">
        <v>10</v>
      </c>
      <c r="I1158" s="11">
        <f t="shared" si="36"/>
        <v>44203</v>
      </c>
      <c r="J1158" s="9">
        <f t="shared" si="37"/>
        <v>0.58636574074074077</v>
      </c>
      <c r="K1158" t="str">
        <f>VLOOKUP($J1158,Reference!$A$1:$C$25,3,1)</f>
        <v>14:00:00 - 15:00:00</v>
      </c>
    </row>
    <row r="1159" spans="1:11" hidden="1" x14ac:dyDescent="0.3">
      <c r="A1159" s="6">
        <v>44203.587418981479</v>
      </c>
      <c r="B1159" s="7" t="s">
        <v>20</v>
      </c>
      <c r="C1159" s="7"/>
      <c r="D1159" s="7">
        <v>447946890352</v>
      </c>
      <c r="E1159" s="7" t="s">
        <v>23</v>
      </c>
      <c r="F1159" s="8">
        <v>0</v>
      </c>
      <c r="G1159" s="8">
        <v>5.7870370370370366E-5</v>
      </c>
      <c r="H1159" s="7" t="s">
        <v>14</v>
      </c>
      <c r="I1159" s="11">
        <f t="shared" si="36"/>
        <v>44203</v>
      </c>
      <c r="J1159" s="9">
        <f t="shared" si="37"/>
        <v>0.58741898148148153</v>
      </c>
      <c r="K1159" t="str">
        <f>VLOOKUP($J1159,Reference!$A$1:$C$25,3,1)</f>
        <v>14:00:00 - 15:00:00</v>
      </c>
    </row>
    <row r="1160" spans="1:11" hidden="1" x14ac:dyDescent="0.3">
      <c r="A1160" s="3">
        <v>44203.587430555555</v>
      </c>
      <c r="B1160" s="4" t="s">
        <v>20</v>
      </c>
      <c r="C1160" s="4"/>
      <c r="D1160" s="4">
        <v>447946890352</v>
      </c>
      <c r="E1160" s="4" t="s">
        <v>16</v>
      </c>
      <c r="F1160" s="5">
        <v>0</v>
      </c>
      <c r="G1160" s="5">
        <v>4.4791666666666669E-3</v>
      </c>
      <c r="H1160" s="4" t="s">
        <v>10</v>
      </c>
      <c r="I1160" s="11">
        <f t="shared" si="36"/>
        <v>44203</v>
      </c>
      <c r="J1160" s="9">
        <f t="shared" si="37"/>
        <v>0.58743055555555557</v>
      </c>
      <c r="K1160" t="str">
        <f>VLOOKUP($J1160,Reference!$A$1:$C$25,3,1)</f>
        <v>14:00:00 - 15:00:00</v>
      </c>
    </row>
    <row r="1161" spans="1:11" hidden="1" x14ac:dyDescent="0.3">
      <c r="A1161" s="6">
        <v>44203.589918981481</v>
      </c>
      <c r="B1161" s="7" t="s">
        <v>19</v>
      </c>
      <c r="C1161" s="7">
        <v>305</v>
      </c>
      <c r="D1161" s="7">
        <v>17049181229</v>
      </c>
      <c r="E1161" s="7" t="s">
        <v>9</v>
      </c>
      <c r="F1161" s="8">
        <v>2.3148148148148147E-5</v>
      </c>
      <c r="G1161" s="8">
        <v>2.5972222222222219E-2</v>
      </c>
      <c r="H1161" s="7" t="s">
        <v>10</v>
      </c>
      <c r="I1161" s="11">
        <f t="shared" si="36"/>
        <v>44203</v>
      </c>
      <c r="J1161" s="9">
        <f t="shared" si="37"/>
        <v>0.58991898148148147</v>
      </c>
      <c r="K1161" t="str">
        <f>VLOOKUP($J1161,Reference!$A$1:$C$25,3,1)</f>
        <v>14:00:00 - 15:00:00</v>
      </c>
    </row>
    <row r="1162" spans="1:11" hidden="1" x14ac:dyDescent="0.3">
      <c r="A1162" s="3">
        <v>44203.592175925929</v>
      </c>
      <c r="B1162" s="4" t="s">
        <v>20</v>
      </c>
      <c r="C1162" s="4"/>
      <c r="D1162" s="4">
        <v>447946890352</v>
      </c>
      <c r="E1162" s="4" t="s">
        <v>23</v>
      </c>
      <c r="F1162" s="5">
        <v>0</v>
      </c>
      <c r="G1162" s="5">
        <v>1.1574074074074073E-5</v>
      </c>
      <c r="H1162" s="4" t="s">
        <v>14</v>
      </c>
      <c r="I1162" s="11">
        <f t="shared" si="36"/>
        <v>44203</v>
      </c>
      <c r="J1162" s="9">
        <f t="shared" si="37"/>
        <v>0.59217592592592594</v>
      </c>
      <c r="K1162" t="str">
        <f>VLOOKUP($J1162,Reference!$A$1:$C$25,3,1)</f>
        <v>14:00:00 - 15:00:00</v>
      </c>
    </row>
    <row r="1163" spans="1:11" hidden="1" x14ac:dyDescent="0.3">
      <c r="A1163" s="6">
        <v>44203.592187499999</v>
      </c>
      <c r="B1163" s="7" t="s">
        <v>20</v>
      </c>
      <c r="C1163" s="7"/>
      <c r="D1163" s="7">
        <v>447946890352</v>
      </c>
      <c r="E1163" s="7" t="s">
        <v>16</v>
      </c>
      <c r="F1163" s="8">
        <v>0</v>
      </c>
      <c r="G1163" s="8">
        <v>4.5949074074074078E-3</v>
      </c>
      <c r="H1163" s="7" t="s">
        <v>10</v>
      </c>
      <c r="I1163" s="11">
        <f t="shared" si="36"/>
        <v>44203</v>
      </c>
      <c r="J1163" s="9">
        <f t="shared" si="37"/>
        <v>0.59218749999999998</v>
      </c>
      <c r="K1163" t="str">
        <f>VLOOKUP($J1163,Reference!$A$1:$C$25,3,1)</f>
        <v>14:00:00 - 15:00:00</v>
      </c>
    </row>
    <row r="1164" spans="1:11" hidden="1" x14ac:dyDescent="0.3">
      <c r="A1164" s="3">
        <v>44203.594236111108</v>
      </c>
      <c r="B1164" s="4" t="s">
        <v>20</v>
      </c>
      <c r="C1164" s="4"/>
      <c r="D1164" s="4">
        <v>14807092944</v>
      </c>
      <c r="E1164" s="4" t="s">
        <v>16</v>
      </c>
      <c r="F1164" s="5">
        <v>0</v>
      </c>
      <c r="G1164" s="5">
        <v>7.905092592592592E-3</v>
      </c>
      <c r="H1164" s="4" t="s">
        <v>10</v>
      </c>
      <c r="I1164" s="11">
        <f t="shared" si="36"/>
        <v>44203</v>
      </c>
      <c r="J1164" s="9">
        <f t="shared" si="37"/>
        <v>0.59423611111111108</v>
      </c>
      <c r="K1164" t="str">
        <f>VLOOKUP($J1164,Reference!$A$1:$C$25,3,1)</f>
        <v>14:00:00 - 15:00:00</v>
      </c>
    </row>
    <row r="1165" spans="1:11" hidden="1" x14ac:dyDescent="0.3">
      <c r="A1165" s="6">
        <v>44203.595312500001</v>
      </c>
      <c r="B1165" s="7" t="s">
        <v>20</v>
      </c>
      <c r="C1165" s="7"/>
      <c r="D1165" s="7">
        <v>18052598269</v>
      </c>
      <c r="E1165" s="7" t="s">
        <v>16</v>
      </c>
      <c r="F1165" s="8">
        <v>0</v>
      </c>
      <c r="G1165" s="8">
        <v>1.0833333333333334E-2</v>
      </c>
      <c r="H1165" s="7" t="s">
        <v>10</v>
      </c>
      <c r="I1165" s="11">
        <f t="shared" si="36"/>
        <v>44203</v>
      </c>
      <c r="J1165" s="9">
        <f t="shared" si="37"/>
        <v>0.59531250000000002</v>
      </c>
      <c r="K1165" t="str">
        <f>VLOOKUP($J1165,Reference!$A$1:$C$25,3,1)</f>
        <v>14:00:00 - 15:00:00</v>
      </c>
    </row>
    <row r="1166" spans="1:11" hidden="1" x14ac:dyDescent="0.3">
      <c r="A1166" s="3">
        <v>44203.59778935185</v>
      </c>
      <c r="B1166" s="4" t="s">
        <v>20</v>
      </c>
      <c r="C1166" s="4"/>
      <c r="D1166" s="4">
        <v>447946890352</v>
      </c>
      <c r="E1166" s="4" t="s">
        <v>16</v>
      </c>
      <c r="F1166" s="5">
        <v>0</v>
      </c>
      <c r="G1166" s="5">
        <v>1.7650462962962962E-2</v>
      </c>
      <c r="H1166" s="4" t="s">
        <v>10</v>
      </c>
      <c r="I1166" s="11">
        <f t="shared" si="36"/>
        <v>44203</v>
      </c>
      <c r="J1166" s="9">
        <f t="shared" si="37"/>
        <v>0.59778935185185189</v>
      </c>
      <c r="K1166" t="str">
        <f>VLOOKUP($J1166,Reference!$A$1:$C$25,3,1)</f>
        <v>14:00:00 - 15:00:00</v>
      </c>
    </row>
    <row r="1167" spans="1:11" hidden="1" x14ac:dyDescent="0.3">
      <c r="A1167" s="6">
        <v>44203.59778935185</v>
      </c>
      <c r="B1167" s="7" t="s">
        <v>20</v>
      </c>
      <c r="C1167" s="7"/>
      <c r="D1167" s="7">
        <v>447946890352</v>
      </c>
      <c r="E1167" s="7" t="s">
        <v>23</v>
      </c>
      <c r="F1167" s="8">
        <v>0</v>
      </c>
      <c r="G1167" s="8">
        <v>1.1574074074074073E-5</v>
      </c>
      <c r="H1167" s="7" t="s">
        <v>14</v>
      </c>
      <c r="I1167" s="11">
        <f t="shared" si="36"/>
        <v>44203</v>
      </c>
      <c r="J1167" s="9">
        <f t="shared" si="37"/>
        <v>0.59778935185185189</v>
      </c>
      <c r="K1167" t="str">
        <f>VLOOKUP($J1167,Reference!$A$1:$C$25,3,1)</f>
        <v>14:00:00 - 15:00:00</v>
      </c>
    </row>
    <row r="1168" spans="1:11" hidden="1" x14ac:dyDescent="0.3">
      <c r="A1168" s="3">
        <v>44203.602546296293</v>
      </c>
      <c r="B1168" s="4" t="s">
        <v>20</v>
      </c>
      <c r="C1168" s="4"/>
      <c r="D1168" s="4">
        <v>14807092944</v>
      </c>
      <c r="E1168" s="4" t="s">
        <v>16</v>
      </c>
      <c r="F1168" s="5">
        <v>0</v>
      </c>
      <c r="G1168" s="5">
        <v>9.8958333333333329E-3</v>
      </c>
      <c r="H1168" s="4" t="s">
        <v>10</v>
      </c>
      <c r="I1168" s="11">
        <f t="shared" si="36"/>
        <v>44203</v>
      </c>
      <c r="J1168" s="9">
        <f t="shared" si="37"/>
        <v>0.6025462962962963</v>
      </c>
      <c r="K1168" t="str">
        <f>VLOOKUP($J1168,Reference!$A$1:$C$25,3,1)</f>
        <v>14:00:00 - 15:00:00</v>
      </c>
    </row>
    <row r="1169" spans="1:11" hidden="1" x14ac:dyDescent="0.3">
      <c r="A1169" s="6">
        <v>44203.602766203701</v>
      </c>
      <c r="B1169" s="7" t="s">
        <v>20</v>
      </c>
      <c r="C1169" s="7"/>
      <c r="D1169" s="7">
        <v>441756461940</v>
      </c>
      <c r="E1169" s="7" t="s">
        <v>23</v>
      </c>
      <c r="F1169" s="8">
        <v>0</v>
      </c>
      <c r="G1169" s="8">
        <v>8.1018518518518516E-5</v>
      </c>
      <c r="H1169" s="7" t="s">
        <v>14</v>
      </c>
      <c r="I1169" s="11">
        <f t="shared" si="36"/>
        <v>44203</v>
      </c>
      <c r="J1169" s="9">
        <f t="shared" si="37"/>
        <v>0.60276620370370371</v>
      </c>
      <c r="K1169" t="str">
        <f>VLOOKUP($J1169,Reference!$A$1:$C$25,3,1)</f>
        <v>14:00:00 - 15:00:00</v>
      </c>
    </row>
    <row r="1170" spans="1:11" hidden="1" x14ac:dyDescent="0.3">
      <c r="A1170" s="3">
        <v>44203.602835648147</v>
      </c>
      <c r="B1170" s="4" t="s">
        <v>20</v>
      </c>
      <c r="C1170" s="4"/>
      <c r="D1170" s="4">
        <v>441756461940</v>
      </c>
      <c r="E1170" s="4" t="s">
        <v>16</v>
      </c>
      <c r="F1170" s="5">
        <v>0</v>
      </c>
      <c r="G1170" s="5">
        <v>7.3379629629629628E-3</v>
      </c>
      <c r="H1170" s="4" t="s">
        <v>10</v>
      </c>
      <c r="I1170" s="11">
        <f t="shared" si="36"/>
        <v>44203</v>
      </c>
      <c r="J1170" s="9">
        <f t="shared" si="37"/>
        <v>0.60283564814814816</v>
      </c>
      <c r="K1170" t="str">
        <f>VLOOKUP($J1170,Reference!$A$1:$C$25,3,1)</f>
        <v>14:00:00 - 15:00:00</v>
      </c>
    </row>
    <row r="1171" spans="1:11" hidden="1" x14ac:dyDescent="0.3">
      <c r="A1171" s="6">
        <v>44203.613125000003</v>
      </c>
      <c r="B1171" s="7" t="s">
        <v>19</v>
      </c>
      <c r="C1171" s="7">
        <v>305</v>
      </c>
      <c r="D1171" s="7">
        <v>19169960755</v>
      </c>
      <c r="E1171" s="7" t="s">
        <v>9</v>
      </c>
      <c r="F1171" s="8">
        <v>6.828703703703704E-3</v>
      </c>
      <c r="G1171" s="8">
        <v>1.2777777777777777E-2</v>
      </c>
      <c r="H1171" s="7" t="s">
        <v>10</v>
      </c>
      <c r="I1171" s="11">
        <f t="shared" si="36"/>
        <v>44203</v>
      </c>
      <c r="J1171" s="9">
        <f t="shared" si="37"/>
        <v>0.61312500000000003</v>
      </c>
      <c r="K1171" t="str">
        <f>VLOOKUP($J1171,Reference!$A$1:$C$25,3,1)</f>
        <v>14:00:00 - 15:00:00</v>
      </c>
    </row>
    <row r="1172" spans="1:11" hidden="1" x14ac:dyDescent="0.3">
      <c r="A1172" s="3">
        <v>44203.615011574075</v>
      </c>
      <c r="B1172" s="4" t="s">
        <v>20</v>
      </c>
      <c r="C1172" s="4"/>
      <c r="D1172" s="4">
        <v>19706299255</v>
      </c>
      <c r="E1172" s="4" t="s">
        <v>16</v>
      </c>
      <c r="F1172" s="5">
        <v>0</v>
      </c>
      <c r="G1172" s="5">
        <v>1.0567129629629629E-2</v>
      </c>
      <c r="H1172" s="4" t="s">
        <v>10</v>
      </c>
      <c r="I1172" s="11">
        <f t="shared" si="36"/>
        <v>44203</v>
      </c>
      <c r="J1172" s="9">
        <f t="shared" si="37"/>
        <v>0.61501157407407414</v>
      </c>
      <c r="K1172" t="str">
        <f>VLOOKUP($J1172,Reference!$A$1:$C$25,3,1)</f>
        <v>14:00:00 - 15:00:00</v>
      </c>
    </row>
    <row r="1173" spans="1:11" hidden="1" x14ac:dyDescent="0.3">
      <c r="A1173" s="6">
        <v>44203.616701388892</v>
      </c>
      <c r="B1173" s="7" t="s">
        <v>20</v>
      </c>
      <c r="C1173" s="7"/>
      <c r="D1173" s="7">
        <v>17049181229</v>
      </c>
      <c r="E1173" s="7" t="s">
        <v>16</v>
      </c>
      <c r="F1173" s="8">
        <v>0</v>
      </c>
      <c r="G1173" s="8">
        <v>1.1643518518518518E-2</v>
      </c>
      <c r="H1173" s="7" t="s">
        <v>10</v>
      </c>
      <c r="I1173" s="11">
        <f t="shared" si="36"/>
        <v>44203</v>
      </c>
      <c r="J1173" s="9">
        <f t="shared" si="37"/>
        <v>0.61670138888888892</v>
      </c>
      <c r="K1173" t="str">
        <f>VLOOKUP($J1173,Reference!$A$1:$C$25,3,1)</f>
        <v>14:00:00 - 15:00:00</v>
      </c>
    </row>
    <row r="1174" spans="1:11" hidden="1" x14ac:dyDescent="0.3">
      <c r="A1174" s="3">
        <v>44203.617789351854</v>
      </c>
      <c r="B1174" s="4" t="s">
        <v>20</v>
      </c>
      <c r="C1174" s="4"/>
      <c r="D1174" s="4">
        <v>16478280099</v>
      </c>
      <c r="E1174" s="4" t="s">
        <v>16</v>
      </c>
      <c r="F1174" s="5">
        <v>0</v>
      </c>
      <c r="G1174" s="5">
        <v>1.7094907407407409E-2</v>
      </c>
      <c r="H1174" s="4" t="s">
        <v>10</v>
      </c>
      <c r="I1174" s="11">
        <f t="shared" si="36"/>
        <v>44203</v>
      </c>
      <c r="J1174" s="9">
        <f t="shared" si="37"/>
        <v>0.61778935185185191</v>
      </c>
      <c r="K1174" t="str">
        <f>VLOOKUP($J1174,Reference!$A$1:$C$25,3,1)</f>
        <v>14:00:00 - 15:00:00</v>
      </c>
    </row>
    <row r="1175" spans="1:11" hidden="1" x14ac:dyDescent="0.3">
      <c r="A1175" s="6">
        <v>44203.619004629632</v>
      </c>
      <c r="B1175" s="7" t="s">
        <v>20</v>
      </c>
      <c r="C1175" s="7"/>
      <c r="D1175" s="7">
        <v>447946890352</v>
      </c>
      <c r="E1175" s="7" t="s">
        <v>16</v>
      </c>
      <c r="F1175" s="8">
        <v>0</v>
      </c>
      <c r="G1175" s="8">
        <v>4.6990740740740743E-3</v>
      </c>
      <c r="H1175" s="7" t="s">
        <v>10</v>
      </c>
      <c r="I1175" s="11">
        <f t="shared" si="36"/>
        <v>44203</v>
      </c>
      <c r="J1175" s="9">
        <f t="shared" si="37"/>
        <v>0.61900462962962965</v>
      </c>
      <c r="K1175" t="str">
        <f>VLOOKUP($J1175,Reference!$A$1:$C$25,3,1)</f>
        <v>14:00:00 - 15:00:00</v>
      </c>
    </row>
    <row r="1176" spans="1:11" hidden="1" x14ac:dyDescent="0.3">
      <c r="A1176" s="3">
        <v>44203.619004629632</v>
      </c>
      <c r="B1176" s="4" t="s">
        <v>20</v>
      </c>
      <c r="C1176" s="4"/>
      <c r="D1176" s="4">
        <v>447946890352</v>
      </c>
      <c r="E1176" s="4" t="s">
        <v>23</v>
      </c>
      <c r="F1176" s="5">
        <v>0</v>
      </c>
      <c r="G1176" s="5">
        <v>1.1574074074074073E-5</v>
      </c>
      <c r="H1176" s="4" t="s">
        <v>14</v>
      </c>
      <c r="I1176" s="11">
        <f t="shared" si="36"/>
        <v>44203</v>
      </c>
      <c r="J1176" s="9">
        <f t="shared" si="37"/>
        <v>0.61900462962962965</v>
      </c>
      <c r="K1176" t="str">
        <f>VLOOKUP($J1176,Reference!$A$1:$C$25,3,1)</f>
        <v>14:00:00 - 15:00:00</v>
      </c>
    </row>
    <row r="1177" spans="1:11" hidden="1" x14ac:dyDescent="0.3">
      <c r="A1177" s="6">
        <v>44203.619340277779</v>
      </c>
      <c r="B1177" s="7" t="s">
        <v>20</v>
      </c>
      <c r="C1177" s="7"/>
      <c r="D1177" s="7">
        <v>14243088236</v>
      </c>
      <c r="E1177" s="7" t="s">
        <v>16</v>
      </c>
      <c r="F1177" s="8">
        <v>0</v>
      </c>
      <c r="G1177" s="8">
        <v>7.0949074074074074E-3</v>
      </c>
      <c r="H1177" s="7" t="s">
        <v>10</v>
      </c>
      <c r="I1177" s="11">
        <f t="shared" si="36"/>
        <v>44203</v>
      </c>
      <c r="J1177" s="9">
        <f t="shared" si="37"/>
        <v>0.61934027777777778</v>
      </c>
      <c r="K1177" t="str">
        <f>VLOOKUP($J1177,Reference!$A$1:$C$25,3,1)</f>
        <v>14:00:00 - 15:00:00</v>
      </c>
    </row>
    <row r="1178" spans="1:11" hidden="1" x14ac:dyDescent="0.3">
      <c r="A1178" s="3">
        <v>44203.620173611111</v>
      </c>
      <c r="B1178" s="4" t="s">
        <v>20</v>
      </c>
      <c r="C1178" s="4"/>
      <c r="D1178" s="4">
        <v>14807092944</v>
      </c>
      <c r="E1178" s="4" t="s">
        <v>16</v>
      </c>
      <c r="F1178" s="5">
        <v>0</v>
      </c>
      <c r="G1178" s="5">
        <v>1.2569444444444446E-2</v>
      </c>
      <c r="H1178" s="4" t="s">
        <v>10</v>
      </c>
      <c r="I1178" s="11">
        <f t="shared" si="36"/>
        <v>44203</v>
      </c>
      <c r="J1178" s="9">
        <f t="shared" si="37"/>
        <v>0.62017361111111113</v>
      </c>
      <c r="K1178" t="str">
        <f>VLOOKUP($J1178,Reference!$A$1:$C$25,3,1)</f>
        <v>14:00:00 - 15:00:00</v>
      </c>
    </row>
    <row r="1179" spans="1:11" hidden="1" x14ac:dyDescent="0.3">
      <c r="A1179" s="6">
        <v>44203.621342592596</v>
      </c>
      <c r="B1179" s="7" t="s">
        <v>20</v>
      </c>
      <c r="C1179" s="7"/>
      <c r="D1179" s="7">
        <v>17057151391</v>
      </c>
      <c r="E1179" s="7" t="s">
        <v>16</v>
      </c>
      <c r="F1179" s="8">
        <v>0</v>
      </c>
      <c r="G1179" s="8">
        <v>1.9178240740740742E-2</v>
      </c>
      <c r="H1179" s="7" t="s">
        <v>10</v>
      </c>
      <c r="I1179" s="11">
        <f t="shared" si="36"/>
        <v>44203</v>
      </c>
      <c r="J1179" s="9">
        <f t="shared" si="37"/>
        <v>0.62134259259259261</v>
      </c>
      <c r="K1179" t="str">
        <f>VLOOKUP($J1179,Reference!$A$1:$C$25,3,1)</f>
        <v>14:00:00 - 15:00:00</v>
      </c>
    </row>
    <row r="1180" spans="1:11" hidden="1" x14ac:dyDescent="0.3">
      <c r="A1180" s="3">
        <v>44203.631597222222</v>
      </c>
      <c r="B1180" s="4" t="s">
        <v>20</v>
      </c>
      <c r="C1180" s="4"/>
      <c r="D1180" s="4">
        <v>14074927833</v>
      </c>
      <c r="E1180" s="4" t="s">
        <v>16</v>
      </c>
      <c r="F1180" s="5">
        <v>0</v>
      </c>
      <c r="G1180" s="5">
        <v>2.6620370370370374E-3</v>
      </c>
      <c r="H1180" s="4" t="s">
        <v>10</v>
      </c>
      <c r="I1180" s="11">
        <f t="shared" si="36"/>
        <v>44203</v>
      </c>
      <c r="J1180" s="9">
        <f t="shared" si="37"/>
        <v>0.63159722222222225</v>
      </c>
      <c r="K1180" t="str">
        <f>VLOOKUP($J1180,Reference!$A$1:$C$25,3,1)</f>
        <v>15:00:00 - 16:00:00</v>
      </c>
    </row>
    <row r="1181" spans="1:11" hidden="1" x14ac:dyDescent="0.3">
      <c r="A1181" s="6">
        <v>44203.631886574076</v>
      </c>
      <c r="B1181" s="7" t="s">
        <v>20</v>
      </c>
      <c r="C1181" s="7"/>
      <c r="D1181" s="7">
        <v>18182634199</v>
      </c>
      <c r="E1181" s="7" t="s">
        <v>16</v>
      </c>
      <c r="F1181" s="8">
        <v>0</v>
      </c>
      <c r="G1181" s="8">
        <v>1.0868055555555556E-2</v>
      </c>
      <c r="H1181" s="7" t="s">
        <v>10</v>
      </c>
      <c r="I1181" s="11">
        <f t="shared" si="36"/>
        <v>44203</v>
      </c>
      <c r="J1181" s="9">
        <f t="shared" si="37"/>
        <v>0.63188657407407411</v>
      </c>
      <c r="K1181" t="str">
        <f>VLOOKUP($J1181,Reference!$A$1:$C$25,3,1)</f>
        <v>15:00:00 - 16:00:00</v>
      </c>
    </row>
    <row r="1182" spans="1:11" hidden="1" x14ac:dyDescent="0.3">
      <c r="A1182" s="3">
        <v>44203.632835648146</v>
      </c>
      <c r="B1182" s="4" t="s">
        <v>20</v>
      </c>
      <c r="C1182" s="4"/>
      <c r="D1182" s="4">
        <v>447443563930</v>
      </c>
      <c r="E1182" s="4" t="s">
        <v>23</v>
      </c>
      <c r="F1182" s="5">
        <v>0</v>
      </c>
      <c r="G1182" s="5">
        <v>3.4722222222222222E-5</v>
      </c>
      <c r="H1182" s="4" t="s">
        <v>14</v>
      </c>
      <c r="I1182" s="11">
        <f t="shared" si="36"/>
        <v>44203</v>
      </c>
      <c r="J1182" s="9">
        <f t="shared" si="37"/>
        <v>0.63283564814814819</v>
      </c>
      <c r="K1182" t="str">
        <f>VLOOKUP($J1182,Reference!$A$1:$C$25,3,1)</f>
        <v>15:00:00 - 16:00:00</v>
      </c>
    </row>
    <row r="1183" spans="1:11" hidden="1" x14ac:dyDescent="0.3">
      <c r="A1183" s="6">
        <v>44203.6328587963</v>
      </c>
      <c r="B1183" s="7" t="s">
        <v>20</v>
      </c>
      <c r="C1183" s="7"/>
      <c r="D1183" s="7">
        <v>447443563930</v>
      </c>
      <c r="E1183" s="7" t="s">
        <v>16</v>
      </c>
      <c r="F1183" s="8">
        <v>0</v>
      </c>
      <c r="G1183" s="8">
        <v>4.1898148148148146E-3</v>
      </c>
      <c r="H1183" s="7" t="s">
        <v>10</v>
      </c>
      <c r="I1183" s="11">
        <f t="shared" si="36"/>
        <v>44203</v>
      </c>
      <c r="J1183" s="9">
        <f t="shared" si="37"/>
        <v>0.63285879629629627</v>
      </c>
      <c r="K1183" t="str">
        <f>VLOOKUP($J1183,Reference!$A$1:$C$25,3,1)</f>
        <v>15:00:00 - 16:00:00</v>
      </c>
    </row>
    <row r="1184" spans="1:11" hidden="1" x14ac:dyDescent="0.3">
      <c r="A1184" s="3">
        <v>44203.635115740741</v>
      </c>
      <c r="B1184" s="4" t="s">
        <v>11</v>
      </c>
      <c r="C1184" s="4">
        <v>317</v>
      </c>
      <c r="D1184" s="4">
        <v>14074927833</v>
      </c>
      <c r="E1184" s="4" t="s">
        <v>9</v>
      </c>
      <c r="F1184" s="5">
        <v>8.1249999999999985E-3</v>
      </c>
      <c r="G1184" s="5">
        <v>9.6874999999999999E-3</v>
      </c>
      <c r="H1184" s="4" t="s">
        <v>13</v>
      </c>
      <c r="I1184" s="11">
        <f t="shared" si="36"/>
        <v>44203</v>
      </c>
      <c r="J1184" s="9">
        <f t="shared" si="37"/>
        <v>0.63511574074074073</v>
      </c>
      <c r="K1184" t="str">
        <f>VLOOKUP($J1184,Reference!$A$1:$C$25,3,1)</f>
        <v>15:00:00 - 16:00:00</v>
      </c>
    </row>
    <row r="1185" spans="1:11" hidden="1" x14ac:dyDescent="0.3">
      <c r="A1185" s="6">
        <v>44203.636504629627</v>
      </c>
      <c r="B1185" s="7" t="s">
        <v>11</v>
      </c>
      <c r="C1185" s="7">
        <v>317</v>
      </c>
      <c r="D1185" s="7">
        <v>15612817506</v>
      </c>
      <c r="E1185" s="7" t="s">
        <v>9</v>
      </c>
      <c r="F1185" s="8">
        <v>4.8263888888888887E-3</v>
      </c>
      <c r="G1185" s="8">
        <v>1.6620370370370372E-2</v>
      </c>
      <c r="H1185" s="7" t="s">
        <v>10</v>
      </c>
      <c r="I1185" s="11">
        <f t="shared" si="36"/>
        <v>44203</v>
      </c>
      <c r="J1185" s="9">
        <f t="shared" si="37"/>
        <v>0.63650462962962961</v>
      </c>
      <c r="K1185" t="str">
        <f>VLOOKUP($J1185,Reference!$A$1:$C$25,3,1)</f>
        <v>15:00:00 - 16:00:00</v>
      </c>
    </row>
    <row r="1186" spans="1:11" hidden="1" x14ac:dyDescent="0.3">
      <c r="A1186" s="3">
        <v>44203.6405787037</v>
      </c>
      <c r="B1186" s="4" t="s">
        <v>19</v>
      </c>
      <c r="C1186" s="4">
        <v>305</v>
      </c>
      <c r="D1186" s="4">
        <v>18023450594</v>
      </c>
      <c r="E1186" s="4" t="s">
        <v>9</v>
      </c>
      <c r="F1186" s="5">
        <v>1.2824074074074073E-2</v>
      </c>
      <c r="G1186" s="5">
        <v>6.6898148148148142E-3</v>
      </c>
      <c r="H1186" s="4" t="s">
        <v>10</v>
      </c>
      <c r="I1186" s="11">
        <f t="shared" si="36"/>
        <v>44203</v>
      </c>
      <c r="J1186" s="9">
        <f t="shared" si="37"/>
        <v>0.64057870370370373</v>
      </c>
      <c r="K1186" t="str">
        <f>VLOOKUP($J1186,Reference!$A$1:$C$25,3,1)</f>
        <v>15:00:00 - 16:00:00</v>
      </c>
    </row>
    <row r="1187" spans="1:11" hidden="1" x14ac:dyDescent="0.3">
      <c r="A1187" s="6">
        <v>44203.642789351848</v>
      </c>
      <c r="B1187" s="7" t="s">
        <v>20</v>
      </c>
      <c r="C1187" s="7"/>
      <c r="D1187" s="7">
        <v>14807092944</v>
      </c>
      <c r="E1187" s="7" t="s">
        <v>16</v>
      </c>
      <c r="F1187" s="8">
        <v>0</v>
      </c>
      <c r="G1187" s="8">
        <v>1.050925925925926E-2</v>
      </c>
      <c r="H1187" s="7" t="s">
        <v>10</v>
      </c>
      <c r="I1187" s="11">
        <f t="shared" si="36"/>
        <v>44203</v>
      </c>
      <c r="J1187" s="9">
        <f t="shared" si="37"/>
        <v>0.64278935185185182</v>
      </c>
      <c r="K1187" t="str">
        <f>VLOOKUP($J1187,Reference!$A$1:$C$25,3,1)</f>
        <v>15:00:00 - 16:00:00</v>
      </c>
    </row>
    <row r="1188" spans="1:11" hidden="1" x14ac:dyDescent="0.3">
      <c r="A1188" s="3">
        <v>44203.648611111108</v>
      </c>
      <c r="B1188" s="4" t="s">
        <v>20</v>
      </c>
      <c r="C1188" s="4"/>
      <c r="D1188" s="4">
        <v>447946890352</v>
      </c>
      <c r="E1188" s="4" t="s">
        <v>16</v>
      </c>
      <c r="F1188" s="5">
        <v>0</v>
      </c>
      <c r="G1188" s="5">
        <v>6.0995370370370361E-3</v>
      </c>
      <c r="H1188" s="4" t="s">
        <v>10</v>
      </c>
      <c r="I1188" s="11">
        <f t="shared" si="36"/>
        <v>44203</v>
      </c>
      <c r="J1188" s="9">
        <f t="shared" si="37"/>
        <v>0.64861111111111114</v>
      </c>
      <c r="K1188" t="str">
        <f>VLOOKUP($J1188,Reference!$A$1:$C$25,3,1)</f>
        <v>15:00:00 - 16:00:00</v>
      </c>
    </row>
    <row r="1189" spans="1:11" hidden="1" x14ac:dyDescent="0.3">
      <c r="A1189" s="6">
        <v>44203.648611111108</v>
      </c>
      <c r="B1189" s="7" t="s">
        <v>20</v>
      </c>
      <c r="C1189" s="7"/>
      <c r="D1189" s="7">
        <v>447946890352</v>
      </c>
      <c r="E1189" s="7" t="s">
        <v>23</v>
      </c>
      <c r="F1189" s="8">
        <v>0</v>
      </c>
      <c r="G1189" s="8">
        <v>2.3148148148148147E-5</v>
      </c>
      <c r="H1189" s="7" t="s">
        <v>14</v>
      </c>
      <c r="I1189" s="11">
        <f t="shared" si="36"/>
        <v>44203</v>
      </c>
      <c r="J1189" s="9">
        <f t="shared" si="37"/>
        <v>0.64861111111111114</v>
      </c>
      <c r="K1189" t="str">
        <f>VLOOKUP($J1189,Reference!$A$1:$C$25,3,1)</f>
        <v>15:00:00 - 16:00:00</v>
      </c>
    </row>
    <row r="1190" spans="1:11" hidden="1" x14ac:dyDescent="0.3">
      <c r="A1190" s="3">
        <v>44203.649340277778</v>
      </c>
      <c r="B1190" s="4" t="s">
        <v>11</v>
      </c>
      <c r="C1190" s="4">
        <v>317</v>
      </c>
      <c r="D1190" s="4">
        <v>18182634199</v>
      </c>
      <c r="E1190" s="4" t="s">
        <v>9</v>
      </c>
      <c r="F1190" s="5">
        <v>2.1527777777777778E-3</v>
      </c>
      <c r="G1190" s="5">
        <v>8.6689814814814806E-3</v>
      </c>
      <c r="H1190" s="4" t="s">
        <v>10</v>
      </c>
      <c r="I1190" s="11">
        <f t="shared" si="36"/>
        <v>44203</v>
      </c>
      <c r="J1190" s="9">
        <f t="shared" si="37"/>
        <v>0.64934027777777781</v>
      </c>
      <c r="K1190" t="str">
        <f>VLOOKUP($J1190,Reference!$A$1:$C$25,3,1)</f>
        <v>15:00:00 - 16:00:00</v>
      </c>
    </row>
    <row r="1191" spans="1:11" hidden="1" x14ac:dyDescent="0.3">
      <c r="A1191" s="6">
        <v>44203.65115740741</v>
      </c>
      <c r="B1191" s="7" t="s">
        <v>11</v>
      </c>
      <c r="C1191" s="7">
        <v>317</v>
      </c>
      <c r="D1191" s="7">
        <v>17165636433</v>
      </c>
      <c r="E1191" s="7" t="s">
        <v>9</v>
      </c>
      <c r="F1191" s="8">
        <v>2.3842592592592591E-3</v>
      </c>
      <c r="G1191" s="8">
        <v>9.2245370370370363E-3</v>
      </c>
      <c r="H1191" s="7" t="s">
        <v>10</v>
      </c>
      <c r="I1191" s="11">
        <f t="shared" si="36"/>
        <v>44203</v>
      </c>
      <c r="J1191" s="9">
        <f t="shared" si="37"/>
        <v>0.65115740740740746</v>
      </c>
      <c r="K1191" t="str">
        <f>VLOOKUP($J1191,Reference!$A$1:$C$25,3,1)</f>
        <v>15:00:00 - 16:00:00</v>
      </c>
    </row>
    <row r="1192" spans="1:11" hidden="1" x14ac:dyDescent="0.3">
      <c r="A1192" s="3">
        <v>44203.65552083333</v>
      </c>
      <c r="B1192" s="4" t="s">
        <v>20</v>
      </c>
      <c r="C1192" s="4"/>
      <c r="D1192" s="4">
        <v>13103826909</v>
      </c>
      <c r="E1192" s="4" t="s">
        <v>16</v>
      </c>
      <c r="F1192" s="5">
        <v>0</v>
      </c>
      <c r="G1192" s="5">
        <v>6.828703703703704E-3</v>
      </c>
      <c r="H1192" s="4" t="s">
        <v>10</v>
      </c>
      <c r="I1192" s="11">
        <f t="shared" si="36"/>
        <v>44203</v>
      </c>
      <c r="J1192" s="9">
        <f t="shared" si="37"/>
        <v>0.65552083333333333</v>
      </c>
      <c r="K1192" t="str">
        <f>VLOOKUP($J1192,Reference!$A$1:$C$25,3,1)</f>
        <v>15:00:00 - 16:00:00</v>
      </c>
    </row>
    <row r="1193" spans="1:11" hidden="1" x14ac:dyDescent="0.3">
      <c r="A1193" s="6">
        <v>44203.66034722222</v>
      </c>
      <c r="B1193" s="7" t="s">
        <v>11</v>
      </c>
      <c r="C1193" s="7">
        <v>317</v>
      </c>
      <c r="D1193" s="7">
        <v>17043076828</v>
      </c>
      <c r="E1193" s="7" t="s">
        <v>9</v>
      </c>
      <c r="F1193" s="8">
        <v>3.1944444444444442E-3</v>
      </c>
      <c r="G1193" s="8">
        <v>2.8124999999999995E-3</v>
      </c>
      <c r="H1193" s="7" t="s">
        <v>10</v>
      </c>
      <c r="I1193" s="11">
        <f t="shared" si="36"/>
        <v>44203</v>
      </c>
      <c r="J1193" s="9">
        <f t="shared" si="37"/>
        <v>0.6603472222222222</v>
      </c>
      <c r="K1193" t="str">
        <f>VLOOKUP($J1193,Reference!$A$1:$C$25,3,1)</f>
        <v>15:00:00 - 16:00:00</v>
      </c>
    </row>
    <row r="1194" spans="1:11" hidden="1" x14ac:dyDescent="0.3">
      <c r="A1194" s="3">
        <v>44203.67423611111</v>
      </c>
      <c r="B1194" s="4" t="s">
        <v>11</v>
      </c>
      <c r="C1194" s="4">
        <v>317</v>
      </c>
      <c r="D1194" s="4">
        <v>17043076828</v>
      </c>
      <c r="E1194" s="4" t="s">
        <v>9</v>
      </c>
      <c r="F1194" s="5">
        <v>7.7546296296296287E-3</v>
      </c>
      <c r="G1194" s="5">
        <v>1.1574074074074073E-4</v>
      </c>
      <c r="H1194" s="4" t="s">
        <v>10</v>
      </c>
      <c r="I1194" s="11">
        <f t="shared" si="36"/>
        <v>44203</v>
      </c>
      <c r="J1194" s="9">
        <f t="shared" si="37"/>
        <v>0.67423611111111115</v>
      </c>
      <c r="K1194" t="str">
        <f>VLOOKUP($J1194,Reference!$A$1:$C$25,3,1)</f>
        <v>16:00:00 - 17:00:00</v>
      </c>
    </row>
    <row r="1195" spans="1:11" hidden="1" x14ac:dyDescent="0.3">
      <c r="A1195" s="6">
        <v>44203.675578703704</v>
      </c>
      <c r="B1195" s="7" t="s">
        <v>20</v>
      </c>
      <c r="C1195" s="7"/>
      <c r="D1195" s="7">
        <v>441756461940</v>
      </c>
      <c r="E1195" s="7" t="s">
        <v>23</v>
      </c>
      <c r="F1195" s="8">
        <v>0</v>
      </c>
      <c r="G1195" s="8">
        <v>1.0416666666666667E-4</v>
      </c>
      <c r="H1195" s="7" t="s">
        <v>14</v>
      </c>
      <c r="I1195" s="11">
        <f t="shared" si="36"/>
        <v>44203</v>
      </c>
      <c r="J1195" s="9">
        <f t="shared" si="37"/>
        <v>0.67557870370370365</v>
      </c>
      <c r="K1195" t="str">
        <f>VLOOKUP($J1195,Reference!$A$1:$C$25,3,1)</f>
        <v>16:00:00 - 17:00:00</v>
      </c>
    </row>
    <row r="1196" spans="1:11" hidden="1" x14ac:dyDescent="0.3">
      <c r="A1196" s="3">
        <v>44203.675671296296</v>
      </c>
      <c r="B1196" s="4" t="s">
        <v>19</v>
      </c>
      <c r="C1196" s="4">
        <v>305</v>
      </c>
      <c r="D1196" s="4">
        <v>441756461940</v>
      </c>
      <c r="E1196" s="4" t="s">
        <v>9</v>
      </c>
      <c r="F1196" s="5">
        <v>1.0127314814814815E-2</v>
      </c>
      <c r="G1196" s="5">
        <v>1.1574074074074073E-4</v>
      </c>
      <c r="H1196" s="4" t="s">
        <v>10</v>
      </c>
      <c r="I1196" s="11">
        <f t="shared" si="36"/>
        <v>44203</v>
      </c>
      <c r="J1196" s="9">
        <f t="shared" si="37"/>
        <v>0.6756712962962963</v>
      </c>
      <c r="K1196" t="str">
        <f>VLOOKUP($J1196,Reference!$A$1:$C$25,3,1)</f>
        <v>16:00:00 - 17:00:00</v>
      </c>
    </row>
    <row r="1197" spans="1:11" hidden="1" x14ac:dyDescent="0.3">
      <c r="A1197" s="6">
        <v>44203.679768518516</v>
      </c>
      <c r="B1197" s="7" t="s">
        <v>11</v>
      </c>
      <c r="C1197" s="7">
        <v>317</v>
      </c>
      <c r="D1197" s="7">
        <v>17787084474</v>
      </c>
      <c r="E1197" s="7" t="s">
        <v>9</v>
      </c>
      <c r="F1197" s="8">
        <v>2.0833333333333333E-3</v>
      </c>
      <c r="G1197" s="8">
        <v>4.1319444444444442E-3</v>
      </c>
      <c r="H1197" s="7" t="s">
        <v>10</v>
      </c>
      <c r="I1197" s="11">
        <f t="shared" si="36"/>
        <v>44203</v>
      </c>
      <c r="J1197" s="9">
        <f t="shared" si="37"/>
        <v>0.67976851851851849</v>
      </c>
      <c r="K1197" t="str">
        <f>VLOOKUP($J1197,Reference!$A$1:$C$25,3,1)</f>
        <v>16:00:00 - 17:00:00</v>
      </c>
    </row>
    <row r="1198" spans="1:11" hidden="1" x14ac:dyDescent="0.3">
      <c r="A1198" s="3">
        <v>44203.679988425924</v>
      </c>
      <c r="B1198" s="4" t="s">
        <v>19</v>
      </c>
      <c r="C1198" s="4">
        <v>305</v>
      </c>
      <c r="D1198" s="4">
        <v>15612817506</v>
      </c>
      <c r="E1198" s="4" t="s">
        <v>9</v>
      </c>
      <c r="F1198" s="5">
        <v>4.7453703703703703E-3</v>
      </c>
      <c r="G1198" s="5">
        <v>6.6435185185185182E-3</v>
      </c>
      <c r="H1198" s="4" t="s">
        <v>10</v>
      </c>
      <c r="I1198" s="11">
        <f t="shared" si="36"/>
        <v>44203</v>
      </c>
      <c r="J1198" s="9">
        <f t="shared" si="37"/>
        <v>0.6799884259259259</v>
      </c>
      <c r="K1198" t="str">
        <f>VLOOKUP($J1198,Reference!$A$1:$C$25,3,1)</f>
        <v>16:00:00 - 17:00:00</v>
      </c>
    </row>
    <row r="1199" spans="1:11" hidden="1" x14ac:dyDescent="0.3">
      <c r="A1199" s="6">
        <v>44203.680300925924</v>
      </c>
      <c r="B1199" s="7" t="s">
        <v>20</v>
      </c>
      <c r="C1199" s="7"/>
      <c r="D1199" s="7">
        <v>17188889092</v>
      </c>
      <c r="E1199" s="7" t="s">
        <v>16</v>
      </c>
      <c r="F1199" s="8">
        <v>0</v>
      </c>
      <c r="G1199" s="8">
        <v>1.4467592592592594E-3</v>
      </c>
      <c r="H1199" s="7" t="s">
        <v>10</v>
      </c>
      <c r="I1199" s="11">
        <f t="shared" si="36"/>
        <v>44203</v>
      </c>
      <c r="J1199" s="9">
        <f t="shared" si="37"/>
        <v>0.68030092592592595</v>
      </c>
      <c r="K1199" t="str">
        <f>VLOOKUP($J1199,Reference!$A$1:$C$25,3,1)</f>
        <v>16:00:00 - 17:00:00</v>
      </c>
    </row>
    <row r="1200" spans="1:11" hidden="1" x14ac:dyDescent="0.3">
      <c r="A1200" s="3">
        <v>44203.686342592591</v>
      </c>
      <c r="B1200" s="4" t="s">
        <v>20</v>
      </c>
      <c r="C1200" s="4"/>
      <c r="D1200" s="4">
        <v>441914550380</v>
      </c>
      <c r="E1200" s="4" t="s">
        <v>23</v>
      </c>
      <c r="F1200" s="5">
        <v>0</v>
      </c>
      <c r="G1200" s="5">
        <v>2.3148148148148147E-5</v>
      </c>
      <c r="H1200" s="4" t="s">
        <v>14</v>
      </c>
      <c r="I1200" s="11">
        <f t="shared" si="36"/>
        <v>44203</v>
      </c>
      <c r="J1200" s="9">
        <f t="shared" si="37"/>
        <v>0.68634259259259256</v>
      </c>
      <c r="K1200" t="str">
        <f>VLOOKUP($J1200,Reference!$A$1:$C$25,3,1)</f>
        <v>16:00:00 - 17:00:00</v>
      </c>
    </row>
    <row r="1201" spans="1:11" hidden="1" x14ac:dyDescent="0.3">
      <c r="A1201" s="6">
        <v>44203.686354166668</v>
      </c>
      <c r="B1201" s="7" t="s">
        <v>12</v>
      </c>
      <c r="C1201" s="7">
        <v>315</v>
      </c>
      <c r="D1201" s="7">
        <v>441914550380</v>
      </c>
      <c r="E1201" s="7" t="s">
        <v>9</v>
      </c>
      <c r="F1201" s="8">
        <v>1.2175925925925929E-2</v>
      </c>
      <c r="G1201" s="8">
        <v>2.4768518518518516E-3</v>
      </c>
      <c r="H1201" s="7" t="s">
        <v>10</v>
      </c>
      <c r="I1201" s="11">
        <f t="shared" si="36"/>
        <v>44203</v>
      </c>
      <c r="J1201" s="9">
        <f t="shared" si="37"/>
        <v>0.68635416666666671</v>
      </c>
      <c r="K1201" t="str">
        <f>VLOOKUP($J1201,Reference!$A$1:$C$25,3,1)</f>
        <v>16:00:00 - 17:00:00</v>
      </c>
    </row>
    <row r="1202" spans="1:11" hidden="1" x14ac:dyDescent="0.3">
      <c r="A1202" s="3">
        <v>44203.689305555556</v>
      </c>
      <c r="B1202" s="4" t="s">
        <v>20</v>
      </c>
      <c r="C1202" s="4"/>
      <c r="D1202" s="4">
        <v>13137840118</v>
      </c>
      <c r="E1202" s="4" t="s">
        <v>16</v>
      </c>
      <c r="F1202" s="5">
        <v>0</v>
      </c>
      <c r="G1202" s="5">
        <v>3.7152777777777774E-3</v>
      </c>
      <c r="H1202" s="4" t="s">
        <v>13</v>
      </c>
      <c r="I1202" s="11">
        <f t="shared" si="36"/>
        <v>44203</v>
      </c>
      <c r="J1202" s="9">
        <f t="shared" si="37"/>
        <v>0.6893055555555555</v>
      </c>
      <c r="K1202" t="str">
        <f>VLOOKUP($J1202,Reference!$A$1:$C$25,3,1)</f>
        <v>16:00:00 - 17:00:00</v>
      </c>
    </row>
    <row r="1203" spans="1:11" hidden="1" x14ac:dyDescent="0.3">
      <c r="A1203" s="6">
        <v>44203.693379629629</v>
      </c>
      <c r="B1203" s="7" t="s">
        <v>20</v>
      </c>
      <c r="C1203" s="7"/>
      <c r="D1203" s="7">
        <v>13137840118</v>
      </c>
      <c r="E1203" s="7" t="s">
        <v>16</v>
      </c>
      <c r="F1203" s="8">
        <v>0</v>
      </c>
      <c r="G1203" s="8">
        <v>1.7939814814814815E-3</v>
      </c>
      <c r="H1203" s="7" t="s">
        <v>10</v>
      </c>
      <c r="I1203" s="11">
        <f t="shared" si="36"/>
        <v>44203</v>
      </c>
      <c r="J1203" s="9">
        <f t="shared" si="37"/>
        <v>0.69337962962962962</v>
      </c>
      <c r="K1203" t="str">
        <f>VLOOKUP($J1203,Reference!$A$1:$C$25,3,1)</f>
        <v>16:00:00 - 17:00:00</v>
      </c>
    </row>
    <row r="1204" spans="1:11" hidden="1" x14ac:dyDescent="0.3">
      <c r="A1204" s="3">
        <v>44203.697002314817</v>
      </c>
      <c r="B1204" s="4" t="s">
        <v>12</v>
      </c>
      <c r="C1204" s="4">
        <v>315</v>
      </c>
      <c r="D1204" s="4">
        <v>14074517105</v>
      </c>
      <c r="E1204" s="4" t="s">
        <v>9</v>
      </c>
      <c r="F1204" s="5">
        <v>3.0000000000000002E-2</v>
      </c>
      <c r="G1204" s="5">
        <v>4.3518518518518515E-3</v>
      </c>
      <c r="H1204" s="4" t="s">
        <v>10</v>
      </c>
      <c r="I1204" s="11">
        <f t="shared" si="36"/>
        <v>44203</v>
      </c>
      <c r="J1204" s="9">
        <f t="shared" si="37"/>
        <v>0.69700231481481489</v>
      </c>
      <c r="K1204" t="str">
        <f>VLOOKUP($J1204,Reference!$A$1:$C$25,3,1)</f>
        <v>16:00:00 - 17:00:00</v>
      </c>
    </row>
    <row r="1205" spans="1:11" hidden="1" x14ac:dyDescent="0.3">
      <c r="A1205" s="6">
        <v>44203.697314814817</v>
      </c>
      <c r="B1205" s="7" t="s">
        <v>20</v>
      </c>
      <c r="C1205" s="7"/>
      <c r="D1205" s="7">
        <v>442074502936</v>
      </c>
      <c r="E1205" s="7" t="s">
        <v>23</v>
      </c>
      <c r="F1205" s="8">
        <v>0</v>
      </c>
      <c r="G1205" s="8">
        <v>1.6203703703703703E-4</v>
      </c>
      <c r="H1205" s="7" t="s">
        <v>14</v>
      </c>
      <c r="I1205" s="11">
        <f t="shared" si="36"/>
        <v>44203</v>
      </c>
      <c r="J1205" s="9">
        <f t="shared" si="37"/>
        <v>0.69731481481481483</v>
      </c>
      <c r="K1205" t="str">
        <f>VLOOKUP($J1205,Reference!$A$1:$C$25,3,1)</f>
        <v>16:00:00 - 17:00:00</v>
      </c>
    </row>
    <row r="1206" spans="1:11" hidden="1" x14ac:dyDescent="0.3">
      <c r="A1206" s="3">
        <v>44203.697465277779</v>
      </c>
      <c r="B1206" s="4" t="s">
        <v>11</v>
      </c>
      <c r="C1206" s="4">
        <v>317</v>
      </c>
      <c r="D1206" s="4">
        <v>442074502936</v>
      </c>
      <c r="E1206" s="4" t="s">
        <v>9</v>
      </c>
      <c r="F1206" s="5">
        <v>5.7407407407407416E-3</v>
      </c>
      <c r="G1206" s="5">
        <v>1.0763888888888889E-3</v>
      </c>
      <c r="H1206" s="4" t="s">
        <v>10</v>
      </c>
      <c r="I1206" s="11">
        <f t="shared" si="36"/>
        <v>44203</v>
      </c>
      <c r="J1206" s="9">
        <f t="shared" si="37"/>
        <v>0.69746527777777778</v>
      </c>
      <c r="K1206" t="str">
        <f>VLOOKUP($J1206,Reference!$A$1:$C$25,3,1)</f>
        <v>16:00:00 - 17:00:00</v>
      </c>
    </row>
    <row r="1207" spans="1:11" hidden="1" x14ac:dyDescent="0.3">
      <c r="A1207" s="6">
        <v>44203.703506944446</v>
      </c>
      <c r="B1207" s="7" t="s">
        <v>11</v>
      </c>
      <c r="C1207" s="7">
        <v>317</v>
      </c>
      <c r="D1207" s="7">
        <v>17057151391</v>
      </c>
      <c r="E1207" s="7" t="s">
        <v>9</v>
      </c>
      <c r="F1207" s="8">
        <v>4.0624999999999993E-3</v>
      </c>
      <c r="G1207" s="8">
        <v>1.0879629629629629E-3</v>
      </c>
      <c r="H1207" s="7" t="s">
        <v>10</v>
      </c>
      <c r="I1207" s="11">
        <f t="shared" si="36"/>
        <v>44203</v>
      </c>
      <c r="J1207" s="9">
        <f t="shared" si="37"/>
        <v>0.70350694444444439</v>
      </c>
      <c r="K1207" t="str">
        <f>VLOOKUP($J1207,Reference!$A$1:$C$25,3,1)</f>
        <v>16:00:00 - 17:00:00</v>
      </c>
    </row>
    <row r="1208" spans="1:11" hidden="1" x14ac:dyDescent="0.3">
      <c r="A1208" s="3">
        <v>44203.708599537036</v>
      </c>
      <c r="B1208" s="4" t="s">
        <v>20</v>
      </c>
      <c r="C1208" s="4"/>
      <c r="D1208" s="4">
        <v>15128032851</v>
      </c>
      <c r="E1208" s="4" t="s">
        <v>23</v>
      </c>
      <c r="F1208" s="5">
        <v>0</v>
      </c>
      <c r="G1208" s="5">
        <v>6.9444444444444444E-5</v>
      </c>
      <c r="H1208" s="4" t="s">
        <v>14</v>
      </c>
      <c r="I1208" s="11">
        <f t="shared" si="36"/>
        <v>44203</v>
      </c>
      <c r="J1208" s="9">
        <f t="shared" si="37"/>
        <v>0.70859953703703704</v>
      </c>
      <c r="K1208" t="str">
        <f>VLOOKUP($J1208,Reference!$A$1:$C$25,3,1)</f>
        <v>17:00:00 - 18:00:00</v>
      </c>
    </row>
    <row r="1209" spans="1:11" hidden="1" x14ac:dyDescent="0.3">
      <c r="A1209" s="6">
        <v>44203.708657407406</v>
      </c>
      <c r="B1209" s="7" t="s">
        <v>11</v>
      </c>
      <c r="C1209" s="7">
        <v>317</v>
      </c>
      <c r="D1209" s="7">
        <v>15128032851</v>
      </c>
      <c r="E1209" s="7" t="s">
        <v>9</v>
      </c>
      <c r="F1209" s="8">
        <v>5.9606481481481489E-3</v>
      </c>
      <c r="G1209" s="8">
        <v>9.2592592592592588E-5</v>
      </c>
      <c r="H1209" s="7" t="s">
        <v>10</v>
      </c>
      <c r="I1209" s="11">
        <f t="shared" si="36"/>
        <v>44203</v>
      </c>
      <c r="J1209" s="9">
        <f t="shared" si="37"/>
        <v>0.70865740740740746</v>
      </c>
      <c r="K1209" t="str">
        <f>VLOOKUP($J1209,Reference!$A$1:$C$25,3,1)</f>
        <v>17:00:00 - 18:00:00</v>
      </c>
    </row>
    <row r="1210" spans="1:11" hidden="1" x14ac:dyDescent="0.3">
      <c r="A1210" s="3">
        <v>44203.723726851851</v>
      </c>
      <c r="B1210" s="4" t="s">
        <v>11</v>
      </c>
      <c r="C1210" s="4">
        <v>317</v>
      </c>
      <c r="D1210" s="4">
        <v>17075297321</v>
      </c>
      <c r="E1210" s="4" t="s">
        <v>9</v>
      </c>
      <c r="F1210" s="5">
        <v>1.7986111111111109E-2</v>
      </c>
      <c r="G1210" s="5">
        <v>3.3564814814814812E-4</v>
      </c>
      <c r="H1210" s="4" t="s">
        <v>10</v>
      </c>
      <c r="I1210" s="11">
        <f t="shared" si="36"/>
        <v>44203</v>
      </c>
      <c r="J1210" s="9">
        <f t="shared" si="37"/>
        <v>0.72372685185185182</v>
      </c>
      <c r="K1210" t="str">
        <f>VLOOKUP($J1210,Reference!$A$1:$C$25,3,1)</f>
        <v>17:00:00 - 18:00:00</v>
      </c>
    </row>
    <row r="1211" spans="1:11" hidden="1" x14ac:dyDescent="0.3">
      <c r="A1211" s="6">
        <v>44203.729675925926</v>
      </c>
      <c r="B1211" s="7" t="s">
        <v>12</v>
      </c>
      <c r="C1211" s="7">
        <v>315</v>
      </c>
      <c r="D1211" s="7">
        <v>18123435629</v>
      </c>
      <c r="E1211" s="7" t="s">
        <v>9</v>
      </c>
      <c r="F1211" s="8">
        <v>1.5081018518518516E-2</v>
      </c>
      <c r="G1211" s="8">
        <v>1.712962962962963E-3</v>
      </c>
      <c r="H1211" s="7" t="s">
        <v>10</v>
      </c>
      <c r="I1211" s="11">
        <f t="shared" si="36"/>
        <v>44203</v>
      </c>
      <c r="J1211" s="9">
        <f t="shared" si="37"/>
        <v>0.72967592592592589</v>
      </c>
      <c r="K1211" t="str">
        <f>VLOOKUP($J1211,Reference!$A$1:$C$25,3,1)</f>
        <v>17:00:00 - 18:00:00</v>
      </c>
    </row>
    <row r="1212" spans="1:11" hidden="1" x14ac:dyDescent="0.3">
      <c r="A1212" s="3">
        <v>44203.731759259259</v>
      </c>
      <c r="B1212" s="4" t="s">
        <v>11</v>
      </c>
      <c r="C1212" s="4">
        <v>317</v>
      </c>
      <c r="D1212" s="4">
        <v>13063718275</v>
      </c>
      <c r="E1212" s="4" t="s">
        <v>9</v>
      </c>
      <c r="F1212" s="5">
        <v>2.1145833333333332E-2</v>
      </c>
      <c r="G1212" s="5">
        <v>1.1585648148148149E-2</v>
      </c>
      <c r="H1212" s="4" t="s">
        <v>10</v>
      </c>
      <c r="I1212" s="11">
        <f t="shared" si="36"/>
        <v>44203</v>
      </c>
      <c r="J1212" s="9">
        <f t="shared" si="37"/>
        <v>0.73175925925925922</v>
      </c>
      <c r="K1212" t="str">
        <f>VLOOKUP($J1212,Reference!$A$1:$C$25,3,1)</f>
        <v>17:00:00 - 18:00:00</v>
      </c>
    </row>
    <row r="1213" spans="1:11" hidden="1" x14ac:dyDescent="0.3">
      <c r="A1213" s="6">
        <v>44203.740381944444</v>
      </c>
      <c r="B1213" s="7" t="s">
        <v>12</v>
      </c>
      <c r="C1213" s="7">
        <v>315</v>
      </c>
      <c r="D1213" s="7">
        <v>17188889092</v>
      </c>
      <c r="E1213" s="7" t="s">
        <v>9</v>
      </c>
      <c r="F1213" s="8">
        <v>2.2523148148148143E-2</v>
      </c>
      <c r="G1213" s="8">
        <v>7.1412037037037043E-3</v>
      </c>
      <c r="H1213" s="7" t="s">
        <v>10</v>
      </c>
      <c r="I1213" s="11">
        <f t="shared" si="36"/>
        <v>44203</v>
      </c>
      <c r="J1213" s="9">
        <f t="shared" si="37"/>
        <v>0.7403819444444445</v>
      </c>
      <c r="K1213" t="str">
        <f>VLOOKUP($J1213,Reference!$A$1:$C$25,3,1)</f>
        <v>17:00:00 - 18:00:00</v>
      </c>
    </row>
    <row r="1214" spans="1:11" hidden="1" x14ac:dyDescent="0.3">
      <c r="A1214" s="3">
        <v>44203.756898148145</v>
      </c>
      <c r="B1214" s="4" t="s">
        <v>20</v>
      </c>
      <c r="C1214" s="4"/>
      <c r="D1214" s="4">
        <v>19179571415</v>
      </c>
      <c r="E1214" s="4" t="s">
        <v>16</v>
      </c>
      <c r="F1214" s="5">
        <v>0</v>
      </c>
      <c r="G1214" s="5">
        <v>8.6805555555555551E-4</v>
      </c>
      <c r="H1214" s="4" t="s">
        <v>10</v>
      </c>
      <c r="I1214" s="11">
        <f t="shared" si="36"/>
        <v>44203</v>
      </c>
      <c r="J1214" s="9">
        <f t="shared" si="37"/>
        <v>0.75689814814814815</v>
      </c>
      <c r="K1214" t="str">
        <f>VLOOKUP($J1214,Reference!$A$1:$C$25,3,1)</f>
        <v>18:00:00 - 19:00:00</v>
      </c>
    </row>
    <row r="1215" spans="1:11" hidden="1" x14ac:dyDescent="0.3">
      <c r="A1215" s="6">
        <v>44203.758229166669</v>
      </c>
      <c r="B1215" s="7" t="s">
        <v>20</v>
      </c>
      <c r="C1215" s="7"/>
      <c r="D1215" s="7">
        <v>447946890352</v>
      </c>
      <c r="E1215" s="7" t="s">
        <v>23</v>
      </c>
      <c r="F1215" s="8">
        <v>0</v>
      </c>
      <c r="G1215" s="8">
        <v>8.1018518518518516E-5</v>
      </c>
      <c r="H1215" s="7" t="s">
        <v>14</v>
      </c>
      <c r="I1215" s="11">
        <f t="shared" si="36"/>
        <v>44203</v>
      </c>
      <c r="J1215" s="9">
        <f t="shared" si="37"/>
        <v>0.75822916666666673</v>
      </c>
      <c r="K1215" t="str">
        <f>VLOOKUP($J1215,Reference!$A$1:$C$25,3,1)</f>
        <v>18:00:00 - 19:00:00</v>
      </c>
    </row>
    <row r="1216" spans="1:11" hidden="1" x14ac:dyDescent="0.3">
      <c r="A1216" s="3">
        <v>44203.758298611108</v>
      </c>
      <c r="B1216" s="4" t="s">
        <v>20</v>
      </c>
      <c r="C1216" s="4"/>
      <c r="D1216" s="4">
        <v>447946890352</v>
      </c>
      <c r="E1216" s="4" t="s">
        <v>16</v>
      </c>
      <c r="F1216" s="5">
        <v>0</v>
      </c>
      <c r="G1216" s="5">
        <v>3.1249999999999997E-3</v>
      </c>
      <c r="H1216" s="4" t="s">
        <v>10</v>
      </c>
      <c r="I1216" s="11">
        <f t="shared" si="36"/>
        <v>44203</v>
      </c>
      <c r="J1216" s="9">
        <f t="shared" si="37"/>
        <v>0.75829861111111108</v>
      </c>
      <c r="K1216" t="str">
        <f>VLOOKUP($J1216,Reference!$A$1:$C$25,3,1)</f>
        <v>18:00:00 - 19:00:00</v>
      </c>
    </row>
    <row r="1217" spans="1:11" hidden="1" x14ac:dyDescent="0.3">
      <c r="A1217" s="6">
        <v>44203.76017361111</v>
      </c>
      <c r="B1217" s="7" t="s">
        <v>11</v>
      </c>
      <c r="C1217" s="7">
        <v>317</v>
      </c>
      <c r="D1217" s="7">
        <v>19179571415</v>
      </c>
      <c r="E1217" s="7" t="s">
        <v>9</v>
      </c>
      <c r="F1217" s="8">
        <v>1.5486111111111112E-2</v>
      </c>
      <c r="G1217" s="8">
        <v>5.6134259259259271E-3</v>
      </c>
      <c r="H1217" s="7" t="s">
        <v>10</v>
      </c>
      <c r="I1217" s="11">
        <f t="shared" si="36"/>
        <v>44203</v>
      </c>
      <c r="J1217" s="9">
        <f t="shared" si="37"/>
        <v>0.76017361111111115</v>
      </c>
      <c r="K1217" t="str">
        <f>VLOOKUP($J1217,Reference!$A$1:$C$25,3,1)</f>
        <v>18:00:00 - 19:00:00</v>
      </c>
    </row>
    <row r="1218" spans="1:11" hidden="1" x14ac:dyDescent="0.3">
      <c r="A1218" s="3">
        <v>44203.771990740737</v>
      </c>
      <c r="B1218" s="4" t="s">
        <v>12</v>
      </c>
      <c r="C1218" s="4">
        <v>315</v>
      </c>
      <c r="D1218" s="4">
        <v>14692600118</v>
      </c>
      <c r="E1218" s="4" t="s">
        <v>9</v>
      </c>
      <c r="F1218" s="5">
        <v>7.1643518518518514E-3</v>
      </c>
      <c r="G1218" s="5">
        <v>9.2592592592592588E-5</v>
      </c>
      <c r="H1218" s="4" t="s">
        <v>10</v>
      </c>
      <c r="I1218" s="11">
        <f t="shared" si="36"/>
        <v>44203</v>
      </c>
      <c r="J1218" s="9">
        <f t="shared" si="37"/>
        <v>0.77199074074074081</v>
      </c>
      <c r="K1218" t="str">
        <f>VLOOKUP($J1218,Reference!$A$1:$C$25,3,1)</f>
        <v>18:00:00 - 19:00:00</v>
      </c>
    </row>
    <row r="1219" spans="1:11" hidden="1" x14ac:dyDescent="0.3">
      <c r="A1219" s="6">
        <v>44203.783356481479</v>
      </c>
      <c r="B1219" s="7" t="s">
        <v>12</v>
      </c>
      <c r="C1219" s="7">
        <v>315</v>
      </c>
      <c r="D1219" s="7">
        <v>13012757529</v>
      </c>
      <c r="E1219" s="7" t="s">
        <v>9</v>
      </c>
      <c r="F1219" s="8">
        <v>1.1851851851851851E-2</v>
      </c>
      <c r="G1219" s="8">
        <v>5.7870370370370366E-5</v>
      </c>
      <c r="H1219" s="7" t="s">
        <v>13</v>
      </c>
      <c r="I1219" s="11">
        <f t="shared" ref="I1219:I1282" si="38">DATE(YEAR(A1219),MONTH(A1219),DAY(A1219))</f>
        <v>44203</v>
      </c>
      <c r="J1219" s="9">
        <f t="shared" ref="J1219:J1282" si="39">TIME(HOUR(A1219),MINUTE(A1219),SECOND(A1219))</f>
        <v>0.7833564814814814</v>
      </c>
      <c r="K1219" t="str">
        <f>VLOOKUP($J1219,Reference!$A$1:$C$25,3,1)</f>
        <v>18:00:00 - 19:00:00</v>
      </c>
    </row>
    <row r="1220" spans="1:11" hidden="1" x14ac:dyDescent="0.3">
      <c r="A1220" s="3">
        <v>44203.789699074077</v>
      </c>
      <c r="B1220" s="4" t="s">
        <v>11</v>
      </c>
      <c r="C1220" s="4">
        <v>317</v>
      </c>
      <c r="D1220" s="4">
        <v>12293661355</v>
      </c>
      <c r="E1220" s="4" t="s">
        <v>9</v>
      </c>
      <c r="F1220" s="5">
        <v>5.0925925925925921E-3</v>
      </c>
      <c r="G1220" s="5">
        <v>5.7870370370370366E-5</v>
      </c>
      <c r="H1220" s="4" t="s">
        <v>10</v>
      </c>
      <c r="I1220" s="11">
        <f t="shared" si="38"/>
        <v>44203</v>
      </c>
      <c r="J1220" s="9">
        <f t="shared" si="39"/>
        <v>0.78969907407407414</v>
      </c>
      <c r="K1220" t="str">
        <f>VLOOKUP($J1220,Reference!$A$1:$C$25,3,1)</f>
        <v>18:00:00 - 19:00:00</v>
      </c>
    </row>
    <row r="1221" spans="1:11" hidden="1" x14ac:dyDescent="0.3">
      <c r="A1221" s="6">
        <v>44203.793622685182</v>
      </c>
      <c r="B1221" s="7" t="s">
        <v>11</v>
      </c>
      <c r="C1221" s="7">
        <v>317</v>
      </c>
      <c r="D1221" s="7">
        <v>17043076828</v>
      </c>
      <c r="E1221" s="7" t="s">
        <v>9</v>
      </c>
      <c r="F1221" s="8">
        <v>1.4120370370370369E-3</v>
      </c>
      <c r="G1221" s="8">
        <v>1.689814814814815E-3</v>
      </c>
      <c r="H1221" s="7" t="s">
        <v>10</v>
      </c>
      <c r="I1221" s="11">
        <f t="shared" si="38"/>
        <v>44203</v>
      </c>
      <c r="J1221" s="9">
        <f t="shared" si="39"/>
        <v>0.79362268518518519</v>
      </c>
      <c r="K1221" t="str">
        <f>VLOOKUP($J1221,Reference!$A$1:$C$25,3,1)</f>
        <v>19:00:00 - 20:00:00</v>
      </c>
    </row>
    <row r="1222" spans="1:11" hidden="1" x14ac:dyDescent="0.3">
      <c r="A1222" s="3">
        <v>44203.797118055554</v>
      </c>
      <c r="B1222" s="4" t="s">
        <v>12</v>
      </c>
      <c r="C1222" s="4">
        <v>315</v>
      </c>
      <c r="D1222" s="4">
        <v>12898882242</v>
      </c>
      <c r="E1222" s="4" t="s">
        <v>9</v>
      </c>
      <c r="F1222" s="5">
        <v>1.2951388888888887E-2</v>
      </c>
      <c r="G1222" s="5">
        <v>6.9444444444444444E-5</v>
      </c>
      <c r="H1222" s="4" t="s">
        <v>10</v>
      </c>
      <c r="I1222" s="11">
        <f t="shared" si="38"/>
        <v>44203</v>
      </c>
      <c r="J1222" s="9">
        <f t="shared" si="39"/>
        <v>0.79711805555555548</v>
      </c>
      <c r="K1222" t="str">
        <f>VLOOKUP($J1222,Reference!$A$1:$C$25,3,1)</f>
        <v>19:00:00 - 20:00:00</v>
      </c>
    </row>
    <row r="1223" spans="1:11" hidden="1" x14ac:dyDescent="0.3">
      <c r="A1223" s="6">
        <v>44203.805138888885</v>
      </c>
      <c r="B1223" s="7" t="s">
        <v>11</v>
      </c>
      <c r="C1223" s="7">
        <v>317</v>
      </c>
      <c r="D1223" s="7">
        <v>14696125033</v>
      </c>
      <c r="E1223" s="7" t="s">
        <v>9</v>
      </c>
      <c r="F1223" s="8">
        <v>5.1967592592592595E-3</v>
      </c>
      <c r="G1223" s="8">
        <v>3.7037037037037035E-4</v>
      </c>
      <c r="H1223" s="7" t="s">
        <v>10</v>
      </c>
      <c r="I1223" s="11">
        <f t="shared" si="38"/>
        <v>44203</v>
      </c>
      <c r="J1223" s="9">
        <f t="shared" si="39"/>
        <v>0.80513888888888896</v>
      </c>
      <c r="K1223" t="str">
        <f>VLOOKUP($J1223,Reference!$A$1:$C$25,3,1)</f>
        <v>19:00:00 - 20:00:00</v>
      </c>
    </row>
    <row r="1224" spans="1:11" hidden="1" x14ac:dyDescent="0.3">
      <c r="A1224" s="3">
        <v>44203.805717592593</v>
      </c>
      <c r="B1224" s="4" t="s">
        <v>11</v>
      </c>
      <c r="C1224" s="4">
        <v>317</v>
      </c>
      <c r="D1224" s="4">
        <v>19703016405</v>
      </c>
      <c r="E1224" s="4" t="s">
        <v>9</v>
      </c>
      <c r="F1224" s="5">
        <v>5.4282407407407404E-3</v>
      </c>
      <c r="G1224" s="5">
        <v>5.3819444444444453E-3</v>
      </c>
      <c r="H1224" s="4" t="s">
        <v>10</v>
      </c>
      <c r="I1224" s="11">
        <f t="shared" si="38"/>
        <v>44203</v>
      </c>
      <c r="J1224" s="9">
        <f t="shared" si="39"/>
        <v>0.80571759259259268</v>
      </c>
      <c r="K1224" t="str">
        <f>VLOOKUP($J1224,Reference!$A$1:$C$25,3,1)</f>
        <v>19:00:00 - 20:00:00</v>
      </c>
    </row>
    <row r="1225" spans="1:11" hidden="1" x14ac:dyDescent="0.3">
      <c r="A1225" s="6">
        <v>44203.807152777779</v>
      </c>
      <c r="B1225" s="7" t="s">
        <v>12</v>
      </c>
      <c r="C1225" s="7">
        <v>315</v>
      </c>
      <c r="D1225" s="7">
        <v>16042787489</v>
      </c>
      <c r="E1225" s="7" t="s">
        <v>9</v>
      </c>
      <c r="F1225" s="8">
        <v>2.1840277777777778E-2</v>
      </c>
      <c r="G1225" s="8">
        <v>3.2407407407407406E-3</v>
      </c>
      <c r="H1225" s="7" t="s">
        <v>10</v>
      </c>
      <c r="I1225" s="11">
        <f t="shared" si="38"/>
        <v>44203</v>
      </c>
      <c r="J1225" s="9">
        <f t="shared" si="39"/>
        <v>0.80715277777777772</v>
      </c>
      <c r="K1225" t="str">
        <f>VLOOKUP($J1225,Reference!$A$1:$C$25,3,1)</f>
        <v>19:00:00 - 20:00:00</v>
      </c>
    </row>
    <row r="1226" spans="1:11" hidden="1" x14ac:dyDescent="0.3">
      <c r="A1226" s="3">
        <v>44203.813877314817</v>
      </c>
      <c r="B1226" s="4" t="s">
        <v>11</v>
      </c>
      <c r="C1226" s="4">
        <v>317</v>
      </c>
      <c r="D1226" s="4">
        <v>13025216128</v>
      </c>
      <c r="E1226" s="4" t="s">
        <v>9</v>
      </c>
      <c r="F1226" s="5">
        <v>6.3773148148148148E-3</v>
      </c>
      <c r="G1226" s="5">
        <v>2.9398148148148148E-3</v>
      </c>
      <c r="H1226" s="4" t="s">
        <v>10</v>
      </c>
      <c r="I1226" s="11">
        <f t="shared" si="38"/>
        <v>44203</v>
      </c>
      <c r="J1226" s="9">
        <f t="shared" si="39"/>
        <v>0.81387731481481485</v>
      </c>
      <c r="K1226" t="str">
        <f>VLOOKUP($J1226,Reference!$A$1:$C$25,3,1)</f>
        <v>19:00:00 - 20:00:00</v>
      </c>
    </row>
    <row r="1227" spans="1:11" hidden="1" x14ac:dyDescent="0.3">
      <c r="A1227" s="6">
        <v>44203.815451388888</v>
      </c>
      <c r="B1227" s="7" t="s">
        <v>11</v>
      </c>
      <c r="C1227" s="7">
        <v>317</v>
      </c>
      <c r="D1227" s="7">
        <v>14153504239</v>
      </c>
      <c r="E1227" s="7" t="s">
        <v>9</v>
      </c>
      <c r="F1227" s="8">
        <v>8.4953703703703701E-3</v>
      </c>
      <c r="G1227" s="8">
        <v>7.9976851851851858E-3</v>
      </c>
      <c r="H1227" s="7" t="s">
        <v>10</v>
      </c>
      <c r="I1227" s="11">
        <f t="shared" si="38"/>
        <v>44203</v>
      </c>
      <c r="J1227" s="9">
        <f t="shared" si="39"/>
        <v>0.81545138888888891</v>
      </c>
      <c r="K1227" t="str">
        <f>VLOOKUP($J1227,Reference!$A$1:$C$25,3,1)</f>
        <v>19:00:00 - 20:00:00</v>
      </c>
    </row>
    <row r="1228" spans="1:11" hidden="1" x14ac:dyDescent="0.3">
      <c r="A1228" s="3">
        <v>44203.818032407406</v>
      </c>
      <c r="B1228" s="4" t="s">
        <v>20</v>
      </c>
      <c r="C1228" s="4"/>
      <c r="D1228" s="4">
        <v>14696125033</v>
      </c>
      <c r="E1228" s="4" t="s">
        <v>16</v>
      </c>
      <c r="F1228" s="5">
        <v>0</v>
      </c>
      <c r="G1228" s="5">
        <v>8.1828703703703699E-3</v>
      </c>
      <c r="H1228" s="4" t="s">
        <v>10</v>
      </c>
      <c r="I1228" s="11">
        <f t="shared" si="38"/>
        <v>44203</v>
      </c>
      <c r="J1228" s="9">
        <f t="shared" si="39"/>
        <v>0.81803240740740746</v>
      </c>
      <c r="K1228" t="str">
        <f>VLOOKUP($J1228,Reference!$A$1:$C$25,3,1)</f>
        <v>19:00:00 - 20:00:00</v>
      </c>
    </row>
    <row r="1229" spans="1:11" hidden="1" x14ac:dyDescent="0.3">
      <c r="A1229" s="6">
        <v>44203.821504629632</v>
      </c>
      <c r="B1229" s="7" t="s">
        <v>20</v>
      </c>
      <c r="C1229" s="7"/>
      <c r="D1229" s="7">
        <v>12403818201</v>
      </c>
      <c r="E1229" s="7" t="s">
        <v>16</v>
      </c>
      <c r="F1229" s="8">
        <v>0</v>
      </c>
      <c r="G1229" s="8">
        <v>6.122685185185185E-3</v>
      </c>
      <c r="H1229" s="7" t="s">
        <v>10</v>
      </c>
      <c r="I1229" s="11">
        <f t="shared" si="38"/>
        <v>44203</v>
      </c>
      <c r="J1229" s="9">
        <f t="shared" si="39"/>
        <v>0.82150462962962967</v>
      </c>
      <c r="K1229" t="str">
        <f>VLOOKUP($J1229,Reference!$A$1:$C$25,3,1)</f>
        <v>19:00:00 - 20:00:00</v>
      </c>
    </row>
    <row r="1230" spans="1:11" hidden="1" x14ac:dyDescent="0.3">
      <c r="A1230" s="3">
        <v>44203.821527777778</v>
      </c>
      <c r="B1230" s="4" t="s">
        <v>12</v>
      </c>
      <c r="C1230" s="4">
        <v>315</v>
      </c>
      <c r="D1230" s="4">
        <v>18013329995</v>
      </c>
      <c r="E1230" s="4" t="s">
        <v>9</v>
      </c>
      <c r="F1230" s="5">
        <v>1.0983796296296297E-2</v>
      </c>
      <c r="G1230" s="5">
        <v>1.1145833333333334E-2</v>
      </c>
      <c r="H1230" s="4" t="s">
        <v>10</v>
      </c>
      <c r="I1230" s="11">
        <f t="shared" si="38"/>
        <v>44203</v>
      </c>
      <c r="J1230" s="9">
        <f t="shared" si="39"/>
        <v>0.82152777777777775</v>
      </c>
      <c r="K1230" t="str">
        <f>VLOOKUP($J1230,Reference!$A$1:$C$25,3,1)</f>
        <v>19:00:00 - 20:00:00</v>
      </c>
    </row>
    <row r="1231" spans="1:11" hidden="1" x14ac:dyDescent="0.3">
      <c r="A1231" s="6">
        <v>44203.824814814812</v>
      </c>
      <c r="B1231" s="7" t="s">
        <v>11</v>
      </c>
      <c r="C1231" s="7">
        <v>317</v>
      </c>
      <c r="D1231" s="7">
        <v>447846219928</v>
      </c>
      <c r="E1231" s="7" t="s">
        <v>9</v>
      </c>
      <c r="F1231" s="8">
        <v>7.858796296296296E-3</v>
      </c>
      <c r="G1231" s="8">
        <v>7.1643518518518514E-3</v>
      </c>
      <c r="H1231" s="7" t="s">
        <v>10</v>
      </c>
      <c r="I1231" s="11">
        <f t="shared" si="38"/>
        <v>44203</v>
      </c>
      <c r="J1231" s="9">
        <f t="shared" si="39"/>
        <v>0.82481481481481478</v>
      </c>
      <c r="K1231" t="str">
        <f>VLOOKUP($J1231,Reference!$A$1:$C$25,3,1)</f>
        <v>19:00:00 - 20:00:00</v>
      </c>
    </row>
    <row r="1232" spans="1:11" hidden="1" x14ac:dyDescent="0.3">
      <c r="A1232" s="3">
        <v>44203.826377314814</v>
      </c>
      <c r="B1232" s="4" t="s">
        <v>11</v>
      </c>
      <c r="C1232" s="4">
        <v>317</v>
      </c>
      <c r="D1232" s="4">
        <v>14696125033</v>
      </c>
      <c r="E1232" s="4" t="s">
        <v>9</v>
      </c>
      <c r="F1232" s="5">
        <v>1.7824074074074072E-3</v>
      </c>
      <c r="G1232" s="5">
        <v>1.3854166666666666E-2</v>
      </c>
      <c r="H1232" s="4" t="s">
        <v>10</v>
      </c>
      <c r="I1232" s="11">
        <f t="shared" si="38"/>
        <v>44203</v>
      </c>
      <c r="J1232" s="9">
        <f t="shared" si="39"/>
        <v>0.82637731481481491</v>
      </c>
      <c r="K1232" t="str">
        <f>VLOOKUP($J1232,Reference!$A$1:$C$25,3,1)</f>
        <v>19:00:00 - 20:00:00</v>
      </c>
    </row>
    <row r="1233" spans="1:11" hidden="1" x14ac:dyDescent="0.3">
      <c r="A1233" s="6">
        <v>44203.841608796298</v>
      </c>
      <c r="B1233" s="7" t="s">
        <v>11</v>
      </c>
      <c r="C1233" s="7">
        <v>317</v>
      </c>
      <c r="D1233" s="7">
        <v>447846219928</v>
      </c>
      <c r="E1233" s="7" t="s">
        <v>9</v>
      </c>
      <c r="F1233" s="8">
        <v>1.4259259259259261E-2</v>
      </c>
      <c r="G1233" s="8">
        <v>8.449074074074075E-4</v>
      </c>
      <c r="H1233" s="7" t="s">
        <v>10</v>
      </c>
      <c r="I1233" s="11">
        <f t="shared" si="38"/>
        <v>44203</v>
      </c>
      <c r="J1233" s="9">
        <f t="shared" si="39"/>
        <v>0.84160879629629637</v>
      </c>
      <c r="K1233" t="str">
        <f>VLOOKUP($J1233,Reference!$A$1:$C$25,3,1)</f>
        <v>20:00:00 - 21:00:00</v>
      </c>
    </row>
    <row r="1234" spans="1:11" hidden="1" x14ac:dyDescent="0.3">
      <c r="A1234" s="3">
        <v>44203.847326388888</v>
      </c>
      <c r="B1234" s="4" t="s">
        <v>20</v>
      </c>
      <c r="C1234" s="4"/>
      <c r="D1234" s="4">
        <v>16787602612</v>
      </c>
      <c r="E1234" s="4" t="s">
        <v>16</v>
      </c>
      <c r="F1234" s="5">
        <v>0</v>
      </c>
      <c r="G1234" s="5">
        <v>1.1574074074074073E-3</v>
      </c>
      <c r="H1234" s="4" t="s">
        <v>10</v>
      </c>
      <c r="I1234" s="11">
        <f t="shared" si="38"/>
        <v>44203</v>
      </c>
      <c r="J1234" s="9">
        <f t="shared" si="39"/>
        <v>0.84732638888888889</v>
      </c>
      <c r="K1234" t="str">
        <f>VLOOKUP($J1234,Reference!$A$1:$C$25,3,1)</f>
        <v>20:00:00 - 21:00:00</v>
      </c>
    </row>
    <row r="1235" spans="1:11" hidden="1" x14ac:dyDescent="0.3">
      <c r="A1235" s="6">
        <v>44203.84988425926</v>
      </c>
      <c r="B1235" s="7" t="s">
        <v>20</v>
      </c>
      <c r="C1235" s="7"/>
      <c r="D1235" s="7">
        <v>15194264841</v>
      </c>
      <c r="E1235" s="7" t="s">
        <v>16</v>
      </c>
      <c r="F1235" s="8">
        <v>0</v>
      </c>
      <c r="G1235" s="8">
        <v>2.9166666666666668E-3</v>
      </c>
      <c r="H1235" s="7" t="s">
        <v>10</v>
      </c>
      <c r="I1235" s="11">
        <f t="shared" si="38"/>
        <v>44203</v>
      </c>
      <c r="J1235" s="9">
        <f t="shared" si="39"/>
        <v>0.84988425925925926</v>
      </c>
      <c r="K1235" t="str">
        <f>VLOOKUP($J1235,Reference!$A$1:$C$25,3,1)</f>
        <v>20:00:00 - 21:00:00</v>
      </c>
    </row>
    <row r="1236" spans="1:11" hidden="1" x14ac:dyDescent="0.3">
      <c r="A1236" s="3">
        <v>44203.853668981479</v>
      </c>
      <c r="B1236" s="4" t="s">
        <v>12</v>
      </c>
      <c r="C1236" s="4">
        <v>315</v>
      </c>
      <c r="D1236" s="4">
        <v>16787602612</v>
      </c>
      <c r="E1236" s="4" t="s">
        <v>9</v>
      </c>
      <c r="F1236" s="5">
        <v>8.113425925925925E-3</v>
      </c>
      <c r="G1236" s="5">
        <v>3.2175925925925926E-3</v>
      </c>
      <c r="H1236" s="4" t="s">
        <v>10</v>
      </c>
      <c r="I1236" s="11">
        <f t="shared" si="38"/>
        <v>44203</v>
      </c>
      <c r="J1236" s="9">
        <f t="shared" si="39"/>
        <v>0.8536689814814814</v>
      </c>
      <c r="K1236" t="str">
        <f>VLOOKUP($J1236,Reference!$A$1:$C$25,3,1)</f>
        <v>20:00:00 - 21:00:00</v>
      </c>
    </row>
    <row r="1237" spans="1:11" hidden="1" x14ac:dyDescent="0.3">
      <c r="A1237" s="6">
        <v>44203.869560185187</v>
      </c>
      <c r="B1237" s="7" t="s">
        <v>12</v>
      </c>
      <c r="C1237" s="7">
        <v>315</v>
      </c>
      <c r="D1237" s="7">
        <v>14153504239</v>
      </c>
      <c r="E1237" s="7" t="s">
        <v>9</v>
      </c>
      <c r="F1237" s="8">
        <v>1.2719907407407407E-2</v>
      </c>
      <c r="G1237" s="8">
        <v>1.1574074074074073E-4</v>
      </c>
      <c r="H1237" s="7" t="s">
        <v>10</v>
      </c>
      <c r="I1237" s="11">
        <f t="shared" si="38"/>
        <v>44203</v>
      </c>
      <c r="J1237" s="9">
        <f t="shared" si="39"/>
        <v>0.86956018518518519</v>
      </c>
      <c r="K1237" t="str">
        <f>VLOOKUP($J1237,Reference!$A$1:$C$25,3,1)</f>
        <v>20:00:00 - 21:00:00</v>
      </c>
    </row>
    <row r="1238" spans="1:11" hidden="1" x14ac:dyDescent="0.3">
      <c r="A1238" s="3">
        <v>44203.873483796298</v>
      </c>
      <c r="B1238" s="4" t="s">
        <v>20</v>
      </c>
      <c r="C1238" s="4"/>
      <c r="D1238" s="4">
        <v>15187633433</v>
      </c>
      <c r="E1238" s="4" t="s">
        <v>16</v>
      </c>
      <c r="F1238" s="5">
        <v>0</v>
      </c>
      <c r="G1238" s="5">
        <v>2.4652777777777776E-3</v>
      </c>
      <c r="H1238" s="4" t="s">
        <v>10</v>
      </c>
      <c r="I1238" s="11">
        <f t="shared" si="38"/>
        <v>44203</v>
      </c>
      <c r="J1238" s="9">
        <f t="shared" si="39"/>
        <v>0.87348379629629624</v>
      </c>
      <c r="K1238" t="str">
        <f>VLOOKUP($J1238,Reference!$A$1:$C$25,3,1)</f>
        <v>20:00:00 - 21:00:00</v>
      </c>
    </row>
    <row r="1239" spans="1:11" hidden="1" x14ac:dyDescent="0.3">
      <c r="A1239" s="6">
        <v>44203.87400462963</v>
      </c>
      <c r="B1239" s="7" t="s">
        <v>20</v>
      </c>
      <c r="C1239" s="7"/>
      <c r="D1239" s="7">
        <v>447846219928</v>
      </c>
      <c r="E1239" s="7" t="s">
        <v>16</v>
      </c>
      <c r="F1239" s="8">
        <v>0</v>
      </c>
      <c r="G1239" s="8">
        <v>7.69675925925926E-3</v>
      </c>
      <c r="H1239" s="7" t="s">
        <v>10</v>
      </c>
      <c r="I1239" s="11">
        <f t="shared" si="38"/>
        <v>44203</v>
      </c>
      <c r="J1239" s="9">
        <f t="shared" si="39"/>
        <v>0.87400462962962966</v>
      </c>
      <c r="K1239" t="str">
        <f>VLOOKUP($J1239,Reference!$A$1:$C$25,3,1)</f>
        <v>20:00:00 - 21:00:00</v>
      </c>
    </row>
    <row r="1240" spans="1:11" hidden="1" x14ac:dyDescent="0.3">
      <c r="A1240" s="3">
        <v>44203.884456018517</v>
      </c>
      <c r="B1240" s="4" t="s">
        <v>12</v>
      </c>
      <c r="C1240" s="4">
        <v>315</v>
      </c>
      <c r="D1240" s="4">
        <v>17043076828</v>
      </c>
      <c r="E1240" s="4" t="s">
        <v>9</v>
      </c>
      <c r="F1240" s="5">
        <v>3.1215277777777783E-2</v>
      </c>
      <c r="G1240" s="5">
        <v>5.7870370370370366E-5</v>
      </c>
      <c r="H1240" s="4" t="s">
        <v>10</v>
      </c>
      <c r="I1240" s="11">
        <f t="shared" si="38"/>
        <v>44203</v>
      </c>
      <c r="J1240" s="9">
        <f t="shared" si="39"/>
        <v>0.88445601851851852</v>
      </c>
      <c r="K1240" t="str">
        <f>VLOOKUP($J1240,Reference!$A$1:$C$25,3,1)</f>
        <v>21:00:00 - 22:00:00</v>
      </c>
    </row>
    <row r="1241" spans="1:11" hidden="1" x14ac:dyDescent="0.3">
      <c r="A1241" s="6">
        <v>44203.886712962965</v>
      </c>
      <c r="B1241" s="7" t="s">
        <v>11</v>
      </c>
      <c r="C1241" s="7">
        <v>317</v>
      </c>
      <c r="D1241" s="7">
        <v>19193677988</v>
      </c>
      <c r="E1241" s="7" t="s">
        <v>9</v>
      </c>
      <c r="F1241" s="8">
        <v>1.1481481481481483E-2</v>
      </c>
      <c r="G1241" s="8">
        <v>9.1435185185185185E-4</v>
      </c>
      <c r="H1241" s="7" t="s">
        <v>10</v>
      </c>
      <c r="I1241" s="11">
        <f t="shared" si="38"/>
        <v>44203</v>
      </c>
      <c r="J1241" s="9">
        <f t="shared" si="39"/>
        <v>0.88671296296296298</v>
      </c>
      <c r="K1241" t="str">
        <f>VLOOKUP($J1241,Reference!$A$1:$C$25,3,1)</f>
        <v>21:00:00 - 22:00:00</v>
      </c>
    </row>
    <row r="1242" spans="1:11" hidden="1" x14ac:dyDescent="0.3">
      <c r="A1242" s="3">
        <v>44203.887604166666</v>
      </c>
      <c r="B1242" s="4" t="s">
        <v>20</v>
      </c>
      <c r="C1242" s="4"/>
      <c r="D1242" s="4">
        <v>447452817941</v>
      </c>
      <c r="E1242" s="4" t="s">
        <v>23</v>
      </c>
      <c r="F1242" s="5">
        <v>0</v>
      </c>
      <c r="G1242" s="5">
        <v>2.3148148148148147E-5</v>
      </c>
      <c r="H1242" s="4" t="s">
        <v>14</v>
      </c>
      <c r="I1242" s="11">
        <f t="shared" si="38"/>
        <v>44203</v>
      </c>
      <c r="J1242" s="9">
        <f t="shared" si="39"/>
        <v>0.88760416666666664</v>
      </c>
      <c r="K1242" t="str">
        <f>VLOOKUP($J1242,Reference!$A$1:$C$25,3,1)</f>
        <v>21:00:00 - 22:00:00</v>
      </c>
    </row>
    <row r="1243" spans="1:11" hidden="1" x14ac:dyDescent="0.3">
      <c r="A1243" s="6">
        <v>44203.887615740743</v>
      </c>
      <c r="B1243" s="7" t="s">
        <v>20</v>
      </c>
      <c r="C1243" s="7"/>
      <c r="D1243" s="7">
        <v>447452817941</v>
      </c>
      <c r="E1243" s="7" t="s">
        <v>16</v>
      </c>
      <c r="F1243" s="8">
        <v>0</v>
      </c>
      <c r="G1243" s="8">
        <v>1.247685185185185E-2</v>
      </c>
      <c r="H1243" s="7" t="s">
        <v>10</v>
      </c>
      <c r="I1243" s="11">
        <f t="shared" si="38"/>
        <v>44203</v>
      </c>
      <c r="J1243" s="9">
        <f t="shared" si="39"/>
        <v>0.88761574074074068</v>
      </c>
      <c r="K1243" t="str">
        <f>VLOOKUP($J1243,Reference!$A$1:$C$25,3,1)</f>
        <v>21:00:00 - 22:00:00</v>
      </c>
    </row>
    <row r="1244" spans="1:11" hidden="1" x14ac:dyDescent="0.3">
      <c r="A1244" s="3">
        <v>44203.891828703701</v>
      </c>
      <c r="B1244" s="4" t="s">
        <v>11</v>
      </c>
      <c r="C1244" s="4">
        <v>317</v>
      </c>
      <c r="D1244" s="4">
        <v>16199089097</v>
      </c>
      <c r="E1244" s="4" t="s">
        <v>9</v>
      </c>
      <c r="F1244" s="5">
        <v>2.2685185185185182E-3</v>
      </c>
      <c r="G1244" s="5">
        <v>1.0115740740740741E-2</v>
      </c>
      <c r="H1244" s="4" t="s">
        <v>10</v>
      </c>
      <c r="I1244" s="11">
        <f t="shared" si="38"/>
        <v>44203</v>
      </c>
      <c r="J1244" s="9">
        <f t="shared" si="39"/>
        <v>0.89182870370370371</v>
      </c>
      <c r="K1244" t="str">
        <f>VLOOKUP($J1244,Reference!$A$1:$C$25,3,1)</f>
        <v>21:00:00 - 22:00:00</v>
      </c>
    </row>
    <row r="1245" spans="1:11" hidden="1" x14ac:dyDescent="0.3">
      <c r="A1245" s="6">
        <v>44203.898043981484</v>
      </c>
      <c r="B1245" s="7" t="s">
        <v>11</v>
      </c>
      <c r="C1245" s="7">
        <v>317</v>
      </c>
      <c r="D1245" s="7">
        <v>16307154130</v>
      </c>
      <c r="E1245" s="7" t="s">
        <v>9</v>
      </c>
      <c r="F1245" s="8">
        <v>2.615740740740741E-3</v>
      </c>
      <c r="G1245" s="8">
        <v>1.0879629629629629E-3</v>
      </c>
      <c r="H1245" s="7" t="s">
        <v>13</v>
      </c>
      <c r="I1245" s="11">
        <f t="shared" si="38"/>
        <v>44203</v>
      </c>
      <c r="J1245" s="9">
        <f t="shared" si="39"/>
        <v>0.89804398148148146</v>
      </c>
      <c r="K1245" t="str">
        <f>VLOOKUP($J1245,Reference!$A$1:$C$25,3,1)</f>
        <v>21:00:00 - 22:00:00</v>
      </c>
    </row>
    <row r="1246" spans="1:11" hidden="1" x14ac:dyDescent="0.3">
      <c r="A1246" s="3">
        <v>44203.902013888888</v>
      </c>
      <c r="B1246" s="4" t="s">
        <v>11</v>
      </c>
      <c r="C1246" s="4">
        <v>317</v>
      </c>
      <c r="D1246" s="4">
        <v>16307154130</v>
      </c>
      <c r="E1246" s="4" t="s">
        <v>9</v>
      </c>
      <c r="F1246" s="5">
        <v>9.4097222222222238E-3</v>
      </c>
      <c r="G1246" s="5">
        <v>2.615740740740741E-3</v>
      </c>
      <c r="H1246" s="4" t="s">
        <v>10</v>
      </c>
      <c r="I1246" s="11">
        <f t="shared" si="38"/>
        <v>44203</v>
      </c>
      <c r="J1246" s="9">
        <f t="shared" si="39"/>
        <v>0.90201388888888889</v>
      </c>
      <c r="K1246" t="str">
        <f>VLOOKUP($J1246,Reference!$A$1:$C$25,3,1)</f>
        <v>21:00:00 - 22:00:00</v>
      </c>
    </row>
    <row r="1247" spans="1:11" hidden="1" x14ac:dyDescent="0.3">
      <c r="A1247" s="6">
        <v>44203.905289351853</v>
      </c>
      <c r="B1247" s="7" t="s">
        <v>11</v>
      </c>
      <c r="C1247" s="7">
        <v>317</v>
      </c>
      <c r="D1247" s="7">
        <v>447452817941</v>
      </c>
      <c r="E1247" s="7" t="s">
        <v>9</v>
      </c>
      <c r="F1247" s="8">
        <v>5.9143518518518521E-3</v>
      </c>
      <c r="G1247" s="8">
        <v>9.7453703703703713E-3</v>
      </c>
      <c r="H1247" s="7" t="s">
        <v>10</v>
      </c>
      <c r="I1247" s="11">
        <f t="shared" si="38"/>
        <v>44203</v>
      </c>
      <c r="J1247" s="9">
        <f t="shared" si="39"/>
        <v>0.90528935185185189</v>
      </c>
      <c r="K1247" t="str">
        <f>VLOOKUP($J1247,Reference!$A$1:$C$25,3,1)</f>
        <v>21:00:00 - 22:00:00</v>
      </c>
    </row>
    <row r="1248" spans="1:11" hidden="1" x14ac:dyDescent="0.3">
      <c r="A1248" s="3">
        <v>44203.905289351853</v>
      </c>
      <c r="B1248" s="4" t="s">
        <v>20</v>
      </c>
      <c r="C1248" s="4"/>
      <c r="D1248" s="4">
        <v>447452817941</v>
      </c>
      <c r="E1248" s="4" t="s">
        <v>23</v>
      </c>
      <c r="F1248" s="5">
        <v>0</v>
      </c>
      <c r="G1248" s="5">
        <v>1.1574074074074073E-5</v>
      </c>
      <c r="H1248" s="4" t="s">
        <v>14</v>
      </c>
      <c r="I1248" s="11">
        <f t="shared" si="38"/>
        <v>44203</v>
      </c>
      <c r="J1248" s="9">
        <f t="shared" si="39"/>
        <v>0.90528935185185189</v>
      </c>
      <c r="K1248" t="str">
        <f>VLOOKUP($J1248,Reference!$A$1:$C$25,3,1)</f>
        <v>21:00:00 - 22:00:00</v>
      </c>
    </row>
    <row r="1249" spans="1:11" hidden="1" x14ac:dyDescent="0.3">
      <c r="A1249" s="6">
        <v>44203.905578703707</v>
      </c>
      <c r="B1249" s="7" t="s">
        <v>20</v>
      </c>
      <c r="C1249" s="7"/>
      <c r="D1249" s="7">
        <v>13106446277</v>
      </c>
      <c r="E1249" s="7" t="s">
        <v>16</v>
      </c>
      <c r="F1249" s="8">
        <v>0</v>
      </c>
      <c r="G1249" s="8">
        <v>4.9305555555555552E-3</v>
      </c>
      <c r="H1249" s="7" t="s">
        <v>10</v>
      </c>
      <c r="I1249" s="11">
        <f t="shared" si="38"/>
        <v>44203</v>
      </c>
      <c r="J1249" s="9">
        <f t="shared" si="39"/>
        <v>0.90557870370370364</v>
      </c>
      <c r="K1249" t="str">
        <f>VLOOKUP($J1249,Reference!$A$1:$C$25,3,1)</f>
        <v>21:00:00 - 22:00:00</v>
      </c>
    </row>
    <row r="1250" spans="1:11" hidden="1" x14ac:dyDescent="0.3">
      <c r="A1250" s="3">
        <v>44203.90828703704</v>
      </c>
      <c r="B1250" s="4" t="s">
        <v>20</v>
      </c>
      <c r="C1250" s="4"/>
      <c r="D1250" s="4">
        <v>14692600118</v>
      </c>
      <c r="E1250" s="4" t="s">
        <v>16</v>
      </c>
      <c r="F1250" s="5">
        <v>0</v>
      </c>
      <c r="G1250" s="5">
        <v>5.2083333333333333E-4</v>
      </c>
      <c r="H1250" s="4" t="s">
        <v>10</v>
      </c>
      <c r="I1250" s="11">
        <f t="shared" si="38"/>
        <v>44203</v>
      </c>
      <c r="J1250" s="9">
        <f t="shared" si="39"/>
        <v>0.90828703703703706</v>
      </c>
      <c r="K1250" t="str">
        <f>VLOOKUP($J1250,Reference!$A$1:$C$25,3,1)</f>
        <v>21:00:00 - 22:00:00</v>
      </c>
    </row>
    <row r="1251" spans="1:11" hidden="1" x14ac:dyDescent="0.3">
      <c r="A1251" s="6">
        <v>44203.908796296295</v>
      </c>
      <c r="B1251" s="7" t="s">
        <v>20</v>
      </c>
      <c r="C1251" s="7"/>
      <c r="D1251" s="7">
        <v>19175136618</v>
      </c>
      <c r="E1251" s="7" t="s">
        <v>16</v>
      </c>
      <c r="F1251" s="8">
        <v>0</v>
      </c>
      <c r="G1251" s="8">
        <v>2.0601851851851853E-3</v>
      </c>
      <c r="H1251" s="7" t="s">
        <v>10</v>
      </c>
      <c r="I1251" s="11">
        <f t="shared" si="38"/>
        <v>44203</v>
      </c>
      <c r="J1251" s="9">
        <f t="shared" si="39"/>
        <v>0.90879629629629621</v>
      </c>
      <c r="K1251" t="str">
        <f>VLOOKUP($J1251,Reference!$A$1:$C$25,3,1)</f>
        <v>21:00:00 - 22:00:00</v>
      </c>
    </row>
    <row r="1252" spans="1:11" hidden="1" x14ac:dyDescent="0.3">
      <c r="A1252" s="3">
        <v>44203.908807870372</v>
      </c>
      <c r="B1252" s="4" t="s">
        <v>20</v>
      </c>
      <c r="C1252" s="4"/>
      <c r="D1252" s="4">
        <v>13472168295</v>
      </c>
      <c r="E1252" s="4" t="s">
        <v>16</v>
      </c>
      <c r="F1252" s="5">
        <v>0</v>
      </c>
      <c r="G1252" s="5">
        <v>5.2314814814814819E-3</v>
      </c>
      <c r="H1252" s="4" t="s">
        <v>10</v>
      </c>
      <c r="I1252" s="11">
        <f t="shared" si="38"/>
        <v>44203</v>
      </c>
      <c r="J1252" s="9">
        <f t="shared" si="39"/>
        <v>0.90880787037037036</v>
      </c>
      <c r="K1252" t="str">
        <f>VLOOKUP($J1252,Reference!$A$1:$C$25,3,1)</f>
        <v>21:00:00 - 22:00:00</v>
      </c>
    </row>
    <row r="1253" spans="1:11" hidden="1" x14ac:dyDescent="0.3">
      <c r="A1253" s="6">
        <v>44203.917175925926</v>
      </c>
      <c r="B1253" s="7" t="s">
        <v>12</v>
      </c>
      <c r="C1253" s="7">
        <v>315</v>
      </c>
      <c r="D1253" s="7">
        <v>447846219928</v>
      </c>
      <c r="E1253" s="7" t="s">
        <v>9</v>
      </c>
      <c r="F1253" s="8">
        <v>4.8148148148148141E-2</v>
      </c>
      <c r="G1253" s="8">
        <v>1.1574074074074073E-4</v>
      </c>
      <c r="H1253" s="7" t="s">
        <v>10</v>
      </c>
      <c r="I1253" s="11">
        <f t="shared" si="38"/>
        <v>44203</v>
      </c>
      <c r="J1253" s="9">
        <f t="shared" si="39"/>
        <v>0.91717592592592589</v>
      </c>
      <c r="K1253" t="str">
        <f>VLOOKUP($J1253,Reference!$A$1:$C$25,3,1)</f>
        <v>22:00:00 - 23:00:00</v>
      </c>
    </row>
    <row r="1254" spans="1:11" hidden="1" x14ac:dyDescent="0.3">
      <c r="A1254" s="3">
        <v>44203.91815972222</v>
      </c>
      <c r="B1254" s="4" t="s">
        <v>20</v>
      </c>
      <c r="C1254" s="4"/>
      <c r="D1254" s="4">
        <v>18022587858</v>
      </c>
      <c r="E1254" s="4" t="s">
        <v>16</v>
      </c>
      <c r="F1254" s="5">
        <v>0</v>
      </c>
      <c r="G1254" s="5">
        <v>6.3657407407407402E-4</v>
      </c>
      <c r="H1254" s="4" t="s">
        <v>10</v>
      </c>
      <c r="I1254" s="11">
        <f t="shared" si="38"/>
        <v>44203</v>
      </c>
      <c r="J1254" s="9">
        <f t="shared" si="39"/>
        <v>0.9181597222222222</v>
      </c>
      <c r="K1254" t="str">
        <f>VLOOKUP($J1254,Reference!$A$1:$C$25,3,1)</f>
        <v>22:00:00 - 23:00:00</v>
      </c>
    </row>
    <row r="1255" spans="1:11" hidden="1" x14ac:dyDescent="0.3">
      <c r="A1255" s="6">
        <v>44203.920289351852</v>
      </c>
      <c r="B1255" s="7" t="s">
        <v>11</v>
      </c>
      <c r="C1255" s="7">
        <v>317</v>
      </c>
      <c r="D1255" s="7">
        <v>13478363510</v>
      </c>
      <c r="E1255" s="7" t="s">
        <v>9</v>
      </c>
      <c r="F1255" s="8">
        <v>3.2870370370370367E-3</v>
      </c>
      <c r="G1255" s="8">
        <v>1.1342592592592591E-3</v>
      </c>
      <c r="H1255" s="7" t="s">
        <v>10</v>
      </c>
      <c r="I1255" s="11">
        <f t="shared" si="38"/>
        <v>44203</v>
      </c>
      <c r="J1255" s="9">
        <f t="shared" si="39"/>
        <v>0.9202893518518519</v>
      </c>
      <c r="K1255" t="str">
        <f>VLOOKUP($J1255,Reference!$A$1:$C$25,3,1)</f>
        <v>22:00:00 - 23:00:00</v>
      </c>
    </row>
    <row r="1256" spans="1:11" hidden="1" x14ac:dyDescent="0.3">
      <c r="A1256" s="3">
        <v>44203.923506944448</v>
      </c>
      <c r="B1256" s="4" t="s">
        <v>11</v>
      </c>
      <c r="C1256" s="4">
        <v>317</v>
      </c>
      <c r="D1256" s="4">
        <v>13472168295</v>
      </c>
      <c r="E1256" s="4" t="s">
        <v>9</v>
      </c>
      <c r="F1256" s="5">
        <v>8.1481481481481474E-3</v>
      </c>
      <c r="G1256" s="5">
        <v>1.3541666666666667E-3</v>
      </c>
      <c r="H1256" s="4" t="s">
        <v>10</v>
      </c>
      <c r="I1256" s="11">
        <f t="shared" si="38"/>
        <v>44203</v>
      </c>
      <c r="J1256" s="9">
        <f t="shared" si="39"/>
        <v>0.92350694444444448</v>
      </c>
      <c r="K1256" t="str">
        <f>VLOOKUP($J1256,Reference!$A$1:$C$25,3,1)</f>
        <v>22:00:00 - 23:00:00</v>
      </c>
    </row>
    <row r="1257" spans="1:11" hidden="1" x14ac:dyDescent="0.3">
      <c r="A1257" s="6">
        <v>44203.925763888888</v>
      </c>
      <c r="B1257" s="7" t="s">
        <v>20</v>
      </c>
      <c r="C1257" s="7"/>
      <c r="D1257" s="7">
        <v>15187633433</v>
      </c>
      <c r="E1257" s="7" t="s">
        <v>16</v>
      </c>
      <c r="F1257" s="8">
        <v>0</v>
      </c>
      <c r="G1257" s="8">
        <v>4.2592592592592595E-3</v>
      </c>
      <c r="H1257" s="7" t="s">
        <v>10</v>
      </c>
      <c r="I1257" s="11">
        <f t="shared" si="38"/>
        <v>44203</v>
      </c>
      <c r="J1257" s="9">
        <f t="shared" si="39"/>
        <v>0.92576388888888894</v>
      </c>
      <c r="K1257" t="str">
        <f>VLOOKUP($J1257,Reference!$A$1:$C$25,3,1)</f>
        <v>22:00:00 - 23:00:00</v>
      </c>
    </row>
    <row r="1258" spans="1:11" hidden="1" x14ac:dyDescent="0.3">
      <c r="A1258" s="3">
        <v>44203.927673611113</v>
      </c>
      <c r="B1258" s="4" t="s">
        <v>20</v>
      </c>
      <c r="C1258" s="4"/>
      <c r="D1258" s="4">
        <v>14807092944</v>
      </c>
      <c r="E1258" s="4" t="s">
        <v>16</v>
      </c>
      <c r="F1258" s="5">
        <v>0</v>
      </c>
      <c r="G1258" s="5">
        <v>1.7453703703703704E-2</v>
      </c>
      <c r="H1258" s="4" t="s">
        <v>10</v>
      </c>
      <c r="I1258" s="11">
        <f t="shared" si="38"/>
        <v>44203</v>
      </c>
      <c r="J1258" s="9">
        <f t="shared" si="39"/>
        <v>0.92767361111111113</v>
      </c>
      <c r="K1258" t="str">
        <f>VLOOKUP($J1258,Reference!$A$1:$C$25,3,1)</f>
        <v>22:00:00 - 23:00:00</v>
      </c>
    </row>
    <row r="1259" spans="1:11" hidden="1" x14ac:dyDescent="0.3">
      <c r="A1259" s="6">
        <v>44203.927743055552</v>
      </c>
      <c r="B1259" s="7" t="s">
        <v>20</v>
      </c>
      <c r="C1259" s="7"/>
      <c r="D1259" s="7">
        <v>18022587858</v>
      </c>
      <c r="E1259" s="7" t="s">
        <v>16</v>
      </c>
      <c r="F1259" s="8">
        <v>0</v>
      </c>
      <c r="G1259" s="8">
        <v>6.2499999999999995E-3</v>
      </c>
      <c r="H1259" s="7" t="s">
        <v>10</v>
      </c>
      <c r="I1259" s="11">
        <f t="shared" si="38"/>
        <v>44203</v>
      </c>
      <c r="J1259" s="9">
        <f t="shared" si="39"/>
        <v>0.92774305555555558</v>
      </c>
      <c r="K1259" t="str">
        <f>VLOOKUP($J1259,Reference!$A$1:$C$25,3,1)</f>
        <v>22:00:00 - 23:00:00</v>
      </c>
    </row>
    <row r="1260" spans="1:11" hidden="1" x14ac:dyDescent="0.3">
      <c r="A1260" s="3">
        <v>44203.930208333331</v>
      </c>
      <c r="B1260" s="4" t="s">
        <v>20</v>
      </c>
      <c r="C1260" s="4"/>
      <c r="D1260" s="4">
        <v>15187633433</v>
      </c>
      <c r="E1260" s="4" t="s">
        <v>16</v>
      </c>
      <c r="F1260" s="5">
        <v>0</v>
      </c>
      <c r="G1260" s="5">
        <v>4.6990740740740743E-3</v>
      </c>
      <c r="H1260" s="4" t="s">
        <v>10</v>
      </c>
      <c r="I1260" s="11">
        <f t="shared" si="38"/>
        <v>44203</v>
      </c>
      <c r="J1260" s="9">
        <f t="shared" si="39"/>
        <v>0.9302083333333333</v>
      </c>
      <c r="K1260" t="str">
        <f>VLOOKUP($J1260,Reference!$A$1:$C$25,3,1)</f>
        <v>22:00:00 - 23:00:00</v>
      </c>
    </row>
    <row r="1261" spans="1:11" hidden="1" x14ac:dyDescent="0.3">
      <c r="A1261" s="6">
        <v>44203.931319444448</v>
      </c>
      <c r="B1261" s="7" t="s">
        <v>20</v>
      </c>
      <c r="C1261" s="7"/>
      <c r="D1261" s="7">
        <v>19599992229</v>
      </c>
      <c r="E1261" s="7" t="s">
        <v>16</v>
      </c>
      <c r="F1261" s="8">
        <v>0</v>
      </c>
      <c r="G1261" s="8">
        <v>1.6087962962962963E-3</v>
      </c>
      <c r="H1261" s="7" t="s">
        <v>13</v>
      </c>
      <c r="I1261" s="11">
        <f t="shared" si="38"/>
        <v>44203</v>
      </c>
      <c r="J1261" s="9">
        <f t="shared" si="39"/>
        <v>0.93131944444444448</v>
      </c>
      <c r="K1261" t="str">
        <f>VLOOKUP($J1261,Reference!$A$1:$C$25,3,1)</f>
        <v>22:00:00 - 23:00:00</v>
      </c>
    </row>
    <row r="1262" spans="1:11" hidden="1" x14ac:dyDescent="0.3">
      <c r="A1262" s="3">
        <v>44203.932708333334</v>
      </c>
      <c r="B1262" s="4" t="s">
        <v>11</v>
      </c>
      <c r="C1262" s="4">
        <v>317</v>
      </c>
      <c r="D1262" s="4">
        <v>19175136618</v>
      </c>
      <c r="E1262" s="4" t="s">
        <v>9</v>
      </c>
      <c r="F1262" s="5">
        <v>1.292824074074074E-2</v>
      </c>
      <c r="G1262" s="5">
        <v>4.8611111111111104E-4</v>
      </c>
      <c r="H1262" s="4" t="s">
        <v>13</v>
      </c>
      <c r="I1262" s="11">
        <f t="shared" si="38"/>
        <v>44203</v>
      </c>
      <c r="J1262" s="9">
        <f t="shared" si="39"/>
        <v>0.93270833333333336</v>
      </c>
      <c r="K1262" t="str">
        <f>VLOOKUP($J1262,Reference!$A$1:$C$25,3,1)</f>
        <v>22:00:00 - 23:00:00</v>
      </c>
    </row>
    <row r="1263" spans="1:11" hidden="1" x14ac:dyDescent="0.3">
      <c r="A1263" s="6">
        <v>44203.939120370371</v>
      </c>
      <c r="B1263" s="7" t="s">
        <v>20</v>
      </c>
      <c r="C1263" s="7"/>
      <c r="D1263" s="7">
        <v>15187633433</v>
      </c>
      <c r="E1263" s="7" t="s">
        <v>16</v>
      </c>
      <c r="F1263" s="8">
        <v>0</v>
      </c>
      <c r="G1263" s="8">
        <v>1.681712962962963E-2</v>
      </c>
      <c r="H1263" s="7" t="s">
        <v>10</v>
      </c>
      <c r="I1263" s="11">
        <f t="shared" si="38"/>
        <v>44203</v>
      </c>
      <c r="J1263" s="9">
        <f t="shared" si="39"/>
        <v>0.93912037037037033</v>
      </c>
      <c r="K1263" t="str">
        <f>VLOOKUP($J1263,Reference!$A$1:$C$25,3,1)</f>
        <v>22:00:00 - 23:00:00</v>
      </c>
    </row>
    <row r="1264" spans="1:11" hidden="1" x14ac:dyDescent="0.3">
      <c r="A1264" s="3">
        <v>44203.941979166666</v>
      </c>
      <c r="B1264" s="4" t="s">
        <v>20</v>
      </c>
      <c r="C1264" s="4"/>
      <c r="D1264" s="4">
        <v>16107311155</v>
      </c>
      <c r="E1264" s="4" t="s">
        <v>16</v>
      </c>
      <c r="F1264" s="5">
        <v>0</v>
      </c>
      <c r="G1264" s="5">
        <v>1.8368055555555554E-2</v>
      </c>
      <c r="H1264" s="4" t="s">
        <v>10</v>
      </c>
      <c r="I1264" s="11">
        <f t="shared" si="38"/>
        <v>44203</v>
      </c>
      <c r="J1264" s="9">
        <f t="shared" si="39"/>
        <v>0.9419791666666667</v>
      </c>
      <c r="K1264" t="str">
        <f>VLOOKUP($J1264,Reference!$A$1:$C$25,3,1)</f>
        <v>22:00:00 - 23:00:00</v>
      </c>
    </row>
    <row r="1265" spans="1:11" hidden="1" x14ac:dyDescent="0.3">
      <c r="A1265" s="6">
        <v>44203.945752314816</v>
      </c>
      <c r="B1265" s="7" t="s">
        <v>20</v>
      </c>
      <c r="C1265" s="7"/>
      <c r="D1265" s="7">
        <v>13478363510</v>
      </c>
      <c r="E1265" s="7" t="s">
        <v>16</v>
      </c>
      <c r="F1265" s="8">
        <v>0</v>
      </c>
      <c r="G1265" s="8">
        <v>1.3148148148148147E-2</v>
      </c>
      <c r="H1265" s="7" t="s">
        <v>10</v>
      </c>
      <c r="I1265" s="11">
        <f t="shared" si="38"/>
        <v>44203</v>
      </c>
      <c r="J1265" s="9">
        <f t="shared" si="39"/>
        <v>0.94575231481481481</v>
      </c>
      <c r="K1265" t="str">
        <f>VLOOKUP($J1265,Reference!$A$1:$C$25,3,1)</f>
        <v>22:00:00 - 23:00:00</v>
      </c>
    </row>
    <row r="1266" spans="1:11" hidden="1" x14ac:dyDescent="0.3">
      <c r="A1266" s="3">
        <v>44203.947256944448</v>
      </c>
      <c r="B1266" s="4" t="s">
        <v>20</v>
      </c>
      <c r="C1266" s="4"/>
      <c r="D1266" s="4">
        <v>19175136618</v>
      </c>
      <c r="E1266" s="4" t="s">
        <v>16</v>
      </c>
      <c r="F1266" s="5">
        <v>0</v>
      </c>
      <c r="G1266" s="5">
        <v>7.5231481481481477E-3</v>
      </c>
      <c r="H1266" s="4" t="s">
        <v>13</v>
      </c>
      <c r="I1266" s="11">
        <f t="shared" si="38"/>
        <v>44203</v>
      </c>
      <c r="J1266" s="9">
        <f t="shared" si="39"/>
        <v>0.94725694444444442</v>
      </c>
      <c r="K1266" t="str">
        <f>VLOOKUP($J1266,Reference!$A$1:$C$25,3,1)</f>
        <v>22:00:00 - 23:00:00</v>
      </c>
    </row>
    <row r="1267" spans="1:11" hidden="1" x14ac:dyDescent="0.3">
      <c r="A1267" s="6">
        <v>44203.955393518518</v>
      </c>
      <c r="B1267" s="7" t="s">
        <v>20</v>
      </c>
      <c r="C1267" s="7"/>
      <c r="D1267" s="7">
        <v>17733137888</v>
      </c>
      <c r="E1267" s="7" t="s">
        <v>16</v>
      </c>
      <c r="F1267" s="8">
        <v>0</v>
      </c>
      <c r="G1267" s="8">
        <v>2.8819444444444444E-3</v>
      </c>
      <c r="H1267" s="7" t="s">
        <v>10</v>
      </c>
      <c r="I1267" s="11">
        <f t="shared" si="38"/>
        <v>44203</v>
      </c>
      <c r="J1267" s="9">
        <f t="shared" si="39"/>
        <v>0.95539351851851861</v>
      </c>
      <c r="K1267" t="str">
        <f>VLOOKUP($J1267,Reference!$A$1:$C$25,3,1)</f>
        <v>22:00:00 - 23:00:00</v>
      </c>
    </row>
    <row r="1268" spans="1:11" hidden="1" x14ac:dyDescent="0.3">
      <c r="A1268" s="3">
        <v>44203.956331018519</v>
      </c>
      <c r="B1268" s="4" t="s">
        <v>20</v>
      </c>
      <c r="C1268" s="4"/>
      <c r="D1268" s="4">
        <v>15097598072</v>
      </c>
      <c r="E1268" s="4" t="s">
        <v>16</v>
      </c>
      <c r="F1268" s="5">
        <v>0</v>
      </c>
      <c r="G1268" s="5">
        <v>6.1921296296296299E-3</v>
      </c>
      <c r="H1268" s="4" t="s">
        <v>10</v>
      </c>
      <c r="I1268" s="11">
        <f t="shared" si="38"/>
        <v>44203</v>
      </c>
      <c r="J1268" s="9">
        <f t="shared" si="39"/>
        <v>0.95633101851851843</v>
      </c>
      <c r="K1268" t="str">
        <f>VLOOKUP($J1268,Reference!$A$1:$C$25,3,1)</f>
        <v>22:00:00 - 23:00:00</v>
      </c>
    </row>
    <row r="1269" spans="1:11" hidden="1" x14ac:dyDescent="0.3">
      <c r="A1269" s="6">
        <v>44203.962407407409</v>
      </c>
      <c r="B1269" s="7" t="s">
        <v>20</v>
      </c>
      <c r="C1269" s="7"/>
      <c r="D1269" s="7">
        <v>18022587858</v>
      </c>
      <c r="E1269" s="7" t="s">
        <v>16</v>
      </c>
      <c r="F1269" s="8">
        <v>0</v>
      </c>
      <c r="G1269" s="8">
        <v>6.6666666666666671E-3</v>
      </c>
      <c r="H1269" s="7" t="s">
        <v>13</v>
      </c>
      <c r="I1269" s="11">
        <f t="shared" si="38"/>
        <v>44203</v>
      </c>
      <c r="J1269" s="9">
        <f t="shared" si="39"/>
        <v>0.96240740740740749</v>
      </c>
      <c r="K1269" t="str">
        <f>VLOOKUP($J1269,Reference!$A$1:$C$25,3,1)</f>
        <v>23:00:00 - 24:00:00</v>
      </c>
    </row>
    <row r="1270" spans="1:11" hidden="1" x14ac:dyDescent="0.3">
      <c r="A1270" s="3">
        <v>44203.962905092594</v>
      </c>
      <c r="B1270" s="4" t="s">
        <v>20</v>
      </c>
      <c r="C1270" s="4"/>
      <c r="D1270" s="4">
        <v>15097598072</v>
      </c>
      <c r="E1270" s="4" t="s">
        <v>16</v>
      </c>
      <c r="F1270" s="5">
        <v>0</v>
      </c>
      <c r="G1270" s="5">
        <v>7.1990740740740739E-3</v>
      </c>
      <c r="H1270" s="4" t="s">
        <v>10</v>
      </c>
      <c r="I1270" s="11">
        <f t="shared" si="38"/>
        <v>44203</v>
      </c>
      <c r="J1270" s="9">
        <f t="shared" si="39"/>
        <v>0.96290509259259249</v>
      </c>
      <c r="K1270" t="str">
        <f>VLOOKUP($J1270,Reference!$A$1:$C$25,3,1)</f>
        <v>23:00:00 - 24:00:00</v>
      </c>
    </row>
    <row r="1271" spans="1:11" hidden="1" x14ac:dyDescent="0.3">
      <c r="A1271" s="6">
        <v>44203.965231481481</v>
      </c>
      <c r="B1271" s="7" t="s">
        <v>20</v>
      </c>
      <c r="C1271" s="7"/>
      <c r="D1271" s="7">
        <v>15187633433</v>
      </c>
      <c r="E1271" s="7" t="s">
        <v>16</v>
      </c>
      <c r="F1271" s="8">
        <v>0</v>
      </c>
      <c r="G1271" s="8">
        <v>5.9722222222222225E-3</v>
      </c>
      <c r="H1271" s="7" t="s">
        <v>13</v>
      </c>
      <c r="I1271" s="11">
        <f t="shared" si="38"/>
        <v>44203</v>
      </c>
      <c r="J1271" s="9">
        <f t="shared" si="39"/>
        <v>0.96523148148148152</v>
      </c>
      <c r="K1271" t="str">
        <f>VLOOKUP($J1271,Reference!$A$1:$C$25,3,1)</f>
        <v>23:00:00 - 24:00:00</v>
      </c>
    </row>
    <row r="1272" spans="1:11" hidden="1" x14ac:dyDescent="0.3">
      <c r="A1272" s="3">
        <v>44203.970451388886</v>
      </c>
      <c r="B1272" s="4" t="s">
        <v>20</v>
      </c>
      <c r="C1272" s="4"/>
      <c r="D1272" s="4">
        <v>15097598072</v>
      </c>
      <c r="E1272" s="4" t="s">
        <v>16</v>
      </c>
      <c r="F1272" s="5">
        <v>0</v>
      </c>
      <c r="G1272" s="5">
        <v>7.6388888888888893E-4</v>
      </c>
      <c r="H1272" s="4" t="s">
        <v>13</v>
      </c>
      <c r="I1272" s="11">
        <f t="shared" si="38"/>
        <v>44203</v>
      </c>
      <c r="J1272" s="9">
        <f t="shared" si="39"/>
        <v>0.97045138888888882</v>
      </c>
      <c r="K1272" t="str">
        <f>VLOOKUP($J1272,Reference!$A$1:$C$25,3,1)</f>
        <v>23:00:00 - 24:00:00</v>
      </c>
    </row>
    <row r="1273" spans="1:11" hidden="1" x14ac:dyDescent="0.3">
      <c r="A1273" s="6">
        <v>44203.97148148148</v>
      </c>
      <c r="B1273" s="7" t="s">
        <v>20</v>
      </c>
      <c r="C1273" s="7"/>
      <c r="D1273" s="7">
        <v>15187633433</v>
      </c>
      <c r="E1273" s="7" t="s">
        <v>16</v>
      </c>
      <c r="F1273" s="8">
        <v>0</v>
      </c>
      <c r="G1273" s="8">
        <v>2.7604166666666666E-2</v>
      </c>
      <c r="H1273" s="7" t="s">
        <v>10</v>
      </c>
      <c r="I1273" s="11">
        <f t="shared" si="38"/>
        <v>44203</v>
      </c>
      <c r="J1273" s="9">
        <f t="shared" si="39"/>
        <v>0.9714814814814815</v>
      </c>
      <c r="K1273" t="str">
        <f>VLOOKUP($J1273,Reference!$A$1:$C$25,3,1)</f>
        <v>23:00:00 - 24:00:00</v>
      </c>
    </row>
    <row r="1274" spans="1:11" hidden="1" x14ac:dyDescent="0.3">
      <c r="A1274" s="3">
        <v>44203.972083333334</v>
      </c>
      <c r="B1274" s="4" t="s">
        <v>11</v>
      </c>
      <c r="C1274" s="4">
        <v>317</v>
      </c>
      <c r="D1274" s="4">
        <v>18013329995</v>
      </c>
      <c r="E1274" s="4" t="s">
        <v>9</v>
      </c>
      <c r="F1274" s="5">
        <v>4.7916666666666672E-3</v>
      </c>
      <c r="G1274" s="5">
        <v>5.7870370370370376E-3</v>
      </c>
      <c r="H1274" s="4" t="s">
        <v>10</v>
      </c>
      <c r="I1274" s="11">
        <f t="shared" si="38"/>
        <v>44203</v>
      </c>
      <c r="J1274" s="9">
        <f t="shared" si="39"/>
        <v>0.9720833333333333</v>
      </c>
      <c r="K1274" t="str">
        <f>VLOOKUP($J1274,Reference!$A$1:$C$25,3,1)</f>
        <v>23:00:00 - 24:00:00</v>
      </c>
    </row>
    <row r="1275" spans="1:11" hidden="1" x14ac:dyDescent="0.3">
      <c r="A1275" s="6">
        <v>44203.974224537036</v>
      </c>
      <c r="B1275" s="7" t="s">
        <v>12</v>
      </c>
      <c r="C1275" s="7">
        <v>315</v>
      </c>
      <c r="D1275" s="7">
        <v>18022587858</v>
      </c>
      <c r="E1275" s="7" t="s">
        <v>9</v>
      </c>
      <c r="F1275" s="8">
        <v>1.0925925925925924E-2</v>
      </c>
      <c r="G1275" s="8">
        <v>6.3888888888888884E-3</v>
      </c>
      <c r="H1275" s="7" t="s">
        <v>13</v>
      </c>
      <c r="I1275" s="11">
        <f t="shared" si="38"/>
        <v>44203</v>
      </c>
      <c r="J1275" s="9">
        <f t="shared" si="39"/>
        <v>0.97422453703703704</v>
      </c>
      <c r="K1275" t="str">
        <f>VLOOKUP($J1275,Reference!$A$1:$C$25,3,1)</f>
        <v>23:00:00 - 24:00:00</v>
      </c>
    </row>
    <row r="1276" spans="1:11" hidden="1" x14ac:dyDescent="0.3">
      <c r="A1276" s="3">
        <v>44203.980381944442</v>
      </c>
      <c r="B1276" s="4" t="s">
        <v>20</v>
      </c>
      <c r="C1276" s="4"/>
      <c r="D1276" s="4">
        <v>19196000698</v>
      </c>
      <c r="E1276" s="4" t="s">
        <v>16</v>
      </c>
      <c r="F1276" s="5">
        <v>0</v>
      </c>
      <c r="G1276" s="5">
        <v>7.7546296296296304E-4</v>
      </c>
      <c r="H1276" s="4" t="s">
        <v>10</v>
      </c>
      <c r="I1276" s="11">
        <f t="shared" si="38"/>
        <v>44203</v>
      </c>
      <c r="J1276" s="9">
        <f t="shared" si="39"/>
        <v>0.98038194444444438</v>
      </c>
      <c r="K1276" t="str">
        <f>VLOOKUP($J1276,Reference!$A$1:$C$25,3,1)</f>
        <v>23:00:00 - 24:00:00</v>
      </c>
    </row>
    <row r="1277" spans="1:11" hidden="1" x14ac:dyDescent="0.3">
      <c r="A1277" s="6">
        <v>44203.982129629629</v>
      </c>
      <c r="B1277" s="7" t="s">
        <v>11</v>
      </c>
      <c r="C1277" s="7">
        <v>317</v>
      </c>
      <c r="D1277" s="7">
        <v>15094326185</v>
      </c>
      <c r="E1277" s="7" t="s">
        <v>9</v>
      </c>
      <c r="F1277" s="8">
        <v>1.1863425925925925E-2</v>
      </c>
      <c r="G1277" s="8">
        <v>5.9027777777777778E-4</v>
      </c>
      <c r="H1277" s="7" t="s">
        <v>10</v>
      </c>
      <c r="I1277" s="11">
        <f t="shared" si="38"/>
        <v>44203</v>
      </c>
      <c r="J1277" s="9">
        <f t="shared" si="39"/>
        <v>0.98212962962962969</v>
      </c>
      <c r="K1277" t="str">
        <f>VLOOKUP($J1277,Reference!$A$1:$C$25,3,1)</f>
        <v>23:00:00 - 24:00:00</v>
      </c>
    </row>
    <row r="1278" spans="1:11" hidden="1" x14ac:dyDescent="0.3">
      <c r="A1278" s="3">
        <v>44203.983611111114</v>
      </c>
      <c r="B1278" s="4" t="s">
        <v>20</v>
      </c>
      <c r="C1278" s="4"/>
      <c r="D1278" s="4">
        <v>19196000698</v>
      </c>
      <c r="E1278" s="4" t="s">
        <v>16</v>
      </c>
      <c r="F1278" s="5">
        <v>0</v>
      </c>
      <c r="G1278" s="5">
        <v>5.9606481481481489E-3</v>
      </c>
      <c r="H1278" s="4" t="s">
        <v>10</v>
      </c>
      <c r="I1278" s="11">
        <f t="shared" si="38"/>
        <v>44203</v>
      </c>
      <c r="J1278" s="9">
        <f t="shared" si="39"/>
        <v>0.9836111111111111</v>
      </c>
      <c r="K1278" t="str">
        <f>VLOOKUP($J1278,Reference!$A$1:$C$25,3,1)</f>
        <v>23:00:00 - 24:00:00</v>
      </c>
    </row>
    <row r="1279" spans="1:11" hidden="1" x14ac:dyDescent="0.3">
      <c r="A1279" s="6">
        <v>44203.988946759258</v>
      </c>
      <c r="B1279" s="7" t="s">
        <v>11</v>
      </c>
      <c r="C1279" s="7">
        <v>317</v>
      </c>
      <c r="D1279" s="7">
        <v>17043076828</v>
      </c>
      <c r="E1279" s="7" t="s">
        <v>9</v>
      </c>
      <c r="F1279" s="8">
        <v>6.4814814814814813E-4</v>
      </c>
      <c r="G1279" s="8">
        <v>1.4259259259259261E-2</v>
      </c>
      <c r="H1279" s="7" t="s">
        <v>10</v>
      </c>
      <c r="I1279" s="11">
        <f t="shared" si="38"/>
        <v>44203</v>
      </c>
      <c r="J1279" s="9">
        <f t="shared" si="39"/>
        <v>0.98894675925925923</v>
      </c>
      <c r="K1279" t="str">
        <f>VLOOKUP($J1279,Reference!$A$1:$C$25,3,1)</f>
        <v>23:00:00 - 24:00:00</v>
      </c>
    </row>
    <row r="1280" spans="1:11" hidden="1" x14ac:dyDescent="0.3">
      <c r="A1280" s="3">
        <v>44203.997569444444</v>
      </c>
      <c r="B1280" s="4" t="s">
        <v>20</v>
      </c>
      <c r="C1280" s="4"/>
      <c r="D1280" s="4">
        <v>18043964603</v>
      </c>
      <c r="E1280" s="4" t="s">
        <v>16</v>
      </c>
      <c r="F1280" s="5">
        <v>0</v>
      </c>
      <c r="G1280" s="5">
        <v>1.5046296296296294E-3</v>
      </c>
      <c r="H1280" s="4" t="s">
        <v>10</v>
      </c>
      <c r="I1280" s="11">
        <f t="shared" si="38"/>
        <v>44203</v>
      </c>
      <c r="J1280" s="9">
        <f t="shared" si="39"/>
        <v>0.9975694444444444</v>
      </c>
      <c r="K1280" t="str">
        <f>VLOOKUP($J1280,Reference!$A$1:$C$25,3,1)</f>
        <v>23:00:00 - 24:00:00</v>
      </c>
    </row>
    <row r="1281" spans="1:11" hidden="1" x14ac:dyDescent="0.3">
      <c r="A1281" s="6">
        <v>44204.0000462963</v>
      </c>
      <c r="B1281" s="7" t="s">
        <v>20</v>
      </c>
      <c r="C1281" s="7"/>
      <c r="D1281" s="7">
        <v>919944735334</v>
      </c>
      <c r="E1281" s="7" t="s">
        <v>16</v>
      </c>
      <c r="F1281" s="8">
        <v>0</v>
      </c>
      <c r="G1281" s="8">
        <v>3.2175925925925926E-3</v>
      </c>
      <c r="H1281" s="7" t="s">
        <v>10</v>
      </c>
      <c r="I1281" s="11">
        <f t="shared" si="38"/>
        <v>44204</v>
      </c>
      <c r="J1281" s="9">
        <f t="shared" si="39"/>
        <v>4.6296296296296294E-5</v>
      </c>
      <c r="K1281" t="str">
        <f>VLOOKUP($J1281,Reference!$A$1:$C$25,3,1)</f>
        <v>0:00:00 - 1:00:00</v>
      </c>
    </row>
    <row r="1282" spans="1:11" hidden="1" x14ac:dyDescent="0.3">
      <c r="A1282" s="3">
        <v>44204.012326388889</v>
      </c>
      <c r="B1282" s="4" t="s">
        <v>11</v>
      </c>
      <c r="C1282" s="4">
        <v>317</v>
      </c>
      <c r="D1282" s="4">
        <v>919944735334</v>
      </c>
      <c r="E1282" s="4" t="s">
        <v>9</v>
      </c>
      <c r="F1282" s="5">
        <v>3.1249999999999997E-3</v>
      </c>
      <c r="G1282" s="5">
        <v>6.9444444444444444E-5</v>
      </c>
      <c r="H1282" s="4" t="s">
        <v>10</v>
      </c>
      <c r="I1282" s="11">
        <f t="shared" si="38"/>
        <v>44204</v>
      </c>
      <c r="J1282" s="9">
        <f t="shared" si="39"/>
        <v>1.2326388888888888E-2</v>
      </c>
      <c r="K1282" t="str">
        <f>VLOOKUP($J1282,Reference!$A$1:$C$25,3,1)</f>
        <v>0:00:00 - 1:00:00</v>
      </c>
    </row>
    <row r="1283" spans="1:11" hidden="1" x14ac:dyDescent="0.3">
      <c r="A1283" s="6">
        <v>44204.012465277781</v>
      </c>
      <c r="B1283" s="7" t="s">
        <v>11</v>
      </c>
      <c r="C1283" s="7">
        <v>317</v>
      </c>
      <c r="D1283" s="7">
        <v>16048854419</v>
      </c>
      <c r="E1283" s="7" t="s">
        <v>9</v>
      </c>
      <c r="F1283" s="8">
        <v>5.8217592592592592E-3</v>
      </c>
      <c r="G1283" s="8">
        <v>3.0787037037037037E-3</v>
      </c>
      <c r="H1283" s="7" t="s">
        <v>13</v>
      </c>
      <c r="I1283" s="11">
        <f t="shared" ref="I1283:I1346" si="40">DATE(YEAR(A1283),MONTH(A1283),DAY(A1283))</f>
        <v>44204</v>
      </c>
      <c r="J1283" s="9">
        <f t="shared" ref="J1283:J1346" si="41">TIME(HOUR(A1283),MINUTE(A1283),SECOND(A1283))</f>
        <v>1.2465277777777777E-2</v>
      </c>
      <c r="K1283" t="str">
        <f>VLOOKUP($J1283,Reference!$A$1:$C$25,3,1)</f>
        <v>0:00:00 - 1:00:00</v>
      </c>
    </row>
    <row r="1284" spans="1:11" hidden="1" x14ac:dyDescent="0.3">
      <c r="A1284" s="3">
        <v>44204.025891203702</v>
      </c>
      <c r="B1284" s="4" t="s">
        <v>11</v>
      </c>
      <c r="C1284" s="4">
        <v>317</v>
      </c>
      <c r="D1284" s="4">
        <v>18022587858</v>
      </c>
      <c r="E1284" s="4" t="s">
        <v>9</v>
      </c>
      <c r="F1284" s="5">
        <v>4.0162037037037033E-3</v>
      </c>
      <c r="G1284" s="5">
        <v>6.9444444444444447E-4</v>
      </c>
      <c r="H1284" s="4" t="s">
        <v>10</v>
      </c>
      <c r="I1284" s="11">
        <f t="shared" si="40"/>
        <v>44204</v>
      </c>
      <c r="J1284" s="9">
        <f t="shared" si="41"/>
        <v>2.5891203703703704E-2</v>
      </c>
      <c r="K1284" t="str">
        <f>VLOOKUP($J1284,Reference!$A$1:$C$25,3,1)</f>
        <v>0:00:00 - 1:00:00</v>
      </c>
    </row>
    <row r="1285" spans="1:11" hidden="1" x14ac:dyDescent="0.3">
      <c r="A1285" s="6">
        <v>44204.026875000003</v>
      </c>
      <c r="B1285" s="7" t="s">
        <v>12</v>
      </c>
      <c r="C1285" s="7">
        <v>315</v>
      </c>
      <c r="D1285" s="7">
        <v>14404636383</v>
      </c>
      <c r="E1285" s="7" t="s">
        <v>9</v>
      </c>
      <c r="F1285" s="8">
        <v>4.2141203703703702E-2</v>
      </c>
      <c r="G1285" s="8">
        <v>9.3750000000000007E-4</v>
      </c>
      <c r="H1285" s="7" t="s">
        <v>10</v>
      </c>
      <c r="I1285" s="11">
        <f t="shared" si="40"/>
        <v>44204</v>
      </c>
      <c r="J1285" s="9">
        <f t="shared" si="41"/>
        <v>2.6875E-2</v>
      </c>
      <c r="K1285" t="str">
        <f>VLOOKUP($J1285,Reference!$A$1:$C$25,3,1)</f>
        <v>0:00:00 - 1:00:00</v>
      </c>
    </row>
    <row r="1286" spans="1:11" hidden="1" x14ac:dyDescent="0.3">
      <c r="A1286" s="3">
        <v>44204.028101851851</v>
      </c>
      <c r="B1286" s="4" t="s">
        <v>11</v>
      </c>
      <c r="C1286" s="4">
        <v>317</v>
      </c>
      <c r="D1286" s="4">
        <v>17043076828</v>
      </c>
      <c r="E1286" s="4" t="s">
        <v>9</v>
      </c>
      <c r="F1286" s="5">
        <v>2.1296296296296298E-3</v>
      </c>
      <c r="G1286" s="5">
        <v>2.673611111111111E-3</v>
      </c>
      <c r="H1286" s="4" t="s">
        <v>10</v>
      </c>
      <c r="I1286" s="11">
        <f t="shared" si="40"/>
        <v>44204</v>
      </c>
      <c r="J1286" s="9">
        <f t="shared" si="41"/>
        <v>2.8101851851851854E-2</v>
      </c>
      <c r="K1286" t="str">
        <f>VLOOKUP($J1286,Reference!$A$1:$C$25,3,1)</f>
        <v>0:00:00 - 1:00:00</v>
      </c>
    </row>
    <row r="1287" spans="1:11" hidden="1" x14ac:dyDescent="0.3">
      <c r="A1287" s="6">
        <v>44204.029143518521</v>
      </c>
      <c r="B1287" s="7" t="s">
        <v>11</v>
      </c>
      <c r="C1287" s="7">
        <v>317</v>
      </c>
      <c r="D1287" s="7">
        <v>18043964603</v>
      </c>
      <c r="E1287" s="7" t="s">
        <v>9</v>
      </c>
      <c r="F1287" s="8">
        <v>2.3148148148148147E-5</v>
      </c>
      <c r="G1287" s="8">
        <v>4.1898148148148146E-3</v>
      </c>
      <c r="H1287" s="7" t="s">
        <v>10</v>
      </c>
      <c r="I1287" s="11">
        <f t="shared" si="40"/>
        <v>44204</v>
      </c>
      <c r="J1287" s="9">
        <f t="shared" si="41"/>
        <v>2.9143518518518517E-2</v>
      </c>
      <c r="K1287" t="str">
        <f>VLOOKUP($J1287,Reference!$A$1:$C$25,3,1)</f>
        <v>0:00:00 - 1:00:00</v>
      </c>
    </row>
    <row r="1288" spans="1:11" hidden="1" x14ac:dyDescent="0.3">
      <c r="A1288" s="3">
        <v>44204.034849537034</v>
      </c>
      <c r="B1288" s="4" t="s">
        <v>11</v>
      </c>
      <c r="C1288" s="4">
        <v>317</v>
      </c>
      <c r="D1288" s="4">
        <v>18043964603</v>
      </c>
      <c r="E1288" s="4" t="s">
        <v>9</v>
      </c>
      <c r="F1288" s="5">
        <v>5.8564814814814825E-3</v>
      </c>
      <c r="G1288" s="5">
        <v>3.7037037037037035E-4</v>
      </c>
      <c r="H1288" s="4" t="s">
        <v>10</v>
      </c>
      <c r="I1288" s="11">
        <f t="shared" si="40"/>
        <v>44204</v>
      </c>
      <c r="J1288" s="9">
        <f t="shared" si="41"/>
        <v>3.4849537037037033E-2</v>
      </c>
      <c r="K1288" t="str">
        <f>VLOOKUP($J1288,Reference!$A$1:$C$25,3,1)</f>
        <v>0:00:00 - 1:00:00</v>
      </c>
    </row>
    <row r="1289" spans="1:11" hidden="1" x14ac:dyDescent="0.3">
      <c r="A1289" s="6">
        <v>44204.044027777774</v>
      </c>
      <c r="B1289" s="7" t="s">
        <v>20</v>
      </c>
      <c r="C1289" s="7"/>
      <c r="D1289" s="7">
        <v>18328133334</v>
      </c>
      <c r="E1289" s="7" t="s">
        <v>23</v>
      </c>
      <c r="F1289" s="8">
        <v>0</v>
      </c>
      <c r="G1289" s="8">
        <v>9.2592592592592588E-5</v>
      </c>
      <c r="H1289" s="7" t="s">
        <v>14</v>
      </c>
      <c r="I1289" s="11">
        <f t="shared" si="40"/>
        <v>44204</v>
      </c>
      <c r="J1289" s="9">
        <f t="shared" si="41"/>
        <v>4.4027777777777777E-2</v>
      </c>
      <c r="K1289" t="str">
        <f>VLOOKUP($J1289,Reference!$A$1:$C$25,3,1)</f>
        <v>1:00:00 - 2:00:00</v>
      </c>
    </row>
    <row r="1290" spans="1:11" hidden="1" x14ac:dyDescent="0.3">
      <c r="A1290" s="3">
        <v>44204.044108796297</v>
      </c>
      <c r="B1290" s="4" t="s">
        <v>11</v>
      </c>
      <c r="C1290" s="4">
        <v>317</v>
      </c>
      <c r="D1290" s="4">
        <v>18328133334</v>
      </c>
      <c r="E1290" s="4" t="s">
        <v>9</v>
      </c>
      <c r="F1290" s="5">
        <v>7.5925925925925926E-3</v>
      </c>
      <c r="G1290" s="5">
        <v>8.1018518518518516E-5</v>
      </c>
      <c r="H1290" s="4" t="s">
        <v>10</v>
      </c>
      <c r="I1290" s="11">
        <f t="shared" si="40"/>
        <v>44204</v>
      </c>
      <c r="J1290" s="9">
        <f t="shared" si="41"/>
        <v>4.4108796296296299E-2</v>
      </c>
      <c r="K1290" t="str">
        <f>VLOOKUP($J1290,Reference!$A$1:$C$25,3,1)</f>
        <v>1:00:00 - 2:00:00</v>
      </c>
    </row>
    <row r="1291" spans="1:11" hidden="1" x14ac:dyDescent="0.3">
      <c r="A1291" s="6">
        <v>44204.060300925928</v>
      </c>
      <c r="B1291" s="7" t="s">
        <v>11</v>
      </c>
      <c r="C1291" s="7">
        <v>317</v>
      </c>
      <c r="D1291" s="7">
        <v>15878967484</v>
      </c>
      <c r="E1291" s="7" t="s">
        <v>9</v>
      </c>
      <c r="F1291" s="8">
        <v>1.6319444444444445E-3</v>
      </c>
      <c r="G1291" s="8">
        <v>4.0509259259259258E-4</v>
      </c>
      <c r="H1291" s="7" t="s">
        <v>10</v>
      </c>
      <c r="I1291" s="11">
        <f t="shared" si="40"/>
        <v>44204</v>
      </c>
      <c r="J1291" s="9">
        <f t="shared" si="41"/>
        <v>6.0300925925925924E-2</v>
      </c>
      <c r="K1291" t="str">
        <f>VLOOKUP($J1291,Reference!$A$1:$C$25,3,1)</f>
        <v>1:00:00 - 2:00:00</v>
      </c>
    </row>
    <row r="1292" spans="1:11" hidden="1" x14ac:dyDescent="0.3">
      <c r="A1292" s="3">
        <v>44204.075543981482</v>
      </c>
      <c r="B1292" s="4" t="s">
        <v>12</v>
      </c>
      <c r="C1292" s="4">
        <v>315</v>
      </c>
      <c r="D1292" s="4">
        <v>14404636383</v>
      </c>
      <c r="E1292" s="4" t="s">
        <v>9</v>
      </c>
      <c r="F1292" s="5">
        <v>8.7384259259259255E-3</v>
      </c>
      <c r="G1292" s="5">
        <v>5.2777777777777771E-3</v>
      </c>
      <c r="H1292" s="4" t="s">
        <v>10</v>
      </c>
      <c r="I1292" s="11">
        <f t="shared" si="40"/>
        <v>44204</v>
      </c>
      <c r="J1292" s="9">
        <f t="shared" si="41"/>
        <v>7.554398148148149E-2</v>
      </c>
      <c r="K1292" t="str">
        <f>VLOOKUP($J1292,Reference!$A$1:$C$25,3,1)</f>
        <v>1:00:00 - 2:00:00</v>
      </c>
    </row>
    <row r="1293" spans="1:11" hidden="1" x14ac:dyDescent="0.3">
      <c r="A1293" s="6">
        <v>44204.083958333336</v>
      </c>
      <c r="B1293" s="7" t="s">
        <v>15</v>
      </c>
      <c r="C1293" s="7">
        <v>319</v>
      </c>
      <c r="D1293" s="7">
        <v>447468703874</v>
      </c>
      <c r="E1293" s="7" t="s">
        <v>9</v>
      </c>
      <c r="F1293" s="8">
        <v>1.5706018518518518E-2</v>
      </c>
      <c r="G1293" s="8">
        <v>1.273148148148148E-4</v>
      </c>
      <c r="H1293" s="7" t="s">
        <v>14</v>
      </c>
      <c r="I1293" s="11">
        <f t="shared" si="40"/>
        <v>44204</v>
      </c>
      <c r="J1293" s="9">
        <f t="shared" si="41"/>
        <v>8.3958333333333343E-2</v>
      </c>
      <c r="K1293" t="str">
        <f>VLOOKUP($J1293,Reference!$A$1:$C$25,3,1)</f>
        <v>2:00:00 - 3:00:00</v>
      </c>
    </row>
    <row r="1294" spans="1:11" hidden="1" x14ac:dyDescent="0.3">
      <c r="A1294" s="3">
        <v>44204.103402777779</v>
      </c>
      <c r="B1294" s="4" t="s">
        <v>12</v>
      </c>
      <c r="C1294" s="4">
        <v>315</v>
      </c>
      <c r="D1294" s="4">
        <v>17076734050</v>
      </c>
      <c r="E1294" s="4" t="s">
        <v>9</v>
      </c>
      <c r="F1294" s="5">
        <v>8.0555555555555554E-3</v>
      </c>
      <c r="G1294" s="5">
        <v>1.6203703703703703E-4</v>
      </c>
      <c r="H1294" s="4" t="s">
        <v>10</v>
      </c>
      <c r="I1294" s="11">
        <f t="shared" si="40"/>
        <v>44204</v>
      </c>
      <c r="J1294" s="9">
        <f t="shared" si="41"/>
        <v>0.10340277777777777</v>
      </c>
      <c r="K1294" t="str">
        <f>VLOOKUP($J1294,Reference!$A$1:$C$25,3,1)</f>
        <v>2:00:00 - 3:00:00</v>
      </c>
    </row>
    <row r="1295" spans="1:11" hidden="1" x14ac:dyDescent="0.3">
      <c r="A1295" s="6">
        <v>44204.149606481478</v>
      </c>
      <c r="B1295" s="7" t="s">
        <v>12</v>
      </c>
      <c r="C1295" s="7">
        <v>315</v>
      </c>
      <c r="D1295" s="7">
        <v>34646651720</v>
      </c>
      <c r="E1295" s="7" t="s">
        <v>9</v>
      </c>
      <c r="F1295" s="8">
        <v>2.0219907407407409E-2</v>
      </c>
      <c r="G1295" s="8">
        <v>4.6296296296296293E-4</v>
      </c>
      <c r="H1295" s="7" t="s">
        <v>10</v>
      </c>
      <c r="I1295" s="11">
        <f t="shared" si="40"/>
        <v>44204</v>
      </c>
      <c r="J1295" s="9">
        <f t="shared" si="41"/>
        <v>0.14960648148148148</v>
      </c>
      <c r="K1295" t="str">
        <f>VLOOKUP($J1295,Reference!$A$1:$C$25,3,1)</f>
        <v>3:00:00 - 4:00:00</v>
      </c>
    </row>
    <row r="1296" spans="1:11" hidden="1" x14ac:dyDescent="0.3">
      <c r="A1296" s="3">
        <v>44204.190057870372</v>
      </c>
      <c r="B1296" s="4" t="s">
        <v>12</v>
      </c>
      <c r="C1296" s="4">
        <v>315</v>
      </c>
      <c r="D1296" s="4">
        <v>441629823212</v>
      </c>
      <c r="E1296" s="4" t="s">
        <v>9</v>
      </c>
      <c r="F1296" s="5">
        <v>3.0902777777777782E-3</v>
      </c>
      <c r="G1296" s="5">
        <v>1.7361111111111112E-4</v>
      </c>
      <c r="H1296" s="4" t="s">
        <v>14</v>
      </c>
      <c r="I1296" s="11">
        <f t="shared" si="40"/>
        <v>44204</v>
      </c>
      <c r="J1296" s="9">
        <f t="shared" si="41"/>
        <v>0.19005787037037036</v>
      </c>
      <c r="K1296" t="str">
        <f>VLOOKUP($J1296,Reference!$A$1:$C$25,3,1)</f>
        <v>4:00:00 - 5:00:00</v>
      </c>
    </row>
    <row r="1297" spans="1:11" hidden="1" x14ac:dyDescent="0.3">
      <c r="A1297" s="6">
        <v>44204.193715277775</v>
      </c>
      <c r="B1297" s="7" t="s">
        <v>12</v>
      </c>
      <c r="C1297" s="7">
        <v>315</v>
      </c>
      <c r="D1297" s="7">
        <v>17043076828</v>
      </c>
      <c r="E1297" s="7" t="s">
        <v>9</v>
      </c>
      <c r="F1297" s="8">
        <v>2.6388888888888885E-3</v>
      </c>
      <c r="G1297" s="8">
        <v>1.273148148148148E-4</v>
      </c>
      <c r="H1297" s="7" t="s">
        <v>10</v>
      </c>
      <c r="I1297" s="11">
        <f t="shared" si="40"/>
        <v>44204</v>
      </c>
      <c r="J1297" s="9">
        <f t="shared" si="41"/>
        <v>0.19371527777777778</v>
      </c>
      <c r="K1297" t="str">
        <f>VLOOKUP($J1297,Reference!$A$1:$C$25,3,1)</f>
        <v>4:00:00 - 5:00:00</v>
      </c>
    </row>
    <row r="1298" spans="1:11" hidden="1" x14ac:dyDescent="0.3">
      <c r="A1298" s="3">
        <v>44204.235833333332</v>
      </c>
      <c r="B1298" s="4" t="s">
        <v>12</v>
      </c>
      <c r="C1298" s="4">
        <v>315</v>
      </c>
      <c r="D1298" s="4">
        <v>447773009955</v>
      </c>
      <c r="E1298" s="4" t="s">
        <v>9</v>
      </c>
      <c r="F1298" s="5">
        <v>1.4120370370370369E-3</v>
      </c>
      <c r="G1298" s="5">
        <v>3.5879629629629635E-4</v>
      </c>
      <c r="H1298" s="4" t="s">
        <v>14</v>
      </c>
      <c r="I1298" s="11">
        <f t="shared" si="40"/>
        <v>44204</v>
      </c>
      <c r="J1298" s="9">
        <f t="shared" si="41"/>
        <v>0.23583333333333334</v>
      </c>
      <c r="K1298" t="str">
        <f>VLOOKUP($J1298,Reference!$A$1:$C$25,3,1)</f>
        <v>5:00:00 - 6:00:00</v>
      </c>
    </row>
    <row r="1299" spans="1:11" hidden="1" x14ac:dyDescent="0.3">
      <c r="A1299" s="6">
        <v>44204.270358796297</v>
      </c>
      <c r="B1299" s="7" t="s">
        <v>12</v>
      </c>
      <c r="C1299" s="7">
        <v>315</v>
      </c>
      <c r="D1299" s="7">
        <v>16785468555</v>
      </c>
      <c r="E1299" s="7" t="s">
        <v>9</v>
      </c>
      <c r="F1299" s="8">
        <v>1.238425925925926E-2</v>
      </c>
      <c r="G1299" s="8">
        <v>1.0416666666666667E-4</v>
      </c>
      <c r="H1299" s="7" t="s">
        <v>10</v>
      </c>
      <c r="I1299" s="11">
        <f t="shared" si="40"/>
        <v>44204</v>
      </c>
      <c r="J1299" s="9">
        <f t="shared" si="41"/>
        <v>0.27035879629629628</v>
      </c>
      <c r="K1299" t="str">
        <f>VLOOKUP($J1299,Reference!$A$1:$C$25,3,1)</f>
        <v>6:00:00 - 7:00:00</v>
      </c>
    </row>
    <row r="1300" spans="1:11" hidden="1" x14ac:dyDescent="0.3">
      <c r="A1300" s="3">
        <v>44204.285358796296</v>
      </c>
      <c r="B1300" s="4" t="s">
        <v>12</v>
      </c>
      <c r="C1300" s="4">
        <v>315</v>
      </c>
      <c r="D1300" s="4">
        <v>16472366785</v>
      </c>
      <c r="E1300" s="4" t="s">
        <v>9</v>
      </c>
      <c r="F1300" s="5">
        <v>2.0717592592592593E-3</v>
      </c>
      <c r="G1300" s="5">
        <v>1.1574074074074073E-4</v>
      </c>
      <c r="H1300" s="4" t="s">
        <v>10</v>
      </c>
      <c r="I1300" s="11">
        <f t="shared" si="40"/>
        <v>44204</v>
      </c>
      <c r="J1300" s="9">
        <f t="shared" si="41"/>
        <v>0.28535879629629629</v>
      </c>
      <c r="K1300" t="str">
        <f>VLOOKUP($J1300,Reference!$A$1:$C$25,3,1)</f>
        <v>6:00:00 - 7:00:00</v>
      </c>
    </row>
    <row r="1301" spans="1:11" hidden="1" x14ac:dyDescent="0.3">
      <c r="A1301" s="6">
        <v>44204.2890162037</v>
      </c>
      <c r="B1301" s="7" t="s">
        <v>12</v>
      </c>
      <c r="C1301" s="7">
        <v>315</v>
      </c>
      <c r="D1301" s="7">
        <v>16472366785</v>
      </c>
      <c r="E1301" s="7" t="s">
        <v>9</v>
      </c>
      <c r="F1301" s="8">
        <v>1.9328703703703704E-3</v>
      </c>
      <c r="G1301" s="8">
        <v>4.0509259259259258E-4</v>
      </c>
      <c r="H1301" s="7" t="s">
        <v>10</v>
      </c>
      <c r="I1301" s="11">
        <f t="shared" si="40"/>
        <v>44204</v>
      </c>
      <c r="J1301" s="9">
        <f t="shared" si="41"/>
        <v>0.28901620370370368</v>
      </c>
      <c r="K1301" t="str">
        <f>VLOOKUP($J1301,Reference!$A$1:$C$25,3,1)</f>
        <v>6:00:00 - 7:00:00</v>
      </c>
    </row>
    <row r="1302" spans="1:11" hidden="1" x14ac:dyDescent="0.3">
      <c r="A1302" s="3">
        <v>44204.305983796294</v>
      </c>
      <c r="B1302" s="4" t="s">
        <v>12</v>
      </c>
      <c r="C1302" s="4">
        <v>315</v>
      </c>
      <c r="D1302" s="4">
        <v>441382532580</v>
      </c>
      <c r="E1302" s="4" t="s">
        <v>9</v>
      </c>
      <c r="F1302" s="5">
        <v>3.3680555555555551E-3</v>
      </c>
      <c r="G1302" s="5">
        <v>1.7361111111111112E-4</v>
      </c>
      <c r="H1302" s="4" t="s">
        <v>14</v>
      </c>
      <c r="I1302" s="11">
        <f t="shared" si="40"/>
        <v>44204</v>
      </c>
      <c r="J1302" s="9">
        <f t="shared" si="41"/>
        <v>0.3059837962962963</v>
      </c>
      <c r="K1302" t="str">
        <f>VLOOKUP($J1302,Reference!$A$1:$C$25,3,1)</f>
        <v>7:00:00 - 8:00:00</v>
      </c>
    </row>
    <row r="1303" spans="1:11" hidden="1" x14ac:dyDescent="0.3">
      <c r="A1303" s="6">
        <v>44204.307141203702</v>
      </c>
      <c r="B1303" s="7" t="s">
        <v>17</v>
      </c>
      <c r="C1303" s="7">
        <v>303</v>
      </c>
      <c r="D1303" s="7">
        <v>528182544271</v>
      </c>
      <c r="E1303" s="7" t="s">
        <v>9</v>
      </c>
      <c r="F1303" s="8">
        <v>5.5439814814814822E-3</v>
      </c>
      <c r="G1303" s="8">
        <v>6.9444444444444444E-5</v>
      </c>
      <c r="H1303" s="7" t="s">
        <v>10</v>
      </c>
      <c r="I1303" s="11">
        <f t="shared" si="40"/>
        <v>44204</v>
      </c>
      <c r="J1303" s="9">
        <f t="shared" si="41"/>
        <v>0.30714120370370374</v>
      </c>
      <c r="K1303" t="str">
        <f>VLOOKUP($J1303,Reference!$A$1:$C$25,3,1)</f>
        <v>7:00:00 - 8:00:00</v>
      </c>
    </row>
    <row r="1304" spans="1:11" hidden="1" x14ac:dyDescent="0.3">
      <c r="A1304" s="3">
        <v>44204.332037037035</v>
      </c>
      <c r="B1304" s="4" t="s">
        <v>12</v>
      </c>
      <c r="C1304" s="4">
        <v>315</v>
      </c>
      <c r="D1304" s="4">
        <v>94712533695</v>
      </c>
      <c r="E1304" s="4" t="s">
        <v>9</v>
      </c>
      <c r="F1304" s="5">
        <v>2.5462962962962961E-3</v>
      </c>
      <c r="G1304" s="5">
        <v>2.199074074074074E-4</v>
      </c>
      <c r="H1304" s="4" t="s">
        <v>14</v>
      </c>
      <c r="I1304" s="11">
        <f t="shared" si="40"/>
        <v>44204</v>
      </c>
      <c r="J1304" s="9">
        <f t="shared" si="41"/>
        <v>0.33203703703703707</v>
      </c>
      <c r="K1304" t="str">
        <f>VLOOKUP($J1304,Reference!$A$1:$C$25,3,1)</f>
        <v>7:00:00 - 8:00:00</v>
      </c>
    </row>
    <row r="1305" spans="1:11" hidden="1" x14ac:dyDescent="0.3">
      <c r="A1305" s="6">
        <v>44204.34480324074</v>
      </c>
      <c r="B1305" s="7" t="s">
        <v>15</v>
      </c>
      <c r="C1305" s="7">
        <v>319</v>
      </c>
      <c r="D1305" s="7">
        <v>441483860023</v>
      </c>
      <c r="E1305" s="7" t="s">
        <v>9</v>
      </c>
      <c r="F1305" s="8">
        <v>3.8564814814814816E-2</v>
      </c>
      <c r="G1305" s="8">
        <v>5.7870370370370366E-5</v>
      </c>
      <c r="H1305" s="7" t="s">
        <v>14</v>
      </c>
      <c r="I1305" s="11">
        <f t="shared" si="40"/>
        <v>44204</v>
      </c>
      <c r="J1305" s="9">
        <f t="shared" si="41"/>
        <v>0.3448032407407407</v>
      </c>
      <c r="K1305" t="str">
        <f>VLOOKUP($J1305,Reference!$A$1:$C$25,3,1)</f>
        <v>8:00:00 - 9:00:00</v>
      </c>
    </row>
    <row r="1306" spans="1:11" hidden="1" x14ac:dyDescent="0.3">
      <c r="A1306" s="3">
        <v>44204.351817129631</v>
      </c>
      <c r="B1306" s="4" t="s">
        <v>19</v>
      </c>
      <c r="C1306" s="4">
        <v>305</v>
      </c>
      <c r="D1306" s="4">
        <v>16785468555</v>
      </c>
      <c r="E1306" s="4" t="s">
        <v>9</v>
      </c>
      <c r="F1306" s="5">
        <v>2.1759259259259258E-3</v>
      </c>
      <c r="G1306" s="5">
        <v>1.6203703703703703E-4</v>
      </c>
      <c r="H1306" s="4" t="s">
        <v>10</v>
      </c>
      <c r="I1306" s="11">
        <f t="shared" si="40"/>
        <v>44204</v>
      </c>
      <c r="J1306" s="9">
        <f t="shared" si="41"/>
        <v>0.35181712962962958</v>
      </c>
      <c r="K1306" t="str">
        <f>VLOOKUP($J1306,Reference!$A$1:$C$25,3,1)</f>
        <v>8:00:00 - 9:00:00</v>
      </c>
    </row>
    <row r="1307" spans="1:11" hidden="1" x14ac:dyDescent="0.3">
      <c r="A1307" s="6">
        <v>44204.355092592596</v>
      </c>
      <c r="B1307" s="7" t="s">
        <v>17</v>
      </c>
      <c r="C1307" s="7">
        <v>303</v>
      </c>
      <c r="D1307" s="7">
        <v>17043076828</v>
      </c>
      <c r="E1307" s="7" t="s">
        <v>9</v>
      </c>
      <c r="F1307" s="8">
        <v>1.3888888888888889E-3</v>
      </c>
      <c r="G1307" s="8">
        <v>5.7870370370370366E-5</v>
      </c>
      <c r="H1307" s="7" t="s">
        <v>10</v>
      </c>
      <c r="I1307" s="11">
        <f t="shared" si="40"/>
        <v>44204</v>
      </c>
      <c r="J1307" s="9">
        <f t="shared" si="41"/>
        <v>0.35509259259259257</v>
      </c>
      <c r="K1307" t="str">
        <f>VLOOKUP($J1307,Reference!$A$1:$C$25,3,1)</f>
        <v>8:00:00 - 9:00:00</v>
      </c>
    </row>
    <row r="1308" spans="1:11" hidden="1" x14ac:dyDescent="0.3">
      <c r="A1308" s="3">
        <v>44204.361481481479</v>
      </c>
      <c r="B1308" s="4" t="s">
        <v>12</v>
      </c>
      <c r="C1308" s="4">
        <v>315</v>
      </c>
      <c r="D1308" s="4">
        <v>18604714198</v>
      </c>
      <c r="E1308" s="4" t="s">
        <v>9</v>
      </c>
      <c r="F1308" s="5">
        <v>1.119212962962963E-2</v>
      </c>
      <c r="G1308" s="5">
        <v>3.5879629629629635E-4</v>
      </c>
      <c r="H1308" s="4" t="s">
        <v>10</v>
      </c>
      <c r="I1308" s="11">
        <f t="shared" si="40"/>
        <v>44204</v>
      </c>
      <c r="J1308" s="9">
        <f t="shared" si="41"/>
        <v>0.36148148148148151</v>
      </c>
      <c r="K1308" t="str">
        <f>VLOOKUP($J1308,Reference!$A$1:$C$25,3,1)</f>
        <v>8:00:00 - 9:00:00</v>
      </c>
    </row>
    <row r="1309" spans="1:11" hidden="1" x14ac:dyDescent="0.3">
      <c r="A1309" s="6">
        <v>44204.364791666667</v>
      </c>
      <c r="B1309" s="7" t="s">
        <v>17</v>
      </c>
      <c r="C1309" s="7">
        <v>303</v>
      </c>
      <c r="D1309" s="7">
        <v>441723353104</v>
      </c>
      <c r="E1309" s="7" t="s">
        <v>9</v>
      </c>
      <c r="F1309" s="8">
        <v>6.7129629629629622E-3</v>
      </c>
      <c r="G1309" s="8">
        <v>4.5949074074074078E-3</v>
      </c>
      <c r="H1309" s="7" t="s">
        <v>14</v>
      </c>
      <c r="I1309" s="11">
        <f t="shared" si="40"/>
        <v>44204</v>
      </c>
      <c r="J1309" s="9">
        <f t="shared" si="41"/>
        <v>0.36479166666666668</v>
      </c>
      <c r="K1309" t="str">
        <f>VLOOKUP($J1309,Reference!$A$1:$C$25,3,1)</f>
        <v>8:00:00 - 9:00:00</v>
      </c>
    </row>
    <row r="1310" spans="1:11" hidden="1" x14ac:dyDescent="0.3">
      <c r="A1310" s="3">
        <v>44204.377928240741</v>
      </c>
      <c r="B1310" s="4" t="s">
        <v>19</v>
      </c>
      <c r="C1310" s="4">
        <v>305</v>
      </c>
      <c r="D1310" s="4">
        <v>14404636383</v>
      </c>
      <c r="E1310" s="4" t="s">
        <v>9</v>
      </c>
      <c r="F1310" s="5">
        <v>1.1921296296296298E-2</v>
      </c>
      <c r="G1310" s="5">
        <v>8.1018518518518516E-5</v>
      </c>
      <c r="H1310" s="4" t="s">
        <v>10</v>
      </c>
      <c r="I1310" s="11">
        <f t="shared" si="40"/>
        <v>44204</v>
      </c>
      <c r="J1310" s="9">
        <f t="shared" si="41"/>
        <v>0.37792824074074072</v>
      </c>
      <c r="K1310" t="str">
        <f>VLOOKUP($J1310,Reference!$A$1:$C$25,3,1)</f>
        <v>9:00:00 - 10:00:00</v>
      </c>
    </row>
    <row r="1311" spans="1:11" hidden="1" x14ac:dyDescent="0.3">
      <c r="A1311" s="6">
        <v>44204.387164351851</v>
      </c>
      <c r="B1311" s="7" t="s">
        <v>17</v>
      </c>
      <c r="C1311" s="7">
        <v>303</v>
      </c>
      <c r="D1311" s="7">
        <v>15194264841</v>
      </c>
      <c r="E1311" s="7" t="s">
        <v>9</v>
      </c>
      <c r="F1311" s="8">
        <v>1.8981481481481482E-3</v>
      </c>
      <c r="G1311" s="8">
        <v>8.1018518518518516E-5</v>
      </c>
      <c r="H1311" s="7" t="s">
        <v>10</v>
      </c>
      <c r="I1311" s="11">
        <f t="shared" si="40"/>
        <v>44204</v>
      </c>
      <c r="J1311" s="9">
        <f t="shared" si="41"/>
        <v>0.38716435185185188</v>
      </c>
      <c r="K1311" t="str">
        <f>VLOOKUP($J1311,Reference!$A$1:$C$25,3,1)</f>
        <v>9:00:00 - 10:00:00</v>
      </c>
    </row>
    <row r="1312" spans="1:11" hidden="1" x14ac:dyDescent="0.3">
      <c r="A1312" s="3">
        <v>44204.387453703705</v>
      </c>
      <c r="B1312" s="4" t="s">
        <v>15</v>
      </c>
      <c r="C1312" s="4">
        <v>319</v>
      </c>
      <c r="D1312" s="4">
        <v>18135454994</v>
      </c>
      <c r="E1312" s="4" t="s">
        <v>9</v>
      </c>
      <c r="F1312" s="5">
        <v>2.2048611111111113E-2</v>
      </c>
      <c r="G1312" s="5">
        <v>8.1018518518518516E-5</v>
      </c>
      <c r="H1312" s="4" t="s">
        <v>10</v>
      </c>
      <c r="I1312" s="11">
        <f t="shared" si="40"/>
        <v>44204</v>
      </c>
      <c r="J1312" s="9">
        <f t="shared" si="41"/>
        <v>0.38745370370370374</v>
      </c>
      <c r="K1312" t="str">
        <f>VLOOKUP($J1312,Reference!$A$1:$C$25,3,1)</f>
        <v>9:00:00 - 10:00:00</v>
      </c>
    </row>
    <row r="1313" spans="1:11" hidden="1" x14ac:dyDescent="0.3">
      <c r="A1313" s="6">
        <v>44204.388888888891</v>
      </c>
      <c r="B1313" s="7" t="s">
        <v>12</v>
      </c>
      <c r="C1313" s="7">
        <v>315</v>
      </c>
      <c r="D1313" s="7">
        <v>441314762714</v>
      </c>
      <c r="E1313" s="7" t="s">
        <v>9</v>
      </c>
      <c r="F1313" s="8">
        <v>1.8171296296296297E-3</v>
      </c>
      <c r="G1313" s="8">
        <v>6.9444444444444444E-5</v>
      </c>
      <c r="H1313" s="7" t="s">
        <v>14</v>
      </c>
      <c r="I1313" s="11">
        <f t="shared" si="40"/>
        <v>44204</v>
      </c>
      <c r="J1313" s="9">
        <f t="shared" si="41"/>
        <v>0.3888888888888889</v>
      </c>
      <c r="K1313" t="str">
        <f>VLOOKUP($J1313,Reference!$A$1:$C$25,3,1)</f>
        <v>9:00:00 - 10:00:00</v>
      </c>
    </row>
    <row r="1314" spans="1:11" hidden="1" x14ac:dyDescent="0.3">
      <c r="A1314" s="3">
        <v>44204.395312499997</v>
      </c>
      <c r="B1314" s="4" t="s">
        <v>17</v>
      </c>
      <c r="C1314" s="4">
        <v>303</v>
      </c>
      <c r="D1314" s="4">
        <v>447837213988</v>
      </c>
      <c r="E1314" s="4" t="s">
        <v>9</v>
      </c>
      <c r="F1314" s="5">
        <v>5.4050925925925924E-3</v>
      </c>
      <c r="G1314" s="5">
        <v>5.7870370370370366E-5</v>
      </c>
      <c r="H1314" s="4" t="s">
        <v>14</v>
      </c>
      <c r="I1314" s="11">
        <f t="shared" si="40"/>
        <v>44204</v>
      </c>
      <c r="J1314" s="9">
        <f t="shared" si="41"/>
        <v>0.39531250000000001</v>
      </c>
      <c r="K1314" t="str">
        <f>VLOOKUP($J1314,Reference!$A$1:$C$25,3,1)</f>
        <v>9:00:00 - 10:00:00</v>
      </c>
    </row>
    <row r="1315" spans="1:11" hidden="1" x14ac:dyDescent="0.3">
      <c r="A1315" s="6">
        <v>44204.398356481484</v>
      </c>
      <c r="B1315" s="7" t="s">
        <v>19</v>
      </c>
      <c r="C1315" s="7">
        <v>305</v>
      </c>
      <c r="D1315" s="7">
        <v>15194264841</v>
      </c>
      <c r="E1315" s="7" t="s">
        <v>9</v>
      </c>
      <c r="F1315" s="8">
        <v>2.673611111111111E-3</v>
      </c>
      <c r="G1315" s="8">
        <v>1.0416666666666667E-4</v>
      </c>
      <c r="H1315" s="7" t="s">
        <v>10</v>
      </c>
      <c r="I1315" s="11">
        <f t="shared" si="40"/>
        <v>44204</v>
      </c>
      <c r="J1315" s="9">
        <f t="shared" si="41"/>
        <v>0.39835648148148151</v>
      </c>
      <c r="K1315" t="str">
        <f>VLOOKUP($J1315,Reference!$A$1:$C$25,3,1)</f>
        <v>9:00:00 - 10:00:00</v>
      </c>
    </row>
    <row r="1316" spans="1:11" hidden="1" x14ac:dyDescent="0.3">
      <c r="A1316" s="3">
        <v>44204.408750000002</v>
      </c>
      <c r="B1316" s="4" t="s">
        <v>17</v>
      </c>
      <c r="C1316" s="4">
        <v>303</v>
      </c>
      <c r="D1316" s="4">
        <v>16785468555</v>
      </c>
      <c r="E1316" s="4" t="s">
        <v>9</v>
      </c>
      <c r="F1316" s="5">
        <v>1.8518518518518517E-3</v>
      </c>
      <c r="G1316" s="5">
        <v>9.2592592592592588E-5</v>
      </c>
      <c r="H1316" s="4" t="s">
        <v>10</v>
      </c>
      <c r="I1316" s="11">
        <f t="shared" si="40"/>
        <v>44204</v>
      </c>
      <c r="J1316" s="9">
        <f t="shared" si="41"/>
        <v>0.40875</v>
      </c>
      <c r="K1316" t="str">
        <f>VLOOKUP($J1316,Reference!$A$1:$C$25,3,1)</f>
        <v>9:00:00 - 10:00:00</v>
      </c>
    </row>
    <row r="1317" spans="1:11" hidden="1" x14ac:dyDescent="0.3">
      <c r="A1317" s="6">
        <v>44204.414236111108</v>
      </c>
      <c r="B1317" s="7" t="s">
        <v>19</v>
      </c>
      <c r="C1317" s="7">
        <v>305</v>
      </c>
      <c r="D1317" s="7">
        <v>13146062900</v>
      </c>
      <c r="E1317" s="7" t="s">
        <v>9</v>
      </c>
      <c r="F1317" s="8">
        <v>7.2685185185185188E-3</v>
      </c>
      <c r="G1317" s="8">
        <v>8.1018518518518516E-5</v>
      </c>
      <c r="H1317" s="7" t="s">
        <v>10</v>
      </c>
      <c r="I1317" s="11">
        <f t="shared" si="40"/>
        <v>44204</v>
      </c>
      <c r="J1317" s="9">
        <f t="shared" si="41"/>
        <v>0.41423611111111108</v>
      </c>
      <c r="K1317" t="str">
        <f>VLOOKUP($J1317,Reference!$A$1:$C$25,3,1)</f>
        <v>9:00:00 - 10:00:00</v>
      </c>
    </row>
    <row r="1318" spans="1:11" hidden="1" x14ac:dyDescent="0.3">
      <c r="A1318" s="3">
        <v>44204.443993055553</v>
      </c>
      <c r="B1318" s="4" t="s">
        <v>19</v>
      </c>
      <c r="C1318" s="4">
        <v>305</v>
      </c>
      <c r="D1318" s="4">
        <v>14166669048</v>
      </c>
      <c r="E1318" s="4" t="s">
        <v>9</v>
      </c>
      <c r="F1318" s="5">
        <v>2.6388888888888885E-3</v>
      </c>
      <c r="G1318" s="5">
        <v>3.3564814814814812E-4</v>
      </c>
      <c r="H1318" s="4" t="s">
        <v>10</v>
      </c>
      <c r="I1318" s="11">
        <f t="shared" si="40"/>
        <v>44204</v>
      </c>
      <c r="J1318" s="9">
        <f t="shared" si="41"/>
        <v>0.44399305555555557</v>
      </c>
      <c r="K1318" t="str">
        <f>VLOOKUP($J1318,Reference!$A$1:$C$25,3,1)</f>
        <v>10:00:00 - 11:00:00</v>
      </c>
    </row>
    <row r="1319" spans="1:11" hidden="1" x14ac:dyDescent="0.3">
      <c r="A1319" s="6">
        <v>44204.451678240737</v>
      </c>
      <c r="B1319" s="7" t="s">
        <v>17</v>
      </c>
      <c r="C1319" s="7">
        <v>303</v>
      </c>
      <c r="D1319" s="7">
        <v>447874317970</v>
      </c>
      <c r="E1319" s="7" t="s">
        <v>9</v>
      </c>
      <c r="F1319" s="8">
        <v>3.9351851851851857E-3</v>
      </c>
      <c r="G1319" s="8">
        <v>8.1018518518518516E-5</v>
      </c>
      <c r="H1319" s="7" t="s">
        <v>14</v>
      </c>
      <c r="I1319" s="11">
        <f t="shared" si="40"/>
        <v>44204</v>
      </c>
      <c r="J1319" s="9">
        <f t="shared" si="41"/>
        <v>0.45167824074074076</v>
      </c>
      <c r="K1319" t="str">
        <f>VLOOKUP($J1319,Reference!$A$1:$C$25,3,1)</f>
        <v>10:00:00 - 11:00:00</v>
      </c>
    </row>
    <row r="1320" spans="1:11" hidden="1" x14ac:dyDescent="0.3">
      <c r="A1320" s="3">
        <v>44204.45652777778</v>
      </c>
      <c r="B1320" s="4" t="s">
        <v>19</v>
      </c>
      <c r="C1320" s="4">
        <v>305</v>
      </c>
      <c r="D1320" s="4">
        <v>19143630070</v>
      </c>
      <c r="E1320" s="4" t="s">
        <v>9</v>
      </c>
      <c r="F1320" s="5">
        <v>6.8055555555555569E-3</v>
      </c>
      <c r="G1320" s="5">
        <v>8.3333333333333339E-4</v>
      </c>
      <c r="H1320" s="4" t="s">
        <v>10</v>
      </c>
      <c r="I1320" s="11">
        <f t="shared" si="40"/>
        <v>44204</v>
      </c>
      <c r="J1320" s="9">
        <f t="shared" si="41"/>
        <v>0.45652777777777781</v>
      </c>
      <c r="K1320" t="str">
        <f>VLOOKUP($J1320,Reference!$A$1:$C$25,3,1)</f>
        <v>10:00:00 - 11:00:00</v>
      </c>
    </row>
    <row r="1321" spans="1:11" hidden="1" x14ac:dyDescent="0.3">
      <c r="A1321" s="6">
        <v>44204.459039351852</v>
      </c>
      <c r="B1321" s="7" t="s">
        <v>15</v>
      </c>
      <c r="C1321" s="7">
        <v>319</v>
      </c>
      <c r="D1321" s="7">
        <v>18657669526</v>
      </c>
      <c r="E1321" s="7" t="s">
        <v>9</v>
      </c>
      <c r="F1321" s="8">
        <v>3.5069444444444445E-3</v>
      </c>
      <c r="G1321" s="8">
        <v>1.3888888888888889E-4</v>
      </c>
      <c r="H1321" s="7" t="s">
        <v>10</v>
      </c>
      <c r="I1321" s="11">
        <f t="shared" si="40"/>
        <v>44204</v>
      </c>
      <c r="J1321" s="9">
        <f t="shared" si="41"/>
        <v>0.45903935185185185</v>
      </c>
      <c r="K1321" t="str">
        <f>VLOOKUP($J1321,Reference!$A$1:$C$25,3,1)</f>
        <v>11:00:00 - 12:00:00</v>
      </c>
    </row>
    <row r="1322" spans="1:11" hidden="1" x14ac:dyDescent="0.3">
      <c r="A1322" s="3">
        <v>44204.459363425929</v>
      </c>
      <c r="B1322" s="4" t="s">
        <v>15</v>
      </c>
      <c r="C1322" s="4">
        <v>319</v>
      </c>
      <c r="D1322" s="4">
        <v>17075385608</v>
      </c>
      <c r="E1322" s="4" t="s">
        <v>9</v>
      </c>
      <c r="F1322" s="5">
        <v>4.1319444444444442E-3</v>
      </c>
      <c r="G1322" s="5">
        <v>3.5069444444444445E-3</v>
      </c>
      <c r="H1322" s="4" t="s">
        <v>10</v>
      </c>
      <c r="I1322" s="11">
        <f t="shared" si="40"/>
        <v>44204</v>
      </c>
      <c r="J1322" s="9">
        <f t="shared" si="41"/>
        <v>0.45936342592592588</v>
      </c>
      <c r="K1322" t="str">
        <f>VLOOKUP($J1322,Reference!$A$1:$C$25,3,1)</f>
        <v>11:00:00 - 12:00:00</v>
      </c>
    </row>
    <row r="1323" spans="1:11" hidden="1" x14ac:dyDescent="0.3">
      <c r="A1323" s="6">
        <v>44204.469710648147</v>
      </c>
      <c r="B1323" s="7" t="s">
        <v>15</v>
      </c>
      <c r="C1323" s="7">
        <v>319</v>
      </c>
      <c r="D1323" s="7">
        <v>447376056261</v>
      </c>
      <c r="E1323" s="7" t="s">
        <v>9</v>
      </c>
      <c r="F1323" s="8">
        <v>1.068287037037037E-2</v>
      </c>
      <c r="G1323" s="8">
        <v>6.8287037037037025E-4</v>
      </c>
      <c r="H1323" s="7" t="s">
        <v>14</v>
      </c>
      <c r="I1323" s="11">
        <f t="shared" si="40"/>
        <v>44204</v>
      </c>
      <c r="J1323" s="9">
        <f t="shared" si="41"/>
        <v>0.46971064814814811</v>
      </c>
      <c r="K1323" t="str">
        <f>VLOOKUP($J1323,Reference!$A$1:$C$25,3,1)</f>
        <v>11:00:00 - 12:00:00</v>
      </c>
    </row>
    <row r="1324" spans="1:11" hidden="1" x14ac:dyDescent="0.3">
      <c r="A1324" s="3">
        <v>44204.480497685188</v>
      </c>
      <c r="B1324" s="4" t="s">
        <v>19</v>
      </c>
      <c r="C1324" s="4">
        <v>305</v>
      </c>
      <c r="D1324" s="4">
        <v>14479609510</v>
      </c>
      <c r="E1324" s="4" t="s">
        <v>9</v>
      </c>
      <c r="F1324" s="5">
        <v>1.5972222222222221E-3</v>
      </c>
      <c r="G1324" s="5">
        <v>1.0416666666666667E-4</v>
      </c>
      <c r="H1324" s="4" t="s">
        <v>10</v>
      </c>
      <c r="I1324" s="11">
        <f t="shared" si="40"/>
        <v>44204</v>
      </c>
      <c r="J1324" s="9">
        <f t="shared" si="41"/>
        <v>0.48049768518518521</v>
      </c>
      <c r="K1324" t="str">
        <f>VLOOKUP($J1324,Reference!$A$1:$C$25,3,1)</f>
        <v>11:00:00 - 12:00:00</v>
      </c>
    </row>
    <row r="1325" spans="1:11" hidden="1" x14ac:dyDescent="0.3">
      <c r="A1325" s="6">
        <v>44204.505694444444</v>
      </c>
      <c r="B1325" s="7" t="s">
        <v>17</v>
      </c>
      <c r="C1325" s="7">
        <v>303</v>
      </c>
      <c r="D1325" s="7">
        <v>33651496825</v>
      </c>
      <c r="E1325" s="7" t="s">
        <v>9</v>
      </c>
      <c r="F1325" s="8">
        <v>2.2291666666666668E-2</v>
      </c>
      <c r="G1325" s="8">
        <v>5.7870370370370366E-5</v>
      </c>
      <c r="H1325" s="7" t="s">
        <v>10</v>
      </c>
      <c r="I1325" s="11">
        <f t="shared" si="40"/>
        <v>44204</v>
      </c>
      <c r="J1325" s="9">
        <f t="shared" si="41"/>
        <v>0.50569444444444445</v>
      </c>
      <c r="K1325" t="str">
        <f>VLOOKUP($J1325,Reference!$A$1:$C$25,3,1)</f>
        <v>12:00:00 - 13:00:00</v>
      </c>
    </row>
    <row r="1326" spans="1:11" hidden="1" x14ac:dyDescent="0.3">
      <c r="A1326" s="3">
        <v>44204.511469907404</v>
      </c>
      <c r="B1326" s="4" t="s">
        <v>15</v>
      </c>
      <c r="C1326" s="4">
        <v>319</v>
      </c>
      <c r="D1326" s="4">
        <v>19143630070</v>
      </c>
      <c r="E1326" s="4" t="s">
        <v>9</v>
      </c>
      <c r="F1326" s="5">
        <v>4.2129629629629626E-3</v>
      </c>
      <c r="G1326" s="5">
        <v>3.2407407407407406E-4</v>
      </c>
      <c r="H1326" s="4" t="s">
        <v>10</v>
      </c>
      <c r="I1326" s="11">
        <f t="shared" si="40"/>
        <v>44204</v>
      </c>
      <c r="J1326" s="9">
        <f t="shared" si="41"/>
        <v>0.51146990740740739</v>
      </c>
      <c r="K1326" t="str">
        <f>VLOOKUP($J1326,Reference!$A$1:$C$25,3,1)</f>
        <v>12:00:00 - 13:00:00</v>
      </c>
    </row>
    <row r="1327" spans="1:11" hidden="1" x14ac:dyDescent="0.3">
      <c r="A1327" s="6">
        <v>44204.517511574071</v>
      </c>
      <c r="B1327" s="7" t="s">
        <v>15</v>
      </c>
      <c r="C1327" s="7">
        <v>319</v>
      </c>
      <c r="D1327" s="7">
        <v>14388840500</v>
      </c>
      <c r="E1327" s="7" t="s">
        <v>9</v>
      </c>
      <c r="F1327" s="8">
        <v>5.2662037037037035E-3</v>
      </c>
      <c r="G1327" s="8">
        <v>2.0833333333333335E-4</v>
      </c>
      <c r="H1327" s="7" t="s">
        <v>10</v>
      </c>
      <c r="I1327" s="11">
        <f t="shared" si="40"/>
        <v>44204</v>
      </c>
      <c r="J1327" s="9">
        <f t="shared" si="41"/>
        <v>0.517511574074074</v>
      </c>
      <c r="K1327" t="str">
        <f>VLOOKUP($J1327,Reference!$A$1:$C$25,3,1)</f>
        <v>12:00:00 - 13:00:00</v>
      </c>
    </row>
    <row r="1328" spans="1:11" hidden="1" x14ac:dyDescent="0.3">
      <c r="A1328" s="3">
        <v>44204.529699074075</v>
      </c>
      <c r="B1328" s="4" t="s">
        <v>15</v>
      </c>
      <c r="C1328" s="4">
        <v>319</v>
      </c>
      <c r="D1328" s="4">
        <v>447909273591</v>
      </c>
      <c r="E1328" s="4" t="s">
        <v>9</v>
      </c>
      <c r="F1328" s="5">
        <v>3.2754629629629631E-3</v>
      </c>
      <c r="G1328" s="5">
        <v>4.1666666666666669E-4</v>
      </c>
      <c r="H1328" s="4" t="s">
        <v>14</v>
      </c>
      <c r="I1328" s="11">
        <f t="shared" si="40"/>
        <v>44204</v>
      </c>
      <c r="J1328" s="9">
        <f t="shared" si="41"/>
        <v>0.52969907407407402</v>
      </c>
      <c r="K1328" t="str">
        <f>VLOOKUP($J1328,Reference!$A$1:$C$25,3,1)</f>
        <v>12:00:00 - 13:00:00</v>
      </c>
    </row>
    <row r="1329" spans="1:11" hidden="1" x14ac:dyDescent="0.3">
      <c r="A1329" s="6">
        <v>44204.537743055553</v>
      </c>
      <c r="B1329" s="7" t="s">
        <v>17</v>
      </c>
      <c r="C1329" s="7">
        <v>303</v>
      </c>
      <c r="D1329" s="7">
        <v>17473001003</v>
      </c>
      <c r="E1329" s="7" t="s">
        <v>9</v>
      </c>
      <c r="F1329" s="8">
        <v>1.1145833333333334E-2</v>
      </c>
      <c r="G1329" s="8">
        <v>8.1018518518518516E-5</v>
      </c>
      <c r="H1329" s="7" t="s">
        <v>13</v>
      </c>
      <c r="I1329" s="11">
        <f t="shared" si="40"/>
        <v>44204</v>
      </c>
      <c r="J1329" s="9">
        <f t="shared" si="41"/>
        <v>0.53774305555555557</v>
      </c>
      <c r="K1329" t="str">
        <f>VLOOKUP($J1329,Reference!$A$1:$C$25,3,1)</f>
        <v>12:00:00 - 13:00:00</v>
      </c>
    </row>
    <row r="1330" spans="1:11" hidden="1" x14ac:dyDescent="0.3">
      <c r="A1330" s="3">
        <v>44204.541655092595</v>
      </c>
      <c r="B1330" s="4" t="s">
        <v>15</v>
      </c>
      <c r="C1330" s="4">
        <v>319</v>
      </c>
      <c r="D1330" s="4">
        <v>504</v>
      </c>
      <c r="E1330" s="4" t="s">
        <v>9</v>
      </c>
      <c r="F1330" s="5">
        <v>1.9791666666666668E-3</v>
      </c>
      <c r="G1330" s="5">
        <v>6.9444444444444444E-5</v>
      </c>
      <c r="H1330" s="4" t="s">
        <v>10</v>
      </c>
      <c r="I1330" s="11">
        <f t="shared" si="40"/>
        <v>44204</v>
      </c>
      <c r="J1330" s="9">
        <f t="shared" si="41"/>
        <v>0.54165509259259259</v>
      </c>
      <c r="K1330" t="str">
        <f>VLOOKUP($J1330,Reference!$A$1:$C$25,3,1)</f>
        <v>12:00:00 - 13:00:00</v>
      </c>
    </row>
    <row r="1331" spans="1:11" hidden="1" x14ac:dyDescent="0.3">
      <c r="A1331" s="6">
        <v>44204.542951388888</v>
      </c>
      <c r="B1331" s="7" t="s">
        <v>19</v>
      </c>
      <c r="C1331" s="7">
        <v>305</v>
      </c>
      <c r="D1331" s="7">
        <v>18175006159</v>
      </c>
      <c r="E1331" s="7" t="s">
        <v>9</v>
      </c>
      <c r="F1331" s="8">
        <v>5.115740740740741E-3</v>
      </c>
      <c r="G1331" s="8">
        <v>3.3564814814814812E-4</v>
      </c>
      <c r="H1331" s="7" t="s">
        <v>10</v>
      </c>
      <c r="I1331" s="11">
        <f t="shared" si="40"/>
        <v>44204</v>
      </c>
      <c r="J1331" s="9">
        <f t="shared" si="41"/>
        <v>0.54295138888888894</v>
      </c>
      <c r="K1331" t="str">
        <f>VLOOKUP($J1331,Reference!$A$1:$C$25,3,1)</f>
        <v>13:00:00 - 14:00:00</v>
      </c>
    </row>
    <row r="1332" spans="1:11" hidden="1" x14ac:dyDescent="0.3">
      <c r="A1332" s="3">
        <v>44204.550555555557</v>
      </c>
      <c r="B1332" s="4" t="s">
        <v>19</v>
      </c>
      <c r="C1332" s="4">
        <v>305</v>
      </c>
      <c r="D1332" s="4">
        <v>16023381519</v>
      </c>
      <c r="E1332" s="4" t="s">
        <v>9</v>
      </c>
      <c r="F1332" s="5">
        <v>3.645833333333333E-3</v>
      </c>
      <c r="G1332" s="5">
        <v>3.8194444444444446E-4</v>
      </c>
      <c r="H1332" s="4" t="s">
        <v>10</v>
      </c>
      <c r="I1332" s="11">
        <f t="shared" si="40"/>
        <v>44204</v>
      </c>
      <c r="J1332" s="9">
        <f t="shared" si="41"/>
        <v>0.55055555555555558</v>
      </c>
      <c r="K1332" t="str">
        <f>VLOOKUP($J1332,Reference!$A$1:$C$25,3,1)</f>
        <v>13:00:00 - 14:00:00</v>
      </c>
    </row>
    <row r="1333" spans="1:11" hidden="1" x14ac:dyDescent="0.3">
      <c r="A1333" s="6">
        <v>44204.552083333336</v>
      </c>
      <c r="B1333" s="7" t="s">
        <v>17</v>
      </c>
      <c r="C1333" s="7">
        <v>303</v>
      </c>
      <c r="D1333" s="7">
        <v>15128032851</v>
      </c>
      <c r="E1333" s="7" t="s">
        <v>9</v>
      </c>
      <c r="F1333" s="8">
        <v>6.4930555555555549E-3</v>
      </c>
      <c r="G1333" s="8">
        <v>6.9444444444444444E-5</v>
      </c>
      <c r="H1333" s="7" t="s">
        <v>14</v>
      </c>
      <c r="I1333" s="11">
        <f t="shared" si="40"/>
        <v>44204</v>
      </c>
      <c r="J1333" s="9">
        <f t="shared" si="41"/>
        <v>0.55208333333333337</v>
      </c>
      <c r="K1333" t="str">
        <f>VLOOKUP($J1333,Reference!$A$1:$C$25,3,1)</f>
        <v>13:00:00 - 14:00:00</v>
      </c>
    </row>
    <row r="1334" spans="1:11" hidden="1" x14ac:dyDescent="0.3">
      <c r="A1334" s="3">
        <v>44204.557592592595</v>
      </c>
      <c r="B1334" s="4" t="s">
        <v>17</v>
      </c>
      <c r="C1334" s="4">
        <v>303</v>
      </c>
      <c r="D1334" s="4">
        <v>447743261375</v>
      </c>
      <c r="E1334" s="4" t="s">
        <v>9</v>
      </c>
      <c r="F1334" s="5">
        <v>3.530092592592592E-3</v>
      </c>
      <c r="G1334" s="5">
        <v>1.261574074074074E-3</v>
      </c>
      <c r="H1334" s="4" t="s">
        <v>14</v>
      </c>
      <c r="I1334" s="11">
        <f t="shared" si="40"/>
        <v>44204</v>
      </c>
      <c r="J1334" s="9">
        <f t="shared" si="41"/>
        <v>0.55759259259259253</v>
      </c>
      <c r="K1334" t="str">
        <f>VLOOKUP($J1334,Reference!$A$1:$C$25,3,1)</f>
        <v>13:00:00 - 14:00:00</v>
      </c>
    </row>
    <row r="1335" spans="1:11" hidden="1" x14ac:dyDescent="0.3">
      <c r="A1335" s="6">
        <v>44204.558553240742</v>
      </c>
      <c r="B1335" s="7" t="s">
        <v>19</v>
      </c>
      <c r="C1335" s="7">
        <v>305</v>
      </c>
      <c r="D1335" s="7">
        <v>19144976340</v>
      </c>
      <c r="E1335" s="7" t="s">
        <v>9</v>
      </c>
      <c r="F1335" s="8">
        <v>1.8981481481481482E-3</v>
      </c>
      <c r="G1335" s="8">
        <v>1.0416666666666667E-4</v>
      </c>
      <c r="H1335" s="7" t="s">
        <v>10</v>
      </c>
      <c r="I1335" s="11">
        <f t="shared" si="40"/>
        <v>44204</v>
      </c>
      <c r="J1335" s="9">
        <f t="shared" si="41"/>
        <v>0.55855324074074075</v>
      </c>
      <c r="K1335" t="str">
        <f>VLOOKUP($J1335,Reference!$A$1:$C$25,3,1)</f>
        <v>13:00:00 - 14:00:00</v>
      </c>
    </row>
    <row r="1336" spans="1:11" hidden="1" x14ac:dyDescent="0.3">
      <c r="A1336" s="3">
        <v>44204.562951388885</v>
      </c>
      <c r="B1336" s="4" t="s">
        <v>17</v>
      </c>
      <c r="C1336" s="4">
        <v>303</v>
      </c>
      <c r="D1336" s="4">
        <v>447768901403</v>
      </c>
      <c r="E1336" s="4" t="s">
        <v>9</v>
      </c>
      <c r="F1336" s="5">
        <v>3.0439814814814821E-3</v>
      </c>
      <c r="G1336" s="5">
        <v>5.7870370370370366E-5</v>
      </c>
      <c r="H1336" s="4" t="s">
        <v>14</v>
      </c>
      <c r="I1336" s="11">
        <f t="shared" si="40"/>
        <v>44204</v>
      </c>
      <c r="J1336" s="9">
        <f t="shared" si="41"/>
        <v>0.56295138888888896</v>
      </c>
      <c r="K1336" t="str">
        <f>VLOOKUP($J1336,Reference!$A$1:$C$25,3,1)</f>
        <v>13:00:00 - 14:00:00</v>
      </c>
    </row>
    <row r="1337" spans="1:11" hidden="1" x14ac:dyDescent="0.3">
      <c r="A1337" s="6">
        <v>44204.567488425928</v>
      </c>
      <c r="B1337" s="7" t="s">
        <v>17</v>
      </c>
      <c r="C1337" s="7">
        <v>303</v>
      </c>
      <c r="D1337" s="7">
        <v>447749189453</v>
      </c>
      <c r="E1337" s="7" t="s">
        <v>9</v>
      </c>
      <c r="F1337" s="8">
        <v>3.7847222222222223E-3</v>
      </c>
      <c r="G1337" s="8">
        <v>2.5462962962962961E-4</v>
      </c>
      <c r="H1337" s="7" t="s">
        <v>14</v>
      </c>
      <c r="I1337" s="11">
        <f t="shared" si="40"/>
        <v>44204</v>
      </c>
      <c r="J1337" s="9">
        <f t="shared" si="41"/>
        <v>0.56748842592592597</v>
      </c>
      <c r="K1337" t="str">
        <f>VLOOKUP($J1337,Reference!$A$1:$C$25,3,1)</f>
        <v>13:00:00 - 14:00:00</v>
      </c>
    </row>
    <row r="1338" spans="1:11" hidden="1" x14ac:dyDescent="0.3">
      <c r="A1338" s="3">
        <v>44204.568449074075</v>
      </c>
      <c r="B1338" s="4" t="s">
        <v>19</v>
      </c>
      <c r="C1338" s="4">
        <v>305</v>
      </c>
      <c r="D1338" s="4">
        <v>16023381519</v>
      </c>
      <c r="E1338" s="4" t="s">
        <v>9</v>
      </c>
      <c r="F1338" s="5">
        <v>1.6087962962962963E-3</v>
      </c>
      <c r="G1338" s="5">
        <v>3.8194444444444446E-4</v>
      </c>
      <c r="H1338" s="4" t="s">
        <v>10</v>
      </c>
      <c r="I1338" s="11">
        <f t="shared" si="40"/>
        <v>44204</v>
      </c>
      <c r="J1338" s="9">
        <f t="shared" si="41"/>
        <v>0.56844907407407408</v>
      </c>
      <c r="K1338" t="str">
        <f>VLOOKUP($J1338,Reference!$A$1:$C$25,3,1)</f>
        <v>13:00:00 - 14:00:00</v>
      </c>
    </row>
    <row r="1339" spans="1:11" hidden="1" x14ac:dyDescent="0.3">
      <c r="A1339" s="6">
        <v>44204.572094907409</v>
      </c>
      <c r="B1339" s="7" t="s">
        <v>19</v>
      </c>
      <c r="C1339" s="7">
        <v>305</v>
      </c>
      <c r="D1339" s="7">
        <v>19143630070</v>
      </c>
      <c r="E1339" s="7" t="s">
        <v>9</v>
      </c>
      <c r="F1339" s="8">
        <v>2.4027777777777776E-2</v>
      </c>
      <c r="G1339" s="8">
        <v>2.5462962962962961E-4</v>
      </c>
      <c r="H1339" s="7" t="s">
        <v>10</v>
      </c>
      <c r="I1339" s="11">
        <f t="shared" si="40"/>
        <v>44204</v>
      </c>
      <c r="J1339" s="9">
        <f t="shared" si="41"/>
        <v>0.57209490740740743</v>
      </c>
      <c r="K1339" t="str">
        <f>VLOOKUP($J1339,Reference!$A$1:$C$25,3,1)</f>
        <v>13:00:00 - 14:00:00</v>
      </c>
    </row>
    <row r="1340" spans="1:11" hidden="1" x14ac:dyDescent="0.3">
      <c r="A1340" s="3">
        <v>44204.583854166667</v>
      </c>
      <c r="B1340" s="4" t="s">
        <v>15</v>
      </c>
      <c r="C1340" s="4">
        <v>319</v>
      </c>
      <c r="D1340" s="4">
        <v>441843491495</v>
      </c>
      <c r="E1340" s="4" t="s">
        <v>9</v>
      </c>
      <c r="F1340" s="5">
        <v>1.0891203703703703E-2</v>
      </c>
      <c r="G1340" s="5">
        <v>4.6296296296296294E-5</v>
      </c>
      <c r="H1340" s="4" t="s">
        <v>14</v>
      </c>
      <c r="I1340" s="11">
        <f t="shared" si="40"/>
        <v>44204</v>
      </c>
      <c r="J1340" s="9">
        <f t="shared" si="41"/>
        <v>0.58385416666666667</v>
      </c>
      <c r="K1340" t="str">
        <f>VLOOKUP($J1340,Reference!$A$1:$C$25,3,1)</f>
        <v>14:00:00 - 15:00:00</v>
      </c>
    </row>
    <row r="1341" spans="1:11" hidden="1" x14ac:dyDescent="0.3">
      <c r="A1341" s="6">
        <v>44204.584756944445</v>
      </c>
      <c r="B1341" s="7" t="s">
        <v>17</v>
      </c>
      <c r="C1341" s="7">
        <v>303</v>
      </c>
      <c r="D1341" s="7">
        <v>447749189453</v>
      </c>
      <c r="E1341" s="7" t="s">
        <v>9</v>
      </c>
      <c r="F1341" s="8">
        <v>3.9930555555555561E-3</v>
      </c>
      <c r="G1341" s="8">
        <v>5.7870370370370366E-5</v>
      </c>
      <c r="H1341" s="7" t="s">
        <v>14</v>
      </c>
      <c r="I1341" s="11">
        <f t="shared" si="40"/>
        <v>44204</v>
      </c>
      <c r="J1341" s="9">
        <f t="shared" si="41"/>
        <v>0.58475694444444437</v>
      </c>
      <c r="K1341" t="str">
        <f>VLOOKUP($J1341,Reference!$A$1:$C$25,3,1)</f>
        <v>14:00:00 - 15:00:00</v>
      </c>
    </row>
    <row r="1342" spans="1:11" hidden="1" x14ac:dyDescent="0.3">
      <c r="A1342" s="3">
        <v>44204.586111111108</v>
      </c>
      <c r="B1342" s="4" t="s">
        <v>17</v>
      </c>
      <c r="C1342" s="4">
        <v>303</v>
      </c>
      <c r="D1342" s="4">
        <v>16023381519</v>
      </c>
      <c r="E1342" s="4" t="s">
        <v>9</v>
      </c>
      <c r="F1342" s="5">
        <v>4.2476851851851851E-3</v>
      </c>
      <c r="G1342" s="5">
        <v>2.9513888888888888E-3</v>
      </c>
      <c r="H1342" s="4" t="s">
        <v>10</v>
      </c>
      <c r="I1342" s="11">
        <f t="shared" si="40"/>
        <v>44204</v>
      </c>
      <c r="J1342" s="9">
        <f t="shared" si="41"/>
        <v>0.58611111111111114</v>
      </c>
      <c r="K1342" t="str">
        <f>VLOOKUP($J1342,Reference!$A$1:$C$25,3,1)</f>
        <v>14:00:00 - 15:00:00</v>
      </c>
    </row>
    <row r="1343" spans="1:11" hidden="1" x14ac:dyDescent="0.3">
      <c r="A1343" s="6">
        <v>44204.590590277781</v>
      </c>
      <c r="B1343" s="7" t="s">
        <v>17</v>
      </c>
      <c r="C1343" s="7">
        <v>303</v>
      </c>
      <c r="D1343" s="7">
        <v>447909273591</v>
      </c>
      <c r="E1343" s="7" t="s">
        <v>9</v>
      </c>
      <c r="F1343" s="8">
        <v>3.3912037037037036E-3</v>
      </c>
      <c r="G1343" s="8">
        <v>2.9745370370370373E-3</v>
      </c>
      <c r="H1343" s="7" t="s">
        <v>14</v>
      </c>
      <c r="I1343" s="11">
        <f t="shared" si="40"/>
        <v>44204</v>
      </c>
      <c r="J1343" s="9">
        <f t="shared" si="41"/>
        <v>0.59059027777777773</v>
      </c>
      <c r="K1343" t="str">
        <f>VLOOKUP($J1343,Reference!$A$1:$C$25,3,1)</f>
        <v>14:00:00 - 15:00:00</v>
      </c>
    </row>
    <row r="1344" spans="1:11" hidden="1" x14ac:dyDescent="0.3">
      <c r="A1344" s="3">
        <v>44204.601435185185</v>
      </c>
      <c r="B1344" s="4" t="s">
        <v>15</v>
      </c>
      <c r="C1344" s="4">
        <v>319</v>
      </c>
      <c r="D1344" s="4">
        <v>16108640568</v>
      </c>
      <c r="E1344" s="4" t="s">
        <v>9</v>
      </c>
      <c r="F1344" s="5">
        <v>2.0370370370370373E-3</v>
      </c>
      <c r="G1344" s="5">
        <v>1.5046296296296297E-4</v>
      </c>
      <c r="H1344" s="4" t="s">
        <v>10</v>
      </c>
      <c r="I1344" s="11">
        <f t="shared" si="40"/>
        <v>44204</v>
      </c>
      <c r="J1344" s="9">
        <f t="shared" si="41"/>
        <v>0.60143518518518524</v>
      </c>
      <c r="K1344" t="str">
        <f>VLOOKUP($J1344,Reference!$A$1:$C$25,3,1)</f>
        <v>14:00:00 - 15:00:00</v>
      </c>
    </row>
    <row r="1345" spans="1:11" hidden="1" x14ac:dyDescent="0.3">
      <c r="A1345" s="6">
        <v>44204.602395833332</v>
      </c>
      <c r="B1345" s="7" t="s">
        <v>19</v>
      </c>
      <c r="C1345" s="7">
        <v>305</v>
      </c>
      <c r="D1345" s="7">
        <v>13474404582</v>
      </c>
      <c r="E1345" s="7" t="s">
        <v>9</v>
      </c>
      <c r="F1345" s="8">
        <v>8.1597222222222227E-3</v>
      </c>
      <c r="G1345" s="8">
        <v>3.0092592592592595E-4</v>
      </c>
      <c r="H1345" s="7" t="s">
        <v>10</v>
      </c>
      <c r="I1345" s="11">
        <f t="shared" si="40"/>
        <v>44204</v>
      </c>
      <c r="J1345" s="9">
        <f t="shared" si="41"/>
        <v>0.60239583333333335</v>
      </c>
      <c r="K1345" t="str">
        <f>VLOOKUP($J1345,Reference!$A$1:$C$25,3,1)</f>
        <v>14:00:00 - 15:00:00</v>
      </c>
    </row>
    <row r="1346" spans="1:11" hidden="1" x14ac:dyDescent="0.3">
      <c r="A1346" s="3">
        <v>44204.603159722225</v>
      </c>
      <c r="B1346" s="4" t="s">
        <v>15</v>
      </c>
      <c r="C1346" s="4">
        <v>319</v>
      </c>
      <c r="D1346" s="4">
        <v>16134910054</v>
      </c>
      <c r="E1346" s="4" t="s">
        <v>9</v>
      </c>
      <c r="F1346" s="5">
        <v>3.9699074074074072E-3</v>
      </c>
      <c r="G1346" s="5">
        <v>3.6226851851851854E-3</v>
      </c>
      <c r="H1346" s="4" t="s">
        <v>10</v>
      </c>
      <c r="I1346" s="11">
        <f t="shared" si="40"/>
        <v>44204</v>
      </c>
      <c r="J1346" s="9">
        <f t="shared" si="41"/>
        <v>0.60315972222222225</v>
      </c>
      <c r="K1346" t="str">
        <f>VLOOKUP($J1346,Reference!$A$1:$C$25,3,1)</f>
        <v>14:00:00 - 15:00:00</v>
      </c>
    </row>
    <row r="1347" spans="1:11" hidden="1" x14ac:dyDescent="0.3">
      <c r="A1347" s="6">
        <v>44204.603229166663</v>
      </c>
      <c r="B1347" s="7" t="s">
        <v>15</v>
      </c>
      <c r="C1347" s="7">
        <v>319</v>
      </c>
      <c r="D1347" s="7">
        <v>447768901403</v>
      </c>
      <c r="E1347" s="7" t="s">
        <v>9</v>
      </c>
      <c r="F1347" s="8">
        <v>2.7777777777777779E-3</v>
      </c>
      <c r="G1347" s="8">
        <v>5.5555555555555556E-4</v>
      </c>
      <c r="H1347" s="7" t="s">
        <v>14</v>
      </c>
      <c r="I1347" s="11">
        <f t="shared" ref="I1347:I1410" si="42">DATE(YEAR(A1347),MONTH(A1347),DAY(A1347))</f>
        <v>44204</v>
      </c>
      <c r="J1347" s="9">
        <f t="shared" ref="J1347:J1410" si="43">TIME(HOUR(A1347),MINUTE(A1347),SECOND(A1347))</f>
        <v>0.60322916666666659</v>
      </c>
      <c r="K1347" t="str">
        <f>VLOOKUP($J1347,Reference!$A$1:$C$25,3,1)</f>
        <v>14:00:00 - 15:00:00</v>
      </c>
    </row>
    <row r="1348" spans="1:11" hidden="1" x14ac:dyDescent="0.3">
      <c r="A1348" s="3">
        <v>44204.604097222225</v>
      </c>
      <c r="B1348" s="4" t="s">
        <v>17</v>
      </c>
      <c r="C1348" s="4">
        <v>303</v>
      </c>
      <c r="D1348" s="4">
        <v>19739438338</v>
      </c>
      <c r="E1348" s="4" t="s">
        <v>9</v>
      </c>
      <c r="F1348" s="5">
        <v>9.2592592592592585E-4</v>
      </c>
      <c r="G1348" s="5">
        <v>3.5416666666666665E-3</v>
      </c>
      <c r="H1348" s="4" t="s">
        <v>10</v>
      </c>
      <c r="I1348" s="11">
        <f t="shared" si="42"/>
        <v>44204</v>
      </c>
      <c r="J1348" s="9">
        <f t="shared" si="43"/>
        <v>0.60409722222222217</v>
      </c>
      <c r="K1348" t="str">
        <f>VLOOKUP($J1348,Reference!$A$1:$C$25,3,1)</f>
        <v>14:00:00 - 15:00:00</v>
      </c>
    </row>
    <row r="1349" spans="1:11" hidden="1" x14ac:dyDescent="0.3">
      <c r="A1349" s="6">
        <v>44204.609525462962</v>
      </c>
      <c r="B1349" s="7" t="s">
        <v>15</v>
      </c>
      <c r="C1349" s="7">
        <v>319</v>
      </c>
      <c r="D1349" s="7">
        <v>18175006159</v>
      </c>
      <c r="E1349" s="7" t="s">
        <v>9</v>
      </c>
      <c r="F1349" s="8">
        <v>2.8472222222222219E-3</v>
      </c>
      <c r="G1349" s="8">
        <v>1.3888888888888889E-3</v>
      </c>
      <c r="H1349" s="7" t="s">
        <v>10</v>
      </c>
      <c r="I1349" s="11">
        <f t="shared" si="42"/>
        <v>44204</v>
      </c>
      <c r="J1349" s="9">
        <f t="shared" si="43"/>
        <v>0.60952546296296295</v>
      </c>
      <c r="K1349" t="str">
        <f>VLOOKUP($J1349,Reference!$A$1:$C$25,3,1)</f>
        <v>14:00:00 - 15:00:00</v>
      </c>
    </row>
    <row r="1350" spans="1:11" hidden="1" x14ac:dyDescent="0.3">
      <c r="A1350" s="3">
        <v>44204.612696759257</v>
      </c>
      <c r="B1350" s="4" t="s">
        <v>15</v>
      </c>
      <c r="C1350" s="4">
        <v>319</v>
      </c>
      <c r="D1350" s="4">
        <v>18603336619</v>
      </c>
      <c r="E1350" s="4" t="s">
        <v>9</v>
      </c>
      <c r="F1350" s="5">
        <v>2.2453703703703702E-3</v>
      </c>
      <c r="G1350" s="5">
        <v>1.2037037037037038E-3</v>
      </c>
      <c r="H1350" s="4" t="s">
        <v>10</v>
      </c>
      <c r="I1350" s="11">
        <f t="shared" si="42"/>
        <v>44204</v>
      </c>
      <c r="J1350" s="9">
        <f t="shared" si="43"/>
        <v>0.61269675925925926</v>
      </c>
      <c r="K1350" t="str">
        <f>VLOOKUP($J1350,Reference!$A$1:$C$25,3,1)</f>
        <v>14:00:00 - 15:00:00</v>
      </c>
    </row>
    <row r="1351" spans="1:11" hidden="1" x14ac:dyDescent="0.3">
      <c r="A1351" s="6">
        <v>44204.617118055554</v>
      </c>
      <c r="B1351" s="7" t="s">
        <v>17</v>
      </c>
      <c r="C1351" s="7">
        <v>303</v>
      </c>
      <c r="D1351" s="7">
        <v>15595158112</v>
      </c>
      <c r="E1351" s="7" t="s">
        <v>9</v>
      </c>
      <c r="F1351" s="8">
        <v>6.168981481481481E-3</v>
      </c>
      <c r="G1351" s="8">
        <v>6.9444444444444444E-5</v>
      </c>
      <c r="H1351" s="7" t="s">
        <v>10</v>
      </c>
      <c r="I1351" s="11">
        <f t="shared" si="42"/>
        <v>44204</v>
      </c>
      <c r="J1351" s="9">
        <f t="shared" si="43"/>
        <v>0.61711805555555554</v>
      </c>
      <c r="K1351" t="str">
        <f>VLOOKUP($J1351,Reference!$A$1:$C$25,3,1)</f>
        <v>14:00:00 - 15:00:00</v>
      </c>
    </row>
    <row r="1352" spans="1:11" hidden="1" x14ac:dyDescent="0.3">
      <c r="A1352" s="3">
        <v>44204.620011574072</v>
      </c>
      <c r="B1352" s="4" t="s">
        <v>19</v>
      </c>
      <c r="C1352" s="4">
        <v>305</v>
      </c>
      <c r="D1352" s="4">
        <v>16048137225</v>
      </c>
      <c r="E1352" s="4" t="s">
        <v>9</v>
      </c>
      <c r="F1352" s="5">
        <v>3.8773148148148143E-3</v>
      </c>
      <c r="G1352" s="5">
        <v>1.6203703703703703E-4</v>
      </c>
      <c r="H1352" s="4" t="s">
        <v>10</v>
      </c>
      <c r="I1352" s="11">
        <f t="shared" si="42"/>
        <v>44204</v>
      </c>
      <c r="J1352" s="9">
        <f t="shared" si="43"/>
        <v>0.62001157407407403</v>
      </c>
      <c r="K1352" t="str">
        <f>VLOOKUP($J1352,Reference!$A$1:$C$25,3,1)</f>
        <v>14:00:00 - 15:00:00</v>
      </c>
    </row>
    <row r="1353" spans="1:11" hidden="1" x14ac:dyDescent="0.3">
      <c r="A1353" s="6">
        <v>44204.621701388889</v>
      </c>
      <c r="B1353" s="7" t="s">
        <v>15</v>
      </c>
      <c r="C1353" s="7">
        <v>319</v>
      </c>
      <c r="D1353" s="7">
        <v>12244656791</v>
      </c>
      <c r="E1353" s="7" t="s">
        <v>9</v>
      </c>
      <c r="F1353" s="8">
        <v>7.8240740740740753E-3</v>
      </c>
      <c r="G1353" s="8">
        <v>2.6620370370370372E-4</v>
      </c>
      <c r="H1353" s="7" t="s">
        <v>10</v>
      </c>
      <c r="I1353" s="11">
        <f t="shared" si="42"/>
        <v>44204</v>
      </c>
      <c r="J1353" s="9">
        <f t="shared" si="43"/>
        <v>0.62170138888888882</v>
      </c>
      <c r="K1353" t="str">
        <f>VLOOKUP($J1353,Reference!$A$1:$C$25,3,1)</f>
        <v>14:00:00 - 15:00:00</v>
      </c>
    </row>
    <row r="1354" spans="1:11" hidden="1" x14ac:dyDescent="0.3">
      <c r="A1354" s="3">
        <v>44204.632141203707</v>
      </c>
      <c r="B1354" s="4" t="s">
        <v>17</v>
      </c>
      <c r="C1354" s="4">
        <v>303</v>
      </c>
      <c r="D1354" s="4">
        <v>16023381519</v>
      </c>
      <c r="E1354" s="4" t="s">
        <v>9</v>
      </c>
      <c r="F1354" s="5">
        <v>3.6574074074074074E-3</v>
      </c>
      <c r="G1354" s="5">
        <v>6.9444444444444444E-5</v>
      </c>
      <c r="H1354" s="4" t="s">
        <v>10</v>
      </c>
      <c r="I1354" s="11">
        <f t="shared" si="42"/>
        <v>44204</v>
      </c>
      <c r="J1354" s="9">
        <f t="shared" si="43"/>
        <v>0.63214120370370364</v>
      </c>
      <c r="K1354" t="str">
        <f>VLOOKUP($J1354,Reference!$A$1:$C$25,3,1)</f>
        <v>15:00:00 - 16:00:00</v>
      </c>
    </row>
    <row r="1355" spans="1:11" hidden="1" x14ac:dyDescent="0.3">
      <c r="A1355" s="6">
        <v>44204.63490740741</v>
      </c>
      <c r="B1355" s="7" t="s">
        <v>15</v>
      </c>
      <c r="C1355" s="7">
        <v>319</v>
      </c>
      <c r="D1355" s="7">
        <v>447909273591</v>
      </c>
      <c r="E1355" s="7" t="s">
        <v>9</v>
      </c>
      <c r="F1355" s="8">
        <v>3.530092592592592E-3</v>
      </c>
      <c r="G1355" s="8">
        <v>4.6296296296296294E-5</v>
      </c>
      <c r="H1355" s="7" t="s">
        <v>14</v>
      </c>
      <c r="I1355" s="11">
        <f t="shared" si="42"/>
        <v>44204</v>
      </c>
      <c r="J1355" s="9">
        <f t="shared" si="43"/>
        <v>0.63490740740740736</v>
      </c>
      <c r="K1355" t="str">
        <f>VLOOKUP($J1355,Reference!$A$1:$C$25,3,1)</f>
        <v>15:00:00 - 16:00:00</v>
      </c>
    </row>
    <row r="1356" spans="1:11" hidden="1" x14ac:dyDescent="0.3">
      <c r="A1356" s="3">
        <v>44204.636562500003</v>
      </c>
      <c r="B1356" s="4" t="s">
        <v>19</v>
      </c>
      <c r="C1356" s="4">
        <v>305</v>
      </c>
      <c r="D1356" s="4">
        <v>16128864130</v>
      </c>
      <c r="E1356" s="4" t="s">
        <v>9</v>
      </c>
      <c r="F1356" s="5">
        <v>7.0601851851851841E-3</v>
      </c>
      <c r="G1356" s="5">
        <v>9.2592592592592588E-5</v>
      </c>
      <c r="H1356" s="4" t="s">
        <v>10</v>
      </c>
      <c r="I1356" s="11">
        <f t="shared" si="42"/>
        <v>44204</v>
      </c>
      <c r="J1356" s="9">
        <f t="shared" si="43"/>
        <v>0.63656250000000003</v>
      </c>
      <c r="K1356" t="str">
        <f>VLOOKUP($J1356,Reference!$A$1:$C$25,3,1)</f>
        <v>15:00:00 - 16:00:00</v>
      </c>
    </row>
    <row r="1357" spans="1:11" hidden="1" x14ac:dyDescent="0.3">
      <c r="A1357" s="6">
        <v>44204.638472222221</v>
      </c>
      <c r="B1357" s="7" t="s">
        <v>17</v>
      </c>
      <c r="C1357" s="7">
        <v>303</v>
      </c>
      <c r="D1357" s="7">
        <v>14152725747</v>
      </c>
      <c r="E1357" s="7" t="s">
        <v>9</v>
      </c>
      <c r="F1357" s="8">
        <v>5.6828703703703702E-3</v>
      </c>
      <c r="G1357" s="8">
        <v>4.6296296296296294E-5</v>
      </c>
      <c r="H1357" s="7" t="s">
        <v>13</v>
      </c>
      <c r="I1357" s="11">
        <f t="shared" si="42"/>
        <v>44204</v>
      </c>
      <c r="J1357" s="9">
        <f t="shared" si="43"/>
        <v>0.63847222222222222</v>
      </c>
      <c r="K1357" t="str">
        <f>VLOOKUP($J1357,Reference!$A$1:$C$25,3,1)</f>
        <v>15:00:00 - 16:00:00</v>
      </c>
    </row>
    <row r="1358" spans="1:11" hidden="1" x14ac:dyDescent="0.3">
      <c r="A1358" s="3">
        <v>44204.639363425929</v>
      </c>
      <c r="B1358" s="4" t="s">
        <v>15</v>
      </c>
      <c r="C1358" s="4">
        <v>319</v>
      </c>
      <c r="D1358" s="4">
        <v>17043076828</v>
      </c>
      <c r="E1358" s="4" t="s">
        <v>9</v>
      </c>
      <c r="F1358" s="5">
        <v>1.4583333333333334E-3</v>
      </c>
      <c r="G1358" s="5">
        <v>1.7361111111111112E-4</v>
      </c>
      <c r="H1358" s="4" t="s">
        <v>10</v>
      </c>
      <c r="I1358" s="11">
        <f t="shared" si="42"/>
        <v>44204</v>
      </c>
      <c r="J1358" s="9">
        <f t="shared" si="43"/>
        <v>0.63936342592592588</v>
      </c>
      <c r="K1358" t="str">
        <f>VLOOKUP($J1358,Reference!$A$1:$C$25,3,1)</f>
        <v>15:00:00 - 16:00:00</v>
      </c>
    </row>
    <row r="1359" spans="1:11" hidden="1" x14ac:dyDescent="0.3">
      <c r="A1359" s="6">
        <v>44204.641585648147</v>
      </c>
      <c r="B1359" s="7" t="s">
        <v>15</v>
      </c>
      <c r="C1359" s="7">
        <v>319</v>
      </c>
      <c r="D1359" s="7">
        <v>17802008183</v>
      </c>
      <c r="E1359" s="7" t="s">
        <v>9</v>
      </c>
      <c r="F1359" s="8">
        <v>2.5347222222222221E-3</v>
      </c>
      <c r="G1359" s="8">
        <v>1.1574074074074073E-4</v>
      </c>
      <c r="H1359" s="7" t="s">
        <v>10</v>
      </c>
      <c r="I1359" s="11">
        <f t="shared" si="42"/>
        <v>44204</v>
      </c>
      <c r="J1359" s="9">
        <f t="shared" si="43"/>
        <v>0.64158564814814811</v>
      </c>
      <c r="K1359" t="str">
        <f>VLOOKUP($J1359,Reference!$A$1:$C$25,3,1)</f>
        <v>15:00:00 - 16:00:00</v>
      </c>
    </row>
    <row r="1360" spans="1:11" hidden="1" x14ac:dyDescent="0.3">
      <c r="A1360" s="3">
        <v>44204.64398148148</v>
      </c>
      <c r="B1360" s="4" t="s">
        <v>15</v>
      </c>
      <c r="C1360" s="4">
        <v>319</v>
      </c>
      <c r="D1360" s="4">
        <v>16128864130</v>
      </c>
      <c r="E1360" s="4" t="s">
        <v>9</v>
      </c>
      <c r="F1360" s="5">
        <v>2.6620370370370372E-4</v>
      </c>
      <c r="G1360" s="5">
        <v>6.7129629629629625E-4</v>
      </c>
      <c r="H1360" s="4" t="s">
        <v>10</v>
      </c>
      <c r="I1360" s="11">
        <f t="shared" si="42"/>
        <v>44204</v>
      </c>
      <c r="J1360" s="9">
        <f t="shared" si="43"/>
        <v>0.64398148148148149</v>
      </c>
      <c r="K1360" t="str">
        <f>VLOOKUP($J1360,Reference!$A$1:$C$25,3,1)</f>
        <v>15:00:00 - 16:00:00</v>
      </c>
    </row>
    <row r="1361" spans="1:11" hidden="1" x14ac:dyDescent="0.3">
      <c r="A1361" s="6">
        <v>44204.645243055558</v>
      </c>
      <c r="B1361" s="7" t="s">
        <v>19</v>
      </c>
      <c r="C1361" s="7">
        <v>305</v>
      </c>
      <c r="D1361" s="7">
        <v>17802008183</v>
      </c>
      <c r="E1361" s="7" t="s">
        <v>9</v>
      </c>
      <c r="F1361" s="8">
        <v>4.8611111111111112E-3</v>
      </c>
      <c r="G1361" s="8">
        <v>1.3888888888888889E-4</v>
      </c>
      <c r="H1361" s="7" t="s">
        <v>10</v>
      </c>
      <c r="I1361" s="11">
        <f t="shared" si="42"/>
        <v>44204</v>
      </c>
      <c r="J1361" s="9">
        <f t="shared" si="43"/>
        <v>0.64524305555555561</v>
      </c>
      <c r="K1361" t="str">
        <f>VLOOKUP($J1361,Reference!$A$1:$C$25,3,1)</f>
        <v>15:00:00 - 16:00:00</v>
      </c>
    </row>
    <row r="1362" spans="1:11" hidden="1" x14ac:dyDescent="0.3">
      <c r="A1362" s="3">
        <v>44204.646261574075</v>
      </c>
      <c r="B1362" s="4" t="s">
        <v>15</v>
      </c>
      <c r="C1362" s="4">
        <v>319</v>
      </c>
      <c r="D1362" s="4">
        <v>16128864130</v>
      </c>
      <c r="E1362" s="4" t="s">
        <v>9</v>
      </c>
      <c r="F1362" s="5">
        <v>5.8680555555555543E-3</v>
      </c>
      <c r="G1362" s="5">
        <v>1.9675925925925926E-4</v>
      </c>
      <c r="H1362" s="4" t="s">
        <v>10</v>
      </c>
      <c r="I1362" s="11">
        <f t="shared" si="42"/>
        <v>44204</v>
      </c>
      <c r="J1362" s="9">
        <f t="shared" si="43"/>
        <v>0.64626157407407414</v>
      </c>
      <c r="K1362" t="str">
        <f>VLOOKUP($J1362,Reference!$A$1:$C$25,3,1)</f>
        <v>15:00:00 - 16:00:00</v>
      </c>
    </row>
    <row r="1363" spans="1:11" hidden="1" x14ac:dyDescent="0.3">
      <c r="A1363" s="6">
        <v>44204.654467592591</v>
      </c>
      <c r="B1363" s="7" t="s">
        <v>19</v>
      </c>
      <c r="C1363" s="7">
        <v>305</v>
      </c>
      <c r="D1363" s="7">
        <v>14035680602</v>
      </c>
      <c r="E1363" s="7" t="s">
        <v>9</v>
      </c>
      <c r="F1363" s="8">
        <v>8.2175925925925917E-4</v>
      </c>
      <c r="G1363" s="8">
        <v>9.9537037037037042E-4</v>
      </c>
      <c r="H1363" s="7" t="s">
        <v>10</v>
      </c>
      <c r="I1363" s="11">
        <f t="shared" si="42"/>
        <v>44204</v>
      </c>
      <c r="J1363" s="9">
        <f t="shared" si="43"/>
        <v>0.65446759259259257</v>
      </c>
      <c r="K1363" t="str">
        <f>VLOOKUP($J1363,Reference!$A$1:$C$25,3,1)</f>
        <v>15:00:00 - 16:00:00</v>
      </c>
    </row>
    <row r="1364" spans="1:11" hidden="1" x14ac:dyDescent="0.3">
      <c r="A1364" s="3">
        <v>44204.660138888888</v>
      </c>
      <c r="B1364" s="4" t="s">
        <v>19</v>
      </c>
      <c r="C1364" s="4">
        <v>305</v>
      </c>
      <c r="D1364" s="4">
        <v>14162765550</v>
      </c>
      <c r="E1364" s="4" t="s">
        <v>9</v>
      </c>
      <c r="F1364" s="5">
        <v>1.5162037037037036E-3</v>
      </c>
      <c r="G1364" s="5">
        <v>1.3888888888888889E-4</v>
      </c>
      <c r="H1364" s="4" t="s">
        <v>10</v>
      </c>
      <c r="I1364" s="11">
        <f t="shared" si="42"/>
        <v>44204</v>
      </c>
      <c r="J1364" s="9">
        <f t="shared" si="43"/>
        <v>0.66013888888888894</v>
      </c>
      <c r="K1364" t="str">
        <f>VLOOKUP($J1364,Reference!$A$1:$C$25,3,1)</f>
        <v>15:00:00 - 16:00:00</v>
      </c>
    </row>
    <row r="1365" spans="1:11" hidden="1" x14ac:dyDescent="0.3">
      <c r="A1365" s="6">
        <v>44204.663622685184</v>
      </c>
      <c r="B1365" s="7" t="s">
        <v>17</v>
      </c>
      <c r="C1365" s="7">
        <v>303</v>
      </c>
      <c r="D1365" s="7">
        <v>17802008183</v>
      </c>
      <c r="E1365" s="7" t="s">
        <v>9</v>
      </c>
      <c r="F1365" s="8">
        <v>6.9791666666666674E-3</v>
      </c>
      <c r="G1365" s="8">
        <v>6.9444444444444444E-5</v>
      </c>
      <c r="H1365" s="7" t="s">
        <v>10</v>
      </c>
      <c r="I1365" s="11">
        <f t="shared" si="42"/>
        <v>44204</v>
      </c>
      <c r="J1365" s="9">
        <f t="shared" si="43"/>
        <v>0.66362268518518519</v>
      </c>
      <c r="K1365" t="str">
        <f>VLOOKUP($J1365,Reference!$A$1:$C$25,3,1)</f>
        <v>15:00:00 - 16:00:00</v>
      </c>
    </row>
    <row r="1366" spans="1:11" hidden="1" x14ac:dyDescent="0.3">
      <c r="A1366" s="3">
        <v>44204.667638888888</v>
      </c>
      <c r="B1366" s="4" t="s">
        <v>19</v>
      </c>
      <c r="C1366" s="4">
        <v>305</v>
      </c>
      <c r="D1366" s="4">
        <v>14162765550</v>
      </c>
      <c r="E1366" s="4" t="s">
        <v>9</v>
      </c>
      <c r="F1366" s="5">
        <v>8.5995370370370357E-3</v>
      </c>
      <c r="G1366" s="5">
        <v>1.5046296296296297E-4</v>
      </c>
      <c r="H1366" s="4" t="s">
        <v>10</v>
      </c>
      <c r="I1366" s="11">
        <f t="shared" si="42"/>
        <v>44204</v>
      </c>
      <c r="J1366" s="9">
        <f t="shared" si="43"/>
        <v>0.66763888888888889</v>
      </c>
      <c r="K1366" t="str">
        <f>VLOOKUP($J1366,Reference!$A$1:$C$25,3,1)</f>
        <v>16:00:00 - 17:00:00</v>
      </c>
    </row>
    <row r="1367" spans="1:11" hidden="1" x14ac:dyDescent="0.3">
      <c r="A1367" s="6">
        <v>44204.670729166668</v>
      </c>
      <c r="B1367" s="7" t="s">
        <v>17</v>
      </c>
      <c r="C1367" s="7">
        <v>303</v>
      </c>
      <c r="D1367" s="7">
        <v>18586104471</v>
      </c>
      <c r="E1367" s="7" t="s">
        <v>9</v>
      </c>
      <c r="F1367" s="8">
        <v>6.0069444444444441E-3</v>
      </c>
      <c r="G1367" s="8">
        <v>1.0416666666666667E-4</v>
      </c>
      <c r="H1367" s="7" t="s">
        <v>10</v>
      </c>
      <c r="I1367" s="11">
        <f t="shared" si="42"/>
        <v>44204</v>
      </c>
      <c r="J1367" s="9">
        <f t="shared" si="43"/>
        <v>0.67072916666666671</v>
      </c>
      <c r="K1367" t="str">
        <f>VLOOKUP($J1367,Reference!$A$1:$C$25,3,1)</f>
        <v>16:00:00 - 17:00:00</v>
      </c>
    </row>
    <row r="1368" spans="1:11" hidden="1" x14ac:dyDescent="0.3">
      <c r="A1368" s="3">
        <v>44204.670925925922</v>
      </c>
      <c r="B1368" s="4" t="s">
        <v>15</v>
      </c>
      <c r="C1368" s="4">
        <v>319</v>
      </c>
      <c r="D1368" s="4">
        <v>12392460479</v>
      </c>
      <c r="E1368" s="4" t="s">
        <v>9</v>
      </c>
      <c r="F1368" s="5">
        <v>2.9513888888888888E-3</v>
      </c>
      <c r="G1368" s="5">
        <v>9.2592592592592588E-5</v>
      </c>
      <c r="H1368" s="4" t="s">
        <v>10</v>
      </c>
      <c r="I1368" s="11">
        <f t="shared" si="42"/>
        <v>44204</v>
      </c>
      <c r="J1368" s="9">
        <f t="shared" si="43"/>
        <v>0.67092592592592604</v>
      </c>
      <c r="K1368" t="str">
        <f>VLOOKUP($J1368,Reference!$A$1:$C$25,3,1)</f>
        <v>16:00:00 - 17:00:00</v>
      </c>
    </row>
    <row r="1369" spans="1:11" hidden="1" x14ac:dyDescent="0.3">
      <c r="A1369" s="6">
        <v>44204.674340277779</v>
      </c>
      <c r="B1369" s="7" t="s">
        <v>19</v>
      </c>
      <c r="C1369" s="7">
        <v>305</v>
      </c>
      <c r="D1369" s="7">
        <v>17607058888</v>
      </c>
      <c r="E1369" s="7" t="s">
        <v>9</v>
      </c>
      <c r="F1369" s="8">
        <v>1.0277777777777778E-2</v>
      </c>
      <c r="G1369" s="8">
        <v>2.4768518518518516E-3</v>
      </c>
      <c r="H1369" s="7" t="s">
        <v>10</v>
      </c>
      <c r="I1369" s="11">
        <f t="shared" si="42"/>
        <v>44204</v>
      </c>
      <c r="J1369" s="9">
        <f t="shared" si="43"/>
        <v>0.67434027777777772</v>
      </c>
      <c r="K1369" t="str">
        <f>VLOOKUP($J1369,Reference!$A$1:$C$25,3,1)</f>
        <v>16:00:00 - 17:00:00</v>
      </c>
    </row>
    <row r="1370" spans="1:11" hidden="1" x14ac:dyDescent="0.3">
      <c r="A1370" s="3">
        <v>44204.680983796294</v>
      </c>
      <c r="B1370" s="4" t="s">
        <v>17</v>
      </c>
      <c r="C1370" s="4">
        <v>303</v>
      </c>
      <c r="D1370" s="4">
        <v>17274823966</v>
      </c>
      <c r="E1370" s="4" t="s">
        <v>9</v>
      </c>
      <c r="F1370" s="5">
        <v>1.5972222222222221E-3</v>
      </c>
      <c r="G1370" s="5">
        <v>8.1018518518518516E-5</v>
      </c>
      <c r="H1370" s="4" t="s">
        <v>10</v>
      </c>
      <c r="I1370" s="11">
        <f t="shared" si="42"/>
        <v>44204</v>
      </c>
      <c r="J1370" s="9">
        <f t="shared" si="43"/>
        <v>0.68098379629629635</v>
      </c>
      <c r="K1370" t="str">
        <f>VLOOKUP($J1370,Reference!$A$1:$C$25,3,1)</f>
        <v>16:00:00 - 17:00:00</v>
      </c>
    </row>
    <row r="1371" spans="1:11" hidden="1" x14ac:dyDescent="0.3">
      <c r="A1371" s="6">
        <v>44204.683483796296</v>
      </c>
      <c r="B1371" s="7" t="s">
        <v>17</v>
      </c>
      <c r="C1371" s="7">
        <v>303</v>
      </c>
      <c r="D1371" s="7">
        <v>16042478501</v>
      </c>
      <c r="E1371" s="7" t="s">
        <v>9</v>
      </c>
      <c r="F1371" s="8">
        <v>3.4490740740740745E-3</v>
      </c>
      <c r="G1371" s="8">
        <v>1.6203703703703703E-4</v>
      </c>
      <c r="H1371" s="7" t="s">
        <v>13</v>
      </c>
      <c r="I1371" s="11">
        <f t="shared" si="42"/>
        <v>44204</v>
      </c>
      <c r="J1371" s="9">
        <f t="shared" si="43"/>
        <v>0.6834837962962963</v>
      </c>
      <c r="K1371" t="str">
        <f>VLOOKUP($J1371,Reference!$A$1:$C$25,3,1)</f>
        <v>16:00:00 - 17:00:00</v>
      </c>
    </row>
    <row r="1372" spans="1:11" hidden="1" x14ac:dyDescent="0.3">
      <c r="A1372" s="3">
        <v>44204.687974537039</v>
      </c>
      <c r="B1372" s="4" t="s">
        <v>17</v>
      </c>
      <c r="C1372" s="4">
        <v>303</v>
      </c>
      <c r="D1372" s="4">
        <v>15418448341</v>
      </c>
      <c r="E1372" s="4" t="s">
        <v>9</v>
      </c>
      <c r="F1372" s="5">
        <v>2.9513888888888888E-3</v>
      </c>
      <c r="G1372" s="5">
        <v>3.4722222222222224E-4</v>
      </c>
      <c r="H1372" s="4" t="s">
        <v>10</v>
      </c>
      <c r="I1372" s="11">
        <f t="shared" si="42"/>
        <v>44204</v>
      </c>
      <c r="J1372" s="9">
        <f t="shared" si="43"/>
        <v>0.68797453703703704</v>
      </c>
      <c r="K1372" t="str">
        <f>VLOOKUP($J1372,Reference!$A$1:$C$25,3,1)</f>
        <v>16:00:00 - 17:00:00</v>
      </c>
    </row>
    <row r="1373" spans="1:11" hidden="1" x14ac:dyDescent="0.3">
      <c r="A1373" s="6">
        <v>44204.691655092596</v>
      </c>
      <c r="B1373" s="7" t="s">
        <v>20</v>
      </c>
      <c r="C1373" s="7"/>
      <c r="D1373" s="7">
        <v>16466068799</v>
      </c>
      <c r="E1373" s="7" t="s">
        <v>16</v>
      </c>
      <c r="F1373" s="8">
        <v>0</v>
      </c>
      <c r="G1373" s="8">
        <v>1.7708333333333332E-3</v>
      </c>
      <c r="H1373" s="7" t="s">
        <v>13</v>
      </c>
      <c r="I1373" s="11">
        <f t="shared" si="42"/>
        <v>44204</v>
      </c>
      <c r="J1373" s="9">
        <f t="shared" si="43"/>
        <v>0.69165509259259261</v>
      </c>
      <c r="K1373" t="str">
        <f>VLOOKUP($J1373,Reference!$A$1:$C$25,3,1)</f>
        <v>16:00:00 - 17:00:00</v>
      </c>
    </row>
    <row r="1374" spans="1:11" hidden="1" x14ac:dyDescent="0.3">
      <c r="A1374" s="3">
        <v>44204.694143518522</v>
      </c>
      <c r="B1374" s="4" t="s">
        <v>11</v>
      </c>
      <c r="C1374" s="4">
        <v>317</v>
      </c>
      <c r="D1374" s="4">
        <v>16466068799</v>
      </c>
      <c r="E1374" s="4" t="s">
        <v>9</v>
      </c>
      <c r="F1374" s="5">
        <v>1.8171296296296297E-3</v>
      </c>
      <c r="G1374" s="5">
        <v>1.8518518518518518E-4</v>
      </c>
      <c r="H1374" s="4" t="s">
        <v>10</v>
      </c>
      <c r="I1374" s="11">
        <f t="shared" si="42"/>
        <v>44204</v>
      </c>
      <c r="J1374" s="9">
        <f t="shared" si="43"/>
        <v>0.69414351851851863</v>
      </c>
      <c r="K1374" t="str">
        <f>VLOOKUP($J1374,Reference!$A$1:$C$25,3,1)</f>
        <v>16:00:00 - 17:00:00</v>
      </c>
    </row>
    <row r="1375" spans="1:11" hidden="1" x14ac:dyDescent="0.3">
      <c r="A1375" s="6">
        <v>44204.700891203705</v>
      </c>
      <c r="B1375" s="7" t="s">
        <v>15</v>
      </c>
      <c r="C1375" s="7">
        <v>319</v>
      </c>
      <c r="D1375" s="7">
        <v>17758255459</v>
      </c>
      <c r="E1375" s="7" t="s">
        <v>9</v>
      </c>
      <c r="F1375" s="8">
        <v>7.2337962962962963E-3</v>
      </c>
      <c r="G1375" s="8">
        <v>5.7870370370370366E-5</v>
      </c>
      <c r="H1375" s="7" t="s">
        <v>10</v>
      </c>
      <c r="I1375" s="11">
        <f t="shared" si="42"/>
        <v>44204</v>
      </c>
      <c r="J1375" s="9">
        <f t="shared" si="43"/>
        <v>0.70089120370370372</v>
      </c>
      <c r="K1375" t="str">
        <f>VLOOKUP($J1375,Reference!$A$1:$C$25,3,1)</f>
        <v>16:00:00 - 17:00:00</v>
      </c>
    </row>
    <row r="1376" spans="1:11" hidden="1" x14ac:dyDescent="0.3">
      <c r="A1376" s="3">
        <v>44204.701678240737</v>
      </c>
      <c r="B1376" s="4" t="s">
        <v>11</v>
      </c>
      <c r="C1376" s="4">
        <v>317</v>
      </c>
      <c r="D1376" s="4">
        <v>16466068799</v>
      </c>
      <c r="E1376" s="4" t="s">
        <v>9</v>
      </c>
      <c r="F1376" s="5">
        <v>1.3784722222222224E-2</v>
      </c>
      <c r="G1376" s="5">
        <v>6.9444444444444444E-5</v>
      </c>
      <c r="H1376" s="4" t="s">
        <v>10</v>
      </c>
      <c r="I1376" s="11">
        <f t="shared" si="42"/>
        <v>44204</v>
      </c>
      <c r="J1376" s="9">
        <f t="shared" si="43"/>
        <v>0.70167824074074081</v>
      </c>
      <c r="K1376" t="str">
        <f>VLOOKUP($J1376,Reference!$A$1:$C$25,3,1)</f>
        <v>16:00:00 - 17:00:00</v>
      </c>
    </row>
    <row r="1377" spans="1:11" hidden="1" x14ac:dyDescent="0.3">
      <c r="A1377" s="6">
        <v>44204.70616898148</v>
      </c>
      <c r="B1377" s="7" t="s">
        <v>8</v>
      </c>
      <c r="C1377" s="7">
        <v>307</v>
      </c>
      <c r="D1377" s="7">
        <v>17743319515</v>
      </c>
      <c r="E1377" s="7" t="s">
        <v>9</v>
      </c>
      <c r="F1377" s="8">
        <v>3.9583333333333337E-3</v>
      </c>
      <c r="G1377" s="8">
        <v>4.5138888888888892E-4</v>
      </c>
      <c r="H1377" s="7" t="s">
        <v>10</v>
      </c>
      <c r="I1377" s="11">
        <f t="shared" si="42"/>
        <v>44204</v>
      </c>
      <c r="J1377" s="9">
        <f t="shared" si="43"/>
        <v>0.70616898148148144</v>
      </c>
      <c r="K1377" t="str">
        <f>VLOOKUP($J1377,Reference!$A$1:$C$25,3,1)</f>
        <v>16:00:00 - 17:00:00</v>
      </c>
    </row>
    <row r="1378" spans="1:11" hidden="1" x14ac:dyDescent="0.3">
      <c r="A1378" s="3">
        <v>44204.711770833332</v>
      </c>
      <c r="B1378" s="4" t="s">
        <v>15</v>
      </c>
      <c r="C1378" s="4">
        <v>319</v>
      </c>
      <c r="D1378" s="4">
        <v>13106446277</v>
      </c>
      <c r="E1378" s="4" t="s">
        <v>9</v>
      </c>
      <c r="F1378" s="5">
        <v>6.1921296296296299E-3</v>
      </c>
      <c r="G1378" s="5">
        <v>1.3888888888888889E-4</v>
      </c>
      <c r="H1378" s="4" t="s">
        <v>10</v>
      </c>
      <c r="I1378" s="11">
        <f t="shared" si="42"/>
        <v>44204</v>
      </c>
      <c r="J1378" s="9">
        <f t="shared" si="43"/>
        <v>0.71177083333333335</v>
      </c>
      <c r="K1378" t="str">
        <f>VLOOKUP($J1378,Reference!$A$1:$C$25,3,1)</f>
        <v>17:00:00 - 18:00:00</v>
      </c>
    </row>
    <row r="1379" spans="1:11" hidden="1" x14ac:dyDescent="0.3">
      <c r="A1379" s="6">
        <v>44204.717812499999</v>
      </c>
      <c r="B1379" s="7" t="s">
        <v>8</v>
      </c>
      <c r="C1379" s="7">
        <v>307</v>
      </c>
      <c r="D1379" s="7">
        <v>17743319515</v>
      </c>
      <c r="E1379" s="7" t="s">
        <v>9</v>
      </c>
      <c r="F1379" s="8">
        <v>2.6388888888888885E-3</v>
      </c>
      <c r="G1379" s="8">
        <v>1.1574074074074073E-4</v>
      </c>
      <c r="H1379" s="7" t="s">
        <v>10</v>
      </c>
      <c r="I1379" s="11">
        <f t="shared" si="42"/>
        <v>44204</v>
      </c>
      <c r="J1379" s="9">
        <f t="shared" si="43"/>
        <v>0.71781249999999996</v>
      </c>
      <c r="K1379" t="str">
        <f>VLOOKUP($J1379,Reference!$A$1:$C$25,3,1)</f>
        <v>17:00:00 - 18:00:00</v>
      </c>
    </row>
    <row r="1380" spans="1:11" hidden="1" x14ac:dyDescent="0.3">
      <c r="A1380" s="3">
        <v>44204.721180555556</v>
      </c>
      <c r="B1380" s="4" t="s">
        <v>15</v>
      </c>
      <c r="C1380" s="4">
        <v>319</v>
      </c>
      <c r="D1380" s="4">
        <v>13236270288</v>
      </c>
      <c r="E1380" s="4" t="s">
        <v>9</v>
      </c>
      <c r="F1380" s="5">
        <v>2.1377314814814818E-2</v>
      </c>
      <c r="G1380" s="5">
        <v>3.0092592592592595E-4</v>
      </c>
      <c r="H1380" s="4" t="s">
        <v>10</v>
      </c>
      <c r="I1380" s="11">
        <f t="shared" si="42"/>
        <v>44204</v>
      </c>
      <c r="J1380" s="9">
        <f t="shared" si="43"/>
        <v>0.7211805555555556</v>
      </c>
      <c r="K1380" t="str">
        <f>VLOOKUP($J1380,Reference!$A$1:$C$25,3,1)</f>
        <v>17:00:00 - 18:00:00</v>
      </c>
    </row>
    <row r="1381" spans="1:11" hidden="1" x14ac:dyDescent="0.3">
      <c r="A1381" s="6">
        <v>44204.721851851849</v>
      </c>
      <c r="B1381" s="7" t="s">
        <v>8</v>
      </c>
      <c r="C1381" s="7">
        <v>307</v>
      </c>
      <c r="D1381" s="7">
        <v>15104158623</v>
      </c>
      <c r="E1381" s="7" t="s">
        <v>9</v>
      </c>
      <c r="F1381" s="8">
        <v>2.8819444444444444E-3</v>
      </c>
      <c r="G1381" s="8">
        <v>3.7037037037037035E-4</v>
      </c>
      <c r="H1381" s="7" t="s">
        <v>10</v>
      </c>
      <c r="I1381" s="11">
        <f t="shared" si="42"/>
        <v>44204</v>
      </c>
      <c r="J1381" s="9">
        <f t="shared" si="43"/>
        <v>0.72185185185185186</v>
      </c>
      <c r="K1381" t="str">
        <f>VLOOKUP($J1381,Reference!$A$1:$C$25,3,1)</f>
        <v>17:00:00 - 18:00:00</v>
      </c>
    </row>
    <row r="1382" spans="1:11" hidden="1" x14ac:dyDescent="0.3">
      <c r="A1382" s="3">
        <v>44204.724999999999</v>
      </c>
      <c r="B1382" s="4" t="s">
        <v>8</v>
      </c>
      <c r="C1382" s="4">
        <v>307</v>
      </c>
      <c r="D1382" s="4">
        <v>19723585050</v>
      </c>
      <c r="E1382" s="4" t="s">
        <v>9</v>
      </c>
      <c r="F1382" s="5">
        <v>2.5115740740740741E-3</v>
      </c>
      <c r="G1382" s="5">
        <v>3.7037037037037035E-4</v>
      </c>
      <c r="H1382" s="4" t="s">
        <v>13</v>
      </c>
      <c r="I1382" s="11">
        <f t="shared" si="42"/>
        <v>44204</v>
      </c>
      <c r="J1382" s="9">
        <f t="shared" si="43"/>
        <v>0.72499999999999998</v>
      </c>
      <c r="K1382" t="str">
        <f>VLOOKUP($J1382,Reference!$A$1:$C$25,3,1)</f>
        <v>17:00:00 - 18:00:00</v>
      </c>
    </row>
    <row r="1383" spans="1:11" hidden="1" x14ac:dyDescent="0.3">
      <c r="A1383" s="6">
        <v>44204.725312499999</v>
      </c>
      <c r="B1383" s="7" t="s">
        <v>20</v>
      </c>
      <c r="C1383" s="7"/>
      <c r="D1383" s="7">
        <v>17802008183</v>
      </c>
      <c r="E1383" s="7" t="s">
        <v>16</v>
      </c>
      <c r="F1383" s="8">
        <v>0</v>
      </c>
      <c r="G1383" s="8">
        <v>2.1759259259259258E-3</v>
      </c>
      <c r="H1383" s="7" t="s">
        <v>10</v>
      </c>
      <c r="I1383" s="11">
        <f t="shared" si="42"/>
        <v>44204</v>
      </c>
      <c r="J1383" s="9">
        <f t="shared" si="43"/>
        <v>0.72531249999999992</v>
      </c>
      <c r="K1383" t="str">
        <f>VLOOKUP($J1383,Reference!$A$1:$C$25,3,1)</f>
        <v>17:00:00 - 18:00:00</v>
      </c>
    </row>
    <row r="1384" spans="1:11" hidden="1" x14ac:dyDescent="0.3">
      <c r="A1384" s="3">
        <v>44204.730034722219</v>
      </c>
      <c r="B1384" s="4" t="s">
        <v>8</v>
      </c>
      <c r="C1384" s="4">
        <v>307</v>
      </c>
      <c r="D1384" s="4">
        <v>16023381519</v>
      </c>
      <c r="E1384" s="4" t="s">
        <v>9</v>
      </c>
      <c r="F1384" s="5">
        <v>7.9976851851851858E-3</v>
      </c>
      <c r="G1384" s="5">
        <v>4.2824074074074075E-4</v>
      </c>
      <c r="H1384" s="4" t="s">
        <v>10</v>
      </c>
      <c r="I1384" s="11">
        <f t="shared" si="42"/>
        <v>44204</v>
      </c>
      <c r="J1384" s="9">
        <f t="shared" si="43"/>
        <v>0.73003472222222221</v>
      </c>
      <c r="K1384" t="str">
        <f>VLOOKUP($J1384,Reference!$A$1:$C$25,3,1)</f>
        <v>17:00:00 - 18:00:00</v>
      </c>
    </row>
    <row r="1385" spans="1:11" hidden="1" x14ac:dyDescent="0.3">
      <c r="A1385" s="6">
        <v>44204.732060185182</v>
      </c>
      <c r="B1385" s="7" t="s">
        <v>11</v>
      </c>
      <c r="C1385" s="7">
        <v>317</v>
      </c>
      <c r="D1385" s="7">
        <v>16466068799</v>
      </c>
      <c r="E1385" s="7" t="s">
        <v>9</v>
      </c>
      <c r="F1385" s="8">
        <v>1.4467592592592594E-3</v>
      </c>
      <c r="G1385" s="8">
        <v>2.199074074074074E-4</v>
      </c>
      <c r="H1385" s="7" t="s">
        <v>10</v>
      </c>
      <c r="I1385" s="11">
        <f t="shared" si="42"/>
        <v>44204</v>
      </c>
      <c r="J1385" s="9">
        <f t="shared" si="43"/>
        <v>0.73206018518518512</v>
      </c>
      <c r="K1385" t="str">
        <f>VLOOKUP($J1385,Reference!$A$1:$C$25,3,1)</f>
        <v>17:00:00 - 18:00:00</v>
      </c>
    </row>
    <row r="1386" spans="1:11" hidden="1" x14ac:dyDescent="0.3">
      <c r="A1386" s="3">
        <v>44204.742372685185</v>
      </c>
      <c r="B1386" s="4" t="s">
        <v>11</v>
      </c>
      <c r="C1386" s="4">
        <v>317</v>
      </c>
      <c r="D1386" s="4">
        <v>17802008183</v>
      </c>
      <c r="E1386" s="4" t="s">
        <v>9</v>
      </c>
      <c r="F1386" s="5">
        <v>1.5752314814814813E-2</v>
      </c>
      <c r="G1386" s="5">
        <v>9.2592592592592588E-5</v>
      </c>
      <c r="H1386" s="4" t="s">
        <v>10</v>
      </c>
      <c r="I1386" s="11">
        <f t="shared" si="42"/>
        <v>44204</v>
      </c>
      <c r="J1386" s="9">
        <f t="shared" si="43"/>
        <v>0.74237268518518518</v>
      </c>
      <c r="K1386" t="str">
        <f>VLOOKUP($J1386,Reference!$A$1:$C$25,3,1)</f>
        <v>17:00:00 - 18:00:00</v>
      </c>
    </row>
    <row r="1387" spans="1:11" hidden="1" x14ac:dyDescent="0.3">
      <c r="A1387" s="6">
        <v>44204.744120370371</v>
      </c>
      <c r="B1387" s="7" t="s">
        <v>15</v>
      </c>
      <c r="C1387" s="7">
        <v>319</v>
      </c>
      <c r="D1387" s="7">
        <v>14437421432</v>
      </c>
      <c r="E1387" s="7" t="s">
        <v>9</v>
      </c>
      <c r="F1387" s="8">
        <v>2.5810185185185183E-2</v>
      </c>
      <c r="G1387" s="8">
        <v>6.9444444444444444E-5</v>
      </c>
      <c r="H1387" s="7" t="s">
        <v>10</v>
      </c>
      <c r="I1387" s="11">
        <f t="shared" si="42"/>
        <v>44204</v>
      </c>
      <c r="J1387" s="9">
        <f t="shared" si="43"/>
        <v>0.74412037037037038</v>
      </c>
      <c r="K1387" t="str">
        <f>VLOOKUP($J1387,Reference!$A$1:$C$25,3,1)</f>
        <v>17:00:00 - 18:00:00</v>
      </c>
    </row>
    <row r="1388" spans="1:11" hidden="1" x14ac:dyDescent="0.3">
      <c r="A1388" s="3">
        <v>44204.74659722222</v>
      </c>
      <c r="B1388" s="4" t="s">
        <v>27</v>
      </c>
      <c r="C1388" s="4">
        <v>318</v>
      </c>
      <c r="D1388" s="4">
        <v>13104215482</v>
      </c>
      <c r="E1388" s="4" t="s">
        <v>9</v>
      </c>
      <c r="F1388" s="5">
        <v>3.7384259259259263E-3</v>
      </c>
      <c r="G1388" s="5">
        <v>2.9976851851851848E-3</v>
      </c>
      <c r="H1388" s="4" t="s">
        <v>10</v>
      </c>
      <c r="I1388" s="11">
        <f t="shared" si="42"/>
        <v>44204</v>
      </c>
      <c r="J1388" s="9">
        <f t="shared" si="43"/>
        <v>0.74659722222222225</v>
      </c>
      <c r="K1388" t="str">
        <f>VLOOKUP($J1388,Reference!$A$1:$C$25,3,1)</f>
        <v>17:00:00 - 18:00:00</v>
      </c>
    </row>
    <row r="1389" spans="1:11" hidden="1" x14ac:dyDescent="0.3">
      <c r="A1389" s="6">
        <v>44204.752488425926</v>
      </c>
      <c r="B1389" s="7" t="s">
        <v>27</v>
      </c>
      <c r="C1389" s="7">
        <v>318</v>
      </c>
      <c r="D1389" s="7">
        <v>13233843252</v>
      </c>
      <c r="E1389" s="7" t="s">
        <v>9</v>
      </c>
      <c r="F1389" s="8">
        <v>1.0532407407407407E-2</v>
      </c>
      <c r="G1389" s="8">
        <v>1.1111111111111111E-3</v>
      </c>
      <c r="H1389" s="7" t="s">
        <v>10</v>
      </c>
      <c r="I1389" s="11">
        <f t="shared" si="42"/>
        <v>44204</v>
      </c>
      <c r="J1389" s="9">
        <f t="shared" si="43"/>
        <v>0.75248842592592602</v>
      </c>
      <c r="K1389" t="str">
        <f>VLOOKUP($J1389,Reference!$A$1:$C$25,3,1)</f>
        <v>18:00:00 - 19:00:00</v>
      </c>
    </row>
    <row r="1390" spans="1:11" hidden="1" x14ac:dyDescent="0.3">
      <c r="A1390" s="3">
        <v>44204.758483796293</v>
      </c>
      <c r="B1390" s="4" t="s">
        <v>11</v>
      </c>
      <c r="C1390" s="4">
        <v>317</v>
      </c>
      <c r="D1390" s="4">
        <v>16023381519</v>
      </c>
      <c r="E1390" s="4" t="s">
        <v>9</v>
      </c>
      <c r="F1390" s="5">
        <v>9.3287037037037036E-3</v>
      </c>
      <c r="G1390" s="5">
        <v>8.1018518518518516E-5</v>
      </c>
      <c r="H1390" s="4" t="s">
        <v>10</v>
      </c>
      <c r="I1390" s="11">
        <f t="shared" si="42"/>
        <v>44204</v>
      </c>
      <c r="J1390" s="9">
        <f t="shared" si="43"/>
        <v>0.75848379629629636</v>
      </c>
      <c r="K1390" t="str">
        <f>VLOOKUP($J1390,Reference!$A$1:$C$25,3,1)</f>
        <v>18:00:00 - 19:00:00</v>
      </c>
    </row>
    <row r="1391" spans="1:11" hidden="1" x14ac:dyDescent="0.3">
      <c r="A1391" s="6">
        <v>44204.774201388886</v>
      </c>
      <c r="B1391" s="7" t="s">
        <v>20</v>
      </c>
      <c r="C1391" s="7"/>
      <c r="D1391" s="7" t="s">
        <v>24</v>
      </c>
      <c r="E1391" s="7" t="s">
        <v>23</v>
      </c>
      <c r="F1391" s="8">
        <v>0</v>
      </c>
      <c r="G1391" s="8">
        <v>1.1574074074074073E-5</v>
      </c>
      <c r="H1391" s="7" t="s">
        <v>14</v>
      </c>
      <c r="I1391" s="11">
        <f t="shared" si="42"/>
        <v>44204</v>
      </c>
      <c r="J1391" s="9">
        <f t="shared" si="43"/>
        <v>0.7742013888888889</v>
      </c>
      <c r="K1391" t="str">
        <f>VLOOKUP($J1391,Reference!$A$1:$C$25,3,1)</f>
        <v>18:00:00 - 19:00:00</v>
      </c>
    </row>
    <row r="1392" spans="1:11" hidden="1" x14ac:dyDescent="0.3">
      <c r="A1392" s="3">
        <v>44204.774212962962</v>
      </c>
      <c r="B1392" s="4" t="s">
        <v>11</v>
      </c>
      <c r="C1392" s="4">
        <v>317</v>
      </c>
      <c r="D1392" s="4" t="s">
        <v>24</v>
      </c>
      <c r="E1392" s="4" t="s">
        <v>9</v>
      </c>
      <c r="F1392" s="5">
        <v>1.2511574074074073E-2</v>
      </c>
      <c r="G1392" s="5">
        <v>9.2592592592592588E-5</v>
      </c>
      <c r="H1392" s="4" t="s">
        <v>10</v>
      </c>
      <c r="I1392" s="11">
        <f t="shared" si="42"/>
        <v>44204</v>
      </c>
      <c r="J1392" s="9">
        <f t="shared" si="43"/>
        <v>0.77421296296296294</v>
      </c>
      <c r="K1392" t="str">
        <f>VLOOKUP($J1392,Reference!$A$1:$C$25,3,1)</f>
        <v>18:00:00 - 19:00:00</v>
      </c>
    </row>
    <row r="1393" spans="1:11" hidden="1" x14ac:dyDescent="0.3">
      <c r="A1393" s="6">
        <v>44204.776087962964</v>
      </c>
      <c r="B1393" s="7" t="s">
        <v>8</v>
      </c>
      <c r="C1393" s="7">
        <v>307</v>
      </c>
      <c r="D1393" s="7">
        <v>13109273276</v>
      </c>
      <c r="E1393" s="7" t="s">
        <v>9</v>
      </c>
      <c r="F1393" s="8">
        <v>3.2060185185185191E-3</v>
      </c>
      <c r="G1393" s="8">
        <v>1.0416666666666667E-4</v>
      </c>
      <c r="H1393" s="7" t="s">
        <v>10</v>
      </c>
      <c r="I1393" s="11">
        <f t="shared" si="42"/>
        <v>44204</v>
      </c>
      <c r="J1393" s="9">
        <f t="shared" si="43"/>
        <v>0.77608796296296301</v>
      </c>
      <c r="K1393" t="str">
        <f>VLOOKUP($J1393,Reference!$A$1:$C$25,3,1)</f>
        <v>18:00:00 - 19:00:00</v>
      </c>
    </row>
    <row r="1394" spans="1:11" hidden="1" x14ac:dyDescent="0.3">
      <c r="A1394" s="3">
        <v>44204.777037037034</v>
      </c>
      <c r="B1394" s="4" t="s">
        <v>15</v>
      </c>
      <c r="C1394" s="4">
        <v>319</v>
      </c>
      <c r="D1394" s="4">
        <v>14253465024</v>
      </c>
      <c r="E1394" s="4" t="s">
        <v>9</v>
      </c>
      <c r="F1394" s="5">
        <v>1.3310185185185185E-3</v>
      </c>
      <c r="G1394" s="5">
        <v>1.6666666666666668E-3</v>
      </c>
      <c r="H1394" s="4" t="s">
        <v>13</v>
      </c>
      <c r="I1394" s="11">
        <f t="shared" si="42"/>
        <v>44204</v>
      </c>
      <c r="J1394" s="9">
        <f t="shared" si="43"/>
        <v>0.77703703703703697</v>
      </c>
      <c r="K1394" t="str">
        <f>VLOOKUP($J1394,Reference!$A$1:$C$25,3,1)</f>
        <v>18:00:00 - 19:00:00</v>
      </c>
    </row>
    <row r="1395" spans="1:11" hidden="1" x14ac:dyDescent="0.3">
      <c r="A1395" s="6">
        <v>44204.809062499997</v>
      </c>
      <c r="B1395" s="7" t="s">
        <v>8</v>
      </c>
      <c r="C1395" s="7">
        <v>307</v>
      </c>
      <c r="D1395" s="7">
        <v>14167716680</v>
      </c>
      <c r="E1395" s="7" t="s">
        <v>9</v>
      </c>
      <c r="F1395" s="8">
        <v>2.8124999999999995E-3</v>
      </c>
      <c r="G1395" s="8">
        <v>1.0416666666666667E-4</v>
      </c>
      <c r="H1395" s="7" t="s">
        <v>10</v>
      </c>
      <c r="I1395" s="11">
        <f t="shared" si="42"/>
        <v>44204</v>
      </c>
      <c r="J1395" s="9">
        <f t="shared" si="43"/>
        <v>0.80906250000000002</v>
      </c>
      <c r="K1395" t="str">
        <f>VLOOKUP($J1395,Reference!$A$1:$C$25,3,1)</f>
        <v>19:00:00 - 20:00:00</v>
      </c>
    </row>
    <row r="1396" spans="1:11" hidden="1" x14ac:dyDescent="0.3">
      <c r="A1396" s="3">
        <v>44204.823344907411</v>
      </c>
      <c r="B1396" s="4" t="s">
        <v>18</v>
      </c>
      <c r="C1396" s="4">
        <v>304</v>
      </c>
      <c r="D1396" s="4">
        <v>19095256785</v>
      </c>
      <c r="E1396" s="4" t="s">
        <v>9</v>
      </c>
      <c r="F1396" s="5">
        <v>3.4606481481481485E-3</v>
      </c>
      <c r="G1396" s="5">
        <v>6.9444444444444444E-5</v>
      </c>
      <c r="H1396" s="4" t="s">
        <v>10</v>
      </c>
      <c r="I1396" s="11">
        <f t="shared" si="42"/>
        <v>44204</v>
      </c>
      <c r="J1396" s="9">
        <f t="shared" si="43"/>
        <v>0.8233449074074074</v>
      </c>
      <c r="K1396" t="str">
        <f>VLOOKUP($J1396,Reference!$A$1:$C$25,3,1)</f>
        <v>19:00:00 - 20:00:00</v>
      </c>
    </row>
    <row r="1397" spans="1:11" hidden="1" x14ac:dyDescent="0.3">
      <c r="A1397" s="6">
        <v>44204.840821759259</v>
      </c>
      <c r="B1397" s="7" t="s">
        <v>15</v>
      </c>
      <c r="C1397" s="7">
        <v>319</v>
      </c>
      <c r="D1397" s="7">
        <v>14083685207</v>
      </c>
      <c r="E1397" s="7" t="s">
        <v>9</v>
      </c>
      <c r="F1397" s="8">
        <v>4.9537037037037041E-3</v>
      </c>
      <c r="G1397" s="8">
        <v>2.7777777777777778E-4</v>
      </c>
      <c r="H1397" s="7" t="s">
        <v>10</v>
      </c>
      <c r="I1397" s="11">
        <f t="shared" si="42"/>
        <v>44204</v>
      </c>
      <c r="J1397" s="9">
        <f t="shared" si="43"/>
        <v>0.84082175925925917</v>
      </c>
      <c r="K1397" t="str">
        <f>VLOOKUP($J1397,Reference!$A$1:$C$25,3,1)</f>
        <v>20:00:00 - 21:00:00</v>
      </c>
    </row>
    <row r="1398" spans="1:11" hidden="1" x14ac:dyDescent="0.3">
      <c r="A1398" s="3">
        <v>44204.843854166669</v>
      </c>
      <c r="B1398" s="4" t="s">
        <v>18</v>
      </c>
      <c r="C1398" s="4">
        <v>304</v>
      </c>
      <c r="D1398" s="4">
        <v>13128885834</v>
      </c>
      <c r="E1398" s="4" t="s">
        <v>9</v>
      </c>
      <c r="F1398" s="5">
        <v>2.2916666666666667E-3</v>
      </c>
      <c r="G1398" s="5">
        <v>4.3981481481481481E-4</v>
      </c>
      <c r="H1398" s="4" t="s">
        <v>10</v>
      </c>
      <c r="I1398" s="11">
        <f t="shared" si="42"/>
        <v>44204</v>
      </c>
      <c r="J1398" s="9">
        <f t="shared" si="43"/>
        <v>0.84385416666666668</v>
      </c>
      <c r="K1398" t="str">
        <f>VLOOKUP($J1398,Reference!$A$1:$C$25,3,1)</f>
        <v>20:00:00 - 21:00:00</v>
      </c>
    </row>
    <row r="1399" spans="1:11" hidden="1" x14ac:dyDescent="0.3">
      <c r="A1399" s="6">
        <v>44204.845312500001</v>
      </c>
      <c r="B1399" s="7" t="s">
        <v>8</v>
      </c>
      <c r="C1399" s="7">
        <v>307</v>
      </c>
      <c r="D1399" s="7">
        <v>15146238933</v>
      </c>
      <c r="E1399" s="7" t="s">
        <v>9</v>
      </c>
      <c r="F1399" s="8">
        <v>9.0509259259259258E-3</v>
      </c>
      <c r="G1399" s="8">
        <v>4.6296296296296293E-4</v>
      </c>
      <c r="H1399" s="7" t="s">
        <v>10</v>
      </c>
      <c r="I1399" s="11">
        <f t="shared" si="42"/>
        <v>44204</v>
      </c>
      <c r="J1399" s="9">
        <f t="shared" si="43"/>
        <v>0.84531250000000002</v>
      </c>
      <c r="K1399" t="str">
        <f>VLOOKUP($J1399,Reference!$A$1:$C$25,3,1)</f>
        <v>20:00:00 - 21:00:00</v>
      </c>
    </row>
    <row r="1400" spans="1:11" hidden="1" x14ac:dyDescent="0.3">
      <c r="A1400" s="3">
        <v>44204.849594907406</v>
      </c>
      <c r="B1400" s="4" t="s">
        <v>11</v>
      </c>
      <c r="C1400" s="4">
        <v>317</v>
      </c>
      <c r="D1400" s="4">
        <v>16512062524</v>
      </c>
      <c r="E1400" s="4" t="s">
        <v>9</v>
      </c>
      <c r="F1400" s="5">
        <v>1.9328703703703704E-3</v>
      </c>
      <c r="G1400" s="5">
        <v>3.9351851851851852E-4</v>
      </c>
      <c r="H1400" s="4" t="s">
        <v>10</v>
      </c>
      <c r="I1400" s="11">
        <f t="shared" si="42"/>
        <v>44204</v>
      </c>
      <c r="J1400" s="9">
        <f t="shared" si="43"/>
        <v>0.84959490740740751</v>
      </c>
      <c r="K1400" t="str">
        <f>VLOOKUP($J1400,Reference!$A$1:$C$25,3,1)</f>
        <v>20:00:00 - 21:00:00</v>
      </c>
    </row>
    <row r="1401" spans="1:11" hidden="1" x14ac:dyDescent="0.3">
      <c r="A1401" s="6">
        <v>44204.854490740741</v>
      </c>
      <c r="B1401" s="7" t="s">
        <v>15</v>
      </c>
      <c r="C1401" s="7">
        <v>319</v>
      </c>
      <c r="D1401" s="7">
        <v>16785768978</v>
      </c>
      <c r="E1401" s="7" t="s">
        <v>9</v>
      </c>
      <c r="F1401" s="8">
        <v>5.4722222222222228E-2</v>
      </c>
      <c r="G1401" s="8">
        <v>3.5879629629629635E-4</v>
      </c>
      <c r="H1401" s="7" t="s">
        <v>10</v>
      </c>
      <c r="I1401" s="11">
        <f t="shared" si="42"/>
        <v>44204</v>
      </c>
      <c r="J1401" s="9">
        <f t="shared" si="43"/>
        <v>0.85449074074074083</v>
      </c>
      <c r="K1401" t="str">
        <f>VLOOKUP($J1401,Reference!$A$1:$C$25,3,1)</f>
        <v>20:00:00 - 21:00:00</v>
      </c>
    </row>
    <row r="1402" spans="1:11" hidden="1" x14ac:dyDescent="0.3">
      <c r="A1402" s="3">
        <v>44204.854664351849</v>
      </c>
      <c r="B1402" s="4" t="s">
        <v>18</v>
      </c>
      <c r="C1402" s="4">
        <v>304</v>
      </c>
      <c r="D1402" s="4">
        <v>491624394479</v>
      </c>
      <c r="E1402" s="4" t="s">
        <v>9</v>
      </c>
      <c r="F1402" s="5">
        <v>1.1157407407407408E-2</v>
      </c>
      <c r="G1402" s="5">
        <v>1.7361111111111112E-4</v>
      </c>
      <c r="H1402" s="4" t="s">
        <v>10</v>
      </c>
      <c r="I1402" s="11">
        <f t="shared" si="42"/>
        <v>44204</v>
      </c>
      <c r="J1402" s="9">
        <f t="shared" si="43"/>
        <v>0.85466435185185186</v>
      </c>
      <c r="K1402" t="str">
        <f>VLOOKUP($J1402,Reference!$A$1:$C$25,3,1)</f>
        <v>20:00:00 - 21:00:00</v>
      </c>
    </row>
    <row r="1403" spans="1:11" hidden="1" x14ac:dyDescent="0.3">
      <c r="A1403" s="6">
        <v>44204.861018518517</v>
      </c>
      <c r="B1403" s="7" t="s">
        <v>8</v>
      </c>
      <c r="C1403" s="7">
        <v>307</v>
      </c>
      <c r="D1403" s="7">
        <v>15146238933</v>
      </c>
      <c r="E1403" s="7" t="s">
        <v>9</v>
      </c>
      <c r="F1403" s="8">
        <v>6.7129629629629622E-3</v>
      </c>
      <c r="G1403" s="8">
        <v>1.273148148148148E-4</v>
      </c>
      <c r="H1403" s="7" t="s">
        <v>10</v>
      </c>
      <c r="I1403" s="11">
        <f t="shared" si="42"/>
        <v>44204</v>
      </c>
      <c r="J1403" s="9">
        <f t="shared" si="43"/>
        <v>0.86101851851851852</v>
      </c>
      <c r="K1403" t="str">
        <f>VLOOKUP($J1403,Reference!$A$1:$C$25,3,1)</f>
        <v>20:00:00 - 21:00:00</v>
      </c>
    </row>
    <row r="1404" spans="1:11" hidden="1" x14ac:dyDescent="0.3">
      <c r="A1404" s="3">
        <v>44204.867858796293</v>
      </c>
      <c r="B1404" s="4" t="s">
        <v>11</v>
      </c>
      <c r="C1404" s="4">
        <v>317</v>
      </c>
      <c r="D1404" s="4">
        <v>17633004320</v>
      </c>
      <c r="E1404" s="4" t="s">
        <v>9</v>
      </c>
      <c r="F1404" s="5">
        <v>1.0775462962962964E-2</v>
      </c>
      <c r="G1404" s="5">
        <v>5.7870370370370366E-5</v>
      </c>
      <c r="H1404" s="4" t="s">
        <v>10</v>
      </c>
      <c r="I1404" s="11">
        <f t="shared" si="42"/>
        <v>44204</v>
      </c>
      <c r="J1404" s="9">
        <f t="shared" si="43"/>
        <v>0.86785879629629636</v>
      </c>
      <c r="K1404" t="str">
        <f>VLOOKUP($J1404,Reference!$A$1:$C$25,3,1)</f>
        <v>20:00:00 - 21:00:00</v>
      </c>
    </row>
    <row r="1405" spans="1:11" hidden="1" x14ac:dyDescent="0.3">
      <c r="A1405" s="6">
        <v>44204.868738425925</v>
      </c>
      <c r="B1405" s="7" t="s">
        <v>18</v>
      </c>
      <c r="C1405" s="7">
        <v>304</v>
      </c>
      <c r="D1405" s="7">
        <v>16473908415</v>
      </c>
      <c r="E1405" s="7" t="s">
        <v>9</v>
      </c>
      <c r="F1405" s="8">
        <v>7.4537037037037028E-3</v>
      </c>
      <c r="G1405" s="8">
        <v>1.0416666666666667E-4</v>
      </c>
      <c r="H1405" s="7" t="s">
        <v>10</v>
      </c>
      <c r="I1405" s="11">
        <f t="shared" si="42"/>
        <v>44204</v>
      </c>
      <c r="J1405" s="9">
        <f t="shared" si="43"/>
        <v>0.86873842592592598</v>
      </c>
      <c r="K1405" t="str">
        <f>VLOOKUP($J1405,Reference!$A$1:$C$25,3,1)</f>
        <v>20:00:00 - 21:00:00</v>
      </c>
    </row>
    <row r="1406" spans="1:11" hidden="1" x14ac:dyDescent="0.3">
      <c r="A1406" s="3">
        <v>44204.872071759259</v>
      </c>
      <c r="B1406" s="4" t="s">
        <v>8</v>
      </c>
      <c r="C1406" s="4">
        <v>307</v>
      </c>
      <c r="D1406" s="4">
        <v>15164239686</v>
      </c>
      <c r="E1406" s="4" t="s">
        <v>9</v>
      </c>
      <c r="F1406" s="5">
        <v>5.8449074074074072E-3</v>
      </c>
      <c r="G1406" s="5">
        <v>1.1574074074074073E-4</v>
      </c>
      <c r="H1406" s="4" t="s">
        <v>10</v>
      </c>
      <c r="I1406" s="11">
        <f t="shared" si="42"/>
        <v>44204</v>
      </c>
      <c r="J1406" s="9">
        <f t="shared" si="43"/>
        <v>0.87207175925925917</v>
      </c>
      <c r="K1406" t="str">
        <f>VLOOKUP($J1406,Reference!$A$1:$C$25,3,1)</f>
        <v>20:00:00 - 21:00:00</v>
      </c>
    </row>
    <row r="1407" spans="1:11" hidden="1" x14ac:dyDescent="0.3">
      <c r="A1407" s="6">
        <v>44204.874560185184</v>
      </c>
      <c r="B1407" s="7" t="s">
        <v>18</v>
      </c>
      <c r="C1407" s="7">
        <v>304</v>
      </c>
      <c r="D1407" s="7">
        <v>16023381519</v>
      </c>
      <c r="E1407" s="7" t="s">
        <v>9</v>
      </c>
      <c r="F1407" s="8">
        <v>8.4375000000000006E-3</v>
      </c>
      <c r="G1407" s="8">
        <v>2.1180555555555553E-3</v>
      </c>
      <c r="H1407" s="7" t="s">
        <v>10</v>
      </c>
      <c r="I1407" s="11">
        <f t="shared" si="42"/>
        <v>44204</v>
      </c>
      <c r="J1407" s="9">
        <f t="shared" si="43"/>
        <v>0.87456018518518519</v>
      </c>
      <c r="K1407" t="str">
        <f>VLOOKUP($J1407,Reference!$A$1:$C$25,3,1)</f>
        <v>20:00:00 - 21:00:00</v>
      </c>
    </row>
    <row r="1408" spans="1:11" hidden="1" x14ac:dyDescent="0.3">
      <c r="A1408" s="3">
        <v>44204.880254629628</v>
      </c>
      <c r="B1408" s="4" t="s">
        <v>8</v>
      </c>
      <c r="C1408" s="4">
        <v>307</v>
      </c>
      <c r="D1408" s="4">
        <v>17633004320</v>
      </c>
      <c r="E1408" s="4" t="s">
        <v>9</v>
      </c>
      <c r="F1408" s="5">
        <v>3.9699074074074072E-3</v>
      </c>
      <c r="G1408" s="5">
        <v>1.0416666666666667E-4</v>
      </c>
      <c r="H1408" s="4" t="s">
        <v>10</v>
      </c>
      <c r="I1408" s="11">
        <f t="shared" si="42"/>
        <v>44204</v>
      </c>
      <c r="J1408" s="9">
        <f t="shared" si="43"/>
        <v>0.88025462962962964</v>
      </c>
      <c r="K1408" t="str">
        <f>VLOOKUP($J1408,Reference!$A$1:$C$25,3,1)</f>
        <v>21:00:00 - 22:00:00</v>
      </c>
    </row>
    <row r="1409" spans="1:11" hidden="1" x14ac:dyDescent="0.3">
      <c r="A1409" s="6">
        <v>44204.896261574075</v>
      </c>
      <c r="B1409" s="7" t="s">
        <v>11</v>
      </c>
      <c r="C1409" s="7">
        <v>317</v>
      </c>
      <c r="D1409" s="7">
        <v>13309988092</v>
      </c>
      <c r="E1409" s="7" t="s">
        <v>9</v>
      </c>
      <c r="F1409" s="8">
        <v>6.145833333333333E-3</v>
      </c>
      <c r="G1409" s="8">
        <v>3.0092592592592595E-4</v>
      </c>
      <c r="H1409" s="7" t="s">
        <v>13</v>
      </c>
      <c r="I1409" s="11">
        <f t="shared" si="42"/>
        <v>44204</v>
      </c>
      <c r="J1409" s="9">
        <f t="shared" si="43"/>
        <v>0.89626157407407403</v>
      </c>
      <c r="K1409" t="str">
        <f>VLOOKUP($J1409,Reference!$A$1:$C$25,3,1)</f>
        <v>21:00:00 - 22:00:00</v>
      </c>
    </row>
    <row r="1410" spans="1:11" hidden="1" x14ac:dyDescent="0.3">
      <c r="A1410" s="3">
        <v>44204.910752314812</v>
      </c>
      <c r="B1410" s="4" t="s">
        <v>8</v>
      </c>
      <c r="C1410" s="4">
        <v>307</v>
      </c>
      <c r="D1410" s="4">
        <v>491624394479</v>
      </c>
      <c r="E1410" s="4" t="s">
        <v>9</v>
      </c>
      <c r="F1410" s="5">
        <v>3.7951388888888889E-2</v>
      </c>
      <c r="G1410" s="5">
        <v>3.2407407407407406E-4</v>
      </c>
      <c r="H1410" s="4" t="s">
        <v>10</v>
      </c>
      <c r="I1410" s="11">
        <f t="shared" si="42"/>
        <v>44204</v>
      </c>
      <c r="J1410" s="9">
        <f t="shared" si="43"/>
        <v>0.91075231481481478</v>
      </c>
      <c r="K1410" t="str">
        <f>VLOOKUP($J1410,Reference!$A$1:$C$25,3,1)</f>
        <v>21:00:00 - 22:00:00</v>
      </c>
    </row>
    <row r="1411" spans="1:11" hidden="1" x14ac:dyDescent="0.3">
      <c r="A1411" s="6">
        <v>44204.914571759262</v>
      </c>
      <c r="B1411" s="7" t="s">
        <v>20</v>
      </c>
      <c r="C1411" s="7"/>
      <c r="D1411" s="7">
        <v>447944054406</v>
      </c>
      <c r="E1411" s="7" t="s">
        <v>23</v>
      </c>
      <c r="F1411" s="8">
        <v>0</v>
      </c>
      <c r="G1411" s="8">
        <v>2.3148148148148147E-5</v>
      </c>
      <c r="H1411" s="7" t="s">
        <v>14</v>
      </c>
      <c r="I1411" s="11">
        <f t="shared" ref="I1411:I1474" si="44">DATE(YEAR(A1411),MONTH(A1411),DAY(A1411))</f>
        <v>44204</v>
      </c>
      <c r="J1411" s="9">
        <f t="shared" ref="J1411:J1474" si="45">TIME(HOUR(A1411),MINUTE(A1411),SECOND(A1411))</f>
        <v>0.91457175925925915</v>
      </c>
      <c r="K1411" t="str">
        <f>VLOOKUP($J1411,Reference!$A$1:$C$25,3,1)</f>
        <v>21:00:00 - 22:00:00</v>
      </c>
    </row>
    <row r="1412" spans="1:11" hidden="1" x14ac:dyDescent="0.3">
      <c r="A1412" s="3">
        <v>44204.914583333331</v>
      </c>
      <c r="B1412" s="4" t="s">
        <v>18</v>
      </c>
      <c r="C1412" s="4">
        <v>304</v>
      </c>
      <c r="D1412" s="4">
        <v>447944054406</v>
      </c>
      <c r="E1412" s="4" t="s">
        <v>9</v>
      </c>
      <c r="F1412" s="5">
        <v>3.530092592592592E-3</v>
      </c>
      <c r="G1412" s="5">
        <v>1.0416666666666667E-4</v>
      </c>
      <c r="H1412" s="4" t="s">
        <v>10</v>
      </c>
      <c r="I1412" s="11">
        <f t="shared" si="44"/>
        <v>44204</v>
      </c>
      <c r="J1412" s="9">
        <f t="shared" si="45"/>
        <v>0.9145833333333333</v>
      </c>
      <c r="K1412" t="str">
        <f>VLOOKUP($J1412,Reference!$A$1:$C$25,3,1)</f>
        <v>21:00:00 - 22:00:00</v>
      </c>
    </row>
    <row r="1413" spans="1:11" hidden="1" x14ac:dyDescent="0.3">
      <c r="A1413" s="6">
        <v>44204.919305555559</v>
      </c>
      <c r="B1413" s="7" t="s">
        <v>15</v>
      </c>
      <c r="C1413" s="7">
        <v>319</v>
      </c>
      <c r="D1413" s="7">
        <v>14028539884</v>
      </c>
      <c r="E1413" s="7" t="s">
        <v>9</v>
      </c>
      <c r="F1413" s="8">
        <v>2.1284722222222222E-2</v>
      </c>
      <c r="G1413" s="8">
        <v>6.9444444444444444E-5</v>
      </c>
      <c r="H1413" s="7" t="s">
        <v>13</v>
      </c>
      <c r="I1413" s="11">
        <f t="shared" si="44"/>
        <v>44204</v>
      </c>
      <c r="J1413" s="9">
        <f t="shared" si="45"/>
        <v>0.91930555555555549</v>
      </c>
      <c r="K1413" t="str">
        <f>VLOOKUP($J1413,Reference!$A$1:$C$25,3,1)</f>
        <v>22:00:00 - 23:00:00</v>
      </c>
    </row>
    <row r="1414" spans="1:11" hidden="1" x14ac:dyDescent="0.3">
      <c r="A1414" s="3">
        <v>44204.9297337963</v>
      </c>
      <c r="B1414" s="4" t="s">
        <v>18</v>
      </c>
      <c r="C1414" s="4">
        <v>304</v>
      </c>
      <c r="D1414" s="4">
        <v>13528713127</v>
      </c>
      <c r="E1414" s="4" t="s">
        <v>9</v>
      </c>
      <c r="F1414" s="5">
        <v>1.4328703703703703E-2</v>
      </c>
      <c r="G1414" s="5">
        <v>9.4675925925925917E-3</v>
      </c>
      <c r="H1414" s="4" t="s">
        <v>10</v>
      </c>
      <c r="I1414" s="11">
        <f t="shared" si="44"/>
        <v>44204</v>
      </c>
      <c r="J1414" s="9">
        <f t="shared" si="45"/>
        <v>0.92973379629629627</v>
      </c>
      <c r="K1414" t="str">
        <f>VLOOKUP($J1414,Reference!$A$1:$C$25,3,1)</f>
        <v>22:00:00 - 23:00:00</v>
      </c>
    </row>
    <row r="1415" spans="1:11" hidden="1" x14ac:dyDescent="0.3">
      <c r="A1415" s="6">
        <v>44204.932719907411</v>
      </c>
      <c r="B1415" s="7" t="s">
        <v>11</v>
      </c>
      <c r="C1415" s="7">
        <v>317</v>
      </c>
      <c r="D1415" s="7">
        <v>14152725747</v>
      </c>
      <c r="E1415" s="7" t="s">
        <v>9</v>
      </c>
      <c r="F1415" s="8">
        <v>2.9745370370370373E-3</v>
      </c>
      <c r="G1415" s="8">
        <v>6.4930555555555549E-3</v>
      </c>
      <c r="H1415" s="7" t="s">
        <v>10</v>
      </c>
      <c r="I1415" s="11">
        <f t="shared" si="44"/>
        <v>44204</v>
      </c>
      <c r="J1415" s="9">
        <f t="shared" si="45"/>
        <v>0.9327199074074074</v>
      </c>
      <c r="K1415" t="str">
        <f>VLOOKUP($J1415,Reference!$A$1:$C$25,3,1)</f>
        <v>22:00:00 - 23:00:00</v>
      </c>
    </row>
    <row r="1416" spans="1:11" hidden="1" x14ac:dyDescent="0.3">
      <c r="A1416" s="3">
        <v>44204.936550925922</v>
      </c>
      <c r="B1416" s="4" t="s">
        <v>27</v>
      </c>
      <c r="C1416" s="4">
        <v>318</v>
      </c>
      <c r="D1416" s="4">
        <v>16128864130</v>
      </c>
      <c r="E1416" s="4" t="s">
        <v>9</v>
      </c>
      <c r="F1416" s="5">
        <v>8.7615740740740744E-3</v>
      </c>
      <c r="G1416" s="5">
        <v>2.673611111111111E-3</v>
      </c>
      <c r="H1416" s="4" t="s">
        <v>10</v>
      </c>
      <c r="I1416" s="11">
        <f t="shared" si="44"/>
        <v>44204</v>
      </c>
      <c r="J1416" s="9">
        <f t="shared" si="45"/>
        <v>0.93655092592592604</v>
      </c>
      <c r="K1416" t="str">
        <f>VLOOKUP($J1416,Reference!$A$1:$C$25,3,1)</f>
        <v>22:00:00 - 23:00:00</v>
      </c>
    </row>
    <row r="1417" spans="1:11" hidden="1" x14ac:dyDescent="0.3">
      <c r="A1417" s="6">
        <v>44204.941168981481</v>
      </c>
      <c r="B1417" s="7" t="s">
        <v>15</v>
      </c>
      <c r="C1417" s="7">
        <v>319</v>
      </c>
      <c r="D1417" s="7">
        <v>12132179961</v>
      </c>
      <c r="E1417" s="7" t="s">
        <v>9</v>
      </c>
      <c r="F1417" s="8">
        <v>2.685185185185185E-3</v>
      </c>
      <c r="G1417" s="8">
        <v>6.9444444444444444E-5</v>
      </c>
      <c r="H1417" s="7" t="s">
        <v>10</v>
      </c>
      <c r="I1417" s="11">
        <f t="shared" si="44"/>
        <v>44204</v>
      </c>
      <c r="J1417" s="9">
        <f t="shared" si="45"/>
        <v>0.94116898148148154</v>
      </c>
      <c r="K1417" t="str">
        <f>VLOOKUP($J1417,Reference!$A$1:$C$25,3,1)</f>
        <v>22:00:00 - 23:00:00</v>
      </c>
    </row>
    <row r="1418" spans="1:11" hidden="1" x14ac:dyDescent="0.3">
      <c r="A1418" s="3">
        <v>44204.941736111112</v>
      </c>
      <c r="B1418" s="4" t="s">
        <v>11</v>
      </c>
      <c r="C1418" s="4">
        <v>317</v>
      </c>
      <c r="D1418" s="4">
        <v>13146233706</v>
      </c>
      <c r="E1418" s="4" t="s">
        <v>9</v>
      </c>
      <c r="F1418" s="5">
        <v>3.6006944444444446E-2</v>
      </c>
      <c r="G1418" s="5">
        <v>7.0601851851851847E-4</v>
      </c>
      <c r="H1418" s="4" t="s">
        <v>10</v>
      </c>
      <c r="I1418" s="11">
        <f t="shared" si="44"/>
        <v>44204</v>
      </c>
      <c r="J1418" s="9">
        <f t="shared" si="45"/>
        <v>0.94173611111111111</v>
      </c>
      <c r="K1418" t="str">
        <f>VLOOKUP($J1418,Reference!$A$1:$C$25,3,1)</f>
        <v>22:00:00 - 23:00:00</v>
      </c>
    </row>
    <row r="1419" spans="1:11" hidden="1" x14ac:dyDescent="0.3">
      <c r="A1419" s="6">
        <v>44204.952094907407</v>
      </c>
      <c r="B1419" s="7" t="s">
        <v>8</v>
      </c>
      <c r="C1419" s="7">
        <v>307</v>
      </c>
      <c r="D1419" s="7">
        <v>14072524189</v>
      </c>
      <c r="E1419" s="7" t="s">
        <v>9</v>
      </c>
      <c r="F1419" s="8">
        <v>8.4351851851851845E-2</v>
      </c>
      <c r="G1419" s="8">
        <v>8.1018518518518516E-5</v>
      </c>
      <c r="H1419" s="7" t="s">
        <v>13</v>
      </c>
      <c r="I1419" s="11">
        <f t="shared" si="44"/>
        <v>44204</v>
      </c>
      <c r="J1419" s="9">
        <f t="shared" si="45"/>
        <v>0.95209490740740732</v>
      </c>
      <c r="K1419" t="str">
        <f>VLOOKUP($J1419,Reference!$A$1:$C$25,3,1)</f>
        <v>22:00:00 - 23:00:00</v>
      </c>
    </row>
    <row r="1420" spans="1:11" hidden="1" x14ac:dyDescent="0.3">
      <c r="A1420" s="3">
        <v>44204.971805555557</v>
      </c>
      <c r="B1420" s="4" t="s">
        <v>18</v>
      </c>
      <c r="C1420" s="4">
        <v>304</v>
      </c>
      <c r="D1420" s="4">
        <v>16023381519</v>
      </c>
      <c r="E1420" s="4" t="s">
        <v>9</v>
      </c>
      <c r="F1420" s="5">
        <v>1.238425925925926E-2</v>
      </c>
      <c r="G1420" s="5">
        <v>6.9444444444444444E-5</v>
      </c>
      <c r="H1420" s="4" t="s">
        <v>10</v>
      </c>
      <c r="I1420" s="11">
        <f t="shared" si="44"/>
        <v>44204</v>
      </c>
      <c r="J1420" s="9">
        <f t="shared" si="45"/>
        <v>0.97180555555555559</v>
      </c>
      <c r="K1420" t="str">
        <f>VLOOKUP($J1420,Reference!$A$1:$C$25,3,1)</f>
        <v>23:00:00 - 24:00:00</v>
      </c>
    </row>
    <row r="1421" spans="1:11" hidden="1" x14ac:dyDescent="0.3">
      <c r="A1421" s="6">
        <v>44204.979178240741</v>
      </c>
      <c r="B1421" s="7" t="s">
        <v>15</v>
      </c>
      <c r="C1421" s="7">
        <v>319</v>
      </c>
      <c r="D1421" s="7">
        <v>12188626460</v>
      </c>
      <c r="E1421" s="7" t="s">
        <v>9</v>
      </c>
      <c r="F1421" s="8">
        <v>3.4027777777777784E-3</v>
      </c>
      <c r="G1421" s="8">
        <v>4.6296296296296294E-5</v>
      </c>
      <c r="H1421" s="7" t="s">
        <v>10</v>
      </c>
      <c r="I1421" s="11">
        <f t="shared" si="44"/>
        <v>44204</v>
      </c>
      <c r="J1421" s="9">
        <f t="shared" si="45"/>
        <v>0.97917824074074078</v>
      </c>
      <c r="K1421" t="str">
        <f>VLOOKUP($J1421,Reference!$A$1:$C$25,3,1)</f>
        <v>23:00:00 - 24:00:00</v>
      </c>
    </row>
    <row r="1422" spans="1:11" hidden="1" x14ac:dyDescent="0.3">
      <c r="A1422" s="3">
        <v>44204.987743055557</v>
      </c>
      <c r="B1422" s="4" t="s">
        <v>15</v>
      </c>
      <c r="C1422" s="4">
        <v>319</v>
      </c>
      <c r="D1422" s="4">
        <v>12106273019</v>
      </c>
      <c r="E1422" s="4" t="s">
        <v>9</v>
      </c>
      <c r="F1422" s="5">
        <v>8.819444444444444E-3</v>
      </c>
      <c r="G1422" s="5">
        <v>6.9444444444444444E-5</v>
      </c>
      <c r="H1422" s="4" t="s">
        <v>10</v>
      </c>
      <c r="I1422" s="11">
        <f t="shared" si="44"/>
        <v>44204</v>
      </c>
      <c r="J1422" s="9">
        <f t="shared" si="45"/>
        <v>0.98774305555555564</v>
      </c>
      <c r="K1422" t="str">
        <f>VLOOKUP($J1422,Reference!$A$1:$C$25,3,1)</f>
        <v>23:00:00 - 24:00:00</v>
      </c>
    </row>
    <row r="1423" spans="1:11" hidden="1" x14ac:dyDescent="0.3">
      <c r="A1423" s="6">
        <v>44205.01116898148</v>
      </c>
      <c r="B1423" s="7" t="s">
        <v>18</v>
      </c>
      <c r="C1423" s="7">
        <v>304</v>
      </c>
      <c r="D1423" s="7">
        <v>14409440699</v>
      </c>
      <c r="E1423" s="7" t="s">
        <v>9</v>
      </c>
      <c r="F1423" s="8">
        <v>3.5416666666666665E-3</v>
      </c>
      <c r="G1423" s="8">
        <v>6.9444444444444444E-5</v>
      </c>
      <c r="H1423" s="7" t="s">
        <v>13</v>
      </c>
      <c r="I1423" s="11">
        <f t="shared" si="44"/>
        <v>44205</v>
      </c>
      <c r="J1423" s="9">
        <f t="shared" si="45"/>
        <v>1.1168981481481481E-2</v>
      </c>
      <c r="K1423" t="str">
        <f>VLOOKUP($J1423,Reference!$A$1:$C$25,3,1)</f>
        <v>0:00:00 - 1:00:00</v>
      </c>
    </row>
    <row r="1424" spans="1:11" hidden="1" x14ac:dyDescent="0.3">
      <c r="A1424" s="3">
        <v>44205.013993055552</v>
      </c>
      <c r="B1424" s="4" t="s">
        <v>20</v>
      </c>
      <c r="C1424" s="4"/>
      <c r="D1424" s="4">
        <v>447944054406</v>
      </c>
      <c r="E1424" s="4" t="s">
        <v>23</v>
      </c>
      <c r="F1424" s="5">
        <v>0</v>
      </c>
      <c r="G1424" s="5">
        <v>2.3148148148148147E-5</v>
      </c>
      <c r="H1424" s="4" t="s">
        <v>14</v>
      </c>
      <c r="I1424" s="11">
        <f t="shared" si="44"/>
        <v>44205</v>
      </c>
      <c r="J1424" s="9">
        <f t="shared" si="45"/>
        <v>1.3993055555555555E-2</v>
      </c>
      <c r="K1424" t="str">
        <f>VLOOKUP($J1424,Reference!$A$1:$C$25,3,1)</f>
        <v>0:00:00 - 1:00:00</v>
      </c>
    </row>
    <row r="1425" spans="1:11" hidden="1" x14ac:dyDescent="0.3">
      <c r="A1425" s="6">
        <v>44205.014004629629</v>
      </c>
      <c r="B1425" s="7" t="s">
        <v>15</v>
      </c>
      <c r="C1425" s="7">
        <v>319</v>
      </c>
      <c r="D1425" s="7">
        <v>447944054406</v>
      </c>
      <c r="E1425" s="7" t="s">
        <v>9</v>
      </c>
      <c r="F1425" s="8">
        <v>6.6898148148148142E-3</v>
      </c>
      <c r="G1425" s="8">
        <v>9.2592592592592588E-5</v>
      </c>
      <c r="H1425" s="7" t="s">
        <v>10</v>
      </c>
      <c r="I1425" s="11">
        <f t="shared" si="44"/>
        <v>44205</v>
      </c>
      <c r="J1425" s="9">
        <f t="shared" si="45"/>
        <v>1.4004629629629631E-2</v>
      </c>
      <c r="K1425" t="str">
        <f>VLOOKUP($J1425,Reference!$A$1:$C$25,3,1)</f>
        <v>0:00:00 - 1:00:00</v>
      </c>
    </row>
    <row r="1426" spans="1:11" hidden="1" x14ac:dyDescent="0.3">
      <c r="A1426" s="3">
        <v>44205.016087962962</v>
      </c>
      <c r="B1426" s="4" t="s">
        <v>20</v>
      </c>
      <c r="C1426" s="4"/>
      <c r="D1426" s="4">
        <v>319</v>
      </c>
      <c r="E1426" s="4" t="s">
        <v>16</v>
      </c>
      <c r="F1426" s="5">
        <v>0</v>
      </c>
      <c r="G1426" s="5">
        <v>9.2592592592592588E-5</v>
      </c>
      <c r="H1426" s="4" t="s">
        <v>10</v>
      </c>
      <c r="I1426" s="11">
        <f t="shared" si="44"/>
        <v>44205</v>
      </c>
      <c r="J1426" s="9">
        <f t="shared" si="45"/>
        <v>1.6087962962962964E-2</v>
      </c>
      <c r="K1426" t="str">
        <f>VLOOKUP($J1426,Reference!$A$1:$C$25,3,1)</f>
        <v>0:00:00 - 1:00:00</v>
      </c>
    </row>
    <row r="1427" spans="1:11" hidden="1" x14ac:dyDescent="0.3">
      <c r="A1427" s="6">
        <v>44205.022430555553</v>
      </c>
      <c r="B1427" s="7" t="s">
        <v>11</v>
      </c>
      <c r="C1427" s="7">
        <v>317</v>
      </c>
      <c r="D1427" s="7">
        <v>17026807848</v>
      </c>
      <c r="E1427" s="7" t="s">
        <v>9</v>
      </c>
      <c r="F1427" s="8">
        <v>3.5358796296296298E-2</v>
      </c>
      <c r="G1427" s="8">
        <v>3.9351851851851852E-4</v>
      </c>
      <c r="H1427" s="7" t="s">
        <v>10</v>
      </c>
      <c r="I1427" s="11">
        <f t="shared" si="44"/>
        <v>44205</v>
      </c>
      <c r="J1427" s="9">
        <f t="shared" si="45"/>
        <v>2.2430555555555554E-2</v>
      </c>
      <c r="K1427" t="str">
        <f>VLOOKUP($J1427,Reference!$A$1:$C$25,3,1)</f>
        <v>0:00:00 - 1:00:00</v>
      </c>
    </row>
    <row r="1428" spans="1:11" hidden="1" x14ac:dyDescent="0.3">
      <c r="A1428" s="3">
        <v>44205.030104166668</v>
      </c>
      <c r="B1428" s="4" t="s">
        <v>15</v>
      </c>
      <c r="C1428" s="4">
        <v>319</v>
      </c>
      <c r="D1428" s="4">
        <v>18458095607</v>
      </c>
      <c r="E1428" s="4" t="s">
        <v>9</v>
      </c>
      <c r="F1428" s="5">
        <v>8.2291666666666659E-3</v>
      </c>
      <c r="G1428" s="5">
        <v>5.7870370370370366E-5</v>
      </c>
      <c r="H1428" s="4" t="s">
        <v>10</v>
      </c>
      <c r="I1428" s="11">
        <f t="shared" si="44"/>
        <v>44205</v>
      </c>
      <c r="J1428" s="9">
        <f t="shared" si="45"/>
        <v>3.0104166666666668E-2</v>
      </c>
      <c r="K1428" t="str">
        <f>VLOOKUP($J1428,Reference!$A$1:$C$25,3,1)</f>
        <v>0:00:00 - 1:00:00</v>
      </c>
    </row>
    <row r="1429" spans="1:11" hidden="1" x14ac:dyDescent="0.3">
      <c r="A1429" s="6">
        <v>44205.034675925926</v>
      </c>
      <c r="B1429" s="7" t="s">
        <v>18</v>
      </c>
      <c r="C1429" s="7">
        <v>304</v>
      </c>
      <c r="D1429" s="7">
        <v>12188626460</v>
      </c>
      <c r="E1429" s="7" t="s">
        <v>9</v>
      </c>
      <c r="F1429" s="8">
        <v>5.5208333333333333E-3</v>
      </c>
      <c r="G1429" s="8">
        <v>8.1018518518518516E-5</v>
      </c>
      <c r="H1429" s="7" t="s">
        <v>10</v>
      </c>
      <c r="I1429" s="11">
        <f t="shared" si="44"/>
        <v>44205</v>
      </c>
      <c r="J1429" s="9">
        <f t="shared" si="45"/>
        <v>3.4675925925925923E-2</v>
      </c>
      <c r="K1429" t="str">
        <f>VLOOKUP($J1429,Reference!$A$1:$C$25,3,1)</f>
        <v>0:00:00 - 1:00:00</v>
      </c>
    </row>
    <row r="1430" spans="1:11" hidden="1" x14ac:dyDescent="0.3">
      <c r="A1430" s="3">
        <v>44205.035324074073</v>
      </c>
      <c r="B1430" s="4" t="s">
        <v>20</v>
      </c>
      <c r="C1430" s="4"/>
      <c r="D1430" s="4">
        <v>16505642004</v>
      </c>
      <c r="E1430" s="4" t="s">
        <v>16</v>
      </c>
      <c r="F1430" s="5">
        <v>0</v>
      </c>
      <c r="G1430" s="5">
        <v>6.5972222222222213E-4</v>
      </c>
      <c r="H1430" s="4" t="s">
        <v>10</v>
      </c>
      <c r="I1430" s="11">
        <f t="shared" si="44"/>
        <v>44205</v>
      </c>
      <c r="J1430" s="9">
        <f t="shared" si="45"/>
        <v>3.532407407407407E-2</v>
      </c>
      <c r="K1430" t="str">
        <f>VLOOKUP($J1430,Reference!$A$1:$C$25,3,1)</f>
        <v>0:00:00 - 1:00:00</v>
      </c>
    </row>
    <row r="1431" spans="1:11" hidden="1" x14ac:dyDescent="0.3">
      <c r="A1431" s="6">
        <v>44205.036770833336</v>
      </c>
      <c r="B1431" s="7" t="s">
        <v>15</v>
      </c>
      <c r="C1431" s="7">
        <v>319</v>
      </c>
      <c r="D1431" s="7">
        <v>17027122571</v>
      </c>
      <c r="E1431" s="7" t="s">
        <v>9</v>
      </c>
      <c r="F1431" s="8">
        <v>9.5833333333333343E-3</v>
      </c>
      <c r="G1431" s="8">
        <v>2.1064814814814813E-3</v>
      </c>
      <c r="H1431" s="7" t="s">
        <v>13</v>
      </c>
      <c r="I1431" s="11">
        <f t="shared" si="44"/>
        <v>44205</v>
      </c>
      <c r="J1431" s="9">
        <f t="shared" si="45"/>
        <v>3.6770833333333336E-2</v>
      </c>
      <c r="K1431" t="str">
        <f>VLOOKUP($J1431,Reference!$A$1:$C$25,3,1)</f>
        <v>0:00:00 - 1:00:00</v>
      </c>
    </row>
    <row r="1432" spans="1:11" hidden="1" x14ac:dyDescent="0.3">
      <c r="A1432" s="3">
        <v>44205.037268518521</v>
      </c>
      <c r="B1432" s="4" t="s">
        <v>20</v>
      </c>
      <c r="C1432" s="4"/>
      <c r="D1432" s="4">
        <v>16505642004</v>
      </c>
      <c r="E1432" s="4" t="s">
        <v>16</v>
      </c>
      <c r="F1432" s="5">
        <v>0</v>
      </c>
      <c r="G1432" s="5">
        <v>1.5046296296296294E-3</v>
      </c>
      <c r="H1432" s="4" t="s">
        <v>10</v>
      </c>
      <c r="I1432" s="11">
        <f t="shared" si="44"/>
        <v>44205</v>
      </c>
      <c r="J1432" s="9">
        <f t="shared" si="45"/>
        <v>3.7268518518518513E-2</v>
      </c>
      <c r="K1432" t="str">
        <f>VLOOKUP($J1432,Reference!$A$1:$C$25,3,1)</f>
        <v>0:00:00 - 1:00:00</v>
      </c>
    </row>
    <row r="1433" spans="1:11" hidden="1" x14ac:dyDescent="0.3">
      <c r="A1433" s="6">
        <v>44205.041203703702</v>
      </c>
      <c r="B1433" s="7" t="s">
        <v>18</v>
      </c>
      <c r="C1433" s="7">
        <v>304</v>
      </c>
      <c r="D1433" s="7">
        <v>16824656972</v>
      </c>
      <c r="E1433" s="7" t="s">
        <v>9</v>
      </c>
      <c r="F1433" s="8">
        <v>1.9618055555555555E-2</v>
      </c>
      <c r="G1433" s="8">
        <v>2.1874999999999998E-3</v>
      </c>
      <c r="H1433" s="7" t="s">
        <v>10</v>
      </c>
      <c r="I1433" s="11">
        <f t="shared" si="44"/>
        <v>44205</v>
      </c>
      <c r="J1433" s="9">
        <f t="shared" si="45"/>
        <v>4.1203703703703708E-2</v>
      </c>
      <c r="K1433" t="str">
        <f>VLOOKUP($J1433,Reference!$A$1:$C$25,3,1)</f>
        <v>0:00:00 - 1:00:00</v>
      </c>
    </row>
    <row r="1434" spans="1:11" hidden="1" x14ac:dyDescent="0.3">
      <c r="A1434" s="3">
        <v>44205.045347222222</v>
      </c>
      <c r="B1434" s="4" t="s">
        <v>8</v>
      </c>
      <c r="C1434" s="4">
        <v>307</v>
      </c>
      <c r="D1434" s="4">
        <v>447944054406</v>
      </c>
      <c r="E1434" s="4" t="s">
        <v>9</v>
      </c>
      <c r="F1434" s="5">
        <v>2.3958333333333336E-3</v>
      </c>
      <c r="G1434" s="5">
        <v>7.5231481481481471E-4</v>
      </c>
      <c r="H1434" s="4" t="s">
        <v>10</v>
      </c>
      <c r="I1434" s="11">
        <f t="shared" si="44"/>
        <v>44205</v>
      </c>
      <c r="J1434" s="9">
        <f t="shared" si="45"/>
        <v>4.5347222222222226E-2</v>
      </c>
      <c r="K1434" t="str">
        <f>VLOOKUP($J1434,Reference!$A$1:$C$25,3,1)</f>
        <v>1:00:00 - 2:00:00</v>
      </c>
    </row>
    <row r="1435" spans="1:11" hidden="1" x14ac:dyDescent="0.3">
      <c r="A1435" s="6">
        <v>44205.045347222222</v>
      </c>
      <c r="B1435" s="7" t="s">
        <v>20</v>
      </c>
      <c r="C1435" s="7"/>
      <c r="D1435" s="7">
        <v>447944054406</v>
      </c>
      <c r="E1435" s="7" t="s">
        <v>23</v>
      </c>
      <c r="F1435" s="8">
        <v>0</v>
      </c>
      <c r="G1435" s="8">
        <v>1.1574074074074073E-5</v>
      </c>
      <c r="H1435" s="7" t="s">
        <v>14</v>
      </c>
      <c r="I1435" s="11">
        <f t="shared" si="44"/>
        <v>44205</v>
      </c>
      <c r="J1435" s="9">
        <f t="shared" si="45"/>
        <v>4.5347222222222226E-2</v>
      </c>
      <c r="K1435" t="str">
        <f>VLOOKUP($J1435,Reference!$A$1:$C$25,3,1)</f>
        <v>1:00:00 - 2:00:00</v>
      </c>
    </row>
    <row r="1436" spans="1:11" hidden="1" x14ac:dyDescent="0.3">
      <c r="A1436" s="3">
        <v>44205.048125000001</v>
      </c>
      <c r="B1436" s="4" t="s">
        <v>20</v>
      </c>
      <c r="C1436" s="4"/>
      <c r="D1436" s="4">
        <v>307</v>
      </c>
      <c r="E1436" s="4" t="s">
        <v>16</v>
      </c>
      <c r="F1436" s="5">
        <v>0</v>
      </c>
      <c r="G1436" s="5">
        <v>9.2592592592592588E-5</v>
      </c>
      <c r="H1436" s="4" t="s">
        <v>10</v>
      </c>
      <c r="I1436" s="11">
        <f t="shared" si="44"/>
        <v>44205</v>
      </c>
      <c r="J1436" s="9">
        <f t="shared" si="45"/>
        <v>4.8125000000000001E-2</v>
      </c>
      <c r="K1436" t="str">
        <f>VLOOKUP($J1436,Reference!$A$1:$C$25,3,1)</f>
        <v>1:00:00 - 2:00:00</v>
      </c>
    </row>
    <row r="1437" spans="1:11" hidden="1" x14ac:dyDescent="0.3">
      <c r="A1437" s="6">
        <v>44205.048472222225</v>
      </c>
      <c r="B1437" s="7" t="s">
        <v>15</v>
      </c>
      <c r="C1437" s="7">
        <v>319</v>
      </c>
      <c r="D1437" s="7">
        <v>307</v>
      </c>
      <c r="E1437" s="7" t="s">
        <v>9</v>
      </c>
      <c r="F1437" s="8">
        <v>1.8124999999999999E-2</v>
      </c>
      <c r="G1437" s="8">
        <v>1.4699074074074074E-3</v>
      </c>
      <c r="H1437" s="7" t="s">
        <v>10</v>
      </c>
      <c r="I1437" s="11">
        <f t="shared" si="44"/>
        <v>44205</v>
      </c>
      <c r="J1437" s="9">
        <f t="shared" si="45"/>
        <v>4.8472222222222222E-2</v>
      </c>
      <c r="K1437" t="str">
        <f>VLOOKUP($J1437,Reference!$A$1:$C$25,3,1)</f>
        <v>1:00:00 - 2:00:00</v>
      </c>
    </row>
    <row r="1438" spans="1:11" hidden="1" x14ac:dyDescent="0.3">
      <c r="A1438" s="3">
        <v>44205.053055555552</v>
      </c>
      <c r="B1438" s="4" t="s">
        <v>20</v>
      </c>
      <c r="C1438" s="4"/>
      <c r="D1438" s="4">
        <v>319</v>
      </c>
      <c r="E1438" s="4" t="s">
        <v>16</v>
      </c>
      <c r="F1438" s="5">
        <v>0</v>
      </c>
      <c r="G1438" s="5">
        <v>5.7870370370370366E-5</v>
      </c>
      <c r="H1438" s="4" t="s">
        <v>10</v>
      </c>
      <c r="I1438" s="11">
        <f t="shared" si="44"/>
        <v>44205</v>
      </c>
      <c r="J1438" s="9">
        <f t="shared" si="45"/>
        <v>5.3055555555555557E-2</v>
      </c>
      <c r="K1438" t="str">
        <f>VLOOKUP($J1438,Reference!$A$1:$C$25,3,1)</f>
        <v>1:00:00 - 2:00:00</v>
      </c>
    </row>
    <row r="1439" spans="1:11" hidden="1" x14ac:dyDescent="0.3">
      <c r="A1439" s="6">
        <v>44205.062951388885</v>
      </c>
      <c r="B1439" s="7" t="s">
        <v>8</v>
      </c>
      <c r="C1439" s="7">
        <v>307</v>
      </c>
      <c r="D1439" s="7">
        <v>16049399112</v>
      </c>
      <c r="E1439" s="7" t="s">
        <v>9</v>
      </c>
      <c r="F1439" s="8">
        <v>2.1759259259259258E-3</v>
      </c>
      <c r="G1439" s="8">
        <v>1.3888888888888889E-4</v>
      </c>
      <c r="H1439" s="7" t="s">
        <v>10</v>
      </c>
      <c r="I1439" s="11">
        <f t="shared" si="44"/>
        <v>44205</v>
      </c>
      <c r="J1439" s="9">
        <f t="shared" si="45"/>
        <v>6.295138888888889E-2</v>
      </c>
      <c r="K1439" t="str">
        <f>VLOOKUP($J1439,Reference!$A$1:$C$25,3,1)</f>
        <v>1:00:00 - 2:00:00</v>
      </c>
    </row>
    <row r="1440" spans="1:11" hidden="1" x14ac:dyDescent="0.3">
      <c r="A1440" s="3">
        <v>44205.070381944446</v>
      </c>
      <c r="B1440" s="4" t="s">
        <v>22</v>
      </c>
      <c r="C1440" s="4">
        <v>767</v>
      </c>
      <c r="D1440" s="4">
        <v>447944054406</v>
      </c>
      <c r="E1440" s="4" t="s">
        <v>9</v>
      </c>
      <c r="F1440" s="5">
        <v>4.6527777777777774E-3</v>
      </c>
      <c r="G1440" s="5">
        <v>8.1018518518518516E-5</v>
      </c>
      <c r="H1440" s="4" t="s">
        <v>14</v>
      </c>
      <c r="I1440" s="11">
        <f t="shared" si="44"/>
        <v>44205</v>
      </c>
      <c r="J1440" s="9">
        <f t="shared" si="45"/>
        <v>7.0381944444444441E-2</v>
      </c>
      <c r="K1440" t="str">
        <f>VLOOKUP($J1440,Reference!$A$1:$C$25,3,1)</f>
        <v>1:00:00 - 2:00:00</v>
      </c>
    </row>
    <row r="1441" spans="1:11" hidden="1" x14ac:dyDescent="0.3">
      <c r="A1441" s="6">
        <v>44205.0705787037</v>
      </c>
      <c r="B1441" s="7" t="s">
        <v>21</v>
      </c>
      <c r="C1441" s="7">
        <v>314</v>
      </c>
      <c r="D1441" s="7">
        <v>447497817391</v>
      </c>
      <c r="E1441" s="7" t="s">
        <v>9</v>
      </c>
      <c r="F1441" s="8">
        <v>4.5601851851851853E-3</v>
      </c>
      <c r="G1441" s="8">
        <v>6.3657407407407402E-4</v>
      </c>
      <c r="H1441" s="7" t="s">
        <v>14</v>
      </c>
      <c r="I1441" s="11">
        <f t="shared" si="44"/>
        <v>44205</v>
      </c>
      <c r="J1441" s="9">
        <f t="shared" si="45"/>
        <v>7.0578703703703713E-2</v>
      </c>
      <c r="K1441" t="str">
        <f>VLOOKUP($J1441,Reference!$A$1:$C$25,3,1)</f>
        <v>1:00:00 - 2:00:00</v>
      </c>
    </row>
    <row r="1442" spans="1:11" hidden="1" x14ac:dyDescent="0.3">
      <c r="A1442" s="3">
        <v>44205.080092592594</v>
      </c>
      <c r="B1442" s="4" t="s">
        <v>22</v>
      </c>
      <c r="C1442" s="4">
        <v>767</v>
      </c>
      <c r="D1442" s="4">
        <v>447944054406</v>
      </c>
      <c r="E1442" s="4" t="s">
        <v>9</v>
      </c>
      <c r="F1442" s="5">
        <v>1.8287037037037037E-3</v>
      </c>
      <c r="G1442" s="5">
        <v>3.2407407407407406E-4</v>
      </c>
      <c r="H1442" s="4" t="s">
        <v>14</v>
      </c>
      <c r="I1442" s="11">
        <f t="shared" si="44"/>
        <v>44205</v>
      </c>
      <c r="J1442" s="9">
        <f t="shared" si="45"/>
        <v>8.009259259259259E-2</v>
      </c>
      <c r="K1442" t="str">
        <f>VLOOKUP($J1442,Reference!$A$1:$C$25,3,1)</f>
        <v>1:00:00 - 2:00:00</v>
      </c>
    </row>
    <row r="1443" spans="1:11" hidden="1" x14ac:dyDescent="0.3">
      <c r="A1443" s="6">
        <v>44205.087476851855</v>
      </c>
      <c r="B1443" s="7" t="s">
        <v>22</v>
      </c>
      <c r="C1443" s="7">
        <v>767</v>
      </c>
      <c r="D1443" s="7">
        <v>447944054406</v>
      </c>
      <c r="E1443" s="7" t="s">
        <v>9</v>
      </c>
      <c r="F1443" s="8">
        <v>7.3032407407407412E-3</v>
      </c>
      <c r="G1443" s="8">
        <v>5.7870370370370378E-4</v>
      </c>
      <c r="H1443" s="7" t="s">
        <v>14</v>
      </c>
      <c r="I1443" s="11">
        <f t="shared" si="44"/>
        <v>44205</v>
      </c>
      <c r="J1443" s="9">
        <f t="shared" si="45"/>
        <v>8.7476851851851847E-2</v>
      </c>
      <c r="K1443" t="str">
        <f>VLOOKUP($J1443,Reference!$A$1:$C$25,3,1)</f>
        <v>2:00:00 - 3:00:00</v>
      </c>
    </row>
    <row r="1444" spans="1:11" hidden="1" x14ac:dyDescent="0.3">
      <c r="A1444" s="3">
        <v>44205.14199074074</v>
      </c>
      <c r="B1444" s="4" t="s">
        <v>21</v>
      </c>
      <c r="C1444" s="4">
        <v>314</v>
      </c>
      <c r="D1444" s="4">
        <v>447748765632</v>
      </c>
      <c r="E1444" s="4" t="s">
        <v>9</v>
      </c>
      <c r="F1444" s="5">
        <v>5.2199074074074066E-3</v>
      </c>
      <c r="G1444" s="5">
        <v>1.9675925925925926E-4</v>
      </c>
      <c r="H1444" s="4" t="s">
        <v>14</v>
      </c>
      <c r="I1444" s="11">
        <f t="shared" si="44"/>
        <v>44205</v>
      </c>
      <c r="J1444" s="9">
        <f t="shared" si="45"/>
        <v>0.14199074074074072</v>
      </c>
      <c r="K1444" t="str">
        <f>VLOOKUP($J1444,Reference!$A$1:$C$25,3,1)</f>
        <v>3:00:00 - 4:00:00</v>
      </c>
    </row>
    <row r="1445" spans="1:11" hidden="1" x14ac:dyDescent="0.3">
      <c r="A1445" s="6">
        <v>44205.143240740741</v>
      </c>
      <c r="B1445" s="7" t="s">
        <v>22</v>
      </c>
      <c r="C1445" s="7">
        <v>767</v>
      </c>
      <c r="D1445" s="7">
        <v>358407173048</v>
      </c>
      <c r="E1445" s="7" t="s">
        <v>9</v>
      </c>
      <c r="F1445" s="8">
        <v>4.3749999999999995E-3</v>
      </c>
      <c r="G1445" s="8">
        <v>2.7777777777777778E-4</v>
      </c>
      <c r="H1445" s="7" t="s">
        <v>14</v>
      </c>
      <c r="I1445" s="11">
        <f t="shared" si="44"/>
        <v>44205</v>
      </c>
      <c r="J1445" s="9">
        <f t="shared" si="45"/>
        <v>0.14324074074074075</v>
      </c>
      <c r="K1445" t="str">
        <f>VLOOKUP($J1445,Reference!$A$1:$C$25,3,1)</f>
        <v>3:00:00 - 4:00:00</v>
      </c>
    </row>
    <row r="1446" spans="1:11" hidden="1" x14ac:dyDescent="0.3">
      <c r="A1446" s="3">
        <v>44205.157476851855</v>
      </c>
      <c r="B1446" s="4" t="s">
        <v>22</v>
      </c>
      <c r="C1446" s="4">
        <v>767</v>
      </c>
      <c r="D1446" s="4">
        <v>447723020757</v>
      </c>
      <c r="E1446" s="4" t="s">
        <v>9</v>
      </c>
      <c r="F1446" s="5">
        <v>5.7291666666666671E-3</v>
      </c>
      <c r="G1446" s="5">
        <v>1.9675925925925926E-4</v>
      </c>
      <c r="H1446" s="4" t="s">
        <v>14</v>
      </c>
      <c r="I1446" s="11">
        <f t="shared" si="44"/>
        <v>44205</v>
      </c>
      <c r="J1446" s="9">
        <f t="shared" si="45"/>
        <v>0.15747685185185187</v>
      </c>
      <c r="K1446" t="str">
        <f>VLOOKUP($J1446,Reference!$A$1:$C$25,3,1)</f>
        <v>3:00:00 - 4:00:00</v>
      </c>
    </row>
    <row r="1447" spans="1:11" hidden="1" x14ac:dyDescent="0.3">
      <c r="A1447" s="6">
        <v>44205.171956018516</v>
      </c>
      <c r="B1447" s="7" t="s">
        <v>21</v>
      </c>
      <c r="C1447" s="7">
        <v>314</v>
      </c>
      <c r="D1447" s="7">
        <v>447505312918</v>
      </c>
      <c r="E1447" s="7" t="s">
        <v>9</v>
      </c>
      <c r="F1447" s="8">
        <v>6.8634259259259256E-3</v>
      </c>
      <c r="G1447" s="8">
        <v>8.1018518518518516E-5</v>
      </c>
      <c r="H1447" s="7" t="s">
        <v>14</v>
      </c>
      <c r="I1447" s="11">
        <f t="shared" si="44"/>
        <v>44205</v>
      </c>
      <c r="J1447" s="9">
        <f t="shared" si="45"/>
        <v>0.17195601851851852</v>
      </c>
      <c r="K1447" t="str">
        <f>VLOOKUP($J1447,Reference!$A$1:$C$25,3,1)</f>
        <v>4:00:00 - 5:00:00</v>
      </c>
    </row>
    <row r="1448" spans="1:11" hidden="1" x14ac:dyDescent="0.3">
      <c r="A1448" s="3">
        <v>44205.195509259262</v>
      </c>
      <c r="B1448" s="4" t="s">
        <v>21</v>
      </c>
      <c r="C1448" s="4">
        <v>314</v>
      </c>
      <c r="D1448" s="4">
        <v>447802778588</v>
      </c>
      <c r="E1448" s="4" t="s">
        <v>9</v>
      </c>
      <c r="F1448" s="5">
        <v>4.6990740740740743E-3</v>
      </c>
      <c r="G1448" s="5">
        <v>1.1574074074074073E-4</v>
      </c>
      <c r="H1448" s="4" t="s">
        <v>14</v>
      </c>
      <c r="I1448" s="11">
        <f t="shared" si="44"/>
        <v>44205</v>
      </c>
      <c r="J1448" s="9">
        <f t="shared" si="45"/>
        <v>0.19550925925925924</v>
      </c>
      <c r="K1448" t="str">
        <f>VLOOKUP($J1448,Reference!$A$1:$C$25,3,1)</f>
        <v>4:00:00 - 5:00:00</v>
      </c>
    </row>
    <row r="1449" spans="1:11" hidden="1" x14ac:dyDescent="0.3">
      <c r="A1449" s="6">
        <v>44205.200486111113</v>
      </c>
      <c r="B1449" s="7" t="s">
        <v>21</v>
      </c>
      <c r="C1449" s="7">
        <v>314</v>
      </c>
      <c r="D1449" s="7">
        <v>447802778588</v>
      </c>
      <c r="E1449" s="7" t="s">
        <v>9</v>
      </c>
      <c r="F1449" s="8">
        <v>1.7013888888888892E-3</v>
      </c>
      <c r="G1449" s="8">
        <v>5.7870370370370366E-5</v>
      </c>
      <c r="H1449" s="7" t="s">
        <v>14</v>
      </c>
      <c r="I1449" s="11">
        <f t="shared" si="44"/>
        <v>44205</v>
      </c>
      <c r="J1449" s="9">
        <f t="shared" si="45"/>
        <v>0.20048611111111111</v>
      </c>
      <c r="K1449" t="str">
        <f>VLOOKUP($J1449,Reference!$A$1:$C$25,3,1)</f>
        <v>4:00:00 - 5:00:00</v>
      </c>
    </row>
    <row r="1450" spans="1:11" hidden="1" x14ac:dyDescent="0.3">
      <c r="A1450" s="3">
        <v>44205.201516203706</v>
      </c>
      <c r="B1450" s="4" t="s">
        <v>22</v>
      </c>
      <c r="C1450" s="4">
        <v>767</v>
      </c>
      <c r="D1450" s="4">
        <v>441908319351</v>
      </c>
      <c r="E1450" s="4" t="s">
        <v>9</v>
      </c>
      <c r="F1450" s="5">
        <v>2.5347222222222221E-3</v>
      </c>
      <c r="G1450" s="5">
        <v>4.6296296296296293E-4</v>
      </c>
      <c r="H1450" s="4" t="s">
        <v>14</v>
      </c>
      <c r="I1450" s="11">
        <f t="shared" si="44"/>
        <v>44205</v>
      </c>
      <c r="J1450" s="9">
        <f t="shared" si="45"/>
        <v>0.20151620370370371</v>
      </c>
      <c r="K1450" t="str">
        <f>VLOOKUP($J1450,Reference!$A$1:$C$25,3,1)</f>
        <v>4:00:00 - 5:00:00</v>
      </c>
    </row>
    <row r="1451" spans="1:11" hidden="1" x14ac:dyDescent="0.3">
      <c r="A1451" s="6">
        <v>44205.207731481481</v>
      </c>
      <c r="B1451" s="7" t="s">
        <v>22</v>
      </c>
      <c r="C1451" s="7">
        <v>767</v>
      </c>
      <c r="D1451" s="7">
        <v>447805228713</v>
      </c>
      <c r="E1451" s="7" t="s">
        <v>9</v>
      </c>
      <c r="F1451" s="8">
        <v>2.6620370370370374E-3</v>
      </c>
      <c r="G1451" s="8">
        <v>5.7870370370370366E-5</v>
      </c>
      <c r="H1451" s="7" t="s">
        <v>14</v>
      </c>
      <c r="I1451" s="11">
        <f t="shared" si="44"/>
        <v>44205</v>
      </c>
      <c r="J1451" s="9">
        <f t="shared" si="45"/>
        <v>0.20773148148148146</v>
      </c>
      <c r="K1451" t="str">
        <f>VLOOKUP($J1451,Reference!$A$1:$C$25,3,1)</f>
        <v>4:00:00 - 5:00:00</v>
      </c>
    </row>
    <row r="1452" spans="1:11" hidden="1" x14ac:dyDescent="0.3">
      <c r="A1452" s="3">
        <v>44205.209317129629</v>
      </c>
      <c r="B1452" s="4" t="s">
        <v>21</v>
      </c>
      <c r="C1452" s="4">
        <v>314</v>
      </c>
      <c r="D1452" s="4">
        <v>447802778588</v>
      </c>
      <c r="E1452" s="4" t="s">
        <v>9</v>
      </c>
      <c r="F1452" s="5">
        <v>2.4652777777777776E-3</v>
      </c>
      <c r="G1452" s="5">
        <v>1.0416666666666667E-4</v>
      </c>
      <c r="H1452" s="4" t="s">
        <v>14</v>
      </c>
      <c r="I1452" s="11">
        <f t="shared" si="44"/>
        <v>44205</v>
      </c>
      <c r="J1452" s="9">
        <f t="shared" si="45"/>
        <v>0.20931712962962964</v>
      </c>
      <c r="K1452" t="str">
        <f>VLOOKUP($J1452,Reference!$A$1:$C$25,3,1)</f>
        <v>5:00:00 - 6:00:00</v>
      </c>
    </row>
    <row r="1453" spans="1:11" hidden="1" x14ac:dyDescent="0.3">
      <c r="A1453" s="6">
        <v>44205.231145833335</v>
      </c>
      <c r="B1453" s="7" t="s">
        <v>22</v>
      </c>
      <c r="C1453" s="7">
        <v>767</v>
      </c>
      <c r="D1453" s="7">
        <v>447490216076</v>
      </c>
      <c r="E1453" s="7" t="s">
        <v>9</v>
      </c>
      <c r="F1453" s="8">
        <v>3.8657407407407408E-3</v>
      </c>
      <c r="G1453" s="8">
        <v>2.3148148148148146E-4</v>
      </c>
      <c r="H1453" s="7" t="s">
        <v>14</v>
      </c>
      <c r="I1453" s="11">
        <f t="shared" si="44"/>
        <v>44205</v>
      </c>
      <c r="J1453" s="9">
        <f t="shared" si="45"/>
        <v>0.23114583333333336</v>
      </c>
      <c r="K1453" t="str">
        <f>VLOOKUP($J1453,Reference!$A$1:$C$25,3,1)</f>
        <v>5:00:00 - 6:00:00</v>
      </c>
    </row>
    <row r="1454" spans="1:11" hidden="1" x14ac:dyDescent="0.3">
      <c r="A1454" s="3">
        <v>44205.243425925924</v>
      </c>
      <c r="B1454" s="4" t="s">
        <v>21</v>
      </c>
      <c r="C1454" s="4">
        <v>314</v>
      </c>
      <c r="D1454" s="4">
        <v>15145864340</v>
      </c>
      <c r="E1454" s="4" t="s">
        <v>9</v>
      </c>
      <c r="F1454" s="5">
        <v>2.4027777777777776E-2</v>
      </c>
      <c r="G1454" s="5">
        <v>2.8935185185185189E-4</v>
      </c>
      <c r="H1454" s="4" t="s">
        <v>10</v>
      </c>
      <c r="I1454" s="11">
        <f t="shared" si="44"/>
        <v>44205</v>
      </c>
      <c r="J1454" s="9">
        <f t="shared" si="45"/>
        <v>0.24342592592592593</v>
      </c>
      <c r="K1454" t="str">
        <f>VLOOKUP($J1454,Reference!$A$1:$C$25,3,1)</f>
        <v>5:00:00 - 6:00:00</v>
      </c>
    </row>
    <row r="1455" spans="1:11" hidden="1" x14ac:dyDescent="0.3">
      <c r="A1455" s="6">
        <v>44205.253865740742</v>
      </c>
      <c r="B1455" s="7" t="s">
        <v>22</v>
      </c>
      <c r="C1455" s="7">
        <v>767</v>
      </c>
      <c r="D1455" s="7">
        <v>447493034450</v>
      </c>
      <c r="E1455" s="7" t="s">
        <v>9</v>
      </c>
      <c r="F1455" s="8">
        <v>2.5462962962962961E-3</v>
      </c>
      <c r="G1455" s="8">
        <v>6.5972222222222213E-4</v>
      </c>
      <c r="H1455" s="7" t="s">
        <v>14</v>
      </c>
      <c r="I1455" s="11">
        <f t="shared" si="44"/>
        <v>44205</v>
      </c>
      <c r="J1455" s="9">
        <f t="shared" si="45"/>
        <v>0.25386574074074075</v>
      </c>
      <c r="K1455" t="str">
        <f>VLOOKUP($J1455,Reference!$A$1:$C$25,3,1)</f>
        <v>6:00:00 - 7:00:00</v>
      </c>
    </row>
    <row r="1456" spans="1:11" hidden="1" x14ac:dyDescent="0.3">
      <c r="A1456" s="3">
        <v>44205.273935185185</v>
      </c>
      <c r="B1456" s="4" t="s">
        <v>22</v>
      </c>
      <c r="C1456" s="4">
        <v>767</v>
      </c>
      <c r="D1456" s="4">
        <v>358407173048</v>
      </c>
      <c r="E1456" s="4" t="s">
        <v>9</v>
      </c>
      <c r="F1456" s="5">
        <v>1.4467592592592594E-3</v>
      </c>
      <c r="G1456" s="5">
        <v>1.5046296296296297E-4</v>
      </c>
      <c r="H1456" s="4" t="s">
        <v>14</v>
      </c>
      <c r="I1456" s="11">
        <f t="shared" si="44"/>
        <v>44205</v>
      </c>
      <c r="J1456" s="9">
        <f t="shared" si="45"/>
        <v>0.27393518518518517</v>
      </c>
      <c r="K1456" t="str">
        <f>VLOOKUP($J1456,Reference!$A$1:$C$25,3,1)</f>
        <v>6:00:00 - 7:00:00</v>
      </c>
    </row>
    <row r="1457" spans="1:11" hidden="1" x14ac:dyDescent="0.3">
      <c r="A1457" s="6">
        <v>44205.274386574078</v>
      </c>
      <c r="B1457" s="7" t="s">
        <v>22</v>
      </c>
      <c r="C1457" s="7">
        <v>767</v>
      </c>
      <c r="D1457" s="7">
        <v>442074347163</v>
      </c>
      <c r="E1457" s="7" t="s">
        <v>9</v>
      </c>
      <c r="F1457" s="8">
        <v>4.8032407407407407E-3</v>
      </c>
      <c r="G1457" s="8">
        <v>1.5509259259259261E-3</v>
      </c>
      <c r="H1457" s="7" t="s">
        <v>14</v>
      </c>
      <c r="I1457" s="11">
        <f t="shared" si="44"/>
        <v>44205</v>
      </c>
      <c r="J1457" s="9">
        <f t="shared" si="45"/>
        <v>0.27438657407407407</v>
      </c>
      <c r="K1457" t="str">
        <f>VLOOKUP($J1457,Reference!$A$1:$C$25,3,1)</f>
        <v>6:00:00 - 7:00:00</v>
      </c>
    </row>
    <row r="1458" spans="1:11" hidden="1" x14ac:dyDescent="0.3">
      <c r="A1458" s="3">
        <v>44205.297974537039</v>
      </c>
      <c r="B1458" s="4" t="s">
        <v>22</v>
      </c>
      <c r="C1458" s="4">
        <v>767</v>
      </c>
      <c r="D1458" s="4">
        <v>442074347163</v>
      </c>
      <c r="E1458" s="4" t="s">
        <v>9</v>
      </c>
      <c r="F1458" s="5">
        <v>1.7939814814814815E-2</v>
      </c>
      <c r="G1458" s="5">
        <v>9.2592592592592588E-5</v>
      </c>
      <c r="H1458" s="4" t="s">
        <v>14</v>
      </c>
      <c r="I1458" s="11">
        <f t="shared" si="44"/>
        <v>44205</v>
      </c>
      <c r="J1458" s="9">
        <f t="shared" si="45"/>
        <v>0.29797453703703702</v>
      </c>
      <c r="K1458" t="str">
        <f>VLOOKUP($J1458,Reference!$A$1:$C$25,3,1)</f>
        <v>7:00:00 - 8:00:00</v>
      </c>
    </row>
    <row r="1459" spans="1:11" hidden="1" x14ac:dyDescent="0.3">
      <c r="A1459" s="6">
        <v>44205.301215277781</v>
      </c>
      <c r="B1459" s="7" t="s">
        <v>21</v>
      </c>
      <c r="C1459" s="7">
        <v>314</v>
      </c>
      <c r="D1459" s="7">
        <v>447515164764</v>
      </c>
      <c r="E1459" s="7" t="s">
        <v>9</v>
      </c>
      <c r="F1459" s="8">
        <v>3.2407407407407406E-3</v>
      </c>
      <c r="G1459" s="8">
        <v>4.6296296296296294E-5</v>
      </c>
      <c r="H1459" s="7" t="s">
        <v>14</v>
      </c>
      <c r="I1459" s="11">
        <f t="shared" si="44"/>
        <v>44205</v>
      </c>
      <c r="J1459" s="9">
        <f t="shared" si="45"/>
        <v>0.30121527777777779</v>
      </c>
      <c r="K1459" t="str">
        <f>VLOOKUP($J1459,Reference!$A$1:$C$25,3,1)</f>
        <v>7:00:00 - 8:00:00</v>
      </c>
    </row>
    <row r="1460" spans="1:11" hidden="1" x14ac:dyDescent="0.3">
      <c r="A1460" s="3">
        <v>44205.331759259258</v>
      </c>
      <c r="B1460" s="4" t="s">
        <v>17</v>
      </c>
      <c r="C1460" s="4">
        <v>303</v>
      </c>
      <c r="D1460" s="4">
        <v>441723353104</v>
      </c>
      <c r="E1460" s="4" t="s">
        <v>9</v>
      </c>
      <c r="F1460" s="5">
        <v>6.7129629629629622E-3</v>
      </c>
      <c r="G1460" s="5">
        <v>3.4722222222222224E-4</v>
      </c>
      <c r="H1460" s="4" t="s">
        <v>14</v>
      </c>
      <c r="I1460" s="11">
        <f t="shared" si="44"/>
        <v>44205</v>
      </c>
      <c r="J1460" s="9">
        <f t="shared" si="45"/>
        <v>0.33175925925925925</v>
      </c>
      <c r="K1460" t="str">
        <f>VLOOKUP($J1460,Reference!$A$1:$C$25,3,1)</f>
        <v>7:00:00 - 8:00:00</v>
      </c>
    </row>
    <row r="1461" spans="1:11" hidden="1" x14ac:dyDescent="0.3">
      <c r="A1461" s="6">
        <v>44205.34337962963</v>
      </c>
      <c r="B1461" s="7" t="s">
        <v>21</v>
      </c>
      <c r="C1461" s="7">
        <v>314</v>
      </c>
      <c r="D1461" s="7">
        <v>815</v>
      </c>
      <c r="E1461" s="7" t="s">
        <v>9</v>
      </c>
      <c r="F1461" s="8">
        <v>5.0925925925925921E-4</v>
      </c>
      <c r="G1461" s="8">
        <v>6.9444444444444444E-5</v>
      </c>
      <c r="H1461" s="7" t="s">
        <v>10</v>
      </c>
      <c r="I1461" s="11">
        <f t="shared" si="44"/>
        <v>44205</v>
      </c>
      <c r="J1461" s="9">
        <f t="shared" si="45"/>
        <v>0.34337962962962965</v>
      </c>
      <c r="K1461" t="str">
        <f>VLOOKUP($J1461,Reference!$A$1:$C$25,3,1)</f>
        <v>8:00:00 - 9:00:00</v>
      </c>
    </row>
    <row r="1462" spans="1:11" hidden="1" x14ac:dyDescent="0.3">
      <c r="A1462" s="3">
        <v>44205.343530092592</v>
      </c>
      <c r="B1462" s="4" t="s">
        <v>12</v>
      </c>
      <c r="C1462" s="4">
        <v>315</v>
      </c>
      <c r="D1462" s="4">
        <v>815</v>
      </c>
      <c r="E1462" s="4" t="s">
        <v>9</v>
      </c>
      <c r="F1462" s="5">
        <v>3.0208333333333333E-3</v>
      </c>
      <c r="G1462" s="5">
        <v>1.0416666666666667E-4</v>
      </c>
      <c r="H1462" s="4" t="s">
        <v>10</v>
      </c>
      <c r="I1462" s="11">
        <f t="shared" si="44"/>
        <v>44205</v>
      </c>
      <c r="J1462" s="9">
        <f t="shared" si="45"/>
        <v>0.3435300925925926</v>
      </c>
      <c r="K1462" t="str">
        <f>VLOOKUP($J1462,Reference!$A$1:$C$25,3,1)</f>
        <v>8:00:00 - 9:00:00</v>
      </c>
    </row>
    <row r="1463" spans="1:11" hidden="1" x14ac:dyDescent="0.3">
      <c r="A1463" s="6">
        <v>44205.351620370369</v>
      </c>
      <c r="B1463" s="7" t="s">
        <v>22</v>
      </c>
      <c r="C1463" s="7">
        <v>767</v>
      </c>
      <c r="D1463" s="7">
        <v>441908605383</v>
      </c>
      <c r="E1463" s="7" t="s">
        <v>9</v>
      </c>
      <c r="F1463" s="8">
        <v>2.3032407407407407E-3</v>
      </c>
      <c r="G1463" s="8">
        <v>1.0416666666666667E-4</v>
      </c>
      <c r="H1463" s="7" t="s">
        <v>14</v>
      </c>
      <c r="I1463" s="11">
        <f t="shared" si="44"/>
        <v>44205</v>
      </c>
      <c r="J1463" s="9">
        <f t="shared" si="45"/>
        <v>0.35162037037037036</v>
      </c>
      <c r="K1463" t="str">
        <f>VLOOKUP($J1463,Reference!$A$1:$C$25,3,1)</f>
        <v>8:00:00 - 9:00:00</v>
      </c>
    </row>
    <row r="1464" spans="1:11" hidden="1" x14ac:dyDescent="0.3">
      <c r="A1464" s="3">
        <v>44205.353263888886</v>
      </c>
      <c r="B1464" s="4" t="s">
        <v>19</v>
      </c>
      <c r="C1464" s="4">
        <v>305</v>
      </c>
      <c r="D1464" s="4">
        <v>19088123000</v>
      </c>
      <c r="E1464" s="4" t="s">
        <v>9</v>
      </c>
      <c r="F1464" s="5">
        <v>2.3263888888888887E-3</v>
      </c>
      <c r="G1464" s="5">
        <v>8.1018518518518516E-5</v>
      </c>
      <c r="H1464" s="4" t="s">
        <v>10</v>
      </c>
      <c r="I1464" s="11">
        <f t="shared" si="44"/>
        <v>44205</v>
      </c>
      <c r="J1464" s="9">
        <f t="shared" si="45"/>
        <v>0.35326388888888888</v>
      </c>
      <c r="K1464" t="str">
        <f>VLOOKUP($J1464,Reference!$A$1:$C$25,3,1)</f>
        <v>8:00:00 - 9:00:00</v>
      </c>
    </row>
    <row r="1465" spans="1:11" hidden="1" x14ac:dyDescent="0.3">
      <c r="A1465" s="6">
        <v>44205.353912037041</v>
      </c>
      <c r="B1465" s="7" t="s">
        <v>17</v>
      </c>
      <c r="C1465" s="7">
        <v>303</v>
      </c>
      <c r="D1465" s="7">
        <v>17194931286</v>
      </c>
      <c r="E1465" s="7" t="s">
        <v>9</v>
      </c>
      <c r="F1465" s="8">
        <v>1.2824074074074073E-2</v>
      </c>
      <c r="G1465" s="8">
        <v>8.1018518518518516E-5</v>
      </c>
      <c r="H1465" s="7" t="s">
        <v>10</v>
      </c>
      <c r="I1465" s="11">
        <f t="shared" si="44"/>
        <v>44205</v>
      </c>
      <c r="J1465" s="9">
        <f t="shared" si="45"/>
        <v>0.35391203703703705</v>
      </c>
      <c r="K1465" t="str">
        <f>VLOOKUP($J1465,Reference!$A$1:$C$25,3,1)</f>
        <v>8:00:00 - 9:00:00</v>
      </c>
    </row>
    <row r="1466" spans="1:11" hidden="1" x14ac:dyDescent="0.3">
      <c r="A1466" s="3">
        <v>44205.356296296297</v>
      </c>
      <c r="B1466" s="4" t="s">
        <v>21</v>
      </c>
      <c r="C1466" s="4">
        <v>314</v>
      </c>
      <c r="D1466" s="4">
        <v>441908605383</v>
      </c>
      <c r="E1466" s="4" t="s">
        <v>9</v>
      </c>
      <c r="F1466" s="5">
        <v>1.1111111111111111E-3</v>
      </c>
      <c r="G1466" s="5">
        <v>3.4722222222222224E-4</v>
      </c>
      <c r="H1466" s="4" t="s">
        <v>14</v>
      </c>
      <c r="I1466" s="11">
        <f t="shared" si="44"/>
        <v>44205</v>
      </c>
      <c r="J1466" s="9">
        <f t="shared" si="45"/>
        <v>0.35629629629629633</v>
      </c>
      <c r="K1466" t="str">
        <f>VLOOKUP($J1466,Reference!$A$1:$C$25,3,1)</f>
        <v>8:00:00 - 9:00:00</v>
      </c>
    </row>
    <row r="1467" spans="1:11" hidden="1" x14ac:dyDescent="0.3">
      <c r="A1467" s="6">
        <v>44205.35696759259</v>
      </c>
      <c r="B1467" s="7" t="s">
        <v>22</v>
      </c>
      <c r="C1467" s="7">
        <v>767</v>
      </c>
      <c r="D1467" s="7">
        <v>447920485044</v>
      </c>
      <c r="E1467" s="7" t="s">
        <v>9</v>
      </c>
      <c r="F1467" s="8">
        <v>8.4722222222222213E-3</v>
      </c>
      <c r="G1467" s="8">
        <v>8.1018518518518516E-5</v>
      </c>
      <c r="H1467" s="7" t="s">
        <v>14</v>
      </c>
      <c r="I1467" s="11">
        <f t="shared" si="44"/>
        <v>44205</v>
      </c>
      <c r="J1467" s="9">
        <f t="shared" si="45"/>
        <v>0.35696759259259259</v>
      </c>
      <c r="K1467" t="str">
        <f>VLOOKUP($J1467,Reference!$A$1:$C$25,3,1)</f>
        <v>8:00:00 - 9:00:00</v>
      </c>
    </row>
    <row r="1468" spans="1:11" hidden="1" x14ac:dyDescent="0.3">
      <c r="A1468" s="3">
        <v>44205.35701388889</v>
      </c>
      <c r="B1468" s="4" t="s">
        <v>12</v>
      </c>
      <c r="C1468" s="4">
        <v>315</v>
      </c>
      <c r="D1468" s="4">
        <v>19088123000</v>
      </c>
      <c r="E1468" s="4" t="s">
        <v>9</v>
      </c>
      <c r="F1468" s="5">
        <v>2.9502314814814815E-2</v>
      </c>
      <c r="G1468" s="5">
        <v>1.5046296296296297E-4</v>
      </c>
      <c r="H1468" s="4" t="s">
        <v>10</v>
      </c>
      <c r="I1468" s="11">
        <f t="shared" si="44"/>
        <v>44205</v>
      </c>
      <c r="J1468" s="9">
        <f t="shared" si="45"/>
        <v>0.35701388888888891</v>
      </c>
      <c r="K1468" t="str">
        <f>VLOOKUP($J1468,Reference!$A$1:$C$25,3,1)</f>
        <v>8:00:00 - 9:00:00</v>
      </c>
    </row>
    <row r="1469" spans="1:11" hidden="1" x14ac:dyDescent="0.3">
      <c r="A1469" s="6">
        <v>44205.358229166668</v>
      </c>
      <c r="B1469" s="7" t="s">
        <v>15</v>
      </c>
      <c r="C1469" s="7">
        <v>319</v>
      </c>
      <c r="D1469" s="7">
        <v>441594563425</v>
      </c>
      <c r="E1469" s="7" t="s">
        <v>9</v>
      </c>
      <c r="F1469" s="8">
        <v>2.1689814814814815E-2</v>
      </c>
      <c r="G1469" s="8">
        <v>4.6296296296296294E-5</v>
      </c>
      <c r="H1469" s="7" t="s">
        <v>14</v>
      </c>
      <c r="I1469" s="11">
        <f t="shared" si="44"/>
        <v>44205</v>
      </c>
      <c r="J1469" s="9">
        <f t="shared" si="45"/>
        <v>0.35822916666666665</v>
      </c>
      <c r="K1469" t="str">
        <f>VLOOKUP($J1469,Reference!$A$1:$C$25,3,1)</f>
        <v>8:00:00 - 9:00:00</v>
      </c>
    </row>
    <row r="1470" spans="1:11" hidden="1" x14ac:dyDescent="0.3">
      <c r="A1470" s="3">
        <v>44205.366064814814</v>
      </c>
      <c r="B1470" s="4" t="s">
        <v>21</v>
      </c>
      <c r="C1470" s="4">
        <v>314</v>
      </c>
      <c r="D1470" s="4">
        <v>447944054406</v>
      </c>
      <c r="E1470" s="4" t="s">
        <v>9</v>
      </c>
      <c r="F1470" s="5">
        <v>7.0601851851851847E-4</v>
      </c>
      <c r="G1470" s="5">
        <v>5.7870370370370366E-5</v>
      </c>
      <c r="H1470" s="4" t="s">
        <v>14</v>
      </c>
      <c r="I1470" s="11">
        <f t="shared" si="44"/>
        <v>44205</v>
      </c>
      <c r="J1470" s="9">
        <f t="shared" si="45"/>
        <v>0.36606481481481484</v>
      </c>
      <c r="K1470" t="str">
        <f>VLOOKUP($J1470,Reference!$A$1:$C$25,3,1)</f>
        <v>8:00:00 - 9:00:00</v>
      </c>
    </row>
    <row r="1471" spans="1:11" hidden="1" x14ac:dyDescent="0.3">
      <c r="A1471" s="6">
        <v>44205.367106481484</v>
      </c>
      <c r="B1471" s="7" t="s">
        <v>20</v>
      </c>
      <c r="C1471" s="7"/>
      <c r="D1471" s="7">
        <v>447944054406</v>
      </c>
      <c r="E1471" s="7" t="s">
        <v>16</v>
      </c>
      <c r="F1471" s="8">
        <v>0</v>
      </c>
      <c r="G1471" s="8">
        <v>8.1018518518518516E-5</v>
      </c>
      <c r="H1471" s="7" t="s">
        <v>14</v>
      </c>
      <c r="I1471" s="11">
        <f t="shared" si="44"/>
        <v>44205</v>
      </c>
      <c r="J1471" s="9">
        <f t="shared" si="45"/>
        <v>0.36710648148148151</v>
      </c>
      <c r="K1471" t="str">
        <f>VLOOKUP($J1471,Reference!$A$1:$C$25,3,1)</f>
        <v>8:00:00 - 9:00:00</v>
      </c>
    </row>
    <row r="1472" spans="1:11" hidden="1" x14ac:dyDescent="0.3">
      <c r="A1472" s="3">
        <v>44205.367766203701</v>
      </c>
      <c r="B1472" s="4" t="s">
        <v>19</v>
      </c>
      <c r="C1472" s="4">
        <v>305</v>
      </c>
      <c r="D1472" s="4">
        <v>17607058888</v>
      </c>
      <c r="E1472" s="4" t="s">
        <v>9</v>
      </c>
      <c r="F1472" s="5">
        <v>7.5972222222222219E-2</v>
      </c>
      <c r="G1472" s="5">
        <v>9.2592592592592588E-5</v>
      </c>
      <c r="H1472" s="4" t="s">
        <v>10</v>
      </c>
      <c r="I1472" s="11">
        <f t="shared" si="44"/>
        <v>44205</v>
      </c>
      <c r="J1472" s="9">
        <f t="shared" si="45"/>
        <v>0.36776620370370372</v>
      </c>
      <c r="K1472" t="str">
        <f>VLOOKUP($J1472,Reference!$A$1:$C$25,3,1)</f>
        <v>8:00:00 - 9:00:00</v>
      </c>
    </row>
    <row r="1473" spans="1:11" hidden="1" x14ac:dyDescent="0.3">
      <c r="A1473" s="6">
        <v>44205.367893518516</v>
      </c>
      <c r="B1473" s="7" t="s">
        <v>17</v>
      </c>
      <c r="C1473" s="7">
        <v>303</v>
      </c>
      <c r="D1473" s="7">
        <v>447920485044</v>
      </c>
      <c r="E1473" s="7" t="s">
        <v>9</v>
      </c>
      <c r="F1473" s="8">
        <v>3.5879629629629629E-3</v>
      </c>
      <c r="G1473" s="8">
        <v>5.7870370370370366E-5</v>
      </c>
      <c r="H1473" s="7" t="s">
        <v>14</v>
      </c>
      <c r="I1473" s="11">
        <f t="shared" si="44"/>
        <v>44205</v>
      </c>
      <c r="J1473" s="9">
        <f t="shared" si="45"/>
        <v>0.36789351851851854</v>
      </c>
      <c r="K1473" t="str">
        <f>VLOOKUP($J1473,Reference!$A$1:$C$25,3,1)</f>
        <v>8:00:00 - 9:00:00</v>
      </c>
    </row>
    <row r="1474" spans="1:11" hidden="1" x14ac:dyDescent="0.3">
      <c r="A1474" s="3">
        <v>44205.388761574075</v>
      </c>
      <c r="B1474" s="4" t="s">
        <v>17</v>
      </c>
      <c r="C1474" s="4">
        <v>303</v>
      </c>
      <c r="D1474" s="4">
        <v>441594563425</v>
      </c>
      <c r="E1474" s="4" t="s">
        <v>9</v>
      </c>
      <c r="F1474" s="5">
        <v>9.1435185185185185E-4</v>
      </c>
      <c r="G1474" s="5">
        <v>2.8935185185185189E-4</v>
      </c>
      <c r="H1474" s="4" t="s">
        <v>14</v>
      </c>
      <c r="I1474" s="11">
        <f t="shared" si="44"/>
        <v>44205</v>
      </c>
      <c r="J1474" s="9">
        <f t="shared" si="45"/>
        <v>0.38876157407407402</v>
      </c>
      <c r="K1474" t="str">
        <f>VLOOKUP($J1474,Reference!$A$1:$C$25,3,1)</f>
        <v>9:00:00 - 10:00:00</v>
      </c>
    </row>
    <row r="1475" spans="1:11" hidden="1" x14ac:dyDescent="0.3">
      <c r="A1475" s="6">
        <v>44205.389664351853</v>
      </c>
      <c r="B1475" s="7" t="s">
        <v>17</v>
      </c>
      <c r="C1475" s="7">
        <v>303</v>
      </c>
      <c r="D1475" s="7">
        <v>16166349055</v>
      </c>
      <c r="E1475" s="7" t="s">
        <v>9</v>
      </c>
      <c r="F1475" s="8">
        <v>3.7731481481481483E-3</v>
      </c>
      <c r="G1475" s="8">
        <v>4.5138888888888892E-4</v>
      </c>
      <c r="H1475" s="7" t="s">
        <v>13</v>
      </c>
      <c r="I1475" s="11">
        <f t="shared" ref="I1475:I1538" si="46">DATE(YEAR(A1475),MONTH(A1475),DAY(A1475))</f>
        <v>44205</v>
      </c>
      <c r="J1475" s="9">
        <f t="shared" ref="J1475:J1538" si="47">TIME(HOUR(A1475),MINUTE(A1475),SECOND(A1475))</f>
        <v>0.38966435185185189</v>
      </c>
      <c r="K1475" t="str">
        <f>VLOOKUP($J1475,Reference!$A$1:$C$25,3,1)</f>
        <v>9:00:00 - 10:00:00</v>
      </c>
    </row>
    <row r="1476" spans="1:11" hidden="1" x14ac:dyDescent="0.3">
      <c r="A1476" s="3">
        <v>44205.3909375</v>
      </c>
      <c r="B1476" s="4" t="s">
        <v>22</v>
      </c>
      <c r="C1476" s="4">
        <v>767</v>
      </c>
      <c r="D1476" s="4">
        <v>447899833008</v>
      </c>
      <c r="E1476" s="4" t="s">
        <v>9</v>
      </c>
      <c r="F1476" s="5">
        <v>1.25E-3</v>
      </c>
      <c r="G1476" s="5">
        <v>6.9444444444444444E-5</v>
      </c>
      <c r="H1476" s="4" t="s">
        <v>14</v>
      </c>
      <c r="I1476" s="11">
        <f t="shared" si="46"/>
        <v>44205</v>
      </c>
      <c r="J1476" s="9">
        <f t="shared" si="47"/>
        <v>0.39093749999999999</v>
      </c>
      <c r="K1476" t="str">
        <f>VLOOKUP($J1476,Reference!$A$1:$C$25,3,1)</f>
        <v>9:00:00 - 10:00:00</v>
      </c>
    </row>
    <row r="1477" spans="1:11" hidden="1" x14ac:dyDescent="0.3">
      <c r="A1477" s="6">
        <v>44205.391585648147</v>
      </c>
      <c r="B1477" s="7" t="s">
        <v>21</v>
      </c>
      <c r="C1477" s="7">
        <v>314</v>
      </c>
      <c r="D1477" s="7">
        <v>17346928169</v>
      </c>
      <c r="E1477" s="7" t="s">
        <v>9</v>
      </c>
      <c r="F1477" s="8">
        <v>6.5393518518518517E-3</v>
      </c>
      <c r="G1477" s="8">
        <v>6.2500000000000001E-4</v>
      </c>
      <c r="H1477" s="7" t="s">
        <v>10</v>
      </c>
      <c r="I1477" s="11">
        <f t="shared" si="46"/>
        <v>44205</v>
      </c>
      <c r="J1477" s="9">
        <f t="shared" si="47"/>
        <v>0.39158564814814811</v>
      </c>
      <c r="K1477" t="str">
        <f>VLOOKUP($J1477,Reference!$A$1:$C$25,3,1)</f>
        <v>9:00:00 - 10:00:00</v>
      </c>
    </row>
    <row r="1478" spans="1:11" hidden="1" x14ac:dyDescent="0.3">
      <c r="A1478" s="3">
        <v>44205.394305555557</v>
      </c>
      <c r="B1478" s="4" t="s">
        <v>22</v>
      </c>
      <c r="C1478" s="4">
        <v>767</v>
      </c>
      <c r="D1478" s="4">
        <v>15165908220</v>
      </c>
      <c r="E1478" s="4" t="s">
        <v>9</v>
      </c>
      <c r="F1478" s="5">
        <v>1.2152777777777778E-3</v>
      </c>
      <c r="G1478" s="5">
        <v>1.273148148148148E-4</v>
      </c>
      <c r="H1478" s="4" t="s">
        <v>10</v>
      </c>
      <c r="I1478" s="11">
        <f t="shared" si="46"/>
        <v>44205</v>
      </c>
      <c r="J1478" s="9">
        <f t="shared" si="47"/>
        <v>0.39430555555555552</v>
      </c>
      <c r="K1478" t="str">
        <f>VLOOKUP($J1478,Reference!$A$1:$C$25,3,1)</f>
        <v>9:00:00 - 10:00:00</v>
      </c>
    </row>
    <row r="1479" spans="1:11" hidden="1" x14ac:dyDescent="0.3">
      <c r="A1479" s="6">
        <v>44205.406493055554</v>
      </c>
      <c r="B1479" s="7" t="s">
        <v>17</v>
      </c>
      <c r="C1479" s="7">
        <v>303</v>
      </c>
      <c r="D1479" s="7">
        <v>16135633587</v>
      </c>
      <c r="E1479" s="7" t="s">
        <v>9</v>
      </c>
      <c r="F1479" s="8">
        <v>7.7662037037037031E-3</v>
      </c>
      <c r="G1479" s="8">
        <v>2.7777777777777778E-4</v>
      </c>
      <c r="H1479" s="7" t="s">
        <v>10</v>
      </c>
      <c r="I1479" s="11">
        <f t="shared" si="46"/>
        <v>44205</v>
      </c>
      <c r="J1479" s="9">
        <f t="shared" si="47"/>
        <v>0.40649305555555554</v>
      </c>
      <c r="K1479" t="str">
        <f>VLOOKUP($J1479,Reference!$A$1:$C$25,3,1)</f>
        <v>9:00:00 - 10:00:00</v>
      </c>
    </row>
    <row r="1480" spans="1:11" hidden="1" x14ac:dyDescent="0.3">
      <c r="A1480" s="3">
        <v>44205.406840277778</v>
      </c>
      <c r="B1480" s="4" t="s">
        <v>22</v>
      </c>
      <c r="C1480" s="4">
        <v>767</v>
      </c>
      <c r="D1480" s="4">
        <v>13528713127</v>
      </c>
      <c r="E1480" s="4" t="s">
        <v>9</v>
      </c>
      <c r="F1480" s="5">
        <v>1.8634259259259261E-3</v>
      </c>
      <c r="G1480" s="5">
        <v>1.1574074074074073E-3</v>
      </c>
      <c r="H1480" s="4" t="s">
        <v>10</v>
      </c>
      <c r="I1480" s="11">
        <f t="shared" si="46"/>
        <v>44205</v>
      </c>
      <c r="J1480" s="9">
        <f t="shared" si="47"/>
        <v>0.40684027777777776</v>
      </c>
      <c r="K1480" t="str">
        <f>VLOOKUP($J1480,Reference!$A$1:$C$25,3,1)</f>
        <v>9:00:00 - 10:00:00</v>
      </c>
    </row>
    <row r="1481" spans="1:11" hidden="1" x14ac:dyDescent="0.3">
      <c r="A1481" s="6">
        <v>44205.414861111109</v>
      </c>
      <c r="B1481" s="7" t="s">
        <v>15</v>
      </c>
      <c r="C1481" s="7">
        <v>319</v>
      </c>
      <c r="D1481" s="7">
        <v>442088068972</v>
      </c>
      <c r="E1481" s="7" t="s">
        <v>9</v>
      </c>
      <c r="F1481" s="8">
        <v>3.6342592592592594E-3</v>
      </c>
      <c r="G1481" s="8">
        <v>2.7777777777777778E-4</v>
      </c>
      <c r="H1481" s="7" t="s">
        <v>14</v>
      </c>
      <c r="I1481" s="11">
        <f t="shared" si="46"/>
        <v>44205</v>
      </c>
      <c r="J1481" s="9">
        <f t="shared" si="47"/>
        <v>0.41486111111111112</v>
      </c>
      <c r="K1481" t="str">
        <f>VLOOKUP($J1481,Reference!$A$1:$C$25,3,1)</f>
        <v>9:00:00 - 10:00:00</v>
      </c>
    </row>
    <row r="1482" spans="1:11" hidden="1" x14ac:dyDescent="0.3">
      <c r="A1482" s="3">
        <v>44205.419328703705</v>
      </c>
      <c r="B1482" s="4" t="s">
        <v>22</v>
      </c>
      <c r="C1482" s="4">
        <v>767</v>
      </c>
      <c r="D1482" s="4">
        <v>17866636907</v>
      </c>
      <c r="E1482" s="4" t="s">
        <v>9</v>
      </c>
      <c r="F1482" s="5">
        <v>5.2546296296296299E-3</v>
      </c>
      <c r="G1482" s="5">
        <v>4.2824074074074075E-4</v>
      </c>
      <c r="H1482" s="4" t="s">
        <v>10</v>
      </c>
      <c r="I1482" s="11">
        <f t="shared" si="46"/>
        <v>44205</v>
      </c>
      <c r="J1482" s="9">
        <f t="shared" si="47"/>
        <v>0.41932870370370368</v>
      </c>
      <c r="K1482" t="str">
        <f>VLOOKUP($J1482,Reference!$A$1:$C$25,3,1)</f>
        <v>10:00:00 - 11:00:00</v>
      </c>
    </row>
    <row r="1483" spans="1:11" hidden="1" x14ac:dyDescent="0.3">
      <c r="A1483" s="6">
        <v>44205.427268518521</v>
      </c>
      <c r="B1483" s="7" t="s">
        <v>17</v>
      </c>
      <c r="C1483" s="7">
        <v>303</v>
      </c>
      <c r="D1483" s="7">
        <v>447869403995</v>
      </c>
      <c r="E1483" s="7" t="s">
        <v>9</v>
      </c>
      <c r="F1483" s="8">
        <v>9.4907407407407408E-4</v>
      </c>
      <c r="G1483" s="8">
        <v>6.9444444444444444E-5</v>
      </c>
      <c r="H1483" s="7" t="s">
        <v>14</v>
      </c>
      <c r="I1483" s="11">
        <f t="shared" si="46"/>
        <v>44205</v>
      </c>
      <c r="J1483" s="9">
        <f t="shared" si="47"/>
        <v>0.42726851851851855</v>
      </c>
      <c r="K1483" t="str">
        <f>VLOOKUP($J1483,Reference!$A$1:$C$25,3,1)</f>
        <v>10:00:00 - 11:00:00</v>
      </c>
    </row>
    <row r="1484" spans="1:11" hidden="1" x14ac:dyDescent="0.3">
      <c r="A1484" s="3">
        <v>44205.430879629632</v>
      </c>
      <c r="B1484" s="4" t="s">
        <v>15</v>
      </c>
      <c r="C1484" s="4">
        <v>319</v>
      </c>
      <c r="D1484" s="4">
        <v>447723020757</v>
      </c>
      <c r="E1484" s="4" t="s">
        <v>9</v>
      </c>
      <c r="F1484" s="5">
        <v>5.0694444444444441E-3</v>
      </c>
      <c r="G1484" s="5">
        <v>3.2407407407407406E-4</v>
      </c>
      <c r="H1484" s="4" t="s">
        <v>14</v>
      </c>
      <c r="I1484" s="11">
        <f t="shared" si="46"/>
        <v>44205</v>
      </c>
      <c r="J1484" s="9">
        <f t="shared" si="47"/>
        <v>0.43087962962962961</v>
      </c>
      <c r="K1484" t="str">
        <f>VLOOKUP($J1484,Reference!$A$1:$C$25,3,1)</f>
        <v>10:00:00 - 11:00:00</v>
      </c>
    </row>
    <row r="1485" spans="1:11" hidden="1" x14ac:dyDescent="0.3">
      <c r="A1485" s="6">
        <v>44205.437384259261</v>
      </c>
      <c r="B1485" s="7" t="s">
        <v>22</v>
      </c>
      <c r="C1485" s="7">
        <v>767</v>
      </c>
      <c r="D1485" s="7">
        <v>441942793461</v>
      </c>
      <c r="E1485" s="7" t="s">
        <v>9</v>
      </c>
      <c r="F1485" s="8">
        <v>1.2662037037037039E-2</v>
      </c>
      <c r="G1485" s="8">
        <v>1.9675925925925926E-4</v>
      </c>
      <c r="H1485" s="7" t="s">
        <v>14</v>
      </c>
      <c r="I1485" s="11">
        <f t="shared" si="46"/>
        <v>44205</v>
      </c>
      <c r="J1485" s="9">
        <f t="shared" si="47"/>
        <v>0.43738425925925922</v>
      </c>
      <c r="K1485" t="str">
        <f>VLOOKUP($J1485,Reference!$A$1:$C$25,3,1)</f>
        <v>10:00:00 - 11:00:00</v>
      </c>
    </row>
    <row r="1486" spans="1:11" hidden="1" x14ac:dyDescent="0.3">
      <c r="A1486" s="3">
        <v>44205.445590277777</v>
      </c>
      <c r="B1486" s="4" t="s">
        <v>15</v>
      </c>
      <c r="C1486" s="4">
        <v>319</v>
      </c>
      <c r="D1486" s="4">
        <v>441225482225</v>
      </c>
      <c r="E1486" s="4" t="s">
        <v>9</v>
      </c>
      <c r="F1486" s="5">
        <v>2.7893518518518519E-3</v>
      </c>
      <c r="G1486" s="5">
        <v>5.7870370370370366E-5</v>
      </c>
      <c r="H1486" s="4" t="s">
        <v>14</v>
      </c>
      <c r="I1486" s="11">
        <f t="shared" si="46"/>
        <v>44205</v>
      </c>
      <c r="J1486" s="9">
        <f t="shared" si="47"/>
        <v>0.44559027777777777</v>
      </c>
      <c r="K1486" t="str">
        <f>VLOOKUP($J1486,Reference!$A$1:$C$25,3,1)</f>
        <v>10:00:00 - 11:00:00</v>
      </c>
    </row>
    <row r="1487" spans="1:11" hidden="1" x14ac:dyDescent="0.3">
      <c r="A1487" s="6">
        <v>44205.450682870367</v>
      </c>
      <c r="B1487" s="7" t="s">
        <v>17</v>
      </c>
      <c r="C1487" s="7">
        <v>303</v>
      </c>
      <c r="D1487" s="7">
        <v>447852682426</v>
      </c>
      <c r="E1487" s="7" t="s">
        <v>9</v>
      </c>
      <c r="F1487" s="8">
        <v>8.5763888888888886E-3</v>
      </c>
      <c r="G1487" s="8">
        <v>5.7870370370370366E-5</v>
      </c>
      <c r="H1487" s="7" t="s">
        <v>14</v>
      </c>
      <c r="I1487" s="11">
        <f t="shared" si="46"/>
        <v>44205</v>
      </c>
      <c r="J1487" s="9">
        <f t="shared" si="47"/>
        <v>0.45068287037037041</v>
      </c>
      <c r="K1487" t="str">
        <f>VLOOKUP($J1487,Reference!$A$1:$C$25,3,1)</f>
        <v>10:00:00 - 11:00:00</v>
      </c>
    </row>
    <row r="1488" spans="1:11" hidden="1" x14ac:dyDescent="0.3">
      <c r="A1488" s="3">
        <v>44205.452986111108</v>
      </c>
      <c r="B1488" s="4" t="s">
        <v>19</v>
      </c>
      <c r="C1488" s="4">
        <v>305</v>
      </c>
      <c r="D1488" s="4">
        <v>12896846855</v>
      </c>
      <c r="E1488" s="4" t="s">
        <v>9</v>
      </c>
      <c r="F1488" s="5">
        <v>4.363425925925926E-3</v>
      </c>
      <c r="G1488" s="5">
        <v>7.9861111111111105E-4</v>
      </c>
      <c r="H1488" s="4" t="s">
        <v>10</v>
      </c>
      <c r="I1488" s="11">
        <f t="shared" si="46"/>
        <v>44205</v>
      </c>
      <c r="J1488" s="9">
        <f t="shared" si="47"/>
        <v>0.45298611111111109</v>
      </c>
      <c r="K1488" t="str">
        <f>VLOOKUP($J1488,Reference!$A$1:$C$25,3,1)</f>
        <v>10:00:00 - 11:00:00</v>
      </c>
    </row>
    <row r="1489" spans="1:11" hidden="1" x14ac:dyDescent="0.3">
      <c r="A1489" s="6">
        <v>44205.457881944443</v>
      </c>
      <c r="B1489" s="7" t="s">
        <v>15</v>
      </c>
      <c r="C1489" s="7">
        <v>319</v>
      </c>
      <c r="D1489" s="7">
        <v>442080134811</v>
      </c>
      <c r="E1489" s="7" t="s">
        <v>9</v>
      </c>
      <c r="F1489" s="8">
        <v>1.207175925925926E-2</v>
      </c>
      <c r="G1489" s="8">
        <v>5.7870370370370366E-5</v>
      </c>
      <c r="H1489" s="7" t="s">
        <v>14</v>
      </c>
      <c r="I1489" s="11">
        <f t="shared" si="46"/>
        <v>44205</v>
      </c>
      <c r="J1489" s="9">
        <f t="shared" si="47"/>
        <v>0.45788194444444441</v>
      </c>
      <c r="K1489" t="str">
        <f>VLOOKUP($J1489,Reference!$A$1:$C$25,3,1)</f>
        <v>10:00:00 - 11:00:00</v>
      </c>
    </row>
    <row r="1490" spans="1:11" hidden="1" x14ac:dyDescent="0.3">
      <c r="A1490" s="3">
        <v>44205.467719907407</v>
      </c>
      <c r="B1490" s="4" t="s">
        <v>19</v>
      </c>
      <c r="C1490" s="4">
        <v>305</v>
      </c>
      <c r="D1490" s="4">
        <v>12403475581</v>
      </c>
      <c r="E1490" s="4" t="s">
        <v>9</v>
      </c>
      <c r="F1490" s="5">
        <v>4.2129629629629626E-3</v>
      </c>
      <c r="G1490" s="5">
        <v>4.0509259259259258E-4</v>
      </c>
      <c r="H1490" s="4" t="s">
        <v>13</v>
      </c>
      <c r="I1490" s="11">
        <f t="shared" si="46"/>
        <v>44205</v>
      </c>
      <c r="J1490" s="9">
        <f t="shared" si="47"/>
        <v>0.46771990740740743</v>
      </c>
      <c r="K1490" t="str">
        <f>VLOOKUP($J1490,Reference!$A$1:$C$25,3,1)</f>
        <v>11:00:00 - 12:00:00</v>
      </c>
    </row>
    <row r="1491" spans="1:11" hidden="1" x14ac:dyDescent="0.3">
      <c r="A1491" s="6">
        <v>44205.468657407408</v>
      </c>
      <c r="B1491" s="7" t="s">
        <v>17</v>
      </c>
      <c r="C1491" s="7">
        <v>303</v>
      </c>
      <c r="D1491" s="7">
        <v>12299445507</v>
      </c>
      <c r="E1491" s="7" t="s">
        <v>9</v>
      </c>
      <c r="F1491" s="8">
        <v>3.5879629629629629E-3</v>
      </c>
      <c r="G1491" s="8">
        <v>3.4722222222222222E-5</v>
      </c>
      <c r="H1491" s="7" t="s">
        <v>10</v>
      </c>
      <c r="I1491" s="11">
        <f t="shared" si="46"/>
        <v>44205</v>
      </c>
      <c r="J1491" s="9">
        <f t="shared" si="47"/>
        <v>0.46865740740740741</v>
      </c>
      <c r="K1491" t="str">
        <f>VLOOKUP($J1491,Reference!$A$1:$C$25,3,1)</f>
        <v>11:00:00 - 12:00:00</v>
      </c>
    </row>
    <row r="1492" spans="1:11" hidden="1" x14ac:dyDescent="0.3">
      <c r="A1492" s="3">
        <v>44205.469074074077</v>
      </c>
      <c r="B1492" s="4" t="s">
        <v>15</v>
      </c>
      <c r="C1492" s="4">
        <v>319</v>
      </c>
      <c r="D1492" s="4">
        <v>447452998355</v>
      </c>
      <c r="E1492" s="4" t="s">
        <v>9</v>
      </c>
      <c r="F1492" s="5">
        <v>1.1574074074074073E-4</v>
      </c>
      <c r="G1492" s="5">
        <v>1.1921296296296296E-3</v>
      </c>
      <c r="H1492" s="4" t="s">
        <v>14</v>
      </c>
      <c r="I1492" s="11">
        <f t="shared" si="46"/>
        <v>44205</v>
      </c>
      <c r="J1492" s="9">
        <f t="shared" si="47"/>
        <v>0.46907407407407403</v>
      </c>
      <c r="K1492" t="str">
        <f>VLOOKUP($J1492,Reference!$A$1:$C$25,3,1)</f>
        <v>11:00:00 - 12:00:00</v>
      </c>
    </row>
    <row r="1493" spans="1:11" hidden="1" x14ac:dyDescent="0.3">
      <c r="A1493" s="6">
        <v>44205.472592592596</v>
      </c>
      <c r="B1493" s="7" t="s">
        <v>15</v>
      </c>
      <c r="C1493" s="7">
        <v>319</v>
      </c>
      <c r="D1493" s="7">
        <v>447452998355</v>
      </c>
      <c r="E1493" s="7" t="s">
        <v>9</v>
      </c>
      <c r="F1493" s="8">
        <v>6.4699074074074069E-3</v>
      </c>
      <c r="G1493" s="8">
        <v>2.4305555555555552E-4</v>
      </c>
      <c r="H1493" s="7" t="s">
        <v>14</v>
      </c>
      <c r="I1493" s="11">
        <f t="shared" si="46"/>
        <v>44205</v>
      </c>
      <c r="J1493" s="9">
        <f t="shared" si="47"/>
        <v>0.47259259259259262</v>
      </c>
      <c r="K1493" t="str">
        <f>VLOOKUP($J1493,Reference!$A$1:$C$25,3,1)</f>
        <v>11:00:00 - 12:00:00</v>
      </c>
    </row>
    <row r="1494" spans="1:11" hidden="1" x14ac:dyDescent="0.3">
      <c r="A1494" s="3">
        <v>44205.472812499997</v>
      </c>
      <c r="B1494" s="4" t="s">
        <v>17</v>
      </c>
      <c r="C1494" s="4">
        <v>303</v>
      </c>
      <c r="D1494" s="4">
        <v>441594563425</v>
      </c>
      <c r="E1494" s="4" t="s">
        <v>9</v>
      </c>
      <c r="F1494" s="5">
        <v>8.449074074074075E-4</v>
      </c>
      <c r="G1494" s="5">
        <v>4.6296296296296294E-5</v>
      </c>
      <c r="H1494" s="4" t="s">
        <v>14</v>
      </c>
      <c r="I1494" s="11">
        <f t="shared" si="46"/>
        <v>44205</v>
      </c>
      <c r="J1494" s="9">
        <f t="shared" si="47"/>
        <v>0.47281250000000002</v>
      </c>
      <c r="K1494" t="str">
        <f>VLOOKUP($J1494,Reference!$A$1:$C$25,3,1)</f>
        <v>11:00:00 - 12:00:00</v>
      </c>
    </row>
    <row r="1495" spans="1:11" hidden="1" x14ac:dyDescent="0.3">
      <c r="A1495" s="6">
        <v>44205.474942129629</v>
      </c>
      <c r="B1495" s="7" t="s">
        <v>19</v>
      </c>
      <c r="C1495" s="7">
        <v>305</v>
      </c>
      <c r="D1495" s="7">
        <v>19256639010</v>
      </c>
      <c r="E1495" s="7" t="s">
        <v>9</v>
      </c>
      <c r="F1495" s="8">
        <v>6.2268518518518515E-3</v>
      </c>
      <c r="G1495" s="8">
        <v>3.0092592592592595E-4</v>
      </c>
      <c r="H1495" s="7" t="s">
        <v>13</v>
      </c>
      <c r="I1495" s="11">
        <f t="shared" si="46"/>
        <v>44205</v>
      </c>
      <c r="J1495" s="9">
        <f t="shared" si="47"/>
        <v>0.47494212962962962</v>
      </c>
      <c r="K1495" t="str">
        <f>VLOOKUP($J1495,Reference!$A$1:$C$25,3,1)</f>
        <v>11:00:00 - 12:00:00</v>
      </c>
    </row>
    <row r="1496" spans="1:11" hidden="1" x14ac:dyDescent="0.3">
      <c r="A1496" s="3">
        <v>44205.475613425922</v>
      </c>
      <c r="B1496" s="4" t="s">
        <v>17</v>
      </c>
      <c r="C1496" s="4">
        <v>303</v>
      </c>
      <c r="D1496" s="4">
        <v>14167890614</v>
      </c>
      <c r="E1496" s="4" t="s">
        <v>9</v>
      </c>
      <c r="F1496" s="5">
        <v>5.208333333333333E-3</v>
      </c>
      <c r="G1496" s="5">
        <v>5.7870370370370366E-5</v>
      </c>
      <c r="H1496" s="4" t="s">
        <v>10</v>
      </c>
      <c r="I1496" s="11">
        <f t="shared" si="46"/>
        <v>44205</v>
      </c>
      <c r="J1496" s="9">
        <f t="shared" si="47"/>
        <v>0.47561342592592593</v>
      </c>
      <c r="K1496" t="str">
        <f>VLOOKUP($J1496,Reference!$A$1:$C$25,3,1)</f>
        <v>11:00:00 - 12:00:00</v>
      </c>
    </row>
    <row r="1497" spans="1:11" hidden="1" x14ac:dyDescent="0.3">
      <c r="A1497" s="6">
        <v>44205.484305555554</v>
      </c>
      <c r="B1497" s="7" t="s">
        <v>12</v>
      </c>
      <c r="C1497" s="7">
        <v>315</v>
      </c>
      <c r="D1497" s="7">
        <v>19545120761</v>
      </c>
      <c r="E1497" s="7" t="s">
        <v>9</v>
      </c>
      <c r="F1497" s="8">
        <v>3.0208333333333333E-3</v>
      </c>
      <c r="G1497" s="8">
        <v>1.3888888888888889E-4</v>
      </c>
      <c r="H1497" s="7" t="s">
        <v>10</v>
      </c>
      <c r="I1497" s="11">
        <f t="shared" si="46"/>
        <v>44205</v>
      </c>
      <c r="J1497" s="9">
        <f t="shared" si="47"/>
        <v>0.48430555555555554</v>
      </c>
      <c r="K1497" t="str">
        <f>VLOOKUP($J1497,Reference!$A$1:$C$25,3,1)</f>
        <v>11:00:00 - 12:00:00</v>
      </c>
    </row>
    <row r="1498" spans="1:11" hidden="1" x14ac:dyDescent="0.3">
      <c r="A1498" s="3">
        <v>44205.485671296294</v>
      </c>
      <c r="B1498" s="4" t="s">
        <v>18</v>
      </c>
      <c r="C1498" s="4">
        <v>304</v>
      </c>
      <c r="D1498" s="4">
        <v>19256639010</v>
      </c>
      <c r="E1498" s="4" t="s">
        <v>9</v>
      </c>
      <c r="F1498" s="5">
        <v>1.8287037037037036E-2</v>
      </c>
      <c r="G1498" s="5">
        <v>5.7870370370370366E-5</v>
      </c>
      <c r="H1498" s="4" t="s">
        <v>13</v>
      </c>
      <c r="I1498" s="11">
        <f t="shared" si="46"/>
        <v>44205</v>
      </c>
      <c r="J1498" s="9">
        <f t="shared" si="47"/>
        <v>0.4856712962962963</v>
      </c>
      <c r="K1498" t="str">
        <f>VLOOKUP($J1498,Reference!$A$1:$C$25,3,1)</f>
        <v>11:00:00 - 12:00:00</v>
      </c>
    </row>
    <row r="1499" spans="1:11" hidden="1" x14ac:dyDescent="0.3">
      <c r="A1499" s="6">
        <v>44205.486770833333</v>
      </c>
      <c r="B1499" s="7" t="s">
        <v>8</v>
      </c>
      <c r="C1499" s="7">
        <v>307</v>
      </c>
      <c r="D1499" s="7">
        <v>19376201865</v>
      </c>
      <c r="E1499" s="7" t="s">
        <v>9</v>
      </c>
      <c r="F1499" s="8">
        <v>1.638888888888889E-2</v>
      </c>
      <c r="G1499" s="8">
        <v>8.1018518518518516E-5</v>
      </c>
      <c r="H1499" s="7" t="s">
        <v>10</v>
      </c>
      <c r="I1499" s="11">
        <f t="shared" si="46"/>
        <v>44205</v>
      </c>
      <c r="J1499" s="9">
        <f t="shared" si="47"/>
        <v>0.48677083333333332</v>
      </c>
      <c r="K1499" t="str">
        <f>VLOOKUP($J1499,Reference!$A$1:$C$25,3,1)</f>
        <v>11:00:00 - 12:00:00</v>
      </c>
    </row>
    <row r="1500" spans="1:11" hidden="1" x14ac:dyDescent="0.3">
      <c r="A1500" s="3">
        <v>44205.495381944442</v>
      </c>
      <c r="B1500" s="4" t="s">
        <v>20</v>
      </c>
      <c r="C1500" s="4"/>
      <c r="D1500" s="4">
        <v>441743241015</v>
      </c>
      <c r="E1500" s="4" t="s">
        <v>23</v>
      </c>
      <c r="F1500" s="5">
        <v>0</v>
      </c>
      <c r="G1500" s="5">
        <v>3.2754629629629631E-3</v>
      </c>
      <c r="H1500" s="4" t="s">
        <v>14</v>
      </c>
      <c r="I1500" s="11">
        <f t="shared" si="46"/>
        <v>44205</v>
      </c>
      <c r="J1500" s="9">
        <f t="shared" si="47"/>
        <v>0.49538194444444444</v>
      </c>
      <c r="K1500" t="str">
        <f>VLOOKUP($J1500,Reference!$A$1:$C$25,3,1)</f>
        <v>11:00:00 - 12:00:00</v>
      </c>
    </row>
    <row r="1501" spans="1:11" hidden="1" x14ac:dyDescent="0.3">
      <c r="A1501" s="6">
        <v>44205.496828703705</v>
      </c>
      <c r="B1501" s="7" t="s">
        <v>20</v>
      </c>
      <c r="C1501" s="7"/>
      <c r="D1501" s="7">
        <v>17155239239</v>
      </c>
      <c r="E1501" s="7" t="s">
        <v>16</v>
      </c>
      <c r="F1501" s="8">
        <v>0</v>
      </c>
      <c r="G1501" s="8">
        <v>6.9444444444444444E-5</v>
      </c>
      <c r="H1501" s="7" t="s">
        <v>13</v>
      </c>
      <c r="I1501" s="11">
        <f t="shared" si="46"/>
        <v>44205</v>
      </c>
      <c r="J1501" s="9">
        <f t="shared" si="47"/>
        <v>0.49682870370370374</v>
      </c>
      <c r="K1501" t="str">
        <f>VLOOKUP($J1501,Reference!$A$1:$C$25,3,1)</f>
        <v>11:00:00 - 12:00:00</v>
      </c>
    </row>
    <row r="1502" spans="1:11" hidden="1" x14ac:dyDescent="0.3">
      <c r="A1502" s="3">
        <v>44205.49722222222</v>
      </c>
      <c r="B1502" s="4" t="s">
        <v>12</v>
      </c>
      <c r="C1502" s="4">
        <v>315</v>
      </c>
      <c r="D1502" s="4">
        <v>17155239239</v>
      </c>
      <c r="E1502" s="4" t="s">
        <v>9</v>
      </c>
      <c r="F1502" s="5">
        <v>2.4537037037037036E-3</v>
      </c>
      <c r="G1502" s="5">
        <v>5.7870370370370366E-5</v>
      </c>
      <c r="H1502" s="4" t="s">
        <v>13</v>
      </c>
      <c r="I1502" s="11">
        <f t="shared" si="46"/>
        <v>44205</v>
      </c>
      <c r="J1502" s="9">
        <f t="shared" si="47"/>
        <v>0.49722222222222223</v>
      </c>
      <c r="K1502" t="str">
        <f>VLOOKUP($J1502,Reference!$A$1:$C$25,3,1)</f>
        <v>11:00:00 - 12:00:00</v>
      </c>
    </row>
    <row r="1503" spans="1:11" hidden="1" x14ac:dyDescent="0.3">
      <c r="A1503" s="6">
        <v>44205.498645833337</v>
      </c>
      <c r="B1503" s="7" t="s">
        <v>12</v>
      </c>
      <c r="C1503" s="7">
        <v>315</v>
      </c>
      <c r="D1503" s="7">
        <v>441743241015</v>
      </c>
      <c r="E1503" s="7" t="s">
        <v>9</v>
      </c>
      <c r="F1503" s="8">
        <v>3.9004629629629632E-3</v>
      </c>
      <c r="G1503" s="8">
        <v>1.4467592592592594E-3</v>
      </c>
      <c r="H1503" s="7" t="s">
        <v>10</v>
      </c>
      <c r="I1503" s="11">
        <f t="shared" si="46"/>
        <v>44205</v>
      </c>
      <c r="J1503" s="9">
        <f t="shared" si="47"/>
        <v>0.49864583333333329</v>
      </c>
      <c r="K1503" t="str">
        <f>VLOOKUP($J1503,Reference!$A$1:$C$25,3,1)</f>
        <v>11:00:00 - 12:00:00</v>
      </c>
    </row>
    <row r="1504" spans="1:11" hidden="1" x14ac:dyDescent="0.3">
      <c r="A1504" s="3">
        <v>44205.501354166663</v>
      </c>
      <c r="B1504" s="4" t="s">
        <v>15</v>
      </c>
      <c r="C1504" s="4">
        <v>319</v>
      </c>
      <c r="D1504" s="4">
        <v>14167890614</v>
      </c>
      <c r="E1504" s="4" t="s">
        <v>9</v>
      </c>
      <c r="F1504" s="5">
        <v>1.5740740740740741E-3</v>
      </c>
      <c r="G1504" s="5">
        <v>1.1574074074074073E-4</v>
      </c>
      <c r="H1504" s="4" t="s">
        <v>10</v>
      </c>
      <c r="I1504" s="11">
        <f t="shared" si="46"/>
        <v>44205</v>
      </c>
      <c r="J1504" s="9">
        <f t="shared" si="47"/>
        <v>0.50135416666666666</v>
      </c>
      <c r="K1504" t="str">
        <f>VLOOKUP($J1504,Reference!$A$1:$C$25,3,1)</f>
        <v>12:00:00 - 13:00:00</v>
      </c>
    </row>
    <row r="1505" spans="1:11" hidden="1" x14ac:dyDescent="0.3">
      <c r="A1505" s="6">
        <v>44205.502083333333</v>
      </c>
      <c r="B1505" s="7" t="s">
        <v>15</v>
      </c>
      <c r="C1505" s="7">
        <v>319</v>
      </c>
      <c r="D1505" s="7">
        <v>15128032851</v>
      </c>
      <c r="E1505" s="7" t="s">
        <v>9</v>
      </c>
      <c r="F1505" s="8">
        <v>1.8750000000000001E-3</v>
      </c>
      <c r="G1505" s="8">
        <v>1.1226851851851851E-3</v>
      </c>
      <c r="H1505" s="7" t="s">
        <v>14</v>
      </c>
      <c r="I1505" s="11">
        <f t="shared" si="46"/>
        <v>44205</v>
      </c>
      <c r="J1505" s="9">
        <f t="shared" si="47"/>
        <v>0.50208333333333333</v>
      </c>
      <c r="K1505" t="str">
        <f>VLOOKUP($J1505,Reference!$A$1:$C$25,3,1)</f>
        <v>12:00:00 - 13:00:00</v>
      </c>
    </row>
    <row r="1506" spans="1:11" hidden="1" x14ac:dyDescent="0.3">
      <c r="A1506" s="3">
        <v>44205.502800925926</v>
      </c>
      <c r="B1506" s="4" t="s">
        <v>15</v>
      </c>
      <c r="C1506" s="4">
        <v>319</v>
      </c>
      <c r="D1506" s="4">
        <v>12063037942</v>
      </c>
      <c r="E1506" s="4" t="s">
        <v>9</v>
      </c>
      <c r="F1506" s="5">
        <v>1.4583333333333334E-3</v>
      </c>
      <c r="G1506" s="5">
        <v>4.2824074074074075E-4</v>
      </c>
      <c r="H1506" s="4" t="s">
        <v>10</v>
      </c>
      <c r="I1506" s="11">
        <f t="shared" si="46"/>
        <v>44205</v>
      </c>
      <c r="J1506" s="9">
        <f t="shared" si="47"/>
        <v>0.50280092592592596</v>
      </c>
      <c r="K1506" t="str">
        <f>VLOOKUP($J1506,Reference!$A$1:$C$25,3,1)</f>
        <v>12:00:00 - 13:00:00</v>
      </c>
    </row>
    <row r="1507" spans="1:11" hidden="1" x14ac:dyDescent="0.3">
      <c r="A1507" s="6">
        <v>44205.503900462965</v>
      </c>
      <c r="B1507" s="7" t="s">
        <v>8</v>
      </c>
      <c r="C1507" s="7">
        <v>307</v>
      </c>
      <c r="D1507" s="7">
        <v>16023381519</v>
      </c>
      <c r="E1507" s="7" t="s">
        <v>9</v>
      </c>
      <c r="F1507" s="8">
        <v>2.8935185185185188E-3</v>
      </c>
      <c r="G1507" s="8">
        <v>5.7870370370370366E-5</v>
      </c>
      <c r="H1507" s="7" t="s">
        <v>10</v>
      </c>
      <c r="I1507" s="11">
        <f t="shared" si="46"/>
        <v>44205</v>
      </c>
      <c r="J1507" s="9">
        <f t="shared" si="47"/>
        <v>0.50390046296296298</v>
      </c>
      <c r="K1507" t="str">
        <f>VLOOKUP($J1507,Reference!$A$1:$C$25,3,1)</f>
        <v>12:00:00 - 13:00:00</v>
      </c>
    </row>
    <row r="1508" spans="1:11" hidden="1" x14ac:dyDescent="0.3">
      <c r="A1508" s="3">
        <v>44205.504351851851</v>
      </c>
      <c r="B1508" s="4" t="s">
        <v>12</v>
      </c>
      <c r="C1508" s="4">
        <v>315</v>
      </c>
      <c r="D1508" s="4">
        <v>19376201865</v>
      </c>
      <c r="E1508" s="4" t="s">
        <v>9</v>
      </c>
      <c r="F1508" s="5">
        <v>2.2106481481481478E-3</v>
      </c>
      <c r="G1508" s="5">
        <v>5.7870370370370366E-5</v>
      </c>
      <c r="H1508" s="4" t="s">
        <v>10</v>
      </c>
      <c r="I1508" s="11">
        <f t="shared" si="46"/>
        <v>44205</v>
      </c>
      <c r="J1508" s="9">
        <f t="shared" si="47"/>
        <v>0.50435185185185183</v>
      </c>
      <c r="K1508" t="str">
        <f>VLOOKUP($J1508,Reference!$A$1:$C$25,3,1)</f>
        <v>12:00:00 - 13:00:00</v>
      </c>
    </row>
    <row r="1509" spans="1:11" hidden="1" x14ac:dyDescent="0.3">
      <c r="A1509" s="6">
        <v>44205.505324074074</v>
      </c>
      <c r="B1509" s="7" t="s">
        <v>15</v>
      </c>
      <c r="C1509" s="7">
        <v>319</v>
      </c>
      <c r="D1509" s="7">
        <v>15128032851</v>
      </c>
      <c r="E1509" s="7" t="s">
        <v>9</v>
      </c>
      <c r="F1509" s="8">
        <v>1.1666666666666667E-2</v>
      </c>
      <c r="G1509" s="8">
        <v>6.9444444444444444E-5</v>
      </c>
      <c r="H1509" s="7" t="s">
        <v>14</v>
      </c>
      <c r="I1509" s="11">
        <f t="shared" si="46"/>
        <v>44205</v>
      </c>
      <c r="J1509" s="9">
        <f t="shared" si="47"/>
        <v>0.50532407407407409</v>
      </c>
      <c r="K1509" t="str">
        <f>VLOOKUP($J1509,Reference!$A$1:$C$25,3,1)</f>
        <v>12:00:00 - 13:00:00</v>
      </c>
    </row>
    <row r="1510" spans="1:11" hidden="1" x14ac:dyDescent="0.3">
      <c r="A1510" s="3">
        <v>44205.506712962961</v>
      </c>
      <c r="B1510" s="4" t="s">
        <v>18</v>
      </c>
      <c r="C1510" s="4">
        <v>304</v>
      </c>
      <c r="D1510" s="4">
        <v>27833482247</v>
      </c>
      <c r="E1510" s="4" t="s">
        <v>9</v>
      </c>
      <c r="F1510" s="5">
        <v>2.4189814814814816E-3</v>
      </c>
      <c r="G1510" s="5">
        <v>1.1574074074074073E-4</v>
      </c>
      <c r="H1510" s="4" t="s">
        <v>10</v>
      </c>
      <c r="I1510" s="11">
        <f t="shared" si="46"/>
        <v>44205</v>
      </c>
      <c r="J1510" s="9">
        <f t="shared" si="47"/>
        <v>0.50671296296296298</v>
      </c>
      <c r="K1510" t="str">
        <f>VLOOKUP($J1510,Reference!$A$1:$C$25,3,1)</f>
        <v>12:00:00 - 13:00:00</v>
      </c>
    </row>
    <row r="1511" spans="1:11" hidden="1" x14ac:dyDescent="0.3">
      <c r="A1511" s="6">
        <v>44205.508067129631</v>
      </c>
      <c r="B1511" s="7" t="s">
        <v>12</v>
      </c>
      <c r="C1511" s="7">
        <v>315</v>
      </c>
      <c r="D1511" s="7">
        <v>17708731394</v>
      </c>
      <c r="E1511" s="7" t="s">
        <v>9</v>
      </c>
      <c r="F1511" s="8">
        <v>1.8750000000000001E-3</v>
      </c>
      <c r="G1511" s="8">
        <v>1.6203703703703703E-4</v>
      </c>
      <c r="H1511" s="7" t="s">
        <v>10</v>
      </c>
      <c r="I1511" s="11">
        <f t="shared" si="46"/>
        <v>44205</v>
      </c>
      <c r="J1511" s="9">
        <f t="shared" si="47"/>
        <v>0.50806712962962963</v>
      </c>
      <c r="K1511" t="str">
        <f>VLOOKUP($J1511,Reference!$A$1:$C$25,3,1)</f>
        <v>12:00:00 - 13:00:00</v>
      </c>
    </row>
    <row r="1512" spans="1:11" hidden="1" x14ac:dyDescent="0.3">
      <c r="A1512" s="3">
        <v>44205.513483796298</v>
      </c>
      <c r="B1512" s="4" t="s">
        <v>17</v>
      </c>
      <c r="C1512" s="4">
        <v>303</v>
      </c>
      <c r="D1512" s="4">
        <v>44152437695</v>
      </c>
      <c r="E1512" s="4" t="s">
        <v>9</v>
      </c>
      <c r="F1512" s="5">
        <v>2.3206018518518515E-2</v>
      </c>
      <c r="G1512" s="5">
        <v>2.5462962962962961E-4</v>
      </c>
      <c r="H1512" s="4" t="s">
        <v>14</v>
      </c>
      <c r="I1512" s="11">
        <f t="shared" si="46"/>
        <v>44205</v>
      </c>
      <c r="J1512" s="9">
        <f t="shared" si="47"/>
        <v>0.51348379629629626</v>
      </c>
      <c r="K1512" t="str">
        <f>VLOOKUP($J1512,Reference!$A$1:$C$25,3,1)</f>
        <v>12:00:00 - 13:00:00</v>
      </c>
    </row>
    <row r="1513" spans="1:11" hidden="1" x14ac:dyDescent="0.3">
      <c r="A1513" s="6">
        <v>44205.517743055556</v>
      </c>
      <c r="B1513" s="7" t="s">
        <v>8</v>
      </c>
      <c r="C1513" s="7">
        <v>307</v>
      </c>
      <c r="D1513" s="7">
        <v>13473206959</v>
      </c>
      <c r="E1513" s="7" t="s">
        <v>9</v>
      </c>
      <c r="F1513" s="8">
        <v>2.5231481481481481E-3</v>
      </c>
      <c r="G1513" s="8">
        <v>8.1018518518518516E-5</v>
      </c>
      <c r="H1513" s="7" t="s">
        <v>10</v>
      </c>
      <c r="I1513" s="11">
        <f t="shared" si="46"/>
        <v>44205</v>
      </c>
      <c r="J1513" s="9">
        <f t="shared" si="47"/>
        <v>0.51774305555555555</v>
      </c>
      <c r="K1513" t="str">
        <f>VLOOKUP($J1513,Reference!$A$1:$C$25,3,1)</f>
        <v>12:00:00 - 13:00:00</v>
      </c>
    </row>
    <row r="1514" spans="1:11" hidden="1" x14ac:dyDescent="0.3">
      <c r="A1514" s="3">
        <v>44205.523136574076</v>
      </c>
      <c r="B1514" s="4" t="s">
        <v>19</v>
      </c>
      <c r="C1514" s="4">
        <v>305</v>
      </c>
      <c r="D1514" s="4">
        <v>447852682426</v>
      </c>
      <c r="E1514" s="4" t="s">
        <v>9</v>
      </c>
      <c r="F1514" s="5">
        <v>6.3194444444444444E-3</v>
      </c>
      <c r="G1514" s="5">
        <v>2.8240740740740739E-3</v>
      </c>
      <c r="H1514" s="4" t="s">
        <v>14</v>
      </c>
      <c r="I1514" s="11">
        <f t="shared" si="46"/>
        <v>44205</v>
      </c>
      <c r="J1514" s="9">
        <f t="shared" si="47"/>
        <v>0.5231365740740741</v>
      </c>
      <c r="K1514" t="str">
        <f>VLOOKUP($J1514,Reference!$A$1:$C$25,3,1)</f>
        <v>12:00:00 - 13:00:00</v>
      </c>
    </row>
    <row r="1515" spans="1:11" hidden="1" x14ac:dyDescent="0.3">
      <c r="A1515" s="6">
        <v>44205.525902777779</v>
      </c>
      <c r="B1515" s="7" t="s">
        <v>18</v>
      </c>
      <c r="C1515" s="7">
        <v>304</v>
      </c>
      <c r="D1515" s="7">
        <v>15196815017</v>
      </c>
      <c r="E1515" s="7" t="s">
        <v>9</v>
      </c>
      <c r="F1515" s="8">
        <v>3.2754629629629631E-3</v>
      </c>
      <c r="G1515" s="8">
        <v>4.6296296296296294E-5</v>
      </c>
      <c r="H1515" s="7" t="s">
        <v>10</v>
      </c>
      <c r="I1515" s="11">
        <f t="shared" si="46"/>
        <v>44205</v>
      </c>
      <c r="J1515" s="9">
        <f t="shared" si="47"/>
        <v>0.52590277777777772</v>
      </c>
      <c r="K1515" t="str">
        <f>VLOOKUP($J1515,Reference!$A$1:$C$25,3,1)</f>
        <v>12:00:00 - 13:00:00</v>
      </c>
    </row>
    <row r="1516" spans="1:11" hidden="1" x14ac:dyDescent="0.3">
      <c r="A1516" s="3">
        <v>44205.528124999997</v>
      </c>
      <c r="B1516" s="4" t="s">
        <v>12</v>
      </c>
      <c r="C1516" s="4">
        <v>315</v>
      </c>
      <c r="D1516" s="4">
        <v>16173720896</v>
      </c>
      <c r="E1516" s="4" t="s">
        <v>9</v>
      </c>
      <c r="F1516" s="5">
        <v>1.1296296296296296E-2</v>
      </c>
      <c r="G1516" s="5">
        <v>5.7870370370370366E-5</v>
      </c>
      <c r="H1516" s="4" t="s">
        <v>10</v>
      </c>
      <c r="I1516" s="11">
        <f t="shared" si="46"/>
        <v>44205</v>
      </c>
      <c r="J1516" s="9">
        <f t="shared" si="47"/>
        <v>0.52812500000000007</v>
      </c>
      <c r="K1516" t="str">
        <f>VLOOKUP($J1516,Reference!$A$1:$C$25,3,1)</f>
        <v>12:00:00 - 13:00:00</v>
      </c>
    </row>
    <row r="1517" spans="1:11" hidden="1" x14ac:dyDescent="0.3">
      <c r="A1517" s="6">
        <v>44205.531840277778</v>
      </c>
      <c r="B1517" s="7" t="s">
        <v>8</v>
      </c>
      <c r="C1517" s="7">
        <v>307</v>
      </c>
      <c r="D1517" s="7">
        <v>16512062524</v>
      </c>
      <c r="E1517" s="7" t="s">
        <v>9</v>
      </c>
      <c r="F1517" s="8">
        <v>4.0740740740740746E-3</v>
      </c>
      <c r="G1517" s="8">
        <v>1.5046296296296297E-4</v>
      </c>
      <c r="H1517" s="7" t="s">
        <v>10</v>
      </c>
      <c r="I1517" s="11">
        <f t="shared" si="46"/>
        <v>44205</v>
      </c>
      <c r="J1517" s="9">
        <f t="shared" si="47"/>
        <v>0.53184027777777776</v>
      </c>
      <c r="K1517" t="str">
        <f>VLOOKUP($J1517,Reference!$A$1:$C$25,3,1)</f>
        <v>12:00:00 - 13:00:00</v>
      </c>
    </row>
    <row r="1518" spans="1:11" hidden="1" x14ac:dyDescent="0.3">
      <c r="A1518" s="3">
        <v>44205.53806712963</v>
      </c>
      <c r="B1518" s="4" t="s">
        <v>18</v>
      </c>
      <c r="C1518" s="4">
        <v>304</v>
      </c>
      <c r="D1518" s="4">
        <v>17704857215</v>
      </c>
      <c r="E1518" s="4" t="s">
        <v>9</v>
      </c>
      <c r="F1518" s="5">
        <v>2.7777777777777778E-4</v>
      </c>
      <c r="G1518" s="5">
        <v>1.8518518518518518E-4</v>
      </c>
      <c r="H1518" s="4" t="s">
        <v>10</v>
      </c>
      <c r="I1518" s="11">
        <f t="shared" si="46"/>
        <v>44205</v>
      </c>
      <c r="J1518" s="9">
        <f t="shared" si="47"/>
        <v>0.53806712962962966</v>
      </c>
      <c r="K1518" t="str">
        <f>VLOOKUP($J1518,Reference!$A$1:$C$25,3,1)</f>
        <v>12:00:00 - 13:00:00</v>
      </c>
    </row>
    <row r="1519" spans="1:11" hidden="1" x14ac:dyDescent="0.3">
      <c r="A1519" s="6">
        <v>44205.538541666669</v>
      </c>
      <c r="B1519" s="7" t="s">
        <v>17</v>
      </c>
      <c r="C1519" s="7">
        <v>303</v>
      </c>
      <c r="D1519" s="7">
        <v>447748765632</v>
      </c>
      <c r="E1519" s="7" t="s">
        <v>9</v>
      </c>
      <c r="F1519" s="8">
        <v>9.3402777777777772E-3</v>
      </c>
      <c r="G1519" s="8">
        <v>3.4722222222222222E-5</v>
      </c>
      <c r="H1519" s="7" t="s">
        <v>14</v>
      </c>
      <c r="I1519" s="11">
        <f t="shared" si="46"/>
        <v>44205</v>
      </c>
      <c r="J1519" s="9">
        <f t="shared" si="47"/>
        <v>0.5385416666666667</v>
      </c>
      <c r="K1519" t="str">
        <f>VLOOKUP($J1519,Reference!$A$1:$C$25,3,1)</f>
        <v>12:00:00 - 13:00:00</v>
      </c>
    </row>
    <row r="1520" spans="1:11" hidden="1" x14ac:dyDescent="0.3">
      <c r="A1520" s="3">
        <v>44205.54173611111</v>
      </c>
      <c r="B1520" s="4" t="s">
        <v>18</v>
      </c>
      <c r="C1520" s="4">
        <v>304</v>
      </c>
      <c r="D1520" s="4">
        <v>15136551367</v>
      </c>
      <c r="E1520" s="4" t="s">
        <v>9</v>
      </c>
      <c r="F1520" s="5">
        <v>9.3287037037037036E-3</v>
      </c>
      <c r="G1520" s="5">
        <v>2.8935185185185189E-4</v>
      </c>
      <c r="H1520" s="4" t="s">
        <v>10</v>
      </c>
      <c r="I1520" s="11">
        <f t="shared" si="46"/>
        <v>44205</v>
      </c>
      <c r="J1520" s="9">
        <f t="shared" si="47"/>
        <v>0.54173611111111108</v>
      </c>
      <c r="K1520" t="str">
        <f>VLOOKUP($J1520,Reference!$A$1:$C$25,3,1)</f>
        <v>13:00:00 - 14:00:00</v>
      </c>
    </row>
    <row r="1521" spans="1:11" hidden="1" x14ac:dyDescent="0.3">
      <c r="A1521" s="6">
        <v>44205.544050925928</v>
      </c>
      <c r="B1521" s="7" t="s">
        <v>15</v>
      </c>
      <c r="C1521" s="7">
        <v>319</v>
      </c>
      <c r="D1521" s="7">
        <v>447852682426</v>
      </c>
      <c r="E1521" s="7" t="s">
        <v>9</v>
      </c>
      <c r="F1521" s="8">
        <v>3.5532407407407405E-3</v>
      </c>
      <c r="G1521" s="8">
        <v>6.9444444444444447E-4</v>
      </c>
      <c r="H1521" s="7" t="s">
        <v>14</v>
      </c>
      <c r="I1521" s="11">
        <f t="shared" si="46"/>
        <v>44205</v>
      </c>
      <c r="J1521" s="9">
        <f t="shared" si="47"/>
        <v>0.54405092592592597</v>
      </c>
      <c r="K1521" t="str">
        <f>VLOOKUP($J1521,Reference!$A$1:$C$25,3,1)</f>
        <v>13:00:00 - 14:00:00</v>
      </c>
    </row>
    <row r="1522" spans="1:11" hidden="1" x14ac:dyDescent="0.3">
      <c r="A1522" s="3">
        <v>44205.54550925926</v>
      </c>
      <c r="B1522" s="4" t="s">
        <v>19</v>
      </c>
      <c r="C1522" s="4">
        <v>305</v>
      </c>
      <c r="D1522" s="4">
        <v>15862464903</v>
      </c>
      <c r="E1522" s="4" t="s">
        <v>9</v>
      </c>
      <c r="F1522" s="5">
        <v>2.8749999999999998E-2</v>
      </c>
      <c r="G1522" s="5">
        <v>3.5532407407407405E-3</v>
      </c>
      <c r="H1522" s="4" t="s">
        <v>10</v>
      </c>
      <c r="I1522" s="11">
        <f t="shared" si="46"/>
        <v>44205</v>
      </c>
      <c r="J1522" s="9">
        <f t="shared" si="47"/>
        <v>0.5455092592592593</v>
      </c>
      <c r="K1522" t="str">
        <f>VLOOKUP($J1522,Reference!$A$1:$C$25,3,1)</f>
        <v>13:00:00 - 14:00:00</v>
      </c>
    </row>
    <row r="1523" spans="1:11" hidden="1" x14ac:dyDescent="0.3">
      <c r="A1523" s="6">
        <v>44205.54928240741</v>
      </c>
      <c r="B1523" s="7" t="s">
        <v>17</v>
      </c>
      <c r="C1523" s="7">
        <v>303</v>
      </c>
      <c r="D1523" s="7">
        <v>447723020757</v>
      </c>
      <c r="E1523" s="7" t="s">
        <v>9</v>
      </c>
      <c r="F1523" s="8">
        <v>1.7013888888888892E-3</v>
      </c>
      <c r="G1523" s="8">
        <v>5.7870370370370366E-5</v>
      </c>
      <c r="H1523" s="7" t="s">
        <v>14</v>
      </c>
      <c r="I1523" s="11">
        <f t="shared" si="46"/>
        <v>44205</v>
      </c>
      <c r="J1523" s="9">
        <f t="shared" si="47"/>
        <v>0.54928240740740741</v>
      </c>
      <c r="K1523" t="str">
        <f>VLOOKUP($J1523,Reference!$A$1:$C$25,3,1)</f>
        <v>13:00:00 - 14:00:00</v>
      </c>
    </row>
    <row r="1524" spans="1:11" hidden="1" x14ac:dyDescent="0.3">
      <c r="A1524" s="3">
        <v>44205.550011574072</v>
      </c>
      <c r="B1524" s="4" t="s">
        <v>12</v>
      </c>
      <c r="C1524" s="4">
        <v>315</v>
      </c>
      <c r="D1524" s="4">
        <v>19706299255</v>
      </c>
      <c r="E1524" s="4" t="s">
        <v>9</v>
      </c>
      <c r="F1524" s="5">
        <v>2.6967592592592594E-3</v>
      </c>
      <c r="G1524" s="5">
        <v>4.6296296296296294E-5</v>
      </c>
      <c r="H1524" s="4" t="s">
        <v>10</v>
      </c>
      <c r="I1524" s="11">
        <f t="shared" si="46"/>
        <v>44205</v>
      </c>
      <c r="J1524" s="9">
        <f t="shared" si="47"/>
        <v>0.55001157407407408</v>
      </c>
      <c r="K1524" t="str">
        <f>VLOOKUP($J1524,Reference!$A$1:$C$25,3,1)</f>
        <v>13:00:00 - 14:00:00</v>
      </c>
    </row>
    <row r="1525" spans="1:11" hidden="1" x14ac:dyDescent="0.3">
      <c r="A1525" s="6">
        <v>44205.550798611112</v>
      </c>
      <c r="B1525" s="7" t="s">
        <v>15</v>
      </c>
      <c r="C1525" s="7">
        <v>319</v>
      </c>
      <c r="D1525" s="7">
        <v>447748765632</v>
      </c>
      <c r="E1525" s="7" t="s">
        <v>9</v>
      </c>
      <c r="F1525" s="8">
        <v>3.5185185185185185E-3</v>
      </c>
      <c r="G1525" s="8">
        <v>2.199074074074074E-4</v>
      </c>
      <c r="H1525" s="7" t="s">
        <v>14</v>
      </c>
      <c r="I1525" s="11">
        <f t="shared" si="46"/>
        <v>44205</v>
      </c>
      <c r="J1525" s="9">
        <f t="shared" si="47"/>
        <v>0.55079861111111106</v>
      </c>
      <c r="K1525" t="str">
        <f>VLOOKUP($J1525,Reference!$A$1:$C$25,3,1)</f>
        <v>13:00:00 - 14:00:00</v>
      </c>
    </row>
    <row r="1526" spans="1:11" hidden="1" x14ac:dyDescent="0.3">
      <c r="A1526" s="3">
        <v>44205.553773148145</v>
      </c>
      <c r="B1526" s="4" t="s">
        <v>12</v>
      </c>
      <c r="C1526" s="4">
        <v>315</v>
      </c>
      <c r="D1526" s="4">
        <v>14505850276</v>
      </c>
      <c r="E1526" s="4" t="s">
        <v>9</v>
      </c>
      <c r="F1526" s="5">
        <v>5.5324074074074069E-3</v>
      </c>
      <c r="G1526" s="5">
        <v>6.9444444444444444E-5</v>
      </c>
      <c r="H1526" s="4" t="s">
        <v>10</v>
      </c>
      <c r="I1526" s="11">
        <f t="shared" si="46"/>
        <v>44205</v>
      </c>
      <c r="J1526" s="9">
        <f t="shared" si="47"/>
        <v>0.55377314814814815</v>
      </c>
      <c r="K1526" t="str">
        <f>VLOOKUP($J1526,Reference!$A$1:$C$25,3,1)</f>
        <v>13:00:00 - 14:00:00</v>
      </c>
    </row>
    <row r="1527" spans="1:11" hidden="1" x14ac:dyDescent="0.3">
      <c r="A1527" s="6">
        <v>44205.559606481482</v>
      </c>
      <c r="B1527" s="7" t="s">
        <v>12</v>
      </c>
      <c r="C1527" s="7">
        <v>315</v>
      </c>
      <c r="D1527" s="7">
        <v>15136551367</v>
      </c>
      <c r="E1527" s="7" t="s">
        <v>9</v>
      </c>
      <c r="F1527" s="8">
        <v>7.5925925925925926E-3</v>
      </c>
      <c r="G1527" s="8">
        <v>9.2592592592592588E-5</v>
      </c>
      <c r="H1527" s="7" t="s">
        <v>10</v>
      </c>
      <c r="I1527" s="11">
        <f t="shared" si="46"/>
        <v>44205</v>
      </c>
      <c r="J1527" s="9">
        <f t="shared" si="47"/>
        <v>0.55960648148148151</v>
      </c>
      <c r="K1527" t="str">
        <f>VLOOKUP($J1527,Reference!$A$1:$C$25,3,1)</f>
        <v>13:00:00 - 14:00:00</v>
      </c>
    </row>
    <row r="1528" spans="1:11" hidden="1" x14ac:dyDescent="0.3">
      <c r="A1528" s="3">
        <v>44205.559837962966</v>
      </c>
      <c r="B1528" s="4" t="s">
        <v>15</v>
      </c>
      <c r="C1528" s="4">
        <v>319</v>
      </c>
      <c r="D1528" s="4">
        <v>15164255250</v>
      </c>
      <c r="E1528" s="4" t="s">
        <v>9</v>
      </c>
      <c r="F1528" s="5">
        <v>3.7037037037037035E-4</v>
      </c>
      <c r="G1528" s="5">
        <v>1.9328703703703704E-3</v>
      </c>
      <c r="H1528" s="4" t="s">
        <v>10</v>
      </c>
      <c r="I1528" s="11">
        <f t="shared" si="46"/>
        <v>44205</v>
      </c>
      <c r="J1528" s="9">
        <f t="shared" si="47"/>
        <v>0.55983796296296295</v>
      </c>
      <c r="K1528" t="str">
        <f>VLOOKUP($J1528,Reference!$A$1:$C$25,3,1)</f>
        <v>13:00:00 - 14:00:00</v>
      </c>
    </row>
    <row r="1529" spans="1:11" hidden="1" x14ac:dyDescent="0.3">
      <c r="A1529" s="6">
        <v>44205.562939814816</v>
      </c>
      <c r="B1529" s="7" t="s">
        <v>17</v>
      </c>
      <c r="C1529" s="7">
        <v>303</v>
      </c>
      <c r="D1529" s="7">
        <v>15164255250</v>
      </c>
      <c r="E1529" s="7" t="s">
        <v>9</v>
      </c>
      <c r="F1529" s="8">
        <v>4.2361111111111106E-3</v>
      </c>
      <c r="G1529" s="8">
        <v>1.1574074074074073E-4</v>
      </c>
      <c r="H1529" s="7" t="s">
        <v>10</v>
      </c>
      <c r="I1529" s="11">
        <f t="shared" si="46"/>
        <v>44205</v>
      </c>
      <c r="J1529" s="9">
        <f t="shared" si="47"/>
        <v>0.56293981481481481</v>
      </c>
      <c r="K1529" t="str">
        <f>VLOOKUP($J1529,Reference!$A$1:$C$25,3,1)</f>
        <v>13:00:00 - 14:00:00</v>
      </c>
    </row>
    <row r="1530" spans="1:11" hidden="1" x14ac:dyDescent="0.3">
      <c r="A1530" s="3">
        <v>44205.564351851855</v>
      </c>
      <c r="B1530" s="4" t="s">
        <v>8</v>
      </c>
      <c r="C1530" s="4">
        <v>307</v>
      </c>
      <c r="D1530" s="4">
        <v>10014243088236</v>
      </c>
      <c r="E1530" s="4" t="s">
        <v>9</v>
      </c>
      <c r="F1530" s="5">
        <v>5.7870370370370376E-3</v>
      </c>
      <c r="G1530" s="5">
        <v>2.8935185185185188E-3</v>
      </c>
      <c r="H1530" s="4" t="s">
        <v>10</v>
      </c>
      <c r="I1530" s="11">
        <f t="shared" si="46"/>
        <v>44205</v>
      </c>
      <c r="J1530" s="9">
        <f t="shared" si="47"/>
        <v>0.56435185185185188</v>
      </c>
      <c r="K1530" t="str">
        <f>VLOOKUP($J1530,Reference!$A$1:$C$25,3,1)</f>
        <v>13:00:00 - 14:00:00</v>
      </c>
    </row>
    <row r="1531" spans="1:11" hidden="1" x14ac:dyDescent="0.3">
      <c r="A1531" s="6">
        <v>44205.56449074074</v>
      </c>
      <c r="B1531" s="7" t="s">
        <v>15</v>
      </c>
      <c r="C1531" s="7">
        <v>319</v>
      </c>
      <c r="D1531" s="7">
        <v>442088068972</v>
      </c>
      <c r="E1531" s="7" t="s">
        <v>9</v>
      </c>
      <c r="F1531" s="8">
        <v>1.7592592592592592E-3</v>
      </c>
      <c r="G1531" s="8">
        <v>6.9444444444444444E-5</v>
      </c>
      <c r="H1531" s="7" t="s">
        <v>14</v>
      </c>
      <c r="I1531" s="11">
        <f t="shared" si="46"/>
        <v>44205</v>
      </c>
      <c r="J1531" s="9">
        <f t="shared" si="47"/>
        <v>0.56449074074074079</v>
      </c>
      <c r="K1531" t="str">
        <f>VLOOKUP($J1531,Reference!$A$1:$C$25,3,1)</f>
        <v>13:00:00 - 14:00:00</v>
      </c>
    </row>
    <row r="1532" spans="1:11" hidden="1" x14ac:dyDescent="0.3">
      <c r="A1532" s="3">
        <v>44205.567164351851</v>
      </c>
      <c r="B1532" s="4" t="s">
        <v>17</v>
      </c>
      <c r="C1532" s="4">
        <v>303</v>
      </c>
      <c r="D1532" s="4">
        <v>14379928525</v>
      </c>
      <c r="E1532" s="4" t="s">
        <v>9</v>
      </c>
      <c r="F1532" s="5">
        <v>2.7893518518518519E-3</v>
      </c>
      <c r="G1532" s="5">
        <v>2.4305555555555552E-4</v>
      </c>
      <c r="H1532" s="4" t="s">
        <v>10</v>
      </c>
      <c r="I1532" s="11">
        <f t="shared" si="46"/>
        <v>44205</v>
      </c>
      <c r="J1532" s="9">
        <f t="shared" si="47"/>
        <v>0.56716435185185188</v>
      </c>
      <c r="K1532" t="str">
        <f>VLOOKUP($J1532,Reference!$A$1:$C$25,3,1)</f>
        <v>13:00:00 - 14:00:00</v>
      </c>
    </row>
    <row r="1533" spans="1:11" hidden="1" x14ac:dyDescent="0.3">
      <c r="A1533" s="6">
        <v>44205.568356481483</v>
      </c>
      <c r="B1533" s="7" t="s">
        <v>15</v>
      </c>
      <c r="C1533" s="7">
        <v>319</v>
      </c>
      <c r="D1533" s="7">
        <v>447563976299</v>
      </c>
      <c r="E1533" s="7" t="s">
        <v>9</v>
      </c>
      <c r="F1533" s="8">
        <v>4.9074074074074072E-3</v>
      </c>
      <c r="G1533" s="8">
        <v>1.6203703703703703E-4</v>
      </c>
      <c r="H1533" s="7" t="s">
        <v>14</v>
      </c>
      <c r="I1533" s="11">
        <f t="shared" si="46"/>
        <v>44205</v>
      </c>
      <c r="J1533" s="9">
        <f t="shared" si="47"/>
        <v>0.56835648148148155</v>
      </c>
      <c r="K1533" t="str">
        <f>VLOOKUP($J1533,Reference!$A$1:$C$25,3,1)</f>
        <v>13:00:00 - 14:00:00</v>
      </c>
    </row>
    <row r="1534" spans="1:11" hidden="1" x14ac:dyDescent="0.3">
      <c r="A1534" s="3">
        <v>44205.572430555556</v>
      </c>
      <c r="B1534" s="4" t="s">
        <v>12</v>
      </c>
      <c r="C1534" s="4">
        <v>315</v>
      </c>
      <c r="D1534" s="4">
        <v>13528713127</v>
      </c>
      <c r="E1534" s="4" t="s">
        <v>9</v>
      </c>
      <c r="F1534" s="5">
        <v>2.1076388888888891E-2</v>
      </c>
      <c r="G1534" s="5">
        <v>8.1018518518518516E-5</v>
      </c>
      <c r="H1534" s="4" t="s">
        <v>10</v>
      </c>
      <c r="I1534" s="11">
        <f t="shared" si="46"/>
        <v>44205</v>
      </c>
      <c r="J1534" s="9">
        <f t="shared" si="47"/>
        <v>0.57243055555555555</v>
      </c>
      <c r="K1534" t="str">
        <f>VLOOKUP($J1534,Reference!$A$1:$C$25,3,1)</f>
        <v>13:00:00 - 14:00:00</v>
      </c>
    </row>
    <row r="1535" spans="1:11" hidden="1" x14ac:dyDescent="0.3">
      <c r="A1535" s="6">
        <v>44205.57366898148</v>
      </c>
      <c r="B1535" s="7" t="s">
        <v>17</v>
      </c>
      <c r="C1535" s="7">
        <v>303</v>
      </c>
      <c r="D1535" s="7">
        <v>10014243088236</v>
      </c>
      <c r="E1535" s="7" t="s">
        <v>9</v>
      </c>
      <c r="F1535" s="8">
        <v>1.4849537037037036E-2</v>
      </c>
      <c r="G1535" s="8">
        <v>4.6296296296296294E-5</v>
      </c>
      <c r="H1535" s="7" t="s">
        <v>10</v>
      </c>
      <c r="I1535" s="11">
        <f t="shared" si="46"/>
        <v>44205</v>
      </c>
      <c r="J1535" s="9">
        <f t="shared" si="47"/>
        <v>0.57366898148148149</v>
      </c>
      <c r="K1535" t="str">
        <f>VLOOKUP($J1535,Reference!$A$1:$C$25,3,1)</f>
        <v>13:00:00 - 14:00:00</v>
      </c>
    </row>
    <row r="1536" spans="1:11" hidden="1" x14ac:dyDescent="0.3">
      <c r="A1536" s="3">
        <v>44205.574293981481</v>
      </c>
      <c r="B1536" s="4" t="s">
        <v>18</v>
      </c>
      <c r="C1536" s="4">
        <v>304</v>
      </c>
      <c r="D1536" s="4">
        <v>19706299255</v>
      </c>
      <c r="E1536" s="4" t="s">
        <v>9</v>
      </c>
      <c r="F1536" s="5">
        <v>1.7939814814814815E-3</v>
      </c>
      <c r="G1536" s="5">
        <v>9.2592592592592588E-5</v>
      </c>
      <c r="H1536" s="4" t="s">
        <v>10</v>
      </c>
      <c r="I1536" s="11">
        <f t="shared" si="46"/>
        <v>44205</v>
      </c>
      <c r="J1536" s="9">
        <f t="shared" si="47"/>
        <v>0.57429398148148147</v>
      </c>
      <c r="K1536" t="str">
        <f>VLOOKUP($J1536,Reference!$A$1:$C$25,3,1)</f>
        <v>13:00:00 - 14:00:00</v>
      </c>
    </row>
    <row r="1537" spans="1:11" hidden="1" x14ac:dyDescent="0.3">
      <c r="A1537" s="6">
        <v>44205.582395833335</v>
      </c>
      <c r="B1537" s="7" t="s">
        <v>8</v>
      </c>
      <c r="C1537" s="7">
        <v>307</v>
      </c>
      <c r="D1537" s="7">
        <v>17346928169</v>
      </c>
      <c r="E1537" s="7" t="s">
        <v>9</v>
      </c>
      <c r="F1537" s="8">
        <v>3.7731481481481483E-3</v>
      </c>
      <c r="G1537" s="8">
        <v>6.9444444444444444E-5</v>
      </c>
      <c r="H1537" s="7" t="s">
        <v>10</v>
      </c>
      <c r="I1537" s="11">
        <f t="shared" si="46"/>
        <v>44205</v>
      </c>
      <c r="J1537" s="9">
        <f t="shared" si="47"/>
        <v>0.58239583333333333</v>
      </c>
      <c r="K1537" t="str">
        <f>VLOOKUP($J1537,Reference!$A$1:$C$25,3,1)</f>
        <v>13:00:00 - 14:00:00</v>
      </c>
    </row>
    <row r="1538" spans="1:11" hidden="1" x14ac:dyDescent="0.3">
      <c r="A1538" s="3">
        <v>44205.583391203705</v>
      </c>
      <c r="B1538" s="4" t="s">
        <v>18</v>
      </c>
      <c r="C1538" s="4">
        <v>304</v>
      </c>
      <c r="D1538" s="4">
        <v>15413314372</v>
      </c>
      <c r="E1538" s="4" t="s">
        <v>9</v>
      </c>
      <c r="F1538" s="5">
        <v>3.1249999999999997E-3</v>
      </c>
      <c r="G1538" s="5">
        <v>1.1574074074074073E-4</v>
      </c>
      <c r="H1538" s="4" t="s">
        <v>10</v>
      </c>
      <c r="I1538" s="11">
        <f t="shared" si="46"/>
        <v>44205</v>
      </c>
      <c r="J1538" s="9">
        <f t="shared" si="47"/>
        <v>0.58339120370370368</v>
      </c>
      <c r="K1538" t="str">
        <f>VLOOKUP($J1538,Reference!$A$1:$C$25,3,1)</f>
        <v>14:00:00 - 15:00:00</v>
      </c>
    </row>
    <row r="1539" spans="1:11" hidden="1" x14ac:dyDescent="0.3">
      <c r="A1539" s="6">
        <v>44205.586631944447</v>
      </c>
      <c r="B1539" s="7" t="s">
        <v>8</v>
      </c>
      <c r="C1539" s="7">
        <v>307</v>
      </c>
      <c r="D1539" s="7">
        <v>15413314372</v>
      </c>
      <c r="E1539" s="7" t="s">
        <v>9</v>
      </c>
      <c r="F1539" s="8">
        <v>1.0868055555555556E-2</v>
      </c>
      <c r="G1539" s="8">
        <v>8.1018518518518516E-5</v>
      </c>
      <c r="H1539" s="7" t="s">
        <v>10</v>
      </c>
      <c r="I1539" s="11">
        <f t="shared" ref="I1539:I1602" si="48">DATE(YEAR(A1539),MONTH(A1539),DAY(A1539))</f>
        <v>44205</v>
      </c>
      <c r="J1539" s="9">
        <f t="shared" ref="J1539:J1602" si="49">TIME(HOUR(A1539),MINUTE(A1539),SECOND(A1539))</f>
        <v>0.58663194444444444</v>
      </c>
      <c r="K1539" t="str">
        <f>VLOOKUP($J1539,Reference!$A$1:$C$25,3,1)</f>
        <v>14:00:00 - 15:00:00</v>
      </c>
    </row>
    <row r="1540" spans="1:11" hidden="1" x14ac:dyDescent="0.3">
      <c r="A1540" s="3">
        <v>44205.587650462963</v>
      </c>
      <c r="B1540" s="4" t="s">
        <v>19</v>
      </c>
      <c r="C1540" s="4">
        <v>305</v>
      </c>
      <c r="D1540" s="4">
        <v>18312351053</v>
      </c>
      <c r="E1540" s="4" t="s">
        <v>9</v>
      </c>
      <c r="F1540" s="5">
        <v>6.8171296296296287E-3</v>
      </c>
      <c r="G1540" s="5">
        <v>1.8518518518518518E-4</v>
      </c>
      <c r="H1540" s="4" t="s">
        <v>10</v>
      </c>
      <c r="I1540" s="11">
        <f t="shared" si="48"/>
        <v>44205</v>
      </c>
      <c r="J1540" s="9">
        <f t="shared" si="49"/>
        <v>0.58765046296296297</v>
      </c>
      <c r="K1540" t="str">
        <f>VLOOKUP($J1540,Reference!$A$1:$C$25,3,1)</f>
        <v>14:00:00 - 15:00:00</v>
      </c>
    </row>
    <row r="1541" spans="1:11" hidden="1" x14ac:dyDescent="0.3">
      <c r="A1541" s="6">
        <v>44205.588784722226</v>
      </c>
      <c r="B1541" s="7" t="s">
        <v>18</v>
      </c>
      <c r="C1541" s="7">
        <v>304</v>
      </c>
      <c r="D1541" s="7">
        <v>18608033685</v>
      </c>
      <c r="E1541" s="7" t="s">
        <v>9</v>
      </c>
      <c r="F1541" s="8">
        <v>4.7337962962962958E-3</v>
      </c>
      <c r="G1541" s="8">
        <v>4.9768518518518521E-4</v>
      </c>
      <c r="H1541" s="7" t="s">
        <v>10</v>
      </c>
      <c r="I1541" s="11">
        <f t="shared" si="48"/>
        <v>44205</v>
      </c>
      <c r="J1541" s="9">
        <f t="shared" si="49"/>
        <v>0.58878472222222222</v>
      </c>
      <c r="K1541" t="str">
        <f>VLOOKUP($J1541,Reference!$A$1:$C$25,3,1)</f>
        <v>14:00:00 - 15:00:00</v>
      </c>
    </row>
    <row r="1542" spans="1:11" hidden="1" x14ac:dyDescent="0.3">
      <c r="A1542" s="3">
        <v>44205.588842592595</v>
      </c>
      <c r="B1542" s="4" t="s">
        <v>17</v>
      </c>
      <c r="C1542" s="4">
        <v>303</v>
      </c>
      <c r="D1542" s="4">
        <v>17346928169</v>
      </c>
      <c r="E1542" s="4" t="s">
        <v>9</v>
      </c>
      <c r="F1542" s="5">
        <v>5.7407407407407416E-3</v>
      </c>
      <c r="G1542" s="5">
        <v>3.3564814814814812E-4</v>
      </c>
      <c r="H1542" s="4" t="s">
        <v>10</v>
      </c>
      <c r="I1542" s="11">
        <f t="shared" si="48"/>
        <v>44205</v>
      </c>
      <c r="J1542" s="9">
        <f t="shared" si="49"/>
        <v>0.58884259259259253</v>
      </c>
      <c r="K1542" t="str">
        <f>VLOOKUP($J1542,Reference!$A$1:$C$25,3,1)</f>
        <v>14:00:00 - 15:00:00</v>
      </c>
    </row>
    <row r="1543" spans="1:11" hidden="1" x14ac:dyDescent="0.3">
      <c r="A1543" s="6">
        <v>44205.592314814814</v>
      </c>
      <c r="B1543" s="7" t="s">
        <v>15</v>
      </c>
      <c r="C1543" s="7">
        <v>319</v>
      </c>
      <c r="D1543" s="7">
        <v>17034864263</v>
      </c>
      <c r="E1543" s="7" t="s">
        <v>9</v>
      </c>
      <c r="F1543" s="8">
        <v>2.5115740740740741E-3</v>
      </c>
      <c r="G1543" s="8">
        <v>1.3078703703703705E-3</v>
      </c>
      <c r="H1543" s="7" t="s">
        <v>10</v>
      </c>
      <c r="I1543" s="11">
        <f t="shared" si="48"/>
        <v>44205</v>
      </c>
      <c r="J1543" s="9">
        <f t="shared" si="49"/>
        <v>0.59231481481481485</v>
      </c>
      <c r="K1543" t="str">
        <f>VLOOKUP($J1543,Reference!$A$1:$C$25,3,1)</f>
        <v>14:00:00 - 15:00:00</v>
      </c>
    </row>
    <row r="1544" spans="1:11" hidden="1" x14ac:dyDescent="0.3">
      <c r="A1544" s="3">
        <v>44205.593807870369</v>
      </c>
      <c r="B1544" s="4" t="s">
        <v>12</v>
      </c>
      <c r="C1544" s="4">
        <v>315</v>
      </c>
      <c r="D1544" s="4">
        <v>13528713127</v>
      </c>
      <c r="E1544" s="4" t="s">
        <v>9</v>
      </c>
      <c r="F1544" s="5">
        <v>3.8194444444444446E-4</v>
      </c>
      <c r="G1544" s="5">
        <v>2.7777777777777778E-4</v>
      </c>
      <c r="H1544" s="4" t="s">
        <v>10</v>
      </c>
      <c r="I1544" s="11">
        <f t="shared" si="48"/>
        <v>44205</v>
      </c>
      <c r="J1544" s="9">
        <f t="shared" si="49"/>
        <v>0.59380787037037031</v>
      </c>
      <c r="K1544" t="str">
        <f>VLOOKUP($J1544,Reference!$A$1:$C$25,3,1)</f>
        <v>14:00:00 - 15:00:00</v>
      </c>
    </row>
    <row r="1545" spans="1:11" hidden="1" x14ac:dyDescent="0.3">
      <c r="A1545" s="6">
        <v>44205.59547453704</v>
      </c>
      <c r="B1545" s="7" t="s">
        <v>18</v>
      </c>
      <c r="C1545" s="7">
        <v>304</v>
      </c>
      <c r="D1545" s="7">
        <v>14243088236</v>
      </c>
      <c r="E1545" s="7" t="s">
        <v>9</v>
      </c>
      <c r="F1545" s="8">
        <v>1.0393518518518519E-2</v>
      </c>
      <c r="G1545" s="8">
        <v>4.2824074074074075E-4</v>
      </c>
      <c r="H1545" s="7" t="s">
        <v>10</v>
      </c>
      <c r="I1545" s="11">
        <f t="shared" si="48"/>
        <v>44205</v>
      </c>
      <c r="J1545" s="9">
        <f t="shared" si="49"/>
        <v>0.59547453703703701</v>
      </c>
      <c r="K1545" t="str">
        <f>VLOOKUP($J1545,Reference!$A$1:$C$25,3,1)</f>
        <v>14:00:00 - 15:00:00</v>
      </c>
    </row>
    <row r="1546" spans="1:11" hidden="1" x14ac:dyDescent="0.3">
      <c r="A1546" s="3">
        <v>44205.595775462964</v>
      </c>
      <c r="B1546" s="4" t="s">
        <v>12</v>
      </c>
      <c r="C1546" s="4">
        <v>315</v>
      </c>
      <c r="D1546" s="4">
        <v>16128864130</v>
      </c>
      <c r="E1546" s="4" t="s">
        <v>9</v>
      </c>
      <c r="F1546" s="5">
        <v>7.3611111111111108E-3</v>
      </c>
      <c r="G1546" s="5">
        <v>1.0416666666666667E-4</v>
      </c>
      <c r="H1546" s="4" t="s">
        <v>10</v>
      </c>
      <c r="I1546" s="11">
        <f t="shared" si="48"/>
        <v>44205</v>
      </c>
      <c r="J1546" s="9">
        <f t="shared" si="49"/>
        <v>0.59577546296296291</v>
      </c>
      <c r="K1546" t="str">
        <f>VLOOKUP($J1546,Reference!$A$1:$C$25,3,1)</f>
        <v>14:00:00 - 15:00:00</v>
      </c>
    </row>
    <row r="1547" spans="1:11" hidden="1" x14ac:dyDescent="0.3">
      <c r="A1547" s="6">
        <v>44205.602372685185</v>
      </c>
      <c r="B1547" s="7" t="s">
        <v>19</v>
      </c>
      <c r="C1547" s="7">
        <v>305</v>
      </c>
      <c r="D1547" s="7">
        <v>17789844930</v>
      </c>
      <c r="E1547" s="7" t="s">
        <v>9</v>
      </c>
      <c r="F1547" s="8">
        <v>2.8240740740740739E-3</v>
      </c>
      <c r="G1547" s="8">
        <v>3.9351851851851852E-4</v>
      </c>
      <c r="H1547" s="7" t="s">
        <v>10</v>
      </c>
      <c r="I1547" s="11">
        <f t="shared" si="48"/>
        <v>44205</v>
      </c>
      <c r="J1547" s="9">
        <f t="shared" si="49"/>
        <v>0.60237268518518516</v>
      </c>
      <c r="K1547" t="str">
        <f>VLOOKUP($J1547,Reference!$A$1:$C$25,3,1)</f>
        <v>14:00:00 - 15:00:00</v>
      </c>
    </row>
    <row r="1548" spans="1:11" hidden="1" x14ac:dyDescent="0.3">
      <c r="A1548" s="3">
        <v>44205.604108796295</v>
      </c>
      <c r="B1548" s="4" t="s">
        <v>15</v>
      </c>
      <c r="C1548" s="4">
        <v>319</v>
      </c>
      <c r="D1548" s="4">
        <v>447723020757</v>
      </c>
      <c r="E1548" s="4" t="s">
        <v>9</v>
      </c>
      <c r="F1548" s="5">
        <v>1.2847222222222223E-3</v>
      </c>
      <c r="G1548" s="5">
        <v>9.2592592592592588E-5</v>
      </c>
      <c r="H1548" s="4" t="s">
        <v>14</v>
      </c>
      <c r="I1548" s="11">
        <f t="shared" si="48"/>
        <v>44205</v>
      </c>
      <c r="J1548" s="9">
        <f t="shared" si="49"/>
        <v>0.60410879629629632</v>
      </c>
      <c r="K1548" t="str">
        <f>VLOOKUP($J1548,Reference!$A$1:$C$25,3,1)</f>
        <v>14:00:00 - 15:00:00</v>
      </c>
    </row>
    <row r="1549" spans="1:11" hidden="1" x14ac:dyDescent="0.3">
      <c r="A1549" s="6">
        <v>44205.613495370373</v>
      </c>
      <c r="B1549" s="7" t="s">
        <v>8</v>
      </c>
      <c r="C1549" s="7">
        <v>307</v>
      </c>
      <c r="D1549" s="7">
        <v>16463181108</v>
      </c>
      <c r="E1549" s="7" t="s">
        <v>9</v>
      </c>
      <c r="F1549" s="8">
        <v>1.6550925925925926E-3</v>
      </c>
      <c r="G1549" s="8">
        <v>2.4305555555555552E-4</v>
      </c>
      <c r="H1549" s="7" t="s">
        <v>10</v>
      </c>
      <c r="I1549" s="11">
        <f t="shared" si="48"/>
        <v>44205</v>
      </c>
      <c r="J1549" s="9">
        <f t="shared" si="49"/>
        <v>0.61349537037037039</v>
      </c>
      <c r="K1549" t="str">
        <f>VLOOKUP($J1549,Reference!$A$1:$C$25,3,1)</f>
        <v>14:00:00 - 15:00:00</v>
      </c>
    </row>
    <row r="1550" spans="1:11" hidden="1" x14ac:dyDescent="0.3">
      <c r="A1550" s="3">
        <v>44205.622499999998</v>
      </c>
      <c r="B1550" s="4" t="s">
        <v>15</v>
      </c>
      <c r="C1550" s="4">
        <v>319</v>
      </c>
      <c r="D1550" s="4">
        <v>12144983853</v>
      </c>
      <c r="E1550" s="4" t="s">
        <v>9</v>
      </c>
      <c r="F1550" s="5">
        <v>1.832175925925926E-2</v>
      </c>
      <c r="G1550" s="5">
        <v>1.1574074074074073E-4</v>
      </c>
      <c r="H1550" s="4" t="s">
        <v>10</v>
      </c>
      <c r="I1550" s="11">
        <f t="shared" si="48"/>
        <v>44205</v>
      </c>
      <c r="J1550" s="9">
        <f t="shared" si="49"/>
        <v>0.62249999999999994</v>
      </c>
      <c r="K1550" t="str">
        <f>VLOOKUP($J1550,Reference!$A$1:$C$25,3,1)</f>
        <v>14:00:00 - 15:00:00</v>
      </c>
    </row>
    <row r="1551" spans="1:11" hidden="1" x14ac:dyDescent="0.3">
      <c r="A1551" s="6">
        <v>44205.622916666667</v>
      </c>
      <c r="B1551" s="7" t="s">
        <v>8</v>
      </c>
      <c r="C1551" s="7">
        <v>307</v>
      </c>
      <c r="D1551" s="7">
        <v>12896961991</v>
      </c>
      <c r="E1551" s="7" t="s">
        <v>9</v>
      </c>
      <c r="F1551" s="8">
        <v>5.3356481481481484E-3</v>
      </c>
      <c r="G1551" s="8">
        <v>9.2592592592592588E-5</v>
      </c>
      <c r="H1551" s="7" t="s">
        <v>13</v>
      </c>
      <c r="I1551" s="11">
        <f t="shared" si="48"/>
        <v>44205</v>
      </c>
      <c r="J1551" s="9">
        <f t="shared" si="49"/>
        <v>0.62291666666666667</v>
      </c>
      <c r="K1551" t="str">
        <f>VLOOKUP($J1551,Reference!$A$1:$C$25,3,1)</f>
        <v>14:00:00 - 15:00:00</v>
      </c>
    </row>
    <row r="1552" spans="1:11" hidden="1" x14ac:dyDescent="0.3">
      <c r="A1552" s="3">
        <v>44205.62427083333</v>
      </c>
      <c r="B1552" s="4" t="s">
        <v>19</v>
      </c>
      <c r="C1552" s="4">
        <v>305</v>
      </c>
      <c r="D1552" s="4">
        <v>16128864130</v>
      </c>
      <c r="E1552" s="4" t="s">
        <v>9</v>
      </c>
      <c r="F1552" s="5">
        <v>1.2430555555555554E-2</v>
      </c>
      <c r="G1552" s="5">
        <v>1.7361111111111112E-4</v>
      </c>
      <c r="H1552" s="4" t="s">
        <v>10</v>
      </c>
      <c r="I1552" s="11">
        <f t="shared" si="48"/>
        <v>44205</v>
      </c>
      <c r="J1552" s="9">
        <f t="shared" si="49"/>
        <v>0.62427083333333333</v>
      </c>
      <c r="K1552" t="str">
        <f>VLOOKUP($J1552,Reference!$A$1:$C$25,3,1)</f>
        <v>14:00:00 - 15:00:00</v>
      </c>
    </row>
    <row r="1553" spans="1:11" hidden="1" x14ac:dyDescent="0.3">
      <c r="A1553" s="6">
        <v>44205.628645833334</v>
      </c>
      <c r="B1553" s="7" t="s">
        <v>18</v>
      </c>
      <c r="C1553" s="7">
        <v>304</v>
      </c>
      <c r="D1553" s="7">
        <v>16045899014</v>
      </c>
      <c r="E1553" s="7" t="s">
        <v>9</v>
      </c>
      <c r="F1553" s="8">
        <v>2.3495370370370371E-3</v>
      </c>
      <c r="G1553" s="8">
        <v>5.7870370370370366E-5</v>
      </c>
      <c r="H1553" s="7" t="s">
        <v>10</v>
      </c>
      <c r="I1553" s="11">
        <f t="shared" si="48"/>
        <v>44205</v>
      </c>
      <c r="J1553" s="9">
        <f t="shared" si="49"/>
        <v>0.62864583333333335</v>
      </c>
      <c r="K1553" t="str">
        <f>VLOOKUP($J1553,Reference!$A$1:$C$25,3,1)</f>
        <v>15:00:00 - 16:00:00</v>
      </c>
    </row>
    <row r="1554" spans="1:11" hidden="1" x14ac:dyDescent="0.3">
      <c r="A1554" s="3">
        <v>44205.633460648147</v>
      </c>
      <c r="B1554" s="4" t="s">
        <v>12</v>
      </c>
      <c r="C1554" s="4">
        <v>315</v>
      </c>
      <c r="D1554" s="4">
        <v>12403475581</v>
      </c>
      <c r="E1554" s="4" t="s">
        <v>9</v>
      </c>
      <c r="F1554" s="5">
        <v>2.615740740740741E-3</v>
      </c>
      <c r="G1554" s="5">
        <v>8.1018518518518516E-5</v>
      </c>
      <c r="H1554" s="4" t="s">
        <v>10</v>
      </c>
      <c r="I1554" s="11">
        <f t="shared" si="48"/>
        <v>44205</v>
      </c>
      <c r="J1554" s="9">
        <f t="shared" si="49"/>
        <v>0.63346064814814818</v>
      </c>
      <c r="K1554" t="str">
        <f>VLOOKUP($J1554,Reference!$A$1:$C$25,3,1)</f>
        <v>15:00:00 - 16:00:00</v>
      </c>
    </row>
    <row r="1555" spans="1:11" hidden="1" x14ac:dyDescent="0.3">
      <c r="A1555" s="6">
        <v>44205.635081018518</v>
      </c>
      <c r="B1555" s="7" t="s">
        <v>8</v>
      </c>
      <c r="C1555" s="7">
        <v>307</v>
      </c>
      <c r="D1555" s="7">
        <v>14437421432</v>
      </c>
      <c r="E1555" s="7" t="s">
        <v>9</v>
      </c>
      <c r="F1555" s="8">
        <v>3.6226851851851854E-3</v>
      </c>
      <c r="G1555" s="8">
        <v>8.1018518518518516E-5</v>
      </c>
      <c r="H1555" s="7" t="s">
        <v>10</v>
      </c>
      <c r="I1555" s="11">
        <f t="shared" si="48"/>
        <v>44205</v>
      </c>
      <c r="J1555" s="9">
        <f t="shared" si="49"/>
        <v>0.6350810185185185</v>
      </c>
      <c r="K1555" t="str">
        <f>VLOOKUP($J1555,Reference!$A$1:$C$25,3,1)</f>
        <v>15:00:00 - 16:00:00</v>
      </c>
    </row>
    <row r="1556" spans="1:11" hidden="1" x14ac:dyDescent="0.3">
      <c r="A1556" s="3">
        <v>44205.641377314816</v>
      </c>
      <c r="B1556" s="4" t="s">
        <v>11</v>
      </c>
      <c r="C1556" s="4">
        <v>317</v>
      </c>
      <c r="D1556" s="4">
        <v>15197170605</v>
      </c>
      <c r="E1556" s="4" t="s">
        <v>9</v>
      </c>
      <c r="F1556" s="5">
        <v>4.4791666666666669E-3</v>
      </c>
      <c r="G1556" s="5">
        <v>1.3888888888888889E-4</v>
      </c>
      <c r="H1556" s="4" t="s">
        <v>10</v>
      </c>
      <c r="I1556" s="11">
        <f t="shared" si="48"/>
        <v>44205</v>
      </c>
      <c r="J1556" s="9">
        <f t="shared" si="49"/>
        <v>0.64137731481481486</v>
      </c>
      <c r="K1556" t="str">
        <f>VLOOKUP($J1556,Reference!$A$1:$C$25,3,1)</f>
        <v>15:00:00 - 16:00:00</v>
      </c>
    </row>
    <row r="1557" spans="1:11" hidden="1" x14ac:dyDescent="0.3">
      <c r="A1557" s="6">
        <v>44205.650509259256</v>
      </c>
      <c r="B1557" s="7" t="s">
        <v>17</v>
      </c>
      <c r="C1557" s="7">
        <v>303</v>
      </c>
      <c r="D1557" s="7">
        <v>441314762714</v>
      </c>
      <c r="E1557" s="7" t="s">
        <v>9</v>
      </c>
      <c r="F1557" s="8">
        <v>2.4421296296296296E-3</v>
      </c>
      <c r="G1557" s="8">
        <v>5.7870370370370366E-5</v>
      </c>
      <c r="H1557" s="7" t="s">
        <v>14</v>
      </c>
      <c r="I1557" s="11">
        <f t="shared" si="48"/>
        <v>44205</v>
      </c>
      <c r="J1557" s="9">
        <f t="shared" si="49"/>
        <v>0.65050925925925929</v>
      </c>
      <c r="K1557" t="str">
        <f>VLOOKUP($J1557,Reference!$A$1:$C$25,3,1)</f>
        <v>15:00:00 - 16:00:00</v>
      </c>
    </row>
    <row r="1558" spans="1:11" hidden="1" x14ac:dyDescent="0.3">
      <c r="A1558" s="3">
        <v>44205.653090277781</v>
      </c>
      <c r="B1558" s="4" t="s">
        <v>12</v>
      </c>
      <c r="C1558" s="4">
        <v>315</v>
      </c>
      <c r="D1558" s="4">
        <v>15595158965</v>
      </c>
      <c r="E1558" s="4" t="s">
        <v>9</v>
      </c>
      <c r="F1558" s="5">
        <v>5.8564814814814825E-3</v>
      </c>
      <c r="G1558" s="5">
        <v>8.1018518518518516E-5</v>
      </c>
      <c r="H1558" s="4" t="s">
        <v>10</v>
      </c>
      <c r="I1558" s="11">
        <f t="shared" si="48"/>
        <v>44205</v>
      </c>
      <c r="J1558" s="9">
        <f t="shared" si="49"/>
        <v>0.65309027777777773</v>
      </c>
      <c r="K1558" t="str">
        <f>VLOOKUP($J1558,Reference!$A$1:$C$25,3,1)</f>
        <v>15:00:00 - 16:00:00</v>
      </c>
    </row>
    <row r="1559" spans="1:11" hidden="1" x14ac:dyDescent="0.3">
      <c r="A1559" s="6">
        <v>44205.656215277777</v>
      </c>
      <c r="B1559" s="7" t="s">
        <v>11</v>
      </c>
      <c r="C1559" s="7">
        <v>317</v>
      </c>
      <c r="D1559" s="7">
        <v>14167715265</v>
      </c>
      <c r="E1559" s="7" t="s">
        <v>9</v>
      </c>
      <c r="F1559" s="8">
        <v>5.0810185185185186E-3</v>
      </c>
      <c r="G1559" s="8">
        <v>1.6203703703703703E-4</v>
      </c>
      <c r="H1559" s="7" t="s">
        <v>10</v>
      </c>
      <c r="I1559" s="11">
        <f t="shared" si="48"/>
        <v>44205</v>
      </c>
      <c r="J1559" s="9">
        <f t="shared" si="49"/>
        <v>0.65621527777777777</v>
      </c>
      <c r="K1559" t="str">
        <f>VLOOKUP($J1559,Reference!$A$1:$C$25,3,1)</f>
        <v>15:00:00 - 16:00:00</v>
      </c>
    </row>
    <row r="1560" spans="1:11" hidden="1" x14ac:dyDescent="0.3">
      <c r="A1560" s="3">
        <v>44205.672002314815</v>
      </c>
      <c r="B1560" s="4" t="s">
        <v>18</v>
      </c>
      <c r="C1560" s="4">
        <v>304</v>
      </c>
      <c r="D1560" s="4">
        <v>15302639610</v>
      </c>
      <c r="E1560" s="4" t="s">
        <v>9</v>
      </c>
      <c r="F1560" s="5">
        <v>1.8518518518518517E-3</v>
      </c>
      <c r="G1560" s="5">
        <v>4.6296296296296294E-5</v>
      </c>
      <c r="H1560" s="4" t="s">
        <v>13</v>
      </c>
      <c r="I1560" s="11">
        <f t="shared" si="48"/>
        <v>44205</v>
      </c>
      <c r="J1560" s="9">
        <f t="shared" si="49"/>
        <v>0.67200231481481476</v>
      </c>
      <c r="K1560" t="str">
        <f>VLOOKUP($J1560,Reference!$A$1:$C$25,3,1)</f>
        <v>16:00:00 - 17:00:00</v>
      </c>
    </row>
    <row r="1561" spans="1:11" hidden="1" x14ac:dyDescent="0.3">
      <c r="A1561" s="6">
        <v>44205.673252314817</v>
      </c>
      <c r="B1561" s="7" t="s">
        <v>8</v>
      </c>
      <c r="C1561" s="7">
        <v>307</v>
      </c>
      <c r="D1561" s="7">
        <v>18622324710</v>
      </c>
      <c r="E1561" s="7" t="s">
        <v>9</v>
      </c>
      <c r="F1561" s="8">
        <v>4.6064814814814814E-3</v>
      </c>
      <c r="G1561" s="8">
        <v>3.1250000000000001E-4</v>
      </c>
      <c r="H1561" s="7" t="s">
        <v>10</v>
      </c>
      <c r="I1561" s="11">
        <f t="shared" si="48"/>
        <v>44205</v>
      </c>
      <c r="J1561" s="9">
        <f t="shared" si="49"/>
        <v>0.67325231481481485</v>
      </c>
      <c r="K1561" t="str">
        <f>VLOOKUP($J1561,Reference!$A$1:$C$25,3,1)</f>
        <v>16:00:00 - 17:00:00</v>
      </c>
    </row>
    <row r="1562" spans="1:11" hidden="1" x14ac:dyDescent="0.3">
      <c r="A1562" s="3">
        <v>44205.675729166665</v>
      </c>
      <c r="B1562" s="4" t="s">
        <v>12</v>
      </c>
      <c r="C1562" s="4">
        <v>315</v>
      </c>
      <c r="D1562" s="4">
        <v>15302639610</v>
      </c>
      <c r="E1562" s="4" t="s">
        <v>9</v>
      </c>
      <c r="F1562" s="5">
        <v>4.363425925925926E-3</v>
      </c>
      <c r="G1562" s="5">
        <v>2.0833333333333335E-4</v>
      </c>
      <c r="H1562" s="4" t="s">
        <v>13</v>
      </c>
      <c r="I1562" s="11">
        <f t="shared" si="48"/>
        <v>44205</v>
      </c>
      <c r="J1562" s="9">
        <f t="shared" si="49"/>
        <v>0.67572916666666671</v>
      </c>
      <c r="K1562" t="str">
        <f>VLOOKUP($J1562,Reference!$A$1:$C$25,3,1)</f>
        <v>16:00:00 - 17:00:00</v>
      </c>
    </row>
    <row r="1563" spans="1:11" hidden="1" x14ac:dyDescent="0.3">
      <c r="A1563" s="6">
        <v>44205.680474537039</v>
      </c>
      <c r="B1563" s="7" t="s">
        <v>17</v>
      </c>
      <c r="C1563" s="7">
        <v>303</v>
      </c>
      <c r="D1563" s="7">
        <v>447871772094</v>
      </c>
      <c r="E1563" s="7" t="s">
        <v>9</v>
      </c>
      <c r="F1563" s="8">
        <v>1.9560185185185184E-3</v>
      </c>
      <c r="G1563" s="8">
        <v>6.9444444444444444E-5</v>
      </c>
      <c r="H1563" s="7" t="s">
        <v>14</v>
      </c>
      <c r="I1563" s="11">
        <f t="shared" si="48"/>
        <v>44205</v>
      </c>
      <c r="J1563" s="9">
        <f t="shared" si="49"/>
        <v>0.68047453703703698</v>
      </c>
      <c r="K1563" t="str">
        <f>VLOOKUP($J1563,Reference!$A$1:$C$25,3,1)</f>
        <v>16:00:00 - 17:00:00</v>
      </c>
    </row>
    <row r="1564" spans="1:11" hidden="1" x14ac:dyDescent="0.3">
      <c r="A1564" s="3">
        <v>44205.682025462964</v>
      </c>
      <c r="B1564" s="4" t="s">
        <v>19</v>
      </c>
      <c r="C1564" s="4">
        <v>305</v>
      </c>
      <c r="D1564" s="4">
        <v>17607058888</v>
      </c>
      <c r="E1564" s="4" t="s">
        <v>9</v>
      </c>
      <c r="F1564" s="5">
        <v>1.4317129629629631E-2</v>
      </c>
      <c r="G1564" s="5">
        <v>1.7361111111111112E-4</v>
      </c>
      <c r="H1564" s="4" t="s">
        <v>10</v>
      </c>
      <c r="I1564" s="11">
        <f t="shared" si="48"/>
        <v>44205</v>
      </c>
      <c r="J1564" s="9">
        <f t="shared" si="49"/>
        <v>0.68202546296296296</v>
      </c>
      <c r="K1564" t="str">
        <f>VLOOKUP($J1564,Reference!$A$1:$C$25,3,1)</f>
        <v>16:00:00 - 17:00:00</v>
      </c>
    </row>
    <row r="1565" spans="1:11" hidden="1" x14ac:dyDescent="0.3">
      <c r="A1565" s="6">
        <v>44205.682812500003</v>
      </c>
      <c r="B1565" s="7" t="s">
        <v>18</v>
      </c>
      <c r="C1565" s="7">
        <v>304</v>
      </c>
      <c r="D1565" s="7">
        <v>19174420989</v>
      </c>
      <c r="E1565" s="7" t="s">
        <v>9</v>
      </c>
      <c r="F1565" s="8">
        <v>4.2708333333333339E-3</v>
      </c>
      <c r="G1565" s="8">
        <v>1.8518518518518518E-4</v>
      </c>
      <c r="H1565" s="7" t="s">
        <v>10</v>
      </c>
      <c r="I1565" s="11">
        <f t="shared" si="48"/>
        <v>44205</v>
      </c>
      <c r="J1565" s="9">
        <f t="shared" si="49"/>
        <v>0.68281249999999993</v>
      </c>
      <c r="K1565" t="str">
        <f>VLOOKUP($J1565,Reference!$A$1:$C$25,3,1)</f>
        <v>16:00:00 - 17:00:00</v>
      </c>
    </row>
    <row r="1566" spans="1:11" hidden="1" x14ac:dyDescent="0.3">
      <c r="A1566" s="3">
        <v>44205.685590277775</v>
      </c>
      <c r="B1566" s="4" t="s">
        <v>8</v>
      </c>
      <c r="C1566" s="4">
        <v>307</v>
      </c>
      <c r="D1566" s="4">
        <v>18458095607</v>
      </c>
      <c r="E1566" s="4" t="s">
        <v>9</v>
      </c>
      <c r="F1566" s="5">
        <v>3.3564814814814811E-3</v>
      </c>
      <c r="G1566" s="5">
        <v>1.3888888888888889E-4</v>
      </c>
      <c r="H1566" s="4" t="s">
        <v>10</v>
      </c>
      <c r="I1566" s="11">
        <f t="shared" si="48"/>
        <v>44205</v>
      </c>
      <c r="J1566" s="9">
        <f t="shared" si="49"/>
        <v>0.6855902777777777</v>
      </c>
      <c r="K1566" t="str">
        <f>VLOOKUP($J1566,Reference!$A$1:$C$25,3,1)</f>
        <v>16:00:00 - 17:00:00</v>
      </c>
    </row>
    <row r="1567" spans="1:11" hidden="1" x14ac:dyDescent="0.3">
      <c r="A1567" s="6">
        <v>44205.691932870373</v>
      </c>
      <c r="B1567" s="7" t="s">
        <v>11</v>
      </c>
      <c r="C1567" s="7">
        <v>317</v>
      </c>
      <c r="D1567" s="7">
        <v>14168544103</v>
      </c>
      <c r="E1567" s="7" t="s">
        <v>9</v>
      </c>
      <c r="F1567" s="8">
        <v>1.1550925925925925E-2</v>
      </c>
      <c r="G1567" s="8">
        <v>9.2592592592592588E-5</v>
      </c>
      <c r="H1567" s="7" t="s">
        <v>10</v>
      </c>
      <c r="I1567" s="11">
        <f t="shared" si="48"/>
        <v>44205</v>
      </c>
      <c r="J1567" s="9">
        <f t="shared" si="49"/>
        <v>0.69193287037037043</v>
      </c>
      <c r="K1567" t="str">
        <f>VLOOKUP($J1567,Reference!$A$1:$C$25,3,1)</f>
        <v>16:00:00 - 17:00:00</v>
      </c>
    </row>
    <row r="1568" spans="1:11" hidden="1" x14ac:dyDescent="0.3">
      <c r="A1568" s="3">
        <v>44205.693993055553</v>
      </c>
      <c r="B1568" s="4" t="s">
        <v>21</v>
      </c>
      <c r="C1568" s="4">
        <v>314</v>
      </c>
      <c r="D1568" s="4">
        <v>15197170605</v>
      </c>
      <c r="E1568" s="4" t="s">
        <v>9</v>
      </c>
      <c r="F1568" s="5">
        <v>5.5787037037037038E-3</v>
      </c>
      <c r="G1568" s="5">
        <v>9.2592592592592588E-5</v>
      </c>
      <c r="H1568" s="4" t="s">
        <v>10</v>
      </c>
      <c r="I1568" s="11">
        <f t="shared" si="48"/>
        <v>44205</v>
      </c>
      <c r="J1568" s="9">
        <f t="shared" si="49"/>
        <v>0.69399305555555557</v>
      </c>
      <c r="K1568" t="str">
        <f>VLOOKUP($J1568,Reference!$A$1:$C$25,3,1)</f>
        <v>16:00:00 - 17:00:00</v>
      </c>
    </row>
    <row r="1569" spans="1:11" hidden="1" x14ac:dyDescent="0.3">
      <c r="A1569" s="6">
        <v>44205.69699074074</v>
      </c>
      <c r="B1569" s="7" t="s">
        <v>19</v>
      </c>
      <c r="C1569" s="7">
        <v>305</v>
      </c>
      <c r="D1569" s="7">
        <v>17607058888</v>
      </c>
      <c r="E1569" s="7" t="s">
        <v>9</v>
      </c>
      <c r="F1569" s="8">
        <v>4.4328703703703709E-3</v>
      </c>
      <c r="G1569" s="8">
        <v>1.5046296296296297E-4</v>
      </c>
      <c r="H1569" s="7" t="s">
        <v>10</v>
      </c>
      <c r="I1569" s="11">
        <f t="shared" si="48"/>
        <v>44205</v>
      </c>
      <c r="J1569" s="9">
        <f t="shared" si="49"/>
        <v>0.69699074074074074</v>
      </c>
      <c r="K1569" t="str">
        <f>VLOOKUP($J1569,Reference!$A$1:$C$25,3,1)</f>
        <v>16:00:00 - 17:00:00</v>
      </c>
    </row>
    <row r="1570" spans="1:11" hidden="1" x14ac:dyDescent="0.3">
      <c r="A1570" s="3">
        <v>44205.698333333334</v>
      </c>
      <c r="B1570" s="4" t="s">
        <v>8</v>
      </c>
      <c r="C1570" s="4">
        <v>307</v>
      </c>
      <c r="D1570" s="4">
        <v>12068908865</v>
      </c>
      <c r="E1570" s="4" t="s">
        <v>9</v>
      </c>
      <c r="F1570" s="5">
        <v>4.3981481481481481E-4</v>
      </c>
      <c r="G1570" s="5">
        <v>8.1018518518518516E-5</v>
      </c>
      <c r="H1570" s="4" t="s">
        <v>10</v>
      </c>
      <c r="I1570" s="11">
        <f t="shared" si="48"/>
        <v>44205</v>
      </c>
      <c r="J1570" s="9">
        <f t="shared" si="49"/>
        <v>0.69833333333333336</v>
      </c>
      <c r="K1570" t="str">
        <f>VLOOKUP($J1570,Reference!$A$1:$C$25,3,1)</f>
        <v>16:00:00 - 17:00:00</v>
      </c>
    </row>
    <row r="1571" spans="1:11" hidden="1" x14ac:dyDescent="0.3">
      <c r="A1571" s="6">
        <v>44205.699456018519</v>
      </c>
      <c r="B1571" s="7" t="s">
        <v>26</v>
      </c>
      <c r="C1571" s="7">
        <v>306</v>
      </c>
      <c r="D1571" s="7">
        <v>12068908865</v>
      </c>
      <c r="E1571" s="7" t="s">
        <v>9</v>
      </c>
      <c r="F1571" s="8">
        <v>6.4699074074074069E-3</v>
      </c>
      <c r="G1571" s="8">
        <v>5.7870370370370366E-5</v>
      </c>
      <c r="H1571" s="7" t="s">
        <v>10</v>
      </c>
      <c r="I1571" s="11">
        <f t="shared" si="48"/>
        <v>44205</v>
      </c>
      <c r="J1571" s="9">
        <f t="shared" si="49"/>
        <v>0.69945601851851846</v>
      </c>
      <c r="K1571" t="str">
        <f>VLOOKUP($J1571,Reference!$A$1:$C$25,3,1)</f>
        <v>16:00:00 - 17:00:00</v>
      </c>
    </row>
    <row r="1572" spans="1:11" hidden="1" x14ac:dyDescent="0.3">
      <c r="A1572" s="3">
        <v>44205.706886574073</v>
      </c>
      <c r="B1572" s="4" t="s">
        <v>21</v>
      </c>
      <c r="C1572" s="4">
        <v>314</v>
      </c>
      <c r="D1572" s="4">
        <v>14153166256</v>
      </c>
      <c r="E1572" s="4" t="s">
        <v>9</v>
      </c>
      <c r="F1572" s="5">
        <v>4.5138888888888893E-3</v>
      </c>
      <c r="G1572" s="5">
        <v>2.6620370370370372E-4</v>
      </c>
      <c r="H1572" s="4" t="s">
        <v>10</v>
      </c>
      <c r="I1572" s="11">
        <f t="shared" si="48"/>
        <v>44205</v>
      </c>
      <c r="J1572" s="9">
        <f t="shared" si="49"/>
        <v>0.70688657407407407</v>
      </c>
      <c r="K1572" t="str">
        <f>VLOOKUP($J1572,Reference!$A$1:$C$25,3,1)</f>
        <v>16:00:00 - 17:00:00</v>
      </c>
    </row>
    <row r="1573" spans="1:11" hidden="1" x14ac:dyDescent="0.3">
      <c r="A1573" s="6">
        <v>44205.707430555558</v>
      </c>
      <c r="B1573" s="7" t="s">
        <v>11</v>
      </c>
      <c r="C1573" s="7">
        <v>317</v>
      </c>
      <c r="D1573" s="7">
        <v>19176761467</v>
      </c>
      <c r="E1573" s="7" t="s">
        <v>9</v>
      </c>
      <c r="F1573" s="8">
        <v>3.414351851851852E-3</v>
      </c>
      <c r="G1573" s="8">
        <v>1.273148148148148E-4</v>
      </c>
      <c r="H1573" s="7" t="s">
        <v>10</v>
      </c>
      <c r="I1573" s="11">
        <f t="shared" si="48"/>
        <v>44205</v>
      </c>
      <c r="J1573" s="9">
        <f t="shared" si="49"/>
        <v>0.70743055555555545</v>
      </c>
      <c r="K1573" t="str">
        <f>VLOOKUP($J1573,Reference!$A$1:$C$25,3,1)</f>
        <v>16:00:00 - 17:00:00</v>
      </c>
    </row>
    <row r="1574" spans="1:11" hidden="1" x14ac:dyDescent="0.3">
      <c r="A1574" s="3">
        <v>44205.709189814814</v>
      </c>
      <c r="B1574" s="4" t="s">
        <v>26</v>
      </c>
      <c r="C1574" s="4">
        <v>306</v>
      </c>
      <c r="D1574" s="4">
        <v>15873492624</v>
      </c>
      <c r="E1574" s="4" t="s">
        <v>9</v>
      </c>
      <c r="F1574" s="5">
        <v>3.4606481481481485E-3</v>
      </c>
      <c r="G1574" s="5">
        <v>4.6296296296296294E-5</v>
      </c>
      <c r="H1574" s="4" t="s">
        <v>10</v>
      </c>
      <c r="I1574" s="11">
        <f t="shared" si="48"/>
        <v>44205</v>
      </c>
      <c r="J1574" s="9">
        <f t="shared" si="49"/>
        <v>0.70918981481481491</v>
      </c>
      <c r="K1574" t="str">
        <f>VLOOKUP($J1574,Reference!$A$1:$C$25,3,1)</f>
        <v>17:00:00 - 18:00:00</v>
      </c>
    </row>
    <row r="1575" spans="1:11" hidden="1" x14ac:dyDescent="0.3">
      <c r="A1575" s="6">
        <v>44205.711273148147</v>
      </c>
      <c r="B1575" s="7" t="s">
        <v>11</v>
      </c>
      <c r="C1575" s="7">
        <v>317</v>
      </c>
      <c r="D1575" s="7">
        <v>13473315565</v>
      </c>
      <c r="E1575" s="7" t="s">
        <v>9</v>
      </c>
      <c r="F1575" s="8">
        <v>5.4050925925925924E-3</v>
      </c>
      <c r="G1575" s="8">
        <v>4.5138888888888892E-4</v>
      </c>
      <c r="H1575" s="7" t="s">
        <v>10</v>
      </c>
      <c r="I1575" s="11">
        <f t="shared" si="48"/>
        <v>44205</v>
      </c>
      <c r="J1575" s="9">
        <f t="shared" si="49"/>
        <v>0.71127314814814813</v>
      </c>
      <c r="K1575" t="str">
        <f>VLOOKUP($J1575,Reference!$A$1:$C$25,3,1)</f>
        <v>17:00:00 - 18:00:00</v>
      </c>
    </row>
    <row r="1576" spans="1:11" hidden="1" x14ac:dyDescent="0.3">
      <c r="A1576" s="3">
        <v>44205.717824074076</v>
      </c>
      <c r="B1576" s="4" t="s">
        <v>8</v>
      </c>
      <c r="C1576" s="4">
        <v>307</v>
      </c>
      <c r="D1576" s="4">
        <v>447871772094</v>
      </c>
      <c r="E1576" s="4" t="s">
        <v>9</v>
      </c>
      <c r="F1576" s="5">
        <v>2.7430555555555559E-3</v>
      </c>
      <c r="G1576" s="5">
        <v>6.9444444444444444E-5</v>
      </c>
      <c r="H1576" s="4" t="s">
        <v>10</v>
      </c>
      <c r="I1576" s="11">
        <f t="shared" si="48"/>
        <v>44205</v>
      </c>
      <c r="J1576" s="9">
        <f t="shared" si="49"/>
        <v>0.71782407407407411</v>
      </c>
      <c r="K1576" t="str">
        <f>VLOOKUP($J1576,Reference!$A$1:$C$25,3,1)</f>
        <v>17:00:00 - 18:00:00</v>
      </c>
    </row>
    <row r="1577" spans="1:11" hidden="1" x14ac:dyDescent="0.3">
      <c r="A1577" s="6">
        <v>44205.717824074076</v>
      </c>
      <c r="B1577" s="7" t="s">
        <v>20</v>
      </c>
      <c r="C1577" s="7"/>
      <c r="D1577" s="7">
        <v>447871772094</v>
      </c>
      <c r="E1577" s="7" t="s">
        <v>23</v>
      </c>
      <c r="F1577" s="8">
        <v>0</v>
      </c>
      <c r="G1577" s="8">
        <v>2.3148148148148147E-5</v>
      </c>
      <c r="H1577" s="7" t="s">
        <v>14</v>
      </c>
      <c r="I1577" s="11">
        <f t="shared" si="48"/>
        <v>44205</v>
      </c>
      <c r="J1577" s="9">
        <f t="shared" si="49"/>
        <v>0.71782407407407411</v>
      </c>
      <c r="K1577" t="str">
        <f>VLOOKUP($J1577,Reference!$A$1:$C$25,3,1)</f>
        <v>17:00:00 - 18:00:00</v>
      </c>
    </row>
    <row r="1578" spans="1:11" hidden="1" x14ac:dyDescent="0.3">
      <c r="A1578" s="3">
        <v>44205.719884259262</v>
      </c>
      <c r="B1578" s="4" t="s">
        <v>21</v>
      </c>
      <c r="C1578" s="4">
        <v>314</v>
      </c>
      <c r="D1578" s="4">
        <v>16048175822</v>
      </c>
      <c r="E1578" s="4" t="s">
        <v>9</v>
      </c>
      <c r="F1578" s="5">
        <v>7.719907407407408E-3</v>
      </c>
      <c r="G1578" s="5">
        <v>8.1018518518518516E-5</v>
      </c>
      <c r="H1578" s="4" t="s">
        <v>10</v>
      </c>
      <c r="I1578" s="11">
        <f t="shared" si="48"/>
        <v>44205</v>
      </c>
      <c r="J1578" s="9">
        <f t="shared" si="49"/>
        <v>0.71988425925925925</v>
      </c>
      <c r="K1578" t="str">
        <f>VLOOKUP($J1578,Reference!$A$1:$C$25,3,1)</f>
        <v>17:00:00 - 18:00:00</v>
      </c>
    </row>
    <row r="1579" spans="1:11" hidden="1" x14ac:dyDescent="0.3">
      <c r="A1579" s="6">
        <v>44205.722037037034</v>
      </c>
      <c r="B1579" s="7" t="s">
        <v>26</v>
      </c>
      <c r="C1579" s="7">
        <v>306</v>
      </c>
      <c r="D1579" s="7">
        <v>15128032851</v>
      </c>
      <c r="E1579" s="7" t="s">
        <v>9</v>
      </c>
      <c r="F1579" s="8">
        <v>8.1018518518518516E-4</v>
      </c>
      <c r="G1579" s="8">
        <v>5.7870370370370366E-5</v>
      </c>
      <c r="H1579" s="7" t="s">
        <v>10</v>
      </c>
      <c r="I1579" s="11">
        <f t="shared" si="48"/>
        <v>44205</v>
      </c>
      <c r="J1579" s="9">
        <f t="shared" si="49"/>
        <v>0.72203703703703714</v>
      </c>
      <c r="K1579" t="str">
        <f>VLOOKUP($J1579,Reference!$A$1:$C$25,3,1)</f>
        <v>17:00:00 - 18:00:00</v>
      </c>
    </row>
    <row r="1580" spans="1:11" hidden="1" x14ac:dyDescent="0.3">
      <c r="A1580" s="3">
        <v>44205.722997685189</v>
      </c>
      <c r="B1580" s="4" t="s">
        <v>11</v>
      </c>
      <c r="C1580" s="4">
        <v>317</v>
      </c>
      <c r="D1580" s="4">
        <v>14165773880</v>
      </c>
      <c r="E1580" s="4" t="s">
        <v>9</v>
      </c>
      <c r="F1580" s="5">
        <v>1.40625E-2</v>
      </c>
      <c r="G1580" s="5">
        <v>1.7361111111111112E-4</v>
      </c>
      <c r="H1580" s="4" t="s">
        <v>10</v>
      </c>
      <c r="I1580" s="11">
        <f t="shared" si="48"/>
        <v>44205</v>
      </c>
      <c r="J1580" s="9">
        <f t="shared" si="49"/>
        <v>0.72299768518518526</v>
      </c>
      <c r="K1580" t="str">
        <f>VLOOKUP($J1580,Reference!$A$1:$C$25,3,1)</f>
        <v>17:00:00 - 18:00:00</v>
      </c>
    </row>
    <row r="1581" spans="1:11" hidden="1" x14ac:dyDescent="0.3">
      <c r="A1581" s="6">
        <v>44205.723738425928</v>
      </c>
      <c r="B1581" s="7" t="s">
        <v>8</v>
      </c>
      <c r="C1581" s="7">
        <v>307</v>
      </c>
      <c r="D1581" s="7">
        <v>15128032851</v>
      </c>
      <c r="E1581" s="7" t="s">
        <v>9</v>
      </c>
      <c r="F1581" s="8">
        <v>5.5439814814814822E-3</v>
      </c>
      <c r="G1581" s="8">
        <v>2.3148148148148146E-4</v>
      </c>
      <c r="H1581" s="7" t="s">
        <v>10</v>
      </c>
      <c r="I1581" s="11">
        <f t="shared" si="48"/>
        <v>44205</v>
      </c>
      <c r="J1581" s="9">
        <f t="shared" si="49"/>
        <v>0.72373842592592597</v>
      </c>
      <c r="K1581" t="str">
        <f>VLOOKUP($J1581,Reference!$A$1:$C$25,3,1)</f>
        <v>17:00:00 - 18:00:00</v>
      </c>
    </row>
    <row r="1582" spans="1:11" hidden="1" x14ac:dyDescent="0.3">
      <c r="A1582" s="3">
        <v>44205.725034722222</v>
      </c>
      <c r="B1582" s="4" t="s">
        <v>26</v>
      </c>
      <c r="C1582" s="4">
        <v>306</v>
      </c>
      <c r="D1582" s="4">
        <v>13233843252</v>
      </c>
      <c r="E1582" s="4" t="s">
        <v>9</v>
      </c>
      <c r="F1582" s="5">
        <v>1.9733796296296298E-2</v>
      </c>
      <c r="G1582" s="5">
        <v>4.6296296296296294E-5</v>
      </c>
      <c r="H1582" s="4" t="s">
        <v>10</v>
      </c>
      <c r="I1582" s="11">
        <f t="shared" si="48"/>
        <v>44205</v>
      </c>
      <c r="J1582" s="9">
        <f t="shared" si="49"/>
        <v>0.72503472222222232</v>
      </c>
      <c r="K1582" t="str">
        <f>VLOOKUP($J1582,Reference!$A$1:$C$25,3,1)</f>
        <v>17:00:00 - 18:00:00</v>
      </c>
    </row>
    <row r="1583" spans="1:11" hidden="1" x14ac:dyDescent="0.3">
      <c r="A1583" s="6">
        <v>44205.729513888888</v>
      </c>
      <c r="B1583" s="7" t="s">
        <v>21</v>
      </c>
      <c r="C1583" s="7">
        <v>314</v>
      </c>
      <c r="D1583" s="7">
        <v>16037818456</v>
      </c>
      <c r="E1583" s="7" t="s">
        <v>9</v>
      </c>
      <c r="F1583" s="8">
        <v>1.3263888888888889E-2</v>
      </c>
      <c r="G1583" s="8">
        <v>6.9444444444444444E-5</v>
      </c>
      <c r="H1583" s="7" t="s">
        <v>10</v>
      </c>
      <c r="I1583" s="11">
        <f t="shared" si="48"/>
        <v>44205</v>
      </c>
      <c r="J1583" s="9">
        <f t="shared" si="49"/>
        <v>0.72951388888888891</v>
      </c>
      <c r="K1583" t="str">
        <f>VLOOKUP($J1583,Reference!$A$1:$C$25,3,1)</f>
        <v>17:00:00 - 18:00:00</v>
      </c>
    </row>
    <row r="1584" spans="1:11" hidden="1" x14ac:dyDescent="0.3">
      <c r="A1584" s="3">
        <v>44205.72991898148</v>
      </c>
      <c r="B1584" s="4" t="s">
        <v>8</v>
      </c>
      <c r="C1584" s="4">
        <v>307</v>
      </c>
      <c r="D1584" s="4">
        <v>15128032851</v>
      </c>
      <c r="E1584" s="4" t="s">
        <v>9</v>
      </c>
      <c r="F1584" s="5">
        <v>2.0370370370370373E-3</v>
      </c>
      <c r="G1584" s="5">
        <v>6.9444444444444444E-5</v>
      </c>
      <c r="H1584" s="4" t="s">
        <v>10</v>
      </c>
      <c r="I1584" s="11">
        <f t="shared" si="48"/>
        <v>44205</v>
      </c>
      <c r="J1584" s="9">
        <f t="shared" si="49"/>
        <v>0.72991898148148149</v>
      </c>
      <c r="K1584" t="str">
        <f>VLOOKUP($J1584,Reference!$A$1:$C$25,3,1)</f>
        <v>17:00:00 - 18:00:00</v>
      </c>
    </row>
    <row r="1585" spans="1:11" hidden="1" x14ac:dyDescent="0.3">
      <c r="A1585" s="6">
        <v>44205.732175925928</v>
      </c>
      <c r="B1585" s="7" t="s">
        <v>18</v>
      </c>
      <c r="C1585" s="7">
        <v>304</v>
      </c>
      <c r="D1585" s="7">
        <v>15128032851</v>
      </c>
      <c r="E1585" s="7" t="s">
        <v>9</v>
      </c>
      <c r="F1585" s="8">
        <v>1.050925925925926E-2</v>
      </c>
      <c r="G1585" s="8">
        <v>4.6296296296296294E-5</v>
      </c>
      <c r="H1585" s="7" t="s">
        <v>10</v>
      </c>
      <c r="I1585" s="11">
        <f t="shared" si="48"/>
        <v>44205</v>
      </c>
      <c r="J1585" s="9">
        <f t="shared" si="49"/>
        <v>0.73217592592592595</v>
      </c>
      <c r="K1585" t="str">
        <f>VLOOKUP($J1585,Reference!$A$1:$C$25,3,1)</f>
        <v>17:00:00 - 18:00:00</v>
      </c>
    </row>
    <row r="1586" spans="1:11" hidden="1" x14ac:dyDescent="0.3">
      <c r="A1586" s="3">
        <v>44205.742129629631</v>
      </c>
      <c r="B1586" s="4" t="s">
        <v>8</v>
      </c>
      <c r="C1586" s="4">
        <v>307</v>
      </c>
      <c r="D1586" s="4">
        <v>14124679918</v>
      </c>
      <c r="E1586" s="4" t="s">
        <v>9</v>
      </c>
      <c r="F1586" s="5">
        <v>3.0902777777777782E-3</v>
      </c>
      <c r="G1586" s="5">
        <v>2.6620370370370372E-4</v>
      </c>
      <c r="H1586" s="4" t="s">
        <v>10</v>
      </c>
      <c r="I1586" s="11">
        <f t="shared" si="48"/>
        <v>44205</v>
      </c>
      <c r="J1586" s="9">
        <f t="shared" si="49"/>
        <v>0.74212962962962958</v>
      </c>
      <c r="K1586" t="str">
        <f>VLOOKUP($J1586,Reference!$A$1:$C$25,3,1)</f>
        <v>17:00:00 - 18:00:00</v>
      </c>
    </row>
    <row r="1587" spans="1:11" hidden="1" x14ac:dyDescent="0.3">
      <c r="A1587" s="6">
        <v>44205.743194444447</v>
      </c>
      <c r="B1587" s="7" t="s">
        <v>20</v>
      </c>
      <c r="C1587" s="7"/>
      <c r="D1587" s="7">
        <v>15128032851</v>
      </c>
      <c r="E1587" s="7" t="s">
        <v>16</v>
      </c>
      <c r="F1587" s="8">
        <v>0</v>
      </c>
      <c r="G1587" s="8">
        <v>2.0370370370370373E-3</v>
      </c>
      <c r="H1587" s="7" t="s">
        <v>10</v>
      </c>
      <c r="I1587" s="11">
        <f t="shared" si="48"/>
        <v>44205</v>
      </c>
      <c r="J1587" s="9">
        <f t="shared" si="49"/>
        <v>0.74319444444444438</v>
      </c>
      <c r="K1587" t="str">
        <f>VLOOKUP($J1587,Reference!$A$1:$C$25,3,1)</f>
        <v>17:00:00 - 18:00:00</v>
      </c>
    </row>
    <row r="1588" spans="1:11" hidden="1" x14ac:dyDescent="0.3">
      <c r="A1588" s="3">
        <v>44205.744039351855</v>
      </c>
      <c r="B1588" s="4" t="s">
        <v>26</v>
      </c>
      <c r="C1588" s="4">
        <v>306</v>
      </c>
      <c r="D1588" s="4">
        <v>19493096002</v>
      </c>
      <c r="E1588" s="4" t="s">
        <v>9</v>
      </c>
      <c r="F1588" s="5">
        <v>1.5162037037037036E-3</v>
      </c>
      <c r="G1588" s="5">
        <v>1.0763888888888889E-3</v>
      </c>
      <c r="H1588" s="4" t="s">
        <v>10</v>
      </c>
      <c r="I1588" s="11">
        <f t="shared" si="48"/>
        <v>44205</v>
      </c>
      <c r="J1588" s="9">
        <f t="shared" si="49"/>
        <v>0.74403935185185188</v>
      </c>
      <c r="K1588" t="str">
        <f>VLOOKUP($J1588,Reference!$A$1:$C$25,3,1)</f>
        <v>17:00:00 - 18:00:00</v>
      </c>
    </row>
    <row r="1589" spans="1:11" hidden="1" x14ac:dyDescent="0.3">
      <c r="A1589" s="6">
        <v>44205.745312500003</v>
      </c>
      <c r="B1589" s="7" t="s">
        <v>18</v>
      </c>
      <c r="C1589" s="7">
        <v>304</v>
      </c>
      <c r="D1589" s="7">
        <v>15128032851</v>
      </c>
      <c r="E1589" s="7" t="s">
        <v>9</v>
      </c>
      <c r="F1589" s="8">
        <v>1.3055555555555556E-2</v>
      </c>
      <c r="G1589" s="8">
        <v>5.7870370370370366E-5</v>
      </c>
      <c r="H1589" s="7" t="s">
        <v>10</v>
      </c>
      <c r="I1589" s="11">
        <f t="shared" si="48"/>
        <v>44205</v>
      </c>
      <c r="J1589" s="9">
        <f t="shared" si="49"/>
        <v>0.74531249999999993</v>
      </c>
      <c r="K1589" t="str">
        <f>VLOOKUP($J1589,Reference!$A$1:$C$25,3,1)</f>
        <v>17:00:00 - 18:00:00</v>
      </c>
    </row>
    <row r="1590" spans="1:11" hidden="1" x14ac:dyDescent="0.3">
      <c r="A1590" s="3">
        <v>44205.748090277775</v>
      </c>
      <c r="B1590" s="4" t="s">
        <v>26</v>
      </c>
      <c r="C1590" s="4">
        <v>306</v>
      </c>
      <c r="D1590" s="4">
        <v>15595158514</v>
      </c>
      <c r="E1590" s="4" t="s">
        <v>9</v>
      </c>
      <c r="F1590" s="5">
        <v>5.3935185185185188E-3</v>
      </c>
      <c r="G1590" s="5">
        <v>1.6203703703703703E-4</v>
      </c>
      <c r="H1590" s="4" t="s">
        <v>10</v>
      </c>
      <c r="I1590" s="11">
        <f t="shared" si="48"/>
        <v>44205</v>
      </c>
      <c r="J1590" s="9">
        <f t="shared" si="49"/>
        <v>0.7480902777777777</v>
      </c>
      <c r="K1590" t="str">
        <f>VLOOKUP($J1590,Reference!$A$1:$C$25,3,1)</f>
        <v>17:00:00 - 18:00:00</v>
      </c>
    </row>
    <row r="1591" spans="1:11" hidden="1" x14ac:dyDescent="0.3">
      <c r="A1591" s="6">
        <v>44205.748761574076</v>
      </c>
      <c r="B1591" s="7" t="s">
        <v>11</v>
      </c>
      <c r="C1591" s="7">
        <v>317</v>
      </c>
      <c r="D1591" s="7">
        <v>16137450494</v>
      </c>
      <c r="E1591" s="7" t="s">
        <v>9</v>
      </c>
      <c r="F1591" s="8">
        <v>1.3182870370370371E-2</v>
      </c>
      <c r="G1591" s="8">
        <v>4.7453703703703704E-4</v>
      </c>
      <c r="H1591" s="7" t="s">
        <v>10</v>
      </c>
      <c r="I1591" s="11">
        <f t="shared" si="48"/>
        <v>44205</v>
      </c>
      <c r="J1591" s="9">
        <f t="shared" si="49"/>
        <v>0.74876157407407407</v>
      </c>
      <c r="K1591" t="str">
        <f>VLOOKUP($J1591,Reference!$A$1:$C$25,3,1)</f>
        <v>17:00:00 - 18:00:00</v>
      </c>
    </row>
    <row r="1592" spans="1:11" hidden="1" x14ac:dyDescent="0.3">
      <c r="A1592" s="3">
        <v>44205.754050925927</v>
      </c>
      <c r="B1592" s="4" t="s">
        <v>8</v>
      </c>
      <c r="C1592" s="4">
        <v>307</v>
      </c>
      <c r="D1592" s="4">
        <v>15136551367</v>
      </c>
      <c r="E1592" s="4" t="s">
        <v>9</v>
      </c>
      <c r="F1592" s="5">
        <v>3.1018518518518522E-3</v>
      </c>
      <c r="G1592" s="5">
        <v>5.7870370370370366E-5</v>
      </c>
      <c r="H1592" s="4" t="s">
        <v>10</v>
      </c>
      <c r="I1592" s="11">
        <f t="shared" si="48"/>
        <v>44205</v>
      </c>
      <c r="J1592" s="9">
        <f t="shared" si="49"/>
        <v>0.75405092592592593</v>
      </c>
      <c r="K1592" t="str">
        <f>VLOOKUP($J1592,Reference!$A$1:$C$25,3,1)</f>
        <v>18:00:00 - 19:00:00</v>
      </c>
    </row>
    <row r="1593" spans="1:11" hidden="1" x14ac:dyDescent="0.3">
      <c r="A1593" s="6">
        <v>44205.765833333331</v>
      </c>
      <c r="B1593" s="7" t="s">
        <v>26</v>
      </c>
      <c r="C1593" s="7">
        <v>306</v>
      </c>
      <c r="D1593" s="7">
        <v>16137450494</v>
      </c>
      <c r="E1593" s="7" t="s">
        <v>9</v>
      </c>
      <c r="F1593" s="8">
        <v>4.0277777777777777E-3</v>
      </c>
      <c r="G1593" s="8">
        <v>5.7870370370370366E-5</v>
      </c>
      <c r="H1593" s="7" t="s">
        <v>10</v>
      </c>
      <c r="I1593" s="11">
        <f t="shared" si="48"/>
        <v>44205</v>
      </c>
      <c r="J1593" s="9">
        <f t="shared" si="49"/>
        <v>0.76583333333333325</v>
      </c>
      <c r="K1593" t="str">
        <f>VLOOKUP($J1593,Reference!$A$1:$C$25,3,1)</f>
        <v>18:00:00 - 19:00:00</v>
      </c>
    </row>
    <row r="1594" spans="1:11" hidden="1" x14ac:dyDescent="0.3">
      <c r="A1594" s="3">
        <v>44205.76902777778</v>
      </c>
      <c r="B1594" s="4" t="s">
        <v>21</v>
      </c>
      <c r="C1594" s="4">
        <v>314</v>
      </c>
      <c r="D1594" s="4">
        <v>14163018788</v>
      </c>
      <c r="E1594" s="4" t="s">
        <v>9</v>
      </c>
      <c r="F1594" s="5">
        <v>1.8124999999999999E-2</v>
      </c>
      <c r="G1594" s="5">
        <v>6.9444444444444444E-5</v>
      </c>
      <c r="H1594" s="4" t="s">
        <v>10</v>
      </c>
      <c r="I1594" s="11">
        <f t="shared" si="48"/>
        <v>44205</v>
      </c>
      <c r="J1594" s="9">
        <f t="shared" si="49"/>
        <v>0.76902777777777775</v>
      </c>
      <c r="K1594" t="str">
        <f>VLOOKUP($J1594,Reference!$A$1:$C$25,3,1)</f>
        <v>18:00:00 - 19:00:00</v>
      </c>
    </row>
    <row r="1595" spans="1:11" hidden="1" x14ac:dyDescent="0.3">
      <c r="A1595" s="6">
        <v>44205.782222222224</v>
      </c>
      <c r="B1595" s="7" t="s">
        <v>8</v>
      </c>
      <c r="C1595" s="7">
        <v>307</v>
      </c>
      <c r="D1595" s="7">
        <v>15136551367</v>
      </c>
      <c r="E1595" s="7" t="s">
        <v>9</v>
      </c>
      <c r="F1595" s="8">
        <v>1.261574074074074E-3</v>
      </c>
      <c r="G1595" s="8">
        <v>1.0416666666666667E-4</v>
      </c>
      <c r="H1595" s="7" t="s">
        <v>10</v>
      </c>
      <c r="I1595" s="11">
        <f t="shared" si="48"/>
        <v>44205</v>
      </c>
      <c r="J1595" s="9">
        <f t="shared" si="49"/>
        <v>0.78222222222222226</v>
      </c>
      <c r="K1595" t="str">
        <f>VLOOKUP($J1595,Reference!$A$1:$C$25,3,1)</f>
        <v>18:00:00 - 19:00:00</v>
      </c>
    </row>
    <row r="1596" spans="1:11" hidden="1" x14ac:dyDescent="0.3">
      <c r="A1596" s="3">
        <v>44205.786990740744</v>
      </c>
      <c r="B1596" s="4" t="s">
        <v>26</v>
      </c>
      <c r="C1596" s="4">
        <v>306</v>
      </c>
      <c r="D1596" s="4">
        <v>19376541628</v>
      </c>
      <c r="E1596" s="4" t="s">
        <v>9</v>
      </c>
      <c r="F1596" s="5">
        <v>1.9398148148148147E-2</v>
      </c>
      <c r="G1596" s="5">
        <v>6.9444444444444444E-5</v>
      </c>
      <c r="H1596" s="4" t="s">
        <v>10</v>
      </c>
      <c r="I1596" s="11">
        <f t="shared" si="48"/>
        <v>44205</v>
      </c>
      <c r="J1596" s="9">
        <f t="shared" si="49"/>
        <v>0.78699074074074071</v>
      </c>
      <c r="K1596" t="str">
        <f>VLOOKUP($J1596,Reference!$A$1:$C$25,3,1)</f>
        <v>18:00:00 - 19:00:00</v>
      </c>
    </row>
    <row r="1597" spans="1:11" hidden="1" x14ac:dyDescent="0.3">
      <c r="A1597" s="6">
        <v>44205.799432870372</v>
      </c>
      <c r="B1597" s="7" t="s">
        <v>11</v>
      </c>
      <c r="C1597" s="7">
        <v>317</v>
      </c>
      <c r="D1597" s="7">
        <v>16307283274</v>
      </c>
      <c r="E1597" s="7" t="s">
        <v>9</v>
      </c>
      <c r="F1597" s="8">
        <v>4.1666666666666666E-3</v>
      </c>
      <c r="G1597" s="8">
        <v>8.1018518518518516E-5</v>
      </c>
      <c r="H1597" s="7" t="s">
        <v>10</v>
      </c>
      <c r="I1597" s="11">
        <f t="shared" si="48"/>
        <v>44205</v>
      </c>
      <c r="J1597" s="9">
        <f t="shared" si="49"/>
        <v>0.79943287037037036</v>
      </c>
      <c r="K1597" t="str">
        <f>VLOOKUP($J1597,Reference!$A$1:$C$25,3,1)</f>
        <v>19:00:00 - 20:00:00</v>
      </c>
    </row>
    <row r="1598" spans="1:11" hidden="1" x14ac:dyDescent="0.3">
      <c r="A1598" s="3">
        <v>44205.804328703707</v>
      </c>
      <c r="B1598" s="4" t="s">
        <v>19</v>
      </c>
      <c r="C1598" s="4">
        <v>305</v>
      </c>
      <c r="D1598" s="4">
        <v>19089372726</v>
      </c>
      <c r="E1598" s="4" t="s">
        <v>9</v>
      </c>
      <c r="F1598" s="5">
        <v>1.7939814814814815E-3</v>
      </c>
      <c r="G1598" s="5">
        <v>5.7870370370370366E-5</v>
      </c>
      <c r="H1598" s="4" t="s">
        <v>13</v>
      </c>
      <c r="I1598" s="11">
        <f t="shared" si="48"/>
        <v>44205</v>
      </c>
      <c r="J1598" s="9">
        <f t="shared" si="49"/>
        <v>0.80432870370370368</v>
      </c>
      <c r="K1598" t="str">
        <f>VLOOKUP($J1598,Reference!$A$1:$C$25,3,1)</f>
        <v>19:00:00 - 20:00:00</v>
      </c>
    </row>
    <row r="1599" spans="1:11" hidden="1" x14ac:dyDescent="0.3">
      <c r="A1599" s="6">
        <v>44205.806041666663</v>
      </c>
      <c r="B1599" s="7" t="s">
        <v>18</v>
      </c>
      <c r="C1599" s="7">
        <v>304</v>
      </c>
      <c r="D1599" s="7">
        <v>14074927833</v>
      </c>
      <c r="E1599" s="7" t="s">
        <v>9</v>
      </c>
      <c r="F1599" s="8">
        <v>4.3518518518518515E-3</v>
      </c>
      <c r="G1599" s="8">
        <v>5.7870370370370366E-5</v>
      </c>
      <c r="H1599" s="7" t="s">
        <v>13</v>
      </c>
      <c r="I1599" s="11">
        <f t="shared" si="48"/>
        <v>44205</v>
      </c>
      <c r="J1599" s="9">
        <f t="shared" si="49"/>
        <v>0.80604166666666666</v>
      </c>
      <c r="K1599" t="str">
        <f>VLOOKUP($J1599,Reference!$A$1:$C$25,3,1)</f>
        <v>19:00:00 - 20:00:00</v>
      </c>
    </row>
    <row r="1600" spans="1:11" hidden="1" x14ac:dyDescent="0.3">
      <c r="A1600" s="3">
        <v>44205.80673611111</v>
      </c>
      <c r="B1600" s="4" t="s">
        <v>8</v>
      </c>
      <c r="C1600" s="4">
        <v>307</v>
      </c>
      <c r="D1600" s="4">
        <v>19376541628</v>
      </c>
      <c r="E1600" s="4" t="s">
        <v>9</v>
      </c>
      <c r="F1600" s="5">
        <v>2.7164351851851853E-2</v>
      </c>
      <c r="G1600" s="5">
        <v>8.1018518518518516E-5</v>
      </c>
      <c r="H1600" s="4" t="s">
        <v>10</v>
      </c>
      <c r="I1600" s="11">
        <f t="shared" si="48"/>
        <v>44205</v>
      </c>
      <c r="J1600" s="9">
        <f t="shared" si="49"/>
        <v>0.80673611111111121</v>
      </c>
      <c r="K1600" t="str">
        <f>VLOOKUP($J1600,Reference!$A$1:$C$25,3,1)</f>
        <v>19:00:00 - 20:00:00</v>
      </c>
    </row>
    <row r="1601" spans="1:11" hidden="1" x14ac:dyDescent="0.3">
      <c r="A1601" s="6">
        <v>44205.815138888887</v>
      </c>
      <c r="B1601" s="7" t="s">
        <v>26</v>
      </c>
      <c r="C1601" s="7">
        <v>306</v>
      </c>
      <c r="D1601" s="7">
        <v>13528713127</v>
      </c>
      <c r="E1601" s="7" t="s">
        <v>9</v>
      </c>
      <c r="F1601" s="8">
        <v>2.0879629629629626E-2</v>
      </c>
      <c r="G1601" s="8">
        <v>1.0416666666666667E-4</v>
      </c>
      <c r="H1601" s="7" t="s">
        <v>10</v>
      </c>
      <c r="I1601" s="11">
        <f t="shared" si="48"/>
        <v>44205</v>
      </c>
      <c r="J1601" s="9">
        <f t="shared" si="49"/>
        <v>0.81513888888888886</v>
      </c>
      <c r="K1601" t="str">
        <f>VLOOKUP($J1601,Reference!$A$1:$C$25,3,1)</f>
        <v>19:00:00 - 20:00:00</v>
      </c>
    </row>
    <row r="1602" spans="1:11" hidden="1" x14ac:dyDescent="0.3">
      <c r="A1602" s="3">
        <v>44205.819872685184</v>
      </c>
      <c r="B1602" s="4" t="s">
        <v>21</v>
      </c>
      <c r="C1602" s="4">
        <v>314</v>
      </c>
      <c r="D1602" s="4">
        <v>16307283274</v>
      </c>
      <c r="E1602" s="4" t="s">
        <v>9</v>
      </c>
      <c r="F1602" s="5">
        <v>5.7060185185185191E-3</v>
      </c>
      <c r="G1602" s="5">
        <v>4.6296296296296294E-5</v>
      </c>
      <c r="H1602" s="4" t="s">
        <v>10</v>
      </c>
      <c r="I1602" s="11">
        <f t="shared" si="48"/>
        <v>44205</v>
      </c>
      <c r="J1602" s="9">
        <f t="shared" si="49"/>
        <v>0.81987268518518519</v>
      </c>
      <c r="K1602" t="str">
        <f>VLOOKUP($J1602,Reference!$A$1:$C$25,3,1)</f>
        <v>19:00:00 - 20:00:00</v>
      </c>
    </row>
    <row r="1603" spans="1:11" hidden="1" x14ac:dyDescent="0.3">
      <c r="A1603" s="6">
        <v>44205.821145833332</v>
      </c>
      <c r="B1603" s="7" t="s">
        <v>11</v>
      </c>
      <c r="C1603" s="7">
        <v>317</v>
      </c>
      <c r="D1603" s="7">
        <v>13479726463</v>
      </c>
      <c r="E1603" s="7" t="s">
        <v>9</v>
      </c>
      <c r="F1603" s="8">
        <v>2.0381944444444446E-2</v>
      </c>
      <c r="G1603" s="8">
        <v>1.5046296296296297E-4</v>
      </c>
      <c r="H1603" s="7" t="s">
        <v>13</v>
      </c>
      <c r="I1603" s="11">
        <f t="shared" ref="I1603:I1666" si="50">DATE(YEAR(A1603),MONTH(A1603),DAY(A1603))</f>
        <v>44205</v>
      </c>
      <c r="J1603" s="9">
        <f t="shared" ref="J1603:J1666" si="51">TIME(HOUR(A1603),MINUTE(A1603),SECOND(A1603))</f>
        <v>0.82114583333333335</v>
      </c>
      <c r="K1603" t="str">
        <f>VLOOKUP($J1603,Reference!$A$1:$C$25,3,1)</f>
        <v>19:00:00 - 20:00:00</v>
      </c>
    </row>
    <row r="1604" spans="1:11" hidden="1" x14ac:dyDescent="0.3">
      <c r="A1604" s="3">
        <v>44205.821782407409</v>
      </c>
      <c r="B1604" s="4" t="s">
        <v>19</v>
      </c>
      <c r="C1604" s="4">
        <v>305</v>
      </c>
      <c r="D1604" s="4">
        <v>17862628634</v>
      </c>
      <c r="E1604" s="4" t="s">
        <v>9</v>
      </c>
      <c r="F1604" s="5">
        <v>1.315972222222222E-2</v>
      </c>
      <c r="G1604" s="5">
        <v>5.7870370370370366E-5</v>
      </c>
      <c r="H1604" s="4" t="s">
        <v>13</v>
      </c>
      <c r="I1604" s="11">
        <f t="shared" si="50"/>
        <v>44205</v>
      </c>
      <c r="J1604" s="9">
        <f t="shared" si="51"/>
        <v>0.82178240740740749</v>
      </c>
      <c r="K1604" t="str">
        <f>VLOOKUP($J1604,Reference!$A$1:$C$25,3,1)</f>
        <v>19:00:00 - 20:00:00</v>
      </c>
    </row>
    <row r="1605" spans="1:11" hidden="1" x14ac:dyDescent="0.3">
      <c r="A1605" s="6">
        <v>44205.827233796299</v>
      </c>
      <c r="B1605" s="7" t="s">
        <v>21</v>
      </c>
      <c r="C1605" s="7">
        <v>314</v>
      </c>
      <c r="D1605" s="7">
        <v>16137450494</v>
      </c>
      <c r="E1605" s="7" t="s">
        <v>9</v>
      </c>
      <c r="F1605" s="8">
        <v>4.2615740740740739E-2</v>
      </c>
      <c r="G1605" s="8">
        <v>1.273148148148148E-4</v>
      </c>
      <c r="H1605" s="7" t="s">
        <v>10</v>
      </c>
      <c r="I1605" s="11">
        <f t="shared" si="50"/>
        <v>44205</v>
      </c>
      <c r="J1605" s="9">
        <f t="shared" si="51"/>
        <v>0.82723379629629623</v>
      </c>
      <c r="K1605" t="str">
        <f>VLOOKUP($J1605,Reference!$A$1:$C$25,3,1)</f>
        <v>19:00:00 - 20:00:00</v>
      </c>
    </row>
    <row r="1606" spans="1:11" hidden="1" x14ac:dyDescent="0.3">
      <c r="A1606" s="3">
        <v>44205.82984953704</v>
      </c>
      <c r="B1606" s="4" t="s">
        <v>18</v>
      </c>
      <c r="C1606" s="4">
        <v>304</v>
      </c>
      <c r="D1606" s="4">
        <v>16262746621</v>
      </c>
      <c r="E1606" s="4" t="s">
        <v>9</v>
      </c>
      <c r="F1606" s="5">
        <v>1.3958333333333335E-2</v>
      </c>
      <c r="G1606" s="5">
        <v>1.7361111111111112E-4</v>
      </c>
      <c r="H1606" s="4" t="s">
        <v>10</v>
      </c>
      <c r="I1606" s="11">
        <f t="shared" si="50"/>
        <v>44205</v>
      </c>
      <c r="J1606" s="9">
        <f t="shared" si="51"/>
        <v>0.82984953703703701</v>
      </c>
      <c r="K1606" t="str">
        <f>VLOOKUP($J1606,Reference!$A$1:$C$25,3,1)</f>
        <v>19:00:00 - 20:00:00</v>
      </c>
    </row>
    <row r="1607" spans="1:11" hidden="1" x14ac:dyDescent="0.3">
      <c r="A1607" s="6">
        <v>44205.832094907404</v>
      </c>
      <c r="B1607" s="7" t="s">
        <v>8</v>
      </c>
      <c r="C1607" s="7">
        <v>307</v>
      </c>
      <c r="D1607" s="7">
        <v>447929758429</v>
      </c>
      <c r="E1607" s="7" t="s">
        <v>9</v>
      </c>
      <c r="F1607" s="8">
        <v>4.1435185185185186E-3</v>
      </c>
      <c r="G1607" s="8">
        <v>1.9212962962962962E-3</v>
      </c>
      <c r="H1607" s="7" t="s">
        <v>10</v>
      </c>
      <c r="I1607" s="11">
        <f t="shared" si="50"/>
        <v>44205</v>
      </c>
      <c r="J1607" s="9">
        <f t="shared" si="51"/>
        <v>0.83209490740740744</v>
      </c>
      <c r="K1607" t="str">
        <f>VLOOKUP($J1607,Reference!$A$1:$C$25,3,1)</f>
        <v>19:00:00 - 20:00:00</v>
      </c>
    </row>
    <row r="1608" spans="1:11" hidden="1" x14ac:dyDescent="0.3">
      <c r="A1608" s="3">
        <v>44205.832094907404</v>
      </c>
      <c r="B1608" s="4" t="s">
        <v>20</v>
      </c>
      <c r="C1608" s="4"/>
      <c r="D1608" s="4">
        <v>447929758429</v>
      </c>
      <c r="E1608" s="4" t="s">
        <v>23</v>
      </c>
      <c r="F1608" s="5">
        <v>0</v>
      </c>
      <c r="G1608" s="5">
        <v>1.1574074074074073E-5</v>
      </c>
      <c r="H1608" s="4" t="s">
        <v>14</v>
      </c>
      <c r="I1608" s="11">
        <f t="shared" si="50"/>
        <v>44205</v>
      </c>
      <c r="J1608" s="9">
        <f t="shared" si="51"/>
        <v>0.83209490740740744</v>
      </c>
      <c r="K1608" t="str">
        <f>VLOOKUP($J1608,Reference!$A$1:$C$25,3,1)</f>
        <v>19:00:00 - 20:00:00</v>
      </c>
    </row>
    <row r="1609" spans="1:11" hidden="1" x14ac:dyDescent="0.3">
      <c r="A1609" s="6">
        <v>44205.833981481483</v>
      </c>
      <c r="B1609" s="7" t="s">
        <v>19</v>
      </c>
      <c r="C1609" s="7">
        <v>305</v>
      </c>
      <c r="D1609" s="7">
        <v>13474357741</v>
      </c>
      <c r="E1609" s="7" t="s">
        <v>9</v>
      </c>
      <c r="F1609" s="8">
        <v>2.1643518518518518E-3</v>
      </c>
      <c r="G1609" s="8">
        <v>1.1574074074074073E-3</v>
      </c>
      <c r="H1609" s="7" t="s">
        <v>10</v>
      </c>
      <c r="I1609" s="11">
        <f t="shared" si="50"/>
        <v>44205</v>
      </c>
      <c r="J1609" s="9">
        <f t="shared" si="51"/>
        <v>0.83398148148148143</v>
      </c>
      <c r="K1609" t="str">
        <f>VLOOKUP($J1609,Reference!$A$1:$C$25,3,1)</f>
        <v>20:00:00 - 21:00:00</v>
      </c>
    </row>
    <row r="1610" spans="1:11" hidden="1" x14ac:dyDescent="0.3">
      <c r="A1610" s="3">
        <v>44205.835057870368</v>
      </c>
      <c r="B1610" s="4" t="s">
        <v>17</v>
      </c>
      <c r="C1610" s="4">
        <v>303</v>
      </c>
      <c r="D1610" s="4">
        <v>15148953494</v>
      </c>
      <c r="E1610" s="4" t="s">
        <v>9</v>
      </c>
      <c r="F1610" s="5">
        <v>2.9282407407407412E-3</v>
      </c>
      <c r="G1610" s="5">
        <v>8.1018518518518516E-4</v>
      </c>
      <c r="H1610" s="4" t="s">
        <v>10</v>
      </c>
      <c r="I1610" s="11">
        <f t="shared" si="50"/>
        <v>44205</v>
      </c>
      <c r="J1610" s="9">
        <f t="shared" si="51"/>
        <v>0.83505787037037038</v>
      </c>
      <c r="K1610" t="str">
        <f>VLOOKUP($J1610,Reference!$A$1:$C$25,3,1)</f>
        <v>20:00:00 - 21:00:00</v>
      </c>
    </row>
    <row r="1611" spans="1:11" hidden="1" x14ac:dyDescent="0.3">
      <c r="A1611" s="6">
        <v>44205.835127314815</v>
      </c>
      <c r="B1611" s="7" t="s">
        <v>19</v>
      </c>
      <c r="C1611" s="7">
        <v>305</v>
      </c>
      <c r="D1611" s="7">
        <v>17758300683</v>
      </c>
      <c r="E1611" s="7" t="s">
        <v>9</v>
      </c>
      <c r="F1611" s="8">
        <v>2.9513888888888888E-3</v>
      </c>
      <c r="G1611" s="8">
        <v>2.4652777777777776E-3</v>
      </c>
      <c r="H1611" s="7" t="s">
        <v>10</v>
      </c>
      <c r="I1611" s="11">
        <f t="shared" si="50"/>
        <v>44205</v>
      </c>
      <c r="J1611" s="9">
        <f t="shared" si="51"/>
        <v>0.83512731481481473</v>
      </c>
      <c r="K1611" t="str">
        <f>VLOOKUP($J1611,Reference!$A$1:$C$25,3,1)</f>
        <v>20:00:00 - 21:00:00</v>
      </c>
    </row>
    <row r="1612" spans="1:11" hidden="1" x14ac:dyDescent="0.3">
      <c r="A1612" s="3">
        <v>44205.8359375</v>
      </c>
      <c r="B1612" s="4" t="s">
        <v>26</v>
      </c>
      <c r="C1612" s="4">
        <v>306</v>
      </c>
      <c r="D1612" s="4">
        <v>15143925200</v>
      </c>
      <c r="E1612" s="4" t="s">
        <v>9</v>
      </c>
      <c r="F1612" s="5">
        <v>8.9583333333333338E-3</v>
      </c>
      <c r="G1612" s="5">
        <v>3.8194444444444446E-4</v>
      </c>
      <c r="H1612" s="4" t="s">
        <v>13</v>
      </c>
      <c r="I1612" s="11">
        <f t="shared" si="50"/>
        <v>44205</v>
      </c>
      <c r="J1612" s="9">
        <f t="shared" si="51"/>
        <v>0.8359375</v>
      </c>
      <c r="K1612" t="str">
        <f>VLOOKUP($J1612,Reference!$A$1:$C$25,3,1)</f>
        <v>20:00:00 - 21:00:00</v>
      </c>
    </row>
    <row r="1613" spans="1:11" hidden="1" x14ac:dyDescent="0.3">
      <c r="A1613" s="6">
        <v>44205.841736111113</v>
      </c>
      <c r="B1613" s="7" t="s">
        <v>8</v>
      </c>
      <c r="C1613" s="7">
        <v>307</v>
      </c>
      <c r="D1613" s="7">
        <v>447495282724</v>
      </c>
      <c r="E1613" s="7" t="s">
        <v>9</v>
      </c>
      <c r="F1613" s="8">
        <v>4.5601851851851853E-3</v>
      </c>
      <c r="G1613" s="8">
        <v>8.1018518518518516E-5</v>
      </c>
      <c r="H1613" s="7" t="s">
        <v>10</v>
      </c>
      <c r="I1613" s="11">
        <f t="shared" si="50"/>
        <v>44205</v>
      </c>
      <c r="J1613" s="9">
        <f t="shared" si="51"/>
        <v>0.84173611111111113</v>
      </c>
      <c r="K1613" t="str">
        <f>VLOOKUP($J1613,Reference!$A$1:$C$25,3,1)</f>
        <v>20:00:00 - 21:00:00</v>
      </c>
    </row>
    <row r="1614" spans="1:11" hidden="1" x14ac:dyDescent="0.3">
      <c r="A1614" s="3">
        <v>44205.841736111113</v>
      </c>
      <c r="B1614" s="4" t="s">
        <v>20</v>
      </c>
      <c r="C1614" s="4"/>
      <c r="D1614" s="4">
        <v>447495282724</v>
      </c>
      <c r="E1614" s="4" t="s">
        <v>23</v>
      </c>
      <c r="F1614" s="5">
        <v>0</v>
      </c>
      <c r="G1614" s="5">
        <v>1.1574074074074073E-5</v>
      </c>
      <c r="H1614" s="4" t="s">
        <v>14</v>
      </c>
      <c r="I1614" s="11">
        <f t="shared" si="50"/>
        <v>44205</v>
      </c>
      <c r="J1614" s="9">
        <f t="shared" si="51"/>
        <v>0.84173611111111113</v>
      </c>
      <c r="K1614" t="str">
        <f>VLOOKUP($J1614,Reference!$A$1:$C$25,3,1)</f>
        <v>20:00:00 - 21:00:00</v>
      </c>
    </row>
    <row r="1615" spans="1:11" hidden="1" x14ac:dyDescent="0.3">
      <c r="A1615" s="6">
        <v>44205.852638888886</v>
      </c>
      <c r="B1615" s="7" t="s">
        <v>17</v>
      </c>
      <c r="C1615" s="7">
        <v>303</v>
      </c>
      <c r="D1615" s="7">
        <v>12158688886</v>
      </c>
      <c r="E1615" s="7" t="s">
        <v>9</v>
      </c>
      <c r="F1615" s="8">
        <v>9.1435185185185185E-4</v>
      </c>
      <c r="G1615" s="8">
        <v>2.3148148148148146E-4</v>
      </c>
      <c r="H1615" s="7" t="s">
        <v>10</v>
      </c>
      <c r="I1615" s="11">
        <f t="shared" si="50"/>
        <v>44205</v>
      </c>
      <c r="J1615" s="9">
        <f t="shared" si="51"/>
        <v>0.85263888888888895</v>
      </c>
      <c r="K1615" t="str">
        <f>VLOOKUP($J1615,Reference!$A$1:$C$25,3,1)</f>
        <v>20:00:00 - 21:00:00</v>
      </c>
    </row>
    <row r="1616" spans="1:11" hidden="1" x14ac:dyDescent="0.3">
      <c r="A1616" s="3">
        <v>44205.85396990741</v>
      </c>
      <c r="B1616" s="4" t="s">
        <v>19</v>
      </c>
      <c r="C1616" s="4">
        <v>305</v>
      </c>
      <c r="D1616" s="4">
        <v>16306707015</v>
      </c>
      <c r="E1616" s="4" t="s">
        <v>9</v>
      </c>
      <c r="F1616" s="5">
        <v>1.6412037037037037E-2</v>
      </c>
      <c r="G1616" s="5">
        <v>4.6296296296296294E-5</v>
      </c>
      <c r="H1616" s="4" t="s">
        <v>10</v>
      </c>
      <c r="I1616" s="11">
        <f t="shared" si="50"/>
        <v>44205</v>
      </c>
      <c r="J1616" s="9">
        <f t="shared" si="51"/>
        <v>0.8539699074074073</v>
      </c>
      <c r="K1616" t="str">
        <f>VLOOKUP($J1616,Reference!$A$1:$C$25,3,1)</f>
        <v>20:00:00 - 21:00:00</v>
      </c>
    </row>
    <row r="1617" spans="1:11" hidden="1" x14ac:dyDescent="0.3">
      <c r="A1617" s="6">
        <v>44205.859664351854</v>
      </c>
      <c r="B1617" s="7" t="s">
        <v>20</v>
      </c>
      <c r="C1617" s="7"/>
      <c r="D1617" s="7">
        <v>447495282724</v>
      </c>
      <c r="E1617" s="7" t="s">
        <v>23</v>
      </c>
      <c r="F1617" s="8">
        <v>0</v>
      </c>
      <c r="G1617" s="8">
        <v>2.3148148148148147E-5</v>
      </c>
      <c r="H1617" s="7" t="s">
        <v>14</v>
      </c>
      <c r="I1617" s="11">
        <f t="shared" si="50"/>
        <v>44205</v>
      </c>
      <c r="J1617" s="9">
        <f t="shared" si="51"/>
        <v>0.85966435185185175</v>
      </c>
      <c r="K1617" t="str">
        <f>VLOOKUP($J1617,Reference!$A$1:$C$25,3,1)</f>
        <v>20:00:00 - 21:00:00</v>
      </c>
    </row>
    <row r="1618" spans="1:11" hidden="1" x14ac:dyDescent="0.3">
      <c r="A1618" s="3">
        <v>44205.8596875</v>
      </c>
      <c r="B1618" s="4" t="s">
        <v>11</v>
      </c>
      <c r="C1618" s="4">
        <v>317</v>
      </c>
      <c r="D1618" s="4">
        <v>447495282724</v>
      </c>
      <c r="E1618" s="4" t="s">
        <v>9</v>
      </c>
      <c r="F1618" s="5">
        <v>7.4421296296296293E-3</v>
      </c>
      <c r="G1618" s="5">
        <v>1.6203703703703703E-4</v>
      </c>
      <c r="H1618" s="4" t="s">
        <v>10</v>
      </c>
      <c r="I1618" s="11">
        <f t="shared" si="50"/>
        <v>44205</v>
      </c>
      <c r="J1618" s="9">
        <f t="shared" si="51"/>
        <v>0.85968750000000005</v>
      </c>
      <c r="K1618" t="str">
        <f>VLOOKUP($J1618,Reference!$A$1:$C$25,3,1)</f>
        <v>20:00:00 - 21:00:00</v>
      </c>
    </row>
    <row r="1619" spans="1:11" hidden="1" x14ac:dyDescent="0.3">
      <c r="A1619" s="6">
        <v>44205.864131944443</v>
      </c>
      <c r="B1619" s="7" t="s">
        <v>26</v>
      </c>
      <c r="C1619" s="7">
        <v>306</v>
      </c>
      <c r="D1619" s="7">
        <v>19739811100</v>
      </c>
      <c r="E1619" s="7" t="s">
        <v>9</v>
      </c>
      <c r="F1619" s="8">
        <v>1.6203703703703703E-3</v>
      </c>
      <c r="G1619" s="8">
        <v>2.4537037037037036E-3</v>
      </c>
      <c r="H1619" s="7" t="s">
        <v>10</v>
      </c>
      <c r="I1619" s="11">
        <f t="shared" si="50"/>
        <v>44205</v>
      </c>
      <c r="J1619" s="9">
        <f t="shared" si="51"/>
        <v>0.86413194444444441</v>
      </c>
      <c r="K1619" t="str">
        <f>VLOOKUP($J1619,Reference!$A$1:$C$25,3,1)</f>
        <v>20:00:00 - 21:00:00</v>
      </c>
    </row>
    <row r="1620" spans="1:11" hidden="1" x14ac:dyDescent="0.3">
      <c r="A1620" s="3">
        <v>44205.864745370367</v>
      </c>
      <c r="B1620" s="4" t="s">
        <v>17</v>
      </c>
      <c r="C1620" s="4">
        <v>303</v>
      </c>
      <c r="D1620" s="4">
        <v>61393796093</v>
      </c>
      <c r="E1620" s="4" t="s">
        <v>9</v>
      </c>
      <c r="F1620" s="5">
        <v>2.5266203703703704E-2</v>
      </c>
      <c r="G1620" s="5">
        <v>3.1712962962962958E-3</v>
      </c>
      <c r="H1620" s="4" t="s">
        <v>10</v>
      </c>
      <c r="I1620" s="11">
        <f t="shared" si="50"/>
        <v>44205</v>
      </c>
      <c r="J1620" s="9">
        <f t="shared" si="51"/>
        <v>0.86474537037037036</v>
      </c>
      <c r="K1620" t="str">
        <f>VLOOKUP($J1620,Reference!$A$1:$C$25,3,1)</f>
        <v>20:00:00 - 21:00:00</v>
      </c>
    </row>
    <row r="1621" spans="1:11" hidden="1" x14ac:dyDescent="0.3">
      <c r="A1621" s="6">
        <v>44205.865613425929</v>
      </c>
      <c r="B1621" s="7" t="s">
        <v>26</v>
      </c>
      <c r="C1621" s="7">
        <v>306</v>
      </c>
      <c r="D1621" s="7">
        <v>17324305161</v>
      </c>
      <c r="E1621" s="7" t="s">
        <v>9</v>
      </c>
      <c r="F1621" s="8">
        <v>3.1689814814814816E-2</v>
      </c>
      <c r="G1621" s="8">
        <v>2.615740740740741E-3</v>
      </c>
      <c r="H1621" s="7" t="s">
        <v>10</v>
      </c>
      <c r="I1621" s="11">
        <f t="shared" si="50"/>
        <v>44205</v>
      </c>
      <c r="J1621" s="9">
        <f t="shared" si="51"/>
        <v>0.86561342592592594</v>
      </c>
      <c r="K1621" t="str">
        <f>VLOOKUP($J1621,Reference!$A$1:$C$25,3,1)</f>
        <v>20:00:00 - 21:00:00</v>
      </c>
    </row>
    <row r="1622" spans="1:11" hidden="1" x14ac:dyDescent="0.3">
      <c r="A1622" s="3">
        <v>44205.865763888891</v>
      </c>
      <c r="B1622" s="4" t="s">
        <v>21</v>
      </c>
      <c r="C1622" s="4">
        <v>314</v>
      </c>
      <c r="D1622" s="4">
        <v>17758300683</v>
      </c>
      <c r="E1622" s="4" t="s">
        <v>9</v>
      </c>
      <c r="F1622" s="5">
        <v>5.8333333333333336E-3</v>
      </c>
      <c r="G1622" s="5">
        <v>4.2708333333333339E-3</v>
      </c>
      <c r="H1622" s="4" t="s">
        <v>10</v>
      </c>
      <c r="I1622" s="11">
        <f t="shared" si="50"/>
        <v>44205</v>
      </c>
      <c r="J1622" s="9">
        <f t="shared" si="51"/>
        <v>0.86576388888888889</v>
      </c>
      <c r="K1622" t="str">
        <f>VLOOKUP($J1622,Reference!$A$1:$C$25,3,1)</f>
        <v>20:00:00 - 21:00:00</v>
      </c>
    </row>
    <row r="1623" spans="1:11" hidden="1" x14ac:dyDescent="0.3">
      <c r="A1623" s="6">
        <v>44205.869247685187</v>
      </c>
      <c r="B1623" s="7" t="s">
        <v>19</v>
      </c>
      <c r="C1623" s="7">
        <v>305</v>
      </c>
      <c r="D1623" s="7">
        <v>16047101923</v>
      </c>
      <c r="E1623" s="7" t="s">
        <v>9</v>
      </c>
      <c r="F1623" s="8">
        <v>1.0844907407407407E-2</v>
      </c>
      <c r="G1623" s="8">
        <v>1.4814814814814814E-3</v>
      </c>
      <c r="H1623" s="7" t="s">
        <v>10</v>
      </c>
      <c r="I1623" s="11">
        <f t="shared" si="50"/>
        <v>44205</v>
      </c>
      <c r="J1623" s="9">
        <f t="shared" si="51"/>
        <v>0.86924768518518514</v>
      </c>
      <c r="K1623" t="str">
        <f>VLOOKUP($J1623,Reference!$A$1:$C$25,3,1)</f>
        <v>20:00:00 - 21:00:00</v>
      </c>
    </row>
    <row r="1624" spans="1:11" hidden="1" x14ac:dyDescent="0.3">
      <c r="A1624" s="3">
        <v>44205.877083333333</v>
      </c>
      <c r="B1624" s="4" t="s">
        <v>20</v>
      </c>
      <c r="C1624" s="4"/>
      <c r="D1624" s="4">
        <v>19256639010</v>
      </c>
      <c r="E1624" s="4" t="s">
        <v>16</v>
      </c>
      <c r="F1624" s="5">
        <v>0</v>
      </c>
      <c r="G1624" s="5">
        <v>7.9861111111111105E-4</v>
      </c>
      <c r="H1624" s="4" t="s">
        <v>10</v>
      </c>
      <c r="I1624" s="11">
        <f t="shared" si="50"/>
        <v>44205</v>
      </c>
      <c r="J1624" s="9">
        <f t="shared" si="51"/>
        <v>0.87708333333333333</v>
      </c>
      <c r="K1624" t="str">
        <f>VLOOKUP($J1624,Reference!$A$1:$C$25,3,1)</f>
        <v>21:00:00 - 22:00:00</v>
      </c>
    </row>
    <row r="1625" spans="1:11" hidden="1" x14ac:dyDescent="0.3">
      <c r="A1625" s="6">
        <v>44205.878148148149</v>
      </c>
      <c r="B1625" s="7" t="s">
        <v>20</v>
      </c>
      <c r="C1625" s="7"/>
      <c r="D1625" s="7">
        <v>19256639010</v>
      </c>
      <c r="E1625" s="7" t="s">
        <v>16</v>
      </c>
      <c r="F1625" s="8">
        <v>0</v>
      </c>
      <c r="G1625" s="8">
        <v>1.2268518518518518E-3</v>
      </c>
      <c r="H1625" s="7" t="s">
        <v>13</v>
      </c>
      <c r="I1625" s="11">
        <f t="shared" si="50"/>
        <v>44205</v>
      </c>
      <c r="J1625" s="9">
        <f t="shared" si="51"/>
        <v>0.87814814814814823</v>
      </c>
      <c r="K1625" t="str">
        <f>VLOOKUP($J1625,Reference!$A$1:$C$25,3,1)</f>
        <v>21:00:00 - 22:00:00</v>
      </c>
    </row>
    <row r="1626" spans="1:11" hidden="1" x14ac:dyDescent="0.3">
      <c r="A1626" s="3">
        <v>44205.880937499998</v>
      </c>
      <c r="B1626" s="4" t="s">
        <v>19</v>
      </c>
      <c r="C1626" s="4">
        <v>305</v>
      </c>
      <c r="D1626" s="4">
        <v>19256639010</v>
      </c>
      <c r="E1626" s="4" t="s">
        <v>9</v>
      </c>
      <c r="F1626" s="5">
        <v>3.7812500000000006E-2</v>
      </c>
      <c r="G1626" s="5">
        <v>8.564814814814815E-4</v>
      </c>
      <c r="H1626" s="4" t="s">
        <v>10</v>
      </c>
      <c r="I1626" s="11">
        <f t="shared" si="50"/>
        <v>44205</v>
      </c>
      <c r="J1626" s="9">
        <f t="shared" si="51"/>
        <v>0.88093749999999993</v>
      </c>
      <c r="K1626" t="str">
        <f>VLOOKUP($J1626,Reference!$A$1:$C$25,3,1)</f>
        <v>21:00:00 - 22:00:00</v>
      </c>
    </row>
    <row r="1627" spans="1:11" hidden="1" x14ac:dyDescent="0.3">
      <c r="A1627" s="6">
        <v>44205.894849537035</v>
      </c>
      <c r="B1627" s="7" t="s">
        <v>26</v>
      </c>
      <c r="C1627" s="7">
        <v>306</v>
      </c>
      <c r="D1627" s="7">
        <v>15514049055</v>
      </c>
      <c r="E1627" s="7" t="s">
        <v>9</v>
      </c>
      <c r="F1627" s="8">
        <v>7.2685185185185188E-3</v>
      </c>
      <c r="G1627" s="8">
        <v>5.4745370370370373E-3</v>
      </c>
      <c r="H1627" s="7" t="s">
        <v>10</v>
      </c>
      <c r="I1627" s="11">
        <f t="shared" si="50"/>
        <v>44205</v>
      </c>
      <c r="J1627" s="9">
        <f t="shared" si="51"/>
        <v>0.89484953703703696</v>
      </c>
      <c r="K1627" t="str">
        <f>VLOOKUP($J1627,Reference!$A$1:$C$25,3,1)</f>
        <v>21:00:00 - 22:00:00</v>
      </c>
    </row>
    <row r="1628" spans="1:11" hidden="1" x14ac:dyDescent="0.3">
      <c r="A1628" s="3">
        <v>44205.907858796294</v>
      </c>
      <c r="B1628" s="4" t="s">
        <v>21</v>
      </c>
      <c r="C1628" s="4">
        <v>314</v>
      </c>
      <c r="D1628" s="4">
        <v>13473206959</v>
      </c>
      <c r="E1628" s="4" t="s">
        <v>9</v>
      </c>
      <c r="F1628" s="5">
        <v>1.3344907407407408E-2</v>
      </c>
      <c r="G1628" s="5">
        <v>2.199074074074074E-4</v>
      </c>
      <c r="H1628" s="4" t="s">
        <v>10</v>
      </c>
      <c r="I1628" s="11">
        <f t="shared" si="50"/>
        <v>44205</v>
      </c>
      <c r="J1628" s="9">
        <f t="shared" si="51"/>
        <v>0.9078587962962964</v>
      </c>
      <c r="K1628" t="str">
        <f>VLOOKUP($J1628,Reference!$A$1:$C$25,3,1)</f>
        <v>21:00:00 - 22:00:00</v>
      </c>
    </row>
    <row r="1629" spans="1:11" hidden="1" x14ac:dyDescent="0.3">
      <c r="A1629" s="6">
        <v>44205.912418981483</v>
      </c>
      <c r="B1629" s="7" t="s">
        <v>26</v>
      </c>
      <c r="C1629" s="7">
        <v>306</v>
      </c>
      <c r="D1629" s="7">
        <v>13472796505</v>
      </c>
      <c r="E1629" s="7" t="s">
        <v>9</v>
      </c>
      <c r="F1629" s="8">
        <v>3.0208333333333333E-3</v>
      </c>
      <c r="G1629" s="8">
        <v>6.9444444444444444E-5</v>
      </c>
      <c r="H1629" s="7" t="s">
        <v>10</v>
      </c>
      <c r="I1629" s="11">
        <f t="shared" si="50"/>
        <v>44205</v>
      </c>
      <c r="J1629" s="9">
        <f t="shared" si="51"/>
        <v>0.91241898148148148</v>
      </c>
      <c r="K1629" t="str">
        <f>VLOOKUP($J1629,Reference!$A$1:$C$25,3,1)</f>
        <v>21:00:00 - 22:00:00</v>
      </c>
    </row>
    <row r="1630" spans="1:11" hidden="1" x14ac:dyDescent="0.3">
      <c r="A1630" s="3">
        <v>44205.937581018516</v>
      </c>
      <c r="B1630" s="4" t="s">
        <v>26</v>
      </c>
      <c r="C1630" s="4">
        <v>306</v>
      </c>
      <c r="D1630" s="4">
        <v>15512261655</v>
      </c>
      <c r="E1630" s="4" t="s">
        <v>9</v>
      </c>
      <c r="F1630" s="5">
        <v>5.8912037037037032E-3</v>
      </c>
      <c r="G1630" s="5">
        <v>1.9675925925925926E-4</v>
      </c>
      <c r="H1630" s="4" t="s">
        <v>10</v>
      </c>
      <c r="I1630" s="11">
        <f t="shared" si="50"/>
        <v>44205</v>
      </c>
      <c r="J1630" s="9">
        <f t="shared" si="51"/>
        <v>0.93758101851851849</v>
      </c>
      <c r="K1630" t="str">
        <f>VLOOKUP($J1630,Reference!$A$1:$C$25,3,1)</f>
        <v>22:00:00 - 23:00:00</v>
      </c>
    </row>
    <row r="1631" spans="1:11" hidden="1" x14ac:dyDescent="0.3">
      <c r="A1631" s="6">
        <v>44205.939027777778</v>
      </c>
      <c r="B1631" s="7" t="s">
        <v>19</v>
      </c>
      <c r="C1631" s="7">
        <v>305</v>
      </c>
      <c r="D1631" s="7">
        <v>14164593993</v>
      </c>
      <c r="E1631" s="7" t="s">
        <v>9</v>
      </c>
      <c r="F1631" s="8">
        <v>6.1921296296296299E-3</v>
      </c>
      <c r="G1631" s="8">
        <v>5.0925925925925921E-4</v>
      </c>
      <c r="H1631" s="7" t="s">
        <v>13</v>
      </c>
      <c r="I1631" s="11">
        <f t="shared" si="50"/>
        <v>44205</v>
      </c>
      <c r="J1631" s="9">
        <f t="shared" si="51"/>
        <v>0.93902777777777768</v>
      </c>
      <c r="K1631" t="str">
        <f>VLOOKUP($J1631,Reference!$A$1:$C$25,3,1)</f>
        <v>22:00:00 - 23:00:00</v>
      </c>
    </row>
    <row r="1632" spans="1:11" hidden="1" x14ac:dyDescent="0.3">
      <c r="A1632" s="3">
        <v>44205.945671296293</v>
      </c>
      <c r="B1632" s="4" t="s">
        <v>26</v>
      </c>
      <c r="C1632" s="4">
        <v>306</v>
      </c>
      <c r="D1632" s="4">
        <v>12122036510</v>
      </c>
      <c r="E1632" s="4" t="s">
        <v>9</v>
      </c>
      <c r="F1632" s="5">
        <v>5.9143518518518521E-3</v>
      </c>
      <c r="G1632" s="5">
        <v>5.7870370370370366E-5</v>
      </c>
      <c r="H1632" s="4" t="s">
        <v>13</v>
      </c>
      <c r="I1632" s="11">
        <f t="shared" si="50"/>
        <v>44205</v>
      </c>
      <c r="J1632" s="9">
        <f t="shared" si="51"/>
        <v>0.94567129629629632</v>
      </c>
      <c r="K1632" t="str">
        <f>VLOOKUP($J1632,Reference!$A$1:$C$25,3,1)</f>
        <v>22:00:00 - 23:00:00</v>
      </c>
    </row>
    <row r="1633" spans="1:11" hidden="1" x14ac:dyDescent="0.3">
      <c r="A1633" s="6">
        <v>44205.948599537034</v>
      </c>
      <c r="B1633" s="7" t="s">
        <v>26</v>
      </c>
      <c r="C1633" s="7">
        <v>306</v>
      </c>
      <c r="D1633" s="7">
        <v>16512062524</v>
      </c>
      <c r="E1633" s="7" t="s">
        <v>9</v>
      </c>
      <c r="F1633" s="8">
        <v>6.2268518518518515E-3</v>
      </c>
      <c r="G1633" s="8">
        <v>3.4375E-3</v>
      </c>
      <c r="H1633" s="7" t="s">
        <v>10</v>
      </c>
      <c r="I1633" s="11">
        <f t="shared" si="50"/>
        <v>44205</v>
      </c>
      <c r="J1633" s="9">
        <f t="shared" si="51"/>
        <v>0.94859953703703714</v>
      </c>
      <c r="K1633" t="str">
        <f>VLOOKUP($J1633,Reference!$A$1:$C$25,3,1)</f>
        <v>22:00:00 - 23:00:00</v>
      </c>
    </row>
    <row r="1634" spans="1:11" hidden="1" x14ac:dyDescent="0.3">
      <c r="A1634" s="3">
        <v>44205.960694444446</v>
      </c>
      <c r="B1634" s="4" t="s">
        <v>21</v>
      </c>
      <c r="C1634" s="4">
        <v>314</v>
      </c>
      <c r="D1634" s="4">
        <v>19709488523</v>
      </c>
      <c r="E1634" s="4" t="s">
        <v>9</v>
      </c>
      <c r="F1634" s="5">
        <v>2.7210648148148147E-2</v>
      </c>
      <c r="G1634" s="5">
        <v>5.7870370370370366E-5</v>
      </c>
      <c r="H1634" s="4" t="s">
        <v>10</v>
      </c>
      <c r="I1634" s="11">
        <f t="shared" si="50"/>
        <v>44205</v>
      </c>
      <c r="J1634" s="9">
        <f t="shared" si="51"/>
        <v>0.96069444444444452</v>
      </c>
      <c r="K1634" t="str">
        <f>VLOOKUP($J1634,Reference!$A$1:$C$25,3,1)</f>
        <v>23:00:00 - 24:00:00</v>
      </c>
    </row>
    <row r="1635" spans="1:11" hidden="1" x14ac:dyDescent="0.3">
      <c r="A1635" s="6">
        <v>44205.982233796298</v>
      </c>
      <c r="B1635" s="7" t="s">
        <v>19</v>
      </c>
      <c r="C1635" s="7">
        <v>305</v>
      </c>
      <c r="D1635" s="7">
        <v>13109273276</v>
      </c>
      <c r="E1635" s="7" t="s">
        <v>9</v>
      </c>
      <c r="F1635" s="8">
        <v>2.3379629629629631E-3</v>
      </c>
      <c r="G1635" s="8">
        <v>1.0416666666666667E-4</v>
      </c>
      <c r="H1635" s="7" t="s">
        <v>10</v>
      </c>
      <c r="I1635" s="11">
        <f t="shared" si="50"/>
        <v>44205</v>
      </c>
      <c r="J1635" s="9">
        <f t="shared" si="51"/>
        <v>0.98223379629629637</v>
      </c>
      <c r="K1635" t="str">
        <f>VLOOKUP($J1635,Reference!$A$1:$C$25,3,1)</f>
        <v>23:00:00 - 24:00:00</v>
      </c>
    </row>
    <row r="1636" spans="1:11" hidden="1" x14ac:dyDescent="0.3">
      <c r="A1636" s="3">
        <v>44205.986539351848</v>
      </c>
      <c r="B1636" s="4" t="s">
        <v>26</v>
      </c>
      <c r="C1636" s="4">
        <v>306</v>
      </c>
      <c r="D1636" s="4">
        <v>15514049055</v>
      </c>
      <c r="E1636" s="4" t="s">
        <v>9</v>
      </c>
      <c r="F1636" s="5">
        <v>4.1932870370370377E-2</v>
      </c>
      <c r="G1636" s="5">
        <v>1.0416666666666667E-4</v>
      </c>
      <c r="H1636" s="4" t="s">
        <v>10</v>
      </c>
      <c r="I1636" s="11">
        <f t="shared" si="50"/>
        <v>44205</v>
      </c>
      <c r="J1636" s="9">
        <f t="shared" si="51"/>
        <v>0.98653935185185182</v>
      </c>
      <c r="K1636" t="str">
        <f>VLOOKUP($J1636,Reference!$A$1:$C$25,3,1)</f>
        <v>23:00:00 - 24:00:00</v>
      </c>
    </row>
    <row r="1637" spans="1:11" hidden="1" x14ac:dyDescent="0.3">
      <c r="A1637" s="6">
        <v>44205.997546296298</v>
      </c>
      <c r="B1637" s="7" t="s">
        <v>19</v>
      </c>
      <c r="C1637" s="7">
        <v>305</v>
      </c>
      <c r="D1637" s="7">
        <v>17175039688</v>
      </c>
      <c r="E1637" s="7" t="s">
        <v>9</v>
      </c>
      <c r="F1637" s="8">
        <v>6.9791666666666674E-3</v>
      </c>
      <c r="G1637" s="8">
        <v>2.5462962962962961E-4</v>
      </c>
      <c r="H1637" s="7" t="s">
        <v>13</v>
      </c>
      <c r="I1637" s="11">
        <f t="shared" si="50"/>
        <v>44205</v>
      </c>
      <c r="J1637" s="9">
        <f t="shared" si="51"/>
        <v>0.99754629629629632</v>
      </c>
      <c r="K1637" t="str">
        <f>VLOOKUP($J1637,Reference!$A$1:$C$25,3,1)</f>
        <v>23:00:00 - 24:00:00</v>
      </c>
    </row>
    <row r="1638" spans="1:11" hidden="1" x14ac:dyDescent="0.3">
      <c r="A1638" s="3">
        <v>44205.999780092592</v>
      </c>
      <c r="B1638" s="4" t="s">
        <v>17</v>
      </c>
      <c r="C1638" s="4">
        <v>303</v>
      </c>
      <c r="D1638" s="4">
        <v>19256639010</v>
      </c>
      <c r="E1638" s="4" t="s">
        <v>9</v>
      </c>
      <c r="F1638" s="5">
        <v>1.0694444444444444E-2</v>
      </c>
      <c r="G1638" s="5">
        <v>9.4907407407407408E-4</v>
      </c>
      <c r="H1638" s="4" t="s">
        <v>10</v>
      </c>
      <c r="I1638" s="11">
        <f t="shared" si="50"/>
        <v>44205</v>
      </c>
      <c r="J1638" s="9">
        <f t="shared" si="51"/>
        <v>0.9997800925925926</v>
      </c>
      <c r="K1638" t="str">
        <f>VLOOKUP($J1638,Reference!$A$1:$C$25,3,1)</f>
        <v>23:00:00 - 24:00:00</v>
      </c>
    </row>
    <row r="1639" spans="1:11" hidden="1" x14ac:dyDescent="0.3">
      <c r="A1639" s="6">
        <v>44206.005173611113</v>
      </c>
      <c r="B1639" s="7" t="s">
        <v>20</v>
      </c>
      <c r="C1639" s="7"/>
      <c r="D1639" s="7">
        <v>17175039688</v>
      </c>
      <c r="E1639" s="7" t="s">
        <v>16</v>
      </c>
      <c r="F1639" s="8">
        <v>0</v>
      </c>
      <c r="G1639" s="8">
        <v>2.6620370370370372E-4</v>
      </c>
      <c r="H1639" s="7" t="s">
        <v>13</v>
      </c>
      <c r="I1639" s="11">
        <f t="shared" si="50"/>
        <v>44206</v>
      </c>
      <c r="J1639" s="9">
        <f t="shared" si="51"/>
        <v>5.1736111111111115E-3</v>
      </c>
      <c r="K1639" t="str">
        <f>VLOOKUP($J1639,Reference!$A$1:$C$25,3,1)</f>
        <v>0:00:00 - 1:00:00</v>
      </c>
    </row>
    <row r="1640" spans="1:11" hidden="1" x14ac:dyDescent="0.3">
      <c r="A1640" s="3">
        <v>44206.014618055553</v>
      </c>
      <c r="B1640" s="4" t="s">
        <v>21</v>
      </c>
      <c r="C1640" s="4">
        <v>314</v>
      </c>
      <c r="D1640" s="4">
        <v>19709488523</v>
      </c>
      <c r="E1640" s="4" t="s">
        <v>9</v>
      </c>
      <c r="F1640" s="5">
        <v>7.6041666666666662E-3</v>
      </c>
      <c r="G1640" s="5">
        <v>1.8518518518518518E-4</v>
      </c>
      <c r="H1640" s="4" t="s">
        <v>10</v>
      </c>
      <c r="I1640" s="11">
        <f t="shared" si="50"/>
        <v>44206</v>
      </c>
      <c r="J1640" s="9">
        <f t="shared" si="51"/>
        <v>1.4618055555555556E-2</v>
      </c>
      <c r="K1640" t="str">
        <f>VLOOKUP($J1640,Reference!$A$1:$C$25,3,1)</f>
        <v>0:00:00 - 1:00:00</v>
      </c>
    </row>
    <row r="1641" spans="1:11" hidden="1" x14ac:dyDescent="0.3">
      <c r="A1641" s="6">
        <v>44206.021817129629</v>
      </c>
      <c r="B1641" s="7" t="s">
        <v>19</v>
      </c>
      <c r="C1641" s="7">
        <v>305</v>
      </c>
      <c r="D1641" s="7">
        <v>14165368201</v>
      </c>
      <c r="E1641" s="7" t="s">
        <v>9</v>
      </c>
      <c r="F1641" s="8">
        <v>2.4768518518518516E-3</v>
      </c>
      <c r="G1641" s="8">
        <v>9.2592592592592588E-5</v>
      </c>
      <c r="H1641" s="7" t="s">
        <v>10</v>
      </c>
      <c r="I1641" s="11">
        <f t="shared" si="50"/>
        <v>44206</v>
      </c>
      <c r="J1641" s="9">
        <f t="shared" si="51"/>
        <v>2.1817129629629631E-2</v>
      </c>
      <c r="K1641" t="str">
        <f>VLOOKUP($J1641,Reference!$A$1:$C$25,3,1)</f>
        <v>0:00:00 - 1:00:00</v>
      </c>
    </row>
    <row r="1642" spans="1:11" hidden="1" x14ac:dyDescent="0.3">
      <c r="A1642" s="3">
        <v>44206.032164351855</v>
      </c>
      <c r="B1642" s="4" t="s">
        <v>19</v>
      </c>
      <c r="C1642" s="4">
        <v>305</v>
      </c>
      <c r="D1642" s="4">
        <v>19709488523</v>
      </c>
      <c r="E1642" s="4" t="s">
        <v>9</v>
      </c>
      <c r="F1642" s="5">
        <v>1.6782407407407406E-3</v>
      </c>
      <c r="G1642" s="5">
        <v>2.7777777777777778E-4</v>
      </c>
      <c r="H1642" s="4" t="s">
        <v>10</v>
      </c>
      <c r="I1642" s="11">
        <f t="shared" si="50"/>
        <v>44206</v>
      </c>
      <c r="J1642" s="9">
        <f t="shared" si="51"/>
        <v>3.2164351851851854E-2</v>
      </c>
      <c r="K1642" t="str">
        <f>VLOOKUP($J1642,Reference!$A$1:$C$25,3,1)</f>
        <v>0:00:00 - 1:00:00</v>
      </c>
    </row>
    <row r="1643" spans="1:11" hidden="1" x14ac:dyDescent="0.3">
      <c r="A1643" s="6">
        <v>44206.072164351855</v>
      </c>
      <c r="B1643" s="7" t="s">
        <v>19</v>
      </c>
      <c r="C1643" s="7">
        <v>305</v>
      </c>
      <c r="D1643" s="7">
        <v>17205895074</v>
      </c>
      <c r="E1643" s="7" t="s">
        <v>9</v>
      </c>
      <c r="F1643" s="8">
        <v>2.8460648148148148E-2</v>
      </c>
      <c r="G1643" s="8">
        <v>3.5879629629629635E-4</v>
      </c>
      <c r="H1643" s="7" t="s">
        <v>10</v>
      </c>
      <c r="I1643" s="11">
        <f t="shared" si="50"/>
        <v>44206</v>
      </c>
      <c r="J1643" s="9">
        <f t="shared" si="51"/>
        <v>7.2164351851851841E-2</v>
      </c>
      <c r="K1643" t="str">
        <f>VLOOKUP($J1643,Reference!$A$1:$C$25,3,1)</f>
        <v>1:00:00 - 2:00:00</v>
      </c>
    </row>
    <row r="1644" spans="1:11" hidden="1" x14ac:dyDescent="0.3">
      <c r="A1644" s="3">
        <v>44206.107175925928</v>
      </c>
      <c r="B1644" s="4" t="s">
        <v>12</v>
      </c>
      <c r="C1644" s="4">
        <v>315</v>
      </c>
      <c r="D1644" s="4">
        <v>16613804806</v>
      </c>
      <c r="E1644" s="4" t="s">
        <v>9</v>
      </c>
      <c r="F1644" s="5">
        <v>6.851851851851852E-3</v>
      </c>
      <c r="G1644" s="5">
        <v>5.7870370370370366E-5</v>
      </c>
      <c r="H1644" s="4" t="s">
        <v>10</v>
      </c>
      <c r="I1644" s="11">
        <f t="shared" si="50"/>
        <v>44206</v>
      </c>
      <c r="J1644" s="9">
        <f t="shared" si="51"/>
        <v>0.10717592592592594</v>
      </c>
      <c r="K1644" t="str">
        <f>VLOOKUP($J1644,Reference!$A$1:$C$25,3,1)</f>
        <v>2:00:00 - 3:00:00</v>
      </c>
    </row>
    <row r="1645" spans="1:11" hidden="1" x14ac:dyDescent="0.3">
      <c r="A1645" s="6">
        <v>44206.161817129629</v>
      </c>
      <c r="B1645" s="7" t="s">
        <v>22</v>
      </c>
      <c r="C1645" s="7">
        <v>767</v>
      </c>
      <c r="D1645" s="7">
        <v>14752250366</v>
      </c>
      <c r="E1645" s="7" t="s">
        <v>9</v>
      </c>
      <c r="F1645" s="8">
        <v>6.9097222222222225E-3</v>
      </c>
      <c r="G1645" s="8">
        <v>4.9768518518518521E-4</v>
      </c>
      <c r="H1645" s="7" t="s">
        <v>13</v>
      </c>
      <c r="I1645" s="11">
        <f t="shared" si="50"/>
        <v>44206</v>
      </c>
      <c r="J1645" s="9">
        <f t="shared" si="51"/>
        <v>0.16181712962962963</v>
      </c>
      <c r="K1645" t="str">
        <f>VLOOKUP($J1645,Reference!$A$1:$C$25,3,1)</f>
        <v>3:00:00 - 4:00:00</v>
      </c>
    </row>
    <row r="1646" spans="1:11" hidden="1" x14ac:dyDescent="0.3">
      <c r="A1646" s="3">
        <v>44206.171400462961</v>
      </c>
      <c r="B1646" s="4" t="s">
        <v>19</v>
      </c>
      <c r="C1646" s="4">
        <v>305</v>
      </c>
      <c r="D1646" s="4">
        <v>2114007854</v>
      </c>
      <c r="E1646" s="4" t="s">
        <v>9</v>
      </c>
      <c r="F1646" s="5">
        <v>4.7106481481481478E-3</v>
      </c>
      <c r="G1646" s="5">
        <v>7.175925925925927E-4</v>
      </c>
      <c r="H1646" s="4" t="s">
        <v>10</v>
      </c>
      <c r="I1646" s="11">
        <f t="shared" si="50"/>
        <v>44206</v>
      </c>
      <c r="J1646" s="9">
        <f t="shared" si="51"/>
        <v>0.17140046296296296</v>
      </c>
      <c r="K1646" t="str">
        <f>VLOOKUP($J1646,Reference!$A$1:$C$25,3,1)</f>
        <v>4:00:00 - 5:00:00</v>
      </c>
    </row>
    <row r="1647" spans="1:11" hidden="1" x14ac:dyDescent="0.3">
      <c r="A1647" s="6">
        <v>44206.197175925925</v>
      </c>
      <c r="B1647" s="7" t="s">
        <v>12</v>
      </c>
      <c r="C1647" s="7">
        <v>315</v>
      </c>
      <c r="D1647" s="7">
        <v>447810827837</v>
      </c>
      <c r="E1647" s="7" t="s">
        <v>9</v>
      </c>
      <c r="F1647" s="8">
        <v>2.0949074074074073E-3</v>
      </c>
      <c r="G1647" s="8">
        <v>6.9444444444444444E-5</v>
      </c>
      <c r="H1647" s="7" t="s">
        <v>14</v>
      </c>
      <c r="I1647" s="11">
        <f t="shared" si="50"/>
        <v>44206</v>
      </c>
      <c r="J1647" s="9">
        <f t="shared" si="51"/>
        <v>0.19717592592592592</v>
      </c>
      <c r="K1647" t="str">
        <f>VLOOKUP($J1647,Reference!$A$1:$C$25,3,1)</f>
        <v>4:00:00 - 5:00:00</v>
      </c>
    </row>
    <row r="1648" spans="1:11" hidden="1" x14ac:dyDescent="0.3">
      <c r="A1648" s="3">
        <v>44206.198865740742</v>
      </c>
      <c r="B1648" s="4" t="s">
        <v>22</v>
      </c>
      <c r="C1648" s="4">
        <v>767</v>
      </c>
      <c r="D1648" s="4">
        <v>16047950879</v>
      </c>
      <c r="E1648" s="4" t="s">
        <v>9</v>
      </c>
      <c r="F1648" s="5">
        <v>1.4537037037037038E-2</v>
      </c>
      <c r="G1648" s="5">
        <v>2.0833333333333335E-4</v>
      </c>
      <c r="H1648" s="4" t="s">
        <v>10</v>
      </c>
      <c r="I1648" s="11">
        <f t="shared" si="50"/>
        <v>44206</v>
      </c>
      <c r="J1648" s="9">
        <f t="shared" si="51"/>
        <v>0.19886574074074073</v>
      </c>
      <c r="K1648" t="str">
        <f>VLOOKUP($J1648,Reference!$A$1:$C$25,3,1)</f>
        <v>4:00:00 - 5:00:00</v>
      </c>
    </row>
    <row r="1649" spans="1:11" hidden="1" x14ac:dyDescent="0.3">
      <c r="A1649" s="6">
        <v>44206.212430555555</v>
      </c>
      <c r="B1649" s="7" t="s">
        <v>12</v>
      </c>
      <c r="C1649" s="7">
        <v>315</v>
      </c>
      <c r="D1649" s="7">
        <v>447851935055</v>
      </c>
      <c r="E1649" s="7" t="s">
        <v>9</v>
      </c>
      <c r="F1649" s="8">
        <v>4.8726851851851856E-3</v>
      </c>
      <c r="G1649" s="8">
        <v>2.5462962962962961E-4</v>
      </c>
      <c r="H1649" s="7" t="s">
        <v>14</v>
      </c>
      <c r="I1649" s="11">
        <f t="shared" si="50"/>
        <v>44206</v>
      </c>
      <c r="J1649" s="9">
        <f t="shared" si="51"/>
        <v>0.21243055555555557</v>
      </c>
      <c r="K1649" t="str">
        <f>VLOOKUP($J1649,Reference!$A$1:$C$25,3,1)</f>
        <v>5:00:00 - 6:00:00</v>
      </c>
    </row>
    <row r="1650" spans="1:11" hidden="1" x14ac:dyDescent="0.3">
      <c r="A1650" s="3">
        <v>44206.214270833334</v>
      </c>
      <c r="B1650" s="4" t="s">
        <v>20</v>
      </c>
      <c r="C1650" s="4"/>
      <c r="D1650" s="4">
        <v>17607058888</v>
      </c>
      <c r="E1650" s="4" t="s">
        <v>16</v>
      </c>
      <c r="F1650" s="5">
        <v>0</v>
      </c>
      <c r="G1650" s="5">
        <v>3.0092592592592595E-4</v>
      </c>
      <c r="H1650" s="4" t="s">
        <v>10</v>
      </c>
      <c r="I1650" s="11">
        <f t="shared" si="50"/>
        <v>44206</v>
      </c>
      <c r="J1650" s="9">
        <f t="shared" si="51"/>
        <v>0.21427083333333333</v>
      </c>
      <c r="K1650" t="str">
        <f>VLOOKUP($J1650,Reference!$A$1:$C$25,3,1)</f>
        <v>5:00:00 - 6:00:00</v>
      </c>
    </row>
    <row r="1651" spans="1:11" hidden="1" x14ac:dyDescent="0.3">
      <c r="A1651" s="6">
        <v>44206.227314814816</v>
      </c>
      <c r="B1651" s="7" t="s">
        <v>22</v>
      </c>
      <c r="C1651" s="7">
        <v>767</v>
      </c>
      <c r="D1651" s="7">
        <v>447814913439</v>
      </c>
      <c r="E1651" s="7" t="s">
        <v>9</v>
      </c>
      <c r="F1651" s="8">
        <v>3.1018518518518522E-3</v>
      </c>
      <c r="G1651" s="8">
        <v>5.7870370370370366E-5</v>
      </c>
      <c r="H1651" s="7" t="s">
        <v>14</v>
      </c>
      <c r="I1651" s="11">
        <f t="shared" si="50"/>
        <v>44206</v>
      </c>
      <c r="J1651" s="9">
        <f t="shared" si="51"/>
        <v>0.22731481481481483</v>
      </c>
      <c r="K1651" t="str">
        <f>VLOOKUP($J1651,Reference!$A$1:$C$25,3,1)</f>
        <v>5:00:00 - 6:00:00</v>
      </c>
    </row>
    <row r="1652" spans="1:11" hidden="1" x14ac:dyDescent="0.3">
      <c r="A1652" s="3">
        <v>44206.233796296299</v>
      </c>
      <c r="B1652" s="4" t="s">
        <v>12</v>
      </c>
      <c r="C1652" s="4">
        <v>315</v>
      </c>
      <c r="D1652" s="4">
        <v>17194931239</v>
      </c>
      <c r="E1652" s="4" t="s">
        <v>9</v>
      </c>
      <c r="F1652" s="5">
        <v>7.5578703703703702E-3</v>
      </c>
      <c r="G1652" s="5">
        <v>3.0092592592592595E-4</v>
      </c>
      <c r="H1652" s="4" t="s">
        <v>10</v>
      </c>
      <c r="I1652" s="11">
        <f t="shared" si="50"/>
        <v>44206</v>
      </c>
      <c r="J1652" s="9">
        <f t="shared" si="51"/>
        <v>0.23379629629629628</v>
      </c>
      <c r="K1652" t="str">
        <f>VLOOKUP($J1652,Reference!$A$1:$C$25,3,1)</f>
        <v>5:00:00 - 6:00:00</v>
      </c>
    </row>
    <row r="1653" spans="1:11" hidden="1" x14ac:dyDescent="0.3">
      <c r="A1653" s="6">
        <v>44206.243518518517</v>
      </c>
      <c r="B1653" s="7" t="s">
        <v>22</v>
      </c>
      <c r="C1653" s="7">
        <v>767</v>
      </c>
      <c r="D1653" s="7">
        <v>18184581240</v>
      </c>
      <c r="E1653" s="7" t="s">
        <v>9</v>
      </c>
      <c r="F1653" s="8">
        <v>1.8483796296296297E-2</v>
      </c>
      <c r="G1653" s="8">
        <v>5.7870370370370366E-5</v>
      </c>
      <c r="H1653" s="7" t="s">
        <v>10</v>
      </c>
      <c r="I1653" s="11">
        <f t="shared" si="50"/>
        <v>44206</v>
      </c>
      <c r="J1653" s="9">
        <f t="shared" si="51"/>
        <v>0.2435185185185185</v>
      </c>
      <c r="K1653" t="str">
        <f>VLOOKUP($J1653,Reference!$A$1:$C$25,3,1)</f>
        <v>5:00:00 - 6:00:00</v>
      </c>
    </row>
    <row r="1654" spans="1:11" hidden="1" x14ac:dyDescent="0.3">
      <c r="A1654" s="3">
        <v>44206.249212962961</v>
      </c>
      <c r="B1654" s="4" t="s">
        <v>12</v>
      </c>
      <c r="C1654" s="4">
        <v>315</v>
      </c>
      <c r="D1654" s="4">
        <v>447427858545</v>
      </c>
      <c r="E1654" s="4" t="s">
        <v>9</v>
      </c>
      <c r="F1654" s="5">
        <v>1.5740740740740741E-3</v>
      </c>
      <c r="G1654" s="5">
        <v>9.2592592592592588E-5</v>
      </c>
      <c r="H1654" s="4" t="s">
        <v>14</v>
      </c>
      <c r="I1654" s="11">
        <f t="shared" si="50"/>
        <v>44206</v>
      </c>
      <c r="J1654" s="9">
        <f t="shared" si="51"/>
        <v>0.24921296296296294</v>
      </c>
      <c r="K1654" t="str">
        <f>VLOOKUP($J1654,Reference!$A$1:$C$25,3,1)</f>
        <v>5:00:00 - 6:00:00</v>
      </c>
    </row>
    <row r="1655" spans="1:11" hidden="1" x14ac:dyDescent="0.3">
      <c r="A1655" s="6">
        <v>44206.264606481483</v>
      </c>
      <c r="B1655" s="7" t="s">
        <v>12</v>
      </c>
      <c r="C1655" s="7">
        <v>315</v>
      </c>
      <c r="D1655" s="7">
        <v>447768803739</v>
      </c>
      <c r="E1655" s="7" t="s">
        <v>9</v>
      </c>
      <c r="F1655" s="8">
        <v>1.9791666666666668E-3</v>
      </c>
      <c r="G1655" s="8">
        <v>1.0416666666666667E-4</v>
      </c>
      <c r="H1655" s="7" t="s">
        <v>14</v>
      </c>
      <c r="I1655" s="11">
        <f t="shared" si="50"/>
        <v>44206</v>
      </c>
      <c r="J1655" s="9">
        <f t="shared" si="51"/>
        <v>0.26460648148148147</v>
      </c>
      <c r="K1655" t="str">
        <f>VLOOKUP($J1655,Reference!$A$1:$C$25,3,1)</f>
        <v>6:00:00 - 7:00:00</v>
      </c>
    </row>
    <row r="1656" spans="1:11" hidden="1" x14ac:dyDescent="0.3">
      <c r="A1656" s="3">
        <v>44206.265798611108</v>
      </c>
      <c r="B1656" s="4" t="s">
        <v>22</v>
      </c>
      <c r="C1656" s="4">
        <v>767</v>
      </c>
      <c r="D1656" s="4">
        <v>441225482225</v>
      </c>
      <c r="E1656" s="4" t="s">
        <v>9</v>
      </c>
      <c r="F1656" s="5">
        <v>7.3495370370370372E-3</v>
      </c>
      <c r="G1656" s="5">
        <v>4.1666666666666669E-4</v>
      </c>
      <c r="H1656" s="4" t="s">
        <v>14</v>
      </c>
      <c r="I1656" s="11">
        <f t="shared" si="50"/>
        <v>44206</v>
      </c>
      <c r="J1656" s="9">
        <f t="shared" si="51"/>
        <v>0.26579861111111108</v>
      </c>
      <c r="K1656" t="str">
        <f>VLOOKUP($J1656,Reference!$A$1:$C$25,3,1)</f>
        <v>6:00:00 - 7:00:00</v>
      </c>
    </row>
    <row r="1657" spans="1:11" hidden="1" x14ac:dyDescent="0.3">
      <c r="A1657" s="6">
        <v>44206.271157407406</v>
      </c>
      <c r="B1657" s="7" t="s">
        <v>12</v>
      </c>
      <c r="C1657" s="7">
        <v>315</v>
      </c>
      <c r="D1657" s="7">
        <v>441727838420</v>
      </c>
      <c r="E1657" s="7" t="s">
        <v>9</v>
      </c>
      <c r="F1657" s="8">
        <v>2.3032407407407407E-3</v>
      </c>
      <c r="G1657" s="8">
        <v>9.2592592592592588E-5</v>
      </c>
      <c r="H1657" s="7" t="s">
        <v>14</v>
      </c>
      <c r="I1657" s="11">
        <f t="shared" si="50"/>
        <v>44206</v>
      </c>
      <c r="J1657" s="9">
        <f t="shared" si="51"/>
        <v>0.2711574074074074</v>
      </c>
      <c r="K1657" t="str">
        <f>VLOOKUP($J1657,Reference!$A$1:$C$25,3,1)</f>
        <v>6:00:00 - 7:00:00</v>
      </c>
    </row>
    <row r="1658" spans="1:11" hidden="1" x14ac:dyDescent="0.3">
      <c r="A1658" s="3">
        <v>44206.285949074074</v>
      </c>
      <c r="B1658" s="4" t="s">
        <v>12</v>
      </c>
      <c r="C1658" s="4">
        <v>315</v>
      </c>
      <c r="D1658" s="4">
        <v>15149838739</v>
      </c>
      <c r="E1658" s="4" t="s">
        <v>9</v>
      </c>
      <c r="F1658" s="5">
        <v>4.1064814814814811E-2</v>
      </c>
      <c r="G1658" s="5">
        <v>2.7777777777777778E-4</v>
      </c>
      <c r="H1658" s="4" t="s">
        <v>10</v>
      </c>
      <c r="I1658" s="11">
        <f t="shared" si="50"/>
        <v>44206</v>
      </c>
      <c r="J1658" s="9">
        <f t="shared" si="51"/>
        <v>0.28594907407407405</v>
      </c>
      <c r="K1658" t="str">
        <f>VLOOKUP($J1658,Reference!$A$1:$C$25,3,1)</f>
        <v>6:00:00 - 7:00:00</v>
      </c>
    </row>
    <row r="1659" spans="1:11" hidden="1" x14ac:dyDescent="0.3">
      <c r="A1659" s="6">
        <v>44206.291805555556</v>
      </c>
      <c r="B1659" s="7" t="s">
        <v>22</v>
      </c>
      <c r="C1659" s="7">
        <v>767</v>
      </c>
      <c r="D1659" s="7">
        <v>19292887678</v>
      </c>
      <c r="E1659" s="7" t="s">
        <v>9</v>
      </c>
      <c r="F1659" s="8">
        <v>1.3935185185185184E-2</v>
      </c>
      <c r="G1659" s="8">
        <v>9.2592592592592588E-5</v>
      </c>
      <c r="H1659" s="7" t="s">
        <v>10</v>
      </c>
      <c r="I1659" s="11">
        <f t="shared" si="50"/>
        <v>44206</v>
      </c>
      <c r="J1659" s="9">
        <f t="shared" si="51"/>
        <v>0.29180555555555554</v>
      </c>
      <c r="K1659" t="str">
        <f>VLOOKUP($J1659,Reference!$A$1:$C$25,3,1)</f>
        <v>7:00:00 - 8:00:00</v>
      </c>
    </row>
    <row r="1660" spans="1:11" hidden="1" x14ac:dyDescent="0.3">
      <c r="A1660" s="3">
        <v>44206.296620370369</v>
      </c>
      <c r="B1660" s="4" t="s">
        <v>15</v>
      </c>
      <c r="C1660" s="4">
        <v>319</v>
      </c>
      <c r="D1660" s="4">
        <v>447783197454</v>
      </c>
      <c r="E1660" s="4" t="s">
        <v>9</v>
      </c>
      <c r="F1660" s="5">
        <v>7.789351851851852E-3</v>
      </c>
      <c r="G1660" s="5">
        <v>2.8356481481481479E-3</v>
      </c>
      <c r="H1660" s="4" t="s">
        <v>14</v>
      </c>
      <c r="I1660" s="11">
        <f t="shared" si="50"/>
        <v>44206</v>
      </c>
      <c r="J1660" s="9">
        <f t="shared" si="51"/>
        <v>0.29662037037037037</v>
      </c>
      <c r="K1660" t="str">
        <f>VLOOKUP($J1660,Reference!$A$1:$C$25,3,1)</f>
        <v>7:00:00 - 8:00:00</v>
      </c>
    </row>
    <row r="1661" spans="1:11" hidden="1" x14ac:dyDescent="0.3">
      <c r="A1661" s="6">
        <v>44206.302187499998</v>
      </c>
      <c r="B1661" s="7" t="s">
        <v>20</v>
      </c>
      <c r="C1661" s="7"/>
      <c r="D1661" s="7">
        <v>447743757159</v>
      </c>
      <c r="E1661" s="7" t="s">
        <v>16</v>
      </c>
      <c r="F1661" s="8">
        <v>0</v>
      </c>
      <c r="G1661" s="8">
        <v>1.1574074074074073E-3</v>
      </c>
      <c r="H1661" s="7" t="s">
        <v>14</v>
      </c>
      <c r="I1661" s="11">
        <f t="shared" si="50"/>
        <v>44206</v>
      </c>
      <c r="J1661" s="9">
        <f t="shared" si="51"/>
        <v>0.3021875</v>
      </c>
      <c r="K1661" t="str">
        <f>VLOOKUP($J1661,Reference!$A$1:$C$25,3,1)</f>
        <v>7:00:00 - 8:00:00</v>
      </c>
    </row>
    <row r="1662" spans="1:11" hidden="1" x14ac:dyDescent="0.3">
      <c r="A1662" s="3">
        <v>44206.307395833333</v>
      </c>
      <c r="B1662" s="4" t="s">
        <v>22</v>
      </c>
      <c r="C1662" s="4">
        <v>767</v>
      </c>
      <c r="D1662" s="4">
        <v>14162019592</v>
      </c>
      <c r="E1662" s="4" t="s">
        <v>9</v>
      </c>
      <c r="F1662" s="5">
        <v>6.122685185185185E-3</v>
      </c>
      <c r="G1662" s="5">
        <v>2.7777777777777778E-4</v>
      </c>
      <c r="H1662" s="4" t="s">
        <v>13</v>
      </c>
      <c r="I1662" s="11">
        <f t="shared" si="50"/>
        <v>44206</v>
      </c>
      <c r="J1662" s="9">
        <f t="shared" si="51"/>
        <v>0.30739583333333337</v>
      </c>
      <c r="K1662" t="str">
        <f>VLOOKUP($J1662,Reference!$A$1:$C$25,3,1)</f>
        <v>7:00:00 - 8:00:00</v>
      </c>
    </row>
    <row r="1663" spans="1:11" hidden="1" x14ac:dyDescent="0.3">
      <c r="A1663" s="6">
        <v>44206.312337962961</v>
      </c>
      <c r="B1663" s="7" t="s">
        <v>17</v>
      </c>
      <c r="C1663" s="7">
        <v>303</v>
      </c>
      <c r="D1663" s="7">
        <v>18143974988</v>
      </c>
      <c r="E1663" s="7" t="s">
        <v>9</v>
      </c>
      <c r="F1663" s="8">
        <v>6.6782407407407415E-3</v>
      </c>
      <c r="G1663" s="8">
        <v>1.3888888888888889E-4</v>
      </c>
      <c r="H1663" s="7" t="s">
        <v>10</v>
      </c>
      <c r="I1663" s="11">
        <f t="shared" si="50"/>
        <v>44206</v>
      </c>
      <c r="J1663" s="9">
        <f t="shared" si="51"/>
        <v>0.31233796296296296</v>
      </c>
      <c r="K1663" t="str">
        <f>VLOOKUP($J1663,Reference!$A$1:$C$25,3,1)</f>
        <v>7:00:00 - 8:00:00</v>
      </c>
    </row>
    <row r="1664" spans="1:11" hidden="1" x14ac:dyDescent="0.3">
      <c r="A1664" s="3">
        <v>44206.315787037034</v>
      </c>
      <c r="B1664" s="4" t="s">
        <v>22</v>
      </c>
      <c r="C1664" s="4">
        <v>767</v>
      </c>
      <c r="D1664" s="4">
        <v>15136551367</v>
      </c>
      <c r="E1664" s="4" t="s">
        <v>9</v>
      </c>
      <c r="F1664" s="5">
        <v>4.5254629629629629E-3</v>
      </c>
      <c r="G1664" s="5">
        <v>2.7777777777777778E-4</v>
      </c>
      <c r="H1664" s="4" t="s">
        <v>10</v>
      </c>
      <c r="I1664" s="11">
        <f t="shared" si="50"/>
        <v>44206</v>
      </c>
      <c r="J1664" s="9">
        <f t="shared" si="51"/>
        <v>0.31578703703703703</v>
      </c>
      <c r="K1664" t="str">
        <f>VLOOKUP($J1664,Reference!$A$1:$C$25,3,1)</f>
        <v>7:00:00 - 8:00:00</v>
      </c>
    </row>
    <row r="1665" spans="1:11" hidden="1" x14ac:dyDescent="0.3">
      <c r="A1665" s="6">
        <v>44206.322233796294</v>
      </c>
      <c r="B1665" s="7" t="s">
        <v>17</v>
      </c>
      <c r="C1665" s="7">
        <v>303</v>
      </c>
      <c r="D1665" s="7">
        <v>639178457713</v>
      </c>
      <c r="E1665" s="7" t="s">
        <v>9</v>
      </c>
      <c r="F1665" s="8">
        <v>1.0289351851851852E-2</v>
      </c>
      <c r="G1665" s="8">
        <v>1.8518518518518518E-4</v>
      </c>
      <c r="H1665" s="7" t="s">
        <v>10</v>
      </c>
      <c r="I1665" s="11">
        <f t="shared" si="50"/>
        <v>44206</v>
      </c>
      <c r="J1665" s="9">
        <f t="shared" si="51"/>
        <v>0.32223379629629628</v>
      </c>
      <c r="K1665" t="str">
        <f>VLOOKUP($J1665,Reference!$A$1:$C$25,3,1)</f>
        <v>7:00:00 - 8:00:00</v>
      </c>
    </row>
    <row r="1666" spans="1:11" hidden="1" x14ac:dyDescent="0.3">
      <c r="A1666" s="3">
        <v>44206.328159722223</v>
      </c>
      <c r="B1666" s="4" t="s">
        <v>12</v>
      </c>
      <c r="C1666" s="4">
        <v>315</v>
      </c>
      <c r="D1666" s="4">
        <v>12394641736</v>
      </c>
      <c r="E1666" s="4" t="s">
        <v>9</v>
      </c>
      <c r="F1666" s="5">
        <v>4.6296296296296302E-3</v>
      </c>
      <c r="G1666" s="5">
        <v>1.6203703703703703E-4</v>
      </c>
      <c r="H1666" s="4" t="s">
        <v>10</v>
      </c>
      <c r="I1666" s="11">
        <f t="shared" si="50"/>
        <v>44206</v>
      </c>
      <c r="J1666" s="9">
        <f t="shared" si="51"/>
        <v>0.32815972222222223</v>
      </c>
      <c r="K1666" t="str">
        <f>VLOOKUP($J1666,Reference!$A$1:$C$25,3,1)</f>
        <v>7:00:00 - 8:00:00</v>
      </c>
    </row>
    <row r="1667" spans="1:11" hidden="1" x14ac:dyDescent="0.3">
      <c r="A1667" s="6">
        <v>44206.328182870369</v>
      </c>
      <c r="B1667" s="7" t="s">
        <v>19</v>
      </c>
      <c r="C1667" s="7">
        <v>305</v>
      </c>
      <c r="D1667" s="7">
        <v>13473206959</v>
      </c>
      <c r="E1667" s="7" t="s">
        <v>9</v>
      </c>
      <c r="F1667" s="8">
        <v>4.4791666666666669E-3</v>
      </c>
      <c r="G1667" s="8">
        <v>1.0416666666666667E-4</v>
      </c>
      <c r="H1667" s="7" t="s">
        <v>10</v>
      </c>
      <c r="I1667" s="11">
        <f t="shared" ref="I1667:I1730" si="52">DATE(YEAR(A1667),MONTH(A1667),DAY(A1667))</f>
        <v>44206</v>
      </c>
      <c r="J1667" s="9">
        <f t="shared" ref="J1667:J1730" si="53">TIME(HOUR(A1667),MINUTE(A1667),SECOND(A1667))</f>
        <v>0.32818287037037036</v>
      </c>
      <c r="K1667" t="str">
        <f>VLOOKUP($J1667,Reference!$A$1:$C$25,3,1)</f>
        <v>7:00:00 - 8:00:00</v>
      </c>
    </row>
    <row r="1668" spans="1:11" hidden="1" x14ac:dyDescent="0.3">
      <c r="A1668" s="3">
        <v>44206.346435185187</v>
      </c>
      <c r="B1668" s="4" t="s">
        <v>15</v>
      </c>
      <c r="C1668" s="4">
        <v>319</v>
      </c>
      <c r="D1668" s="4">
        <v>17046178651</v>
      </c>
      <c r="E1668" s="4" t="s">
        <v>9</v>
      </c>
      <c r="F1668" s="5">
        <v>4.4212962962962956E-3</v>
      </c>
      <c r="G1668" s="5">
        <v>1.3888888888888889E-4</v>
      </c>
      <c r="H1668" s="4" t="s">
        <v>13</v>
      </c>
      <c r="I1668" s="11">
        <f t="shared" si="52"/>
        <v>44206</v>
      </c>
      <c r="J1668" s="9">
        <f t="shared" si="53"/>
        <v>0.34643518518518518</v>
      </c>
      <c r="K1668" t="str">
        <f>VLOOKUP($J1668,Reference!$A$1:$C$25,3,1)</f>
        <v>8:00:00 - 9:00:00</v>
      </c>
    </row>
    <row r="1669" spans="1:11" hidden="1" x14ac:dyDescent="0.3">
      <c r="A1669" s="6">
        <v>44206.346655092595</v>
      </c>
      <c r="B1669" s="7" t="s">
        <v>17</v>
      </c>
      <c r="C1669" s="7">
        <v>303</v>
      </c>
      <c r="D1669" s="7">
        <v>15145694786</v>
      </c>
      <c r="E1669" s="7" t="s">
        <v>9</v>
      </c>
      <c r="F1669" s="8">
        <v>1.8981481481481482E-3</v>
      </c>
      <c r="G1669" s="8">
        <v>6.9444444444444444E-5</v>
      </c>
      <c r="H1669" s="7" t="s">
        <v>10</v>
      </c>
      <c r="I1669" s="11">
        <f t="shared" si="52"/>
        <v>44206</v>
      </c>
      <c r="J1669" s="9">
        <f t="shared" si="53"/>
        <v>0.34665509259259258</v>
      </c>
      <c r="K1669" t="str">
        <f>VLOOKUP($J1669,Reference!$A$1:$C$25,3,1)</f>
        <v>8:00:00 - 9:00:00</v>
      </c>
    </row>
    <row r="1670" spans="1:11" hidden="1" x14ac:dyDescent="0.3">
      <c r="A1670" s="3">
        <v>44206.348703703705</v>
      </c>
      <c r="B1670" s="4" t="s">
        <v>21</v>
      </c>
      <c r="C1670" s="4">
        <v>314</v>
      </c>
      <c r="D1670" s="4">
        <v>447508502402</v>
      </c>
      <c r="E1670" s="4" t="s">
        <v>9</v>
      </c>
      <c r="F1670" s="5">
        <v>2.488425925925926E-3</v>
      </c>
      <c r="G1670" s="5">
        <v>2.0833333333333335E-4</v>
      </c>
      <c r="H1670" s="4" t="s">
        <v>14</v>
      </c>
      <c r="I1670" s="11">
        <f t="shared" si="52"/>
        <v>44206</v>
      </c>
      <c r="J1670" s="9">
        <f t="shared" si="53"/>
        <v>0.34870370370370374</v>
      </c>
      <c r="K1670" t="str">
        <f>VLOOKUP($J1670,Reference!$A$1:$C$25,3,1)</f>
        <v>8:00:00 - 9:00:00</v>
      </c>
    </row>
    <row r="1671" spans="1:11" hidden="1" x14ac:dyDescent="0.3">
      <c r="A1671" s="6">
        <v>44206.349803240744</v>
      </c>
      <c r="B1671" s="7" t="s">
        <v>22</v>
      </c>
      <c r="C1671" s="7">
        <v>767</v>
      </c>
      <c r="D1671" s="7">
        <v>447495282724</v>
      </c>
      <c r="E1671" s="7" t="s">
        <v>9</v>
      </c>
      <c r="F1671" s="8">
        <v>2.7083333333333334E-3</v>
      </c>
      <c r="G1671" s="8">
        <v>4.6296296296296294E-5</v>
      </c>
      <c r="H1671" s="7" t="s">
        <v>14</v>
      </c>
      <c r="I1671" s="11">
        <f t="shared" si="52"/>
        <v>44206</v>
      </c>
      <c r="J1671" s="9">
        <f t="shared" si="53"/>
        <v>0.34980324074074076</v>
      </c>
      <c r="K1671" t="str">
        <f>VLOOKUP($J1671,Reference!$A$1:$C$25,3,1)</f>
        <v>8:00:00 - 9:00:00</v>
      </c>
    </row>
    <row r="1672" spans="1:11" hidden="1" x14ac:dyDescent="0.3">
      <c r="A1672" s="3">
        <v>44206.35365740741</v>
      </c>
      <c r="B1672" s="4" t="s">
        <v>17</v>
      </c>
      <c r="C1672" s="4">
        <v>303</v>
      </c>
      <c r="D1672" s="4">
        <v>447891953799</v>
      </c>
      <c r="E1672" s="4" t="s">
        <v>9</v>
      </c>
      <c r="F1672" s="5">
        <v>2.1527777777777778E-3</v>
      </c>
      <c r="G1672" s="5">
        <v>6.9444444444444444E-5</v>
      </c>
      <c r="H1672" s="4" t="s">
        <v>14</v>
      </c>
      <c r="I1672" s="11">
        <f t="shared" si="52"/>
        <v>44206</v>
      </c>
      <c r="J1672" s="9">
        <f t="shared" si="53"/>
        <v>0.35365740740740742</v>
      </c>
      <c r="K1672" t="str">
        <f>VLOOKUP($J1672,Reference!$A$1:$C$25,3,1)</f>
        <v>8:00:00 - 9:00:00</v>
      </c>
    </row>
    <row r="1673" spans="1:11" hidden="1" x14ac:dyDescent="0.3">
      <c r="A1673" s="6">
        <v>44206.363726851851</v>
      </c>
      <c r="B1673" s="7" t="s">
        <v>21</v>
      </c>
      <c r="C1673" s="7">
        <v>314</v>
      </c>
      <c r="D1673" s="7">
        <v>441159207794</v>
      </c>
      <c r="E1673" s="7" t="s">
        <v>9</v>
      </c>
      <c r="F1673" s="8">
        <v>7.5347222222222213E-3</v>
      </c>
      <c r="G1673" s="8">
        <v>5.7870370370370366E-5</v>
      </c>
      <c r="H1673" s="7" t="s">
        <v>14</v>
      </c>
      <c r="I1673" s="11">
        <f t="shared" si="52"/>
        <v>44206</v>
      </c>
      <c r="J1673" s="9">
        <f t="shared" si="53"/>
        <v>0.36372685185185188</v>
      </c>
      <c r="K1673" t="str">
        <f>VLOOKUP($J1673,Reference!$A$1:$C$25,3,1)</f>
        <v>8:00:00 - 9:00:00</v>
      </c>
    </row>
    <row r="1674" spans="1:11" hidden="1" x14ac:dyDescent="0.3">
      <c r="A1674" s="3">
        <v>44206.366076388891</v>
      </c>
      <c r="B1674" s="4" t="s">
        <v>22</v>
      </c>
      <c r="C1674" s="4">
        <v>767</v>
      </c>
      <c r="D1674" s="4">
        <v>447712207448</v>
      </c>
      <c r="E1674" s="4" t="s">
        <v>9</v>
      </c>
      <c r="F1674" s="5">
        <v>5.3819444444444453E-3</v>
      </c>
      <c r="G1674" s="5">
        <v>3.0092592592592595E-4</v>
      </c>
      <c r="H1674" s="4" t="s">
        <v>14</v>
      </c>
      <c r="I1674" s="11">
        <f t="shared" si="52"/>
        <v>44206</v>
      </c>
      <c r="J1674" s="9">
        <f t="shared" si="53"/>
        <v>0.36607638888888888</v>
      </c>
      <c r="K1674" t="str">
        <f>VLOOKUP($J1674,Reference!$A$1:$C$25,3,1)</f>
        <v>8:00:00 - 9:00:00</v>
      </c>
    </row>
    <row r="1675" spans="1:11" hidden="1" x14ac:dyDescent="0.3">
      <c r="A1675" s="6">
        <v>44206.374861111108</v>
      </c>
      <c r="B1675" s="7" t="s">
        <v>17</v>
      </c>
      <c r="C1675" s="7">
        <v>303</v>
      </c>
      <c r="D1675" s="7">
        <v>447712207448</v>
      </c>
      <c r="E1675" s="7" t="s">
        <v>9</v>
      </c>
      <c r="F1675" s="8">
        <v>8.2175925925925917E-4</v>
      </c>
      <c r="G1675" s="8">
        <v>3.2407407407407406E-4</v>
      </c>
      <c r="H1675" s="7" t="s">
        <v>14</v>
      </c>
      <c r="I1675" s="11">
        <f t="shared" si="52"/>
        <v>44206</v>
      </c>
      <c r="J1675" s="9">
        <f t="shared" si="53"/>
        <v>0.37486111111111109</v>
      </c>
      <c r="K1675" t="str">
        <f>VLOOKUP($J1675,Reference!$A$1:$C$25,3,1)</f>
        <v>8:00:00 - 9:00:00</v>
      </c>
    </row>
    <row r="1676" spans="1:11" hidden="1" x14ac:dyDescent="0.3">
      <c r="A1676" s="3">
        <v>44206.375127314815</v>
      </c>
      <c r="B1676" s="4" t="s">
        <v>15</v>
      </c>
      <c r="C1676" s="4">
        <v>319</v>
      </c>
      <c r="D1676" s="4">
        <v>18143974988</v>
      </c>
      <c r="E1676" s="4" t="s">
        <v>9</v>
      </c>
      <c r="F1676" s="5">
        <v>6.2500000000000001E-4</v>
      </c>
      <c r="G1676" s="5">
        <v>8.1018518518518516E-5</v>
      </c>
      <c r="H1676" s="4" t="s">
        <v>10</v>
      </c>
      <c r="I1676" s="11">
        <f t="shared" si="52"/>
        <v>44206</v>
      </c>
      <c r="J1676" s="9">
        <f t="shared" si="53"/>
        <v>0.37512731481481482</v>
      </c>
      <c r="K1676" t="str">
        <f>VLOOKUP($J1676,Reference!$A$1:$C$25,3,1)</f>
        <v>9:00:00 - 10:00:00</v>
      </c>
    </row>
    <row r="1677" spans="1:11" hidden="1" x14ac:dyDescent="0.3">
      <c r="A1677" s="6">
        <v>44206.376168981478</v>
      </c>
      <c r="B1677" s="7" t="s">
        <v>12</v>
      </c>
      <c r="C1677" s="7">
        <v>315</v>
      </c>
      <c r="D1677" s="7">
        <v>447712207448</v>
      </c>
      <c r="E1677" s="7" t="s">
        <v>9</v>
      </c>
      <c r="F1677" s="8">
        <v>2.1990740740740742E-3</v>
      </c>
      <c r="G1677" s="8">
        <v>4.6296296296296294E-5</v>
      </c>
      <c r="H1677" s="7" t="s">
        <v>14</v>
      </c>
      <c r="I1677" s="11">
        <f t="shared" si="52"/>
        <v>44206</v>
      </c>
      <c r="J1677" s="9">
        <f t="shared" si="53"/>
        <v>0.37616898148148148</v>
      </c>
      <c r="K1677" t="str">
        <f>VLOOKUP($J1677,Reference!$A$1:$C$25,3,1)</f>
        <v>9:00:00 - 10:00:00</v>
      </c>
    </row>
    <row r="1678" spans="1:11" hidden="1" x14ac:dyDescent="0.3">
      <c r="A1678" s="3">
        <v>44206.376215277778</v>
      </c>
      <c r="B1678" s="4" t="s">
        <v>21</v>
      </c>
      <c r="C1678" s="4">
        <v>314</v>
      </c>
      <c r="D1678" s="4">
        <v>447743757159</v>
      </c>
      <c r="E1678" s="4" t="s">
        <v>9</v>
      </c>
      <c r="F1678" s="5">
        <v>2.9282407407407412E-3</v>
      </c>
      <c r="G1678" s="5">
        <v>5.7870370370370366E-5</v>
      </c>
      <c r="H1678" s="4" t="s">
        <v>14</v>
      </c>
      <c r="I1678" s="11">
        <f t="shared" si="52"/>
        <v>44206</v>
      </c>
      <c r="J1678" s="9">
        <f t="shared" si="53"/>
        <v>0.3762152777777778</v>
      </c>
      <c r="K1678" t="str">
        <f>VLOOKUP($J1678,Reference!$A$1:$C$25,3,1)</f>
        <v>9:00:00 - 10:00:00</v>
      </c>
    </row>
    <row r="1679" spans="1:11" hidden="1" x14ac:dyDescent="0.3">
      <c r="A1679" s="6">
        <v>44206.377418981479</v>
      </c>
      <c r="B1679" s="7" t="s">
        <v>15</v>
      </c>
      <c r="C1679" s="7">
        <v>319</v>
      </c>
      <c r="D1679" s="7">
        <v>18143974988</v>
      </c>
      <c r="E1679" s="7" t="s">
        <v>9</v>
      </c>
      <c r="F1679" s="8">
        <v>1.8171296296296297E-2</v>
      </c>
      <c r="G1679" s="8">
        <v>1.7361111111111112E-4</v>
      </c>
      <c r="H1679" s="7" t="s">
        <v>10</v>
      </c>
      <c r="I1679" s="11">
        <f t="shared" si="52"/>
        <v>44206</v>
      </c>
      <c r="J1679" s="9">
        <f t="shared" si="53"/>
        <v>0.37741898148148145</v>
      </c>
      <c r="K1679" t="str">
        <f>VLOOKUP($J1679,Reference!$A$1:$C$25,3,1)</f>
        <v>9:00:00 - 10:00:00</v>
      </c>
    </row>
    <row r="1680" spans="1:11" hidden="1" x14ac:dyDescent="0.3">
      <c r="A1680" s="3">
        <v>44206.381284722222</v>
      </c>
      <c r="B1680" s="4" t="s">
        <v>17</v>
      </c>
      <c r="C1680" s="4">
        <v>303</v>
      </c>
      <c r="D1680" s="4">
        <v>441606860496</v>
      </c>
      <c r="E1680" s="4" t="s">
        <v>9</v>
      </c>
      <c r="F1680" s="5">
        <v>2.5925925925925925E-3</v>
      </c>
      <c r="G1680" s="5">
        <v>8.1018518518518516E-5</v>
      </c>
      <c r="H1680" s="4" t="s">
        <v>14</v>
      </c>
      <c r="I1680" s="11">
        <f t="shared" si="52"/>
        <v>44206</v>
      </c>
      <c r="J1680" s="9">
        <f t="shared" si="53"/>
        <v>0.38128472222222221</v>
      </c>
      <c r="K1680" t="str">
        <f>VLOOKUP($J1680,Reference!$A$1:$C$25,3,1)</f>
        <v>9:00:00 - 10:00:00</v>
      </c>
    </row>
    <row r="1681" spans="1:11" hidden="1" x14ac:dyDescent="0.3">
      <c r="A1681" s="6">
        <v>44206.382395833331</v>
      </c>
      <c r="B1681" s="7" t="s">
        <v>12</v>
      </c>
      <c r="C1681" s="7">
        <v>315</v>
      </c>
      <c r="D1681" s="7">
        <v>447495282724</v>
      </c>
      <c r="E1681" s="7" t="s">
        <v>9</v>
      </c>
      <c r="F1681" s="8">
        <v>1.3657407407407409E-3</v>
      </c>
      <c r="G1681" s="8">
        <v>5.7870370370370366E-5</v>
      </c>
      <c r="H1681" s="7" t="s">
        <v>14</v>
      </c>
      <c r="I1681" s="11">
        <f t="shared" si="52"/>
        <v>44206</v>
      </c>
      <c r="J1681" s="9">
        <f t="shared" si="53"/>
        <v>0.38239583333333332</v>
      </c>
      <c r="K1681" t="str">
        <f>VLOOKUP($J1681,Reference!$A$1:$C$25,3,1)</f>
        <v>9:00:00 - 10:00:00</v>
      </c>
    </row>
    <row r="1682" spans="1:11" hidden="1" x14ac:dyDescent="0.3">
      <c r="A1682" s="3">
        <v>44206.384375000001</v>
      </c>
      <c r="B1682" s="4" t="s">
        <v>21</v>
      </c>
      <c r="C1682" s="4">
        <v>314</v>
      </c>
      <c r="D1682" s="4">
        <v>441925581723</v>
      </c>
      <c r="E1682" s="4" t="s">
        <v>9</v>
      </c>
      <c r="F1682" s="5">
        <v>9.9652777777777778E-3</v>
      </c>
      <c r="G1682" s="5">
        <v>9.2592592592592588E-5</v>
      </c>
      <c r="H1682" s="4" t="s">
        <v>14</v>
      </c>
      <c r="I1682" s="11">
        <f t="shared" si="52"/>
        <v>44206</v>
      </c>
      <c r="J1682" s="9">
        <f t="shared" si="53"/>
        <v>0.38437499999999997</v>
      </c>
      <c r="K1682" t="str">
        <f>VLOOKUP($J1682,Reference!$A$1:$C$25,3,1)</f>
        <v>9:00:00 - 10:00:00</v>
      </c>
    </row>
    <row r="1683" spans="1:11" hidden="1" x14ac:dyDescent="0.3">
      <c r="A1683" s="6">
        <v>44206.385208333333</v>
      </c>
      <c r="B1683" s="7" t="s">
        <v>12</v>
      </c>
      <c r="C1683" s="7">
        <v>315</v>
      </c>
      <c r="D1683" s="7">
        <v>12129873575</v>
      </c>
      <c r="E1683" s="7" t="s">
        <v>9</v>
      </c>
      <c r="F1683" s="8">
        <v>1.9444444444444442E-3</v>
      </c>
      <c r="G1683" s="8">
        <v>1.0416666666666667E-4</v>
      </c>
      <c r="H1683" s="7" t="s">
        <v>10</v>
      </c>
      <c r="I1683" s="11">
        <f t="shared" si="52"/>
        <v>44206</v>
      </c>
      <c r="J1683" s="9">
        <f t="shared" si="53"/>
        <v>0.38520833333333332</v>
      </c>
      <c r="K1683" t="str">
        <f>VLOOKUP($J1683,Reference!$A$1:$C$25,3,1)</f>
        <v>9:00:00 - 10:00:00</v>
      </c>
    </row>
    <row r="1684" spans="1:11" hidden="1" x14ac:dyDescent="0.3">
      <c r="A1684" s="3">
        <v>44206.389398148145</v>
      </c>
      <c r="B1684" s="4" t="s">
        <v>17</v>
      </c>
      <c r="C1684" s="4">
        <v>303</v>
      </c>
      <c r="D1684" s="4">
        <v>15169675650</v>
      </c>
      <c r="E1684" s="4" t="s">
        <v>9</v>
      </c>
      <c r="F1684" s="5">
        <v>8.3564814814814804E-3</v>
      </c>
      <c r="G1684" s="5">
        <v>3.4722222222222224E-4</v>
      </c>
      <c r="H1684" s="4" t="s">
        <v>10</v>
      </c>
      <c r="I1684" s="11">
        <f t="shared" si="52"/>
        <v>44206</v>
      </c>
      <c r="J1684" s="9">
        <f t="shared" si="53"/>
        <v>0.38939814814814816</v>
      </c>
      <c r="K1684" t="str">
        <f>VLOOKUP($J1684,Reference!$A$1:$C$25,3,1)</f>
        <v>9:00:00 - 10:00:00</v>
      </c>
    </row>
    <row r="1685" spans="1:11" hidden="1" x14ac:dyDescent="0.3">
      <c r="A1685" s="6">
        <v>44206.389618055553</v>
      </c>
      <c r="B1685" s="7" t="s">
        <v>22</v>
      </c>
      <c r="C1685" s="7">
        <v>767</v>
      </c>
      <c r="D1685" s="7">
        <v>447508502402</v>
      </c>
      <c r="E1685" s="7" t="s">
        <v>9</v>
      </c>
      <c r="F1685" s="8">
        <v>3.1481481481481482E-3</v>
      </c>
      <c r="G1685" s="8">
        <v>1.0416666666666667E-4</v>
      </c>
      <c r="H1685" s="7" t="s">
        <v>14</v>
      </c>
      <c r="I1685" s="11">
        <f t="shared" si="52"/>
        <v>44206</v>
      </c>
      <c r="J1685" s="9">
        <f t="shared" si="53"/>
        <v>0.38961805555555556</v>
      </c>
      <c r="K1685" t="str">
        <f>VLOOKUP($J1685,Reference!$A$1:$C$25,3,1)</f>
        <v>9:00:00 - 10:00:00</v>
      </c>
    </row>
    <row r="1686" spans="1:11" hidden="1" x14ac:dyDescent="0.3">
      <c r="A1686" s="3">
        <v>44206.396863425929</v>
      </c>
      <c r="B1686" s="4" t="s">
        <v>22</v>
      </c>
      <c r="C1686" s="4">
        <v>767</v>
      </c>
      <c r="D1686" s="4" t="s">
        <v>24</v>
      </c>
      <c r="E1686" s="4" t="s">
        <v>9</v>
      </c>
      <c r="F1686" s="5">
        <v>6.9328703703703696E-3</v>
      </c>
      <c r="G1686" s="5">
        <v>6.9444444444444444E-5</v>
      </c>
      <c r="H1686" s="4" t="s">
        <v>14</v>
      </c>
      <c r="I1686" s="11">
        <f t="shared" si="52"/>
        <v>44206</v>
      </c>
      <c r="J1686" s="9">
        <f t="shared" si="53"/>
        <v>0.39686342592592588</v>
      </c>
      <c r="K1686" t="str">
        <f>VLOOKUP($J1686,Reference!$A$1:$C$25,3,1)</f>
        <v>9:00:00 - 10:00:00</v>
      </c>
    </row>
    <row r="1687" spans="1:11" hidden="1" x14ac:dyDescent="0.3">
      <c r="A1687" s="6">
        <v>44206.401296296295</v>
      </c>
      <c r="B1687" s="7" t="s">
        <v>21</v>
      </c>
      <c r="C1687" s="7">
        <v>314</v>
      </c>
      <c r="D1687" s="7">
        <v>447870484944</v>
      </c>
      <c r="E1687" s="7" t="s">
        <v>9</v>
      </c>
      <c r="F1687" s="8">
        <v>1.7708333333333332E-3</v>
      </c>
      <c r="G1687" s="8">
        <v>1.0416666666666667E-4</v>
      </c>
      <c r="H1687" s="7" t="s">
        <v>14</v>
      </c>
      <c r="I1687" s="11">
        <f t="shared" si="52"/>
        <v>44206</v>
      </c>
      <c r="J1687" s="9">
        <f t="shared" si="53"/>
        <v>0.40129629629629626</v>
      </c>
      <c r="K1687" t="str">
        <f>VLOOKUP($J1687,Reference!$A$1:$C$25,3,1)</f>
        <v>9:00:00 - 10:00:00</v>
      </c>
    </row>
    <row r="1688" spans="1:11" hidden="1" x14ac:dyDescent="0.3">
      <c r="A1688" s="3">
        <v>44206.403796296298</v>
      </c>
      <c r="B1688" s="4" t="s">
        <v>17</v>
      </c>
      <c r="C1688" s="4">
        <v>303</v>
      </c>
      <c r="D1688" s="4">
        <v>447870484944</v>
      </c>
      <c r="E1688" s="4" t="s">
        <v>9</v>
      </c>
      <c r="F1688" s="5">
        <v>3.6574074074074074E-3</v>
      </c>
      <c r="G1688" s="5">
        <v>1.6203703703703703E-4</v>
      </c>
      <c r="H1688" s="4" t="s">
        <v>14</v>
      </c>
      <c r="I1688" s="11">
        <f t="shared" si="52"/>
        <v>44206</v>
      </c>
      <c r="J1688" s="9">
        <f t="shared" si="53"/>
        <v>0.40379629629629626</v>
      </c>
      <c r="K1688" t="str">
        <f>VLOOKUP($J1688,Reference!$A$1:$C$25,3,1)</f>
        <v>9:00:00 - 10:00:00</v>
      </c>
    </row>
    <row r="1689" spans="1:11" hidden="1" x14ac:dyDescent="0.3">
      <c r="A1689" s="6">
        <v>44206.405011574076</v>
      </c>
      <c r="B1689" s="7" t="s">
        <v>19</v>
      </c>
      <c r="C1689" s="7">
        <v>305</v>
      </c>
      <c r="D1689" s="7">
        <v>13176407627</v>
      </c>
      <c r="E1689" s="7" t="s">
        <v>9</v>
      </c>
      <c r="F1689" s="8">
        <v>2.9745370370370373E-3</v>
      </c>
      <c r="G1689" s="8">
        <v>1.6203703703703703E-4</v>
      </c>
      <c r="H1689" s="7" t="s">
        <v>10</v>
      </c>
      <c r="I1689" s="11">
        <f t="shared" si="52"/>
        <v>44206</v>
      </c>
      <c r="J1689" s="9">
        <f t="shared" si="53"/>
        <v>0.40501157407407407</v>
      </c>
      <c r="K1689" t="str">
        <f>VLOOKUP($J1689,Reference!$A$1:$C$25,3,1)</f>
        <v>9:00:00 - 10:00:00</v>
      </c>
    </row>
    <row r="1690" spans="1:11" hidden="1" x14ac:dyDescent="0.3">
      <c r="A1690" s="3">
        <v>44206.40525462963</v>
      </c>
      <c r="B1690" s="4" t="s">
        <v>12</v>
      </c>
      <c r="C1690" s="4">
        <v>315</v>
      </c>
      <c r="D1690" s="4">
        <v>441159207794</v>
      </c>
      <c r="E1690" s="4" t="s">
        <v>9</v>
      </c>
      <c r="F1690" s="5">
        <v>1.4930555555555556E-3</v>
      </c>
      <c r="G1690" s="5">
        <v>2.6620370370370372E-4</v>
      </c>
      <c r="H1690" s="4" t="s">
        <v>14</v>
      </c>
      <c r="I1690" s="11">
        <f t="shared" si="52"/>
        <v>44206</v>
      </c>
      <c r="J1690" s="9">
        <f t="shared" si="53"/>
        <v>0.4052546296296296</v>
      </c>
      <c r="K1690" t="str">
        <f>VLOOKUP($J1690,Reference!$A$1:$C$25,3,1)</f>
        <v>9:00:00 - 10:00:00</v>
      </c>
    </row>
    <row r="1691" spans="1:11" hidden="1" x14ac:dyDescent="0.3">
      <c r="A1691" s="6">
        <v>44206.410671296297</v>
      </c>
      <c r="B1691" s="7" t="s">
        <v>21</v>
      </c>
      <c r="C1691" s="7">
        <v>314</v>
      </c>
      <c r="D1691" s="7">
        <v>441688302120</v>
      </c>
      <c r="E1691" s="7" t="s">
        <v>9</v>
      </c>
      <c r="F1691" s="8">
        <v>1.712962962962963E-3</v>
      </c>
      <c r="G1691" s="8">
        <v>5.7870370370370366E-5</v>
      </c>
      <c r="H1691" s="7" t="s">
        <v>14</v>
      </c>
      <c r="I1691" s="11">
        <f t="shared" si="52"/>
        <v>44206</v>
      </c>
      <c r="J1691" s="9">
        <f t="shared" si="53"/>
        <v>0.41067129629629634</v>
      </c>
      <c r="K1691" t="str">
        <f>VLOOKUP($J1691,Reference!$A$1:$C$25,3,1)</f>
        <v>9:00:00 - 10:00:00</v>
      </c>
    </row>
    <row r="1692" spans="1:11" hidden="1" x14ac:dyDescent="0.3">
      <c r="A1692" s="3">
        <v>44206.412372685183</v>
      </c>
      <c r="B1692" s="4" t="s">
        <v>17</v>
      </c>
      <c r="C1692" s="4">
        <v>303</v>
      </c>
      <c r="D1692" s="4">
        <v>19142575143</v>
      </c>
      <c r="E1692" s="4" t="s">
        <v>9</v>
      </c>
      <c r="F1692" s="5">
        <v>2.6388888888888885E-3</v>
      </c>
      <c r="G1692" s="5">
        <v>2.0833333333333335E-4</v>
      </c>
      <c r="H1692" s="4" t="s">
        <v>13</v>
      </c>
      <c r="I1692" s="11">
        <f t="shared" si="52"/>
        <v>44206</v>
      </c>
      <c r="J1692" s="9">
        <f t="shared" si="53"/>
        <v>0.41237268518518522</v>
      </c>
      <c r="K1692" t="str">
        <f>VLOOKUP($J1692,Reference!$A$1:$C$25,3,1)</f>
        <v>9:00:00 - 10:00:00</v>
      </c>
    </row>
    <row r="1693" spans="1:11" hidden="1" x14ac:dyDescent="0.3">
      <c r="A1693" s="6">
        <v>44206.413368055553</v>
      </c>
      <c r="B1693" s="7" t="s">
        <v>22</v>
      </c>
      <c r="C1693" s="7">
        <v>767</v>
      </c>
      <c r="D1693" s="7">
        <v>441606860496</v>
      </c>
      <c r="E1693" s="7" t="s">
        <v>9</v>
      </c>
      <c r="F1693" s="8">
        <v>3.6921296296296298E-3</v>
      </c>
      <c r="G1693" s="8">
        <v>6.9444444444444444E-5</v>
      </c>
      <c r="H1693" s="7" t="s">
        <v>14</v>
      </c>
      <c r="I1693" s="11">
        <f t="shared" si="52"/>
        <v>44206</v>
      </c>
      <c r="J1693" s="9">
        <f t="shared" si="53"/>
        <v>0.4133680555555555</v>
      </c>
      <c r="K1693" t="str">
        <f>VLOOKUP($J1693,Reference!$A$1:$C$25,3,1)</f>
        <v>9:00:00 - 10:00:00</v>
      </c>
    </row>
    <row r="1694" spans="1:11" hidden="1" x14ac:dyDescent="0.3">
      <c r="A1694" s="3">
        <v>44206.413564814815</v>
      </c>
      <c r="B1694" s="4" t="s">
        <v>12</v>
      </c>
      <c r="C1694" s="4">
        <v>315</v>
      </c>
      <c r="D1694" s="4">
        <v>447816831153</v>
      </c>
      <c r="E1694" s="4" t="s">
        <v>9</v>
      </c>
      <c r="F1694" s="5">
        <v>1.8981481481481482E-3</v>
      </c>
      <c r="G1694" s="5">
        <v>2.5462962962962961E-4</v>
      </c>
      <c r="H1694" s="4" t="s">
        <v>14</v>
      </c>
      <c r="I1694" s="11">
        <f t="shared" si="52"/>
        <v>44206</v>
      </c>
      <c r="J1694" s="9">
        <f t="shared" si="53"/>
        <v>0.41356481481481483</v>
      </c>
      <c r="K1694" t="str">
        <f>VLOOKUP($J1694,Reference!$A$1:$C$25,3,1)</f>
        <v>9:00:00 - 10:00:00</v>
      </c>
    </row>
    <row r="1695" spans="1:11" hidden="1" x14ac:dyDescent="0.3">
      <c r="A1695" s="6">
        <v>44206.417581018519</v>
      </c>
      <c r="B1695" s="7" t="s">
        <v>17</v>
      </c>
      <c r="C1695" s="7">
        <v>303</v>
      </c>
      <c r="D1695" s="7">
        <v>447449331888</v>
      </c>
      <c r="E1695" s="7" t="s">
        <v>9</v>
      </c>
      <c r="F1695" s="8">
        <v>1.6666666666666668E-3</v>
      </c>
      <c r="G1695" s="8">
        <v>8.1018518518518516E-5</v>
      </c>
      <c r="H1695" s="7" t="s">
        <v>14</v>
      </c>
      <c r="I1695" s="11">
        <f t="shared" si="52"/>
        <v>44206</v>
      </c>
      <c r="J1695" s="9">
        <f t="shared" si="53"/>
        <v>0.41758101851851853</v>
      </c>
      <c r="K1695" t="str">
        <f>VLOOKUP($J1695,Reference!$A$1:$C$25,3,1)</f>
        <v>10:00:00 - 11:00:00</v>
      </c>
    </row>
    <row r="1696" spans="1:11" hidden="1" x14ac:dyDescent="0.3">
      <c r="A1696" s="3">
        <v>44206.429606481484</v>
      </c>
      <c r="B1696" s="4" t="s">
        <v>19</v>
      </c>
      <c r="C1696" s="4">
        <v>305</v>
      </c>
      <c r="D1696" s="4">
        <v>13125211692</v>
      </c>
      <c r="E1696" s="4" t="s">
        <v>9</v>
      </c>
      <c r="F1696" s="5">
        <v>7.2106481481481475E-3</v>
      </c>
      <c r="G1696" s="5">
        <v>5.2083333333333333E-4</v>
      </c>
      <c r="H1696" s="4" t="s">
        <v>10</v>
      </c>
      <c r="I1696" s="11">
        <f t="shared" si="52"/>
        <v>44206</v>
      </c>
      <c r="J1696" s="9">
        <f t="shared" si="53"/>
        <v>0.42960648148148151</v>
      </c>
      <c r="K1696" t="str">
        <f>VLOOKUP($J1696,Reference!$A$1:$C$25,3,1)</f>
        <v>10:00:00 - 11:00:00</v>
      </c>
    </row>
    <row r="1697" spans="1:11" hidden="1" x14ac:dyDescent="0.3">
      <c r="A1697" s="6">
        <v>44206.431689814817</v>
      </c>
      <c r="B1697" s="7" t="s">
        <v>12</v>
      </c>
      <c r="C1697" s="7">
        <v>315</v>
      </c>
      <c r="D1697" s="7">
        <v>12243603516</v>
      </c>
      <c r="E1697" s="7" t="s">
        <v>9</v>
      </c>
      <c r="F1697" s="8">
        <v>3.4027777777777784E-3</v>
      </c>
      <c r="G1697" s="8">
        <v>1.7361111111111112E-4</v>
      </c>
      <c r="H1697" s="7" t="s">
        <v>10</v>
      </c>
      <c r="I1697" s="11">
        <f t="shared" si="52"/>
        <v>44206</v>
      </c>
      <c r="J1697" s="9">
        <f t="shared" si="53"/>
        <v>0.43168981481481478</v>
      </c>
      <c r="K1697" t="str">
        <f>VLOOKUP($J1697,Reference!$A$1:$C$25,3,1)</f>
        <v>10:00:00 - 11:00:00</v>
      </c>
    </row>
    <row r="1698" spans="1:11" hidden="1" x14ac:dyDescent="0.3">
      <c r="A1698" s="3">
        <v>44206.432187500002</v>
      </c>
      <c r="B1698" s="4" t="s">
        <v>21</v>
      </c>
      <c r="C1698" s="4">
        <v>314</v>
      </c>
      <c r="D1698" s="4">
        <v>447802778588</v>
      </c>
      <c r="E1698" s="4" t="s">
        <v>9</v>
      </c>
      <c r="F1698" s="5">
        <v>2.9976851851851848E-3</v>
      </c>
      <c r="G1698" s="5">
        <v>8.1018518518518516E-5</v>
      </c>
      <c r="H1698" s="4" t="s">
        <v>14</v>
      </c>
      <c r="I1698" s="11">
        <f t="shared" si="52"/>
        <v>44206</v>
      </c>
      <c r="J1698" s="9">
        <f t="shared" si="53"/>
        <v>0.4321875</v>
      </c>
      <c r="K1698" t="str">
        <f>VLOOKUP($J1698,Reference!$A$1:$C$25,3,1)</f>
        <v>10:00:00 - 11:00:00</v>
      </c>
    </row>
    <row r="1699" spans="1:11" hidden="1" x14ac:dyDescent="0.3">
      <c r="A1699" s="6">
        <v>44206.438668981478</v>
      </c>
      <c r="B1699" s="7" t="s">
        <v>15</v>
      </c>
      <c r="C1699" s="7">
        <v>319</v>
      </c>
      <c r="D1699" s="7">
        <v>16787602612</v>
      </c>
      <c r="E1699" s="7" t="s">
        <v>9</v>
      </c>
      <c r="F1699" s="8">
        <v>1.4722222222222222E-2</v>
      </c>
      <c r="G1699" s="8">
        <v>9.2592592592592588E-5</v>
      </c>
      <c r="H1699" s="7" t="s">
        <v>10</v>
      </c>
      <c r="I1699" s="11">
        <f t="shared" si="52"/>
        <v>44206</v>
      </c>
      <c r="J1699" s="9">
        <f t="shared" si="53"/>
        <v>0.43866898148148148</v>
      </c>
      <c r="K1699" t="str">
        <f>VLOOKUP($J1699,Reference!$A$1:$C$25,3,1)</f>
        <v>10:00:00 - 11:00:00</v>
      </c>
    </row>
    <row r="1700" spans="1:11" hidden="1" x14ac:dyDescent="0.3">
      <c r="A1700" s="3">
        <v>44206.447592592594</v>
      </c>
      <c r="B1700" s="4" t="s">
        <v>17</v>
      </c>
      <c r="C1700" s="4">
        <v>303</v>
      </c>
      <c r="D1700" s="4">
        <v>447413143275</v>
      </c>
      <c r="E1700" s="4" t="s">
        <v>9</v>
      </c>
      <c r="F1700" s="5">
        <v>2.4305555555555556E-3</v>
      </c>
      <c r="G1700" s="5">
        <v>2.7777777777777778E-4</v>
      </c>
      <c r="H1700" s="4" t="s">
        <v>14</v>
      </c>
      <c r="I1700" s="11">
        <f t="shared" si="52"/>
        <v>44206</v>
      </c>
      <c r="J1700" s="9">
        <f t="shared" si="53"/>
        <v>0.4475925925925926</v>
      </c>
      <c r="K1700" t="str">
        <f>VLOOKUP($J1700,Reference!$A$1:$C$25,3,1)</f>
        <v>10:00:00 - 11:00:00</v>
      </c>
    </row>
    <row r="1701" spans="1:11" hidden="1" x14ac:dyDescent="0.3">
      <c r="A1701" s="6">
        <v>44206.455740740741</v>
      </c>
      <c r="B1701" s="7" t="s">
        <v>17</v>
      </c>
      <c r="C1701" s="7">
        <v>303</v>
      </c>
      <c r="D1701" s="7">
        <v>19179571415</v>
      </c>
      <c r="E1701" s="7" t="s">
        <v>9</v>
      </c>
      <c r="F1701" s="8">
        <v>1.6550925925925926E-3</v>
      </c>
      <c r="G1701" s="8">
        <v>2.3958333333333336E-3</v>
      </c>
      <c r="H1701" s="7" t="s">
        <v>10</v>
      </c>
      <c r="I1701" s="11">
        <f t="shared" si="52"/>
        <v>44206</v>
      </c>
      <c r="J1701" s="9">
        <f t="shared" si="53"/>
        <v>0.45574074074074072</v>
      </c>
      <c r="K1701" t="str">
        <f>VLOOKUP($J1701,Reference!$A$1:$C$25,3,1)</f>
        <v>10:00:00 - 11:00:00</v>
      </c>
    </row>
    <row r="1702" spans="1:11" hidden="1" x14ac:dyDescent="0.3">
      <c r="A1702" s="3">
        <v>44206.455821759257</v>
      </c>
      <c r="B1702" s="4" t="s">
        <v>17</v>
      </c>
      <c r="C1702" s="4">
        <v>303</v>
      </c>
      <c r="D1702" s="4">
        <v>14793133024</v>
      </c>
      <c r="E1702" s="4" t="s">
        <v>9</v>
      </c>
      <c r="F1702" s="5">
        <v>1.7245370370370372E-3</v>
      </c>
      <c r="G1702" s="5">
        <v>2.0833333333333335E-4</v>
      </c>
      <c r="H1702" s="4" t="s">
        <v>10</v>
      </c>
      <c r="I1702" s="11">
        <f t="shared" si="52"/>
        <v>44206</v>
      </c>
      <c r="J1702" s="9">
        <f t="shared" si="53"/>
        <v>0.45582175925925927</v>
      </c>
      <c r="K1702" t="str">
        <f>VLOOKUP($J1702,Reference!$A$1:$C$25,3,1)</f>
        <v>10:00:00 - 11:00:00</v>
      </c>
    </row>
    <row r="1703" spans="1:11" hidden="1" x14ac:dyDescent="0.3">
      <c r="A1703" s="6">
        <v>44206.455995370372</v>
      </c>
      <c r="B1703" s="7" t="s">
        <v>15</v>
      </c>
      <c r="C1703" s="7">
        <v>319</v>
      </c>
      <c r="D1703" s="7">
        <v>16617186967</v>
      </c>
      <c r="E1703" s="7" t="s">
        <v>9</v>
      </c>
      <c r="F1703" s="8">
        <v>4.9652777777777777E-3</v>
      </c>
      <c r="G1703" s="8">
        <v>1.4351851851851854E-3</v>
      </c>
      <c r="H1703" s="7" t="s">
        <v>10</v>
      </c>
      <c r="I1703" s="11">
        <f t="shared" si="52"/>
        <v>44206</v>
      </c>
      <c r="J1703" s="9">
        <f t="shared" si="53"/>
        <v>0.45599537037037036</v>
      </c>
      <c r="K1703" t="str">
        <f>VLOOKUP($J1703,Reference!$A$1:$C$25,3,1)</f>
        <v>10:00:00 - 11:00:00</v>
      </c>
    </row>
    <row r="1704" spans="1:11" hidden="1" x14ac:dyDescent="0.3">
      <c r="A1704" s="3">
        <v>44206.466469907406</v>
      </c>
      <c r="B1704" s="4" t="s">
        <v>17</v>
      </c>
      <c r="C1704" s="4">
        <v>303</v>
      </c>
      <c r="D1704" s="4">
        <v>441706654863</v>
      </c>
      <c r="E1704" s="4" t="s">
        <v>9</v>
      </c>
      <c r="F1704" s="5">
        <v>1.6574074074074074E-2</v>
      </c>
      <c r="G1704" s="5">
        <v>1.1574074074074073E-4</v>
      </c>
      <c r="H1704" s="4" t="s">
        <v>14</v>
      </c>
      <c r="I1704" s="11">
        <f t="shared" si="52"/>
        <v>44206</v>
      </c>
      <c r="J1704" s="9">
        <f t="shared" si="53"/>
        <v>0.4664699074074074</v>
      </c>
      <c r="K1704" t="str">
        <f>VLOOKUP($J1704,Reference!$A$1:$C$25,3,1)</f>
        <v>11:00:00 - 12:00:00</v>
      </c>
    </row>
    <row r="1705" spans="1:11" hidden="1" x14ac:dyDescent="0.3">
      <c r="A1705" s="6">
        <v>44206.475393518522</v>
      </c>
      <c r="B1705" s="7" t="s">
        <v>21</v>
      </c>
      <c r="C1705" s="7">
        <v>314</v>
      </c>
      <c r="D1705" s="7">
        <v>447801099977</v>
      </c>
      <c r="E1705" s="7" t="s">
        <v>9</v>
      </c>
      <c r="F1705" s="8">
        <v>2.2453703703703702E-3</v>
      </c>
      <c r="G1705" s="8">
        <v>5.7870370370370366E-5</v>
      </c>
      <c r="H1705" s="7" t="s">
        <v>14</v>
      </c>
      <c r="I1705" s="11">
        <f t="shared" si="52"/>
        <v>44206</v>
      </c>
      <c r="J1705" s="9">
        <f t="shared" si="53"/>
        <v>0.47539351851851852</v>
      </c>
      <c r="K1705" t="str">
        <f>VLOOKUP($J1705,Reference!$A$1:$C$25,3,1)</f>
        <v>11:00:00 - 12:00:00</v>
      </c>
    </row>
    <row r="1706" spans="1:11" hidden="1" x14ac:dyDescent="0.3">
      <c r="A1706" s="3">
        <v>44206.479710648149</v>
      </c>
      <c r="B1706" s="4" t="s">
        <v>19</v>
      </c>
      <c r="C1706" s="4">
        <v>305</v>
      </c>
      <c r="D1706" s="4">
        <v>17782520007</v>
      </c>
      <c r="E1706" s="4" t="s">
        <v>9</v>
      </c>
      <c r="F1706" s="5">
        <v>2.9166666666666668E-3</v>
      </c>
      <c r="G1706" s="5">
        <v>1.6203703703703703E-4</v>
      </c>
      <c r="H1706" s="4" t="s">
        <v>10</v>
      </c>
      <c r="I1706" s="11">
        <f t="shared" si="52"/>
        <v>44206</v>
      </c>
      <c r="J1706" s="9">
        <f t="shared" si="53"/>
        <v>0.47971064814814812</v>
      </c>
      <c r="K1706" t="str">
        <f>VLOOKUP($J1706,Reference!$A$1:$C$25,3,1)</f>
        <v>11:00:00 - 12:00:00</v>
      </c>
    </row>
    <row r="1707" spans="1:11" hidden="1" x14ac:dyDescent="0.3">
      <c r="A1707" s="6">
        <v>44206.482511574075</v>
      </c>
      <c r="B1707" s="7" t="s">
        <v>26</v>
      </c>
      <c r="C1707" s="7">
        <v>306</v>
      </c>
      <c r="D1707" s="7">
        <v>16234869300</v>
      </c>
      <c r="E1707" s="7" t="s">
        <v>9</v>
      </c>
      <c r="F1707" s="8">
        <v>9.0046296296296298E-3</v>
      </c>
      <c r="G1707" s="8">
        <v>1.1574074074074073E-4</v>
      </c>
      <c r="H1707" s="7" t="s">
        <v>10</v>
      </c>
      <c r="I1707" s="11">
        <f t="shared" si="52"/>
        <v>44206</v>
      </c>
      <c r="J1707" s="9">
        <f t="shared" si="53"/>
        <v>0.48251157407407402</v>
      </c>
      <c r="K1707" t="str">
        <f>VLOOKUP($J1707,Reference!$A$1:$C$25,3,1)</f>
        <v>11:00:00 - 12:00:00</v>
      </c>
    </row>
    <row r="1708" spans="1:11" hidden="1" x14ac:dyDescent="0.3">
      <c r="A1708" s="3">
        <v>44206.482858796298</v>
      </c>
      <c r="B1708" s="4" t="s">
        <v>8</v>
      </c>
      <c r="C1708" s="4">
        <v>307</v>
      </c>
      <c r="D1708" s="4">
        <v>15175743444</v>
      </c>
      <c r="E1708" s="4" t="s">
        <v>9</v>
      </c>
      <c r="F1708" s="5">
        <v>3.2407407407407406E-3</v>
      </c>
      <c r="G1708" s="5">
        <v>1.1574074074074073E-4</v>
      </c>
      <c r="H1708" s="4" t="s">
        <v>10</v>
      </c>
      <c r="I1708" s="11">
        <f t="shared" si="52"/>
        <v>44206</v>
      </c>
      <c r="J1708" s="9">
        <f t="shared" si="53"/>
        <v>0.4828587962962963</v>
      </c>
      <c r="K1708" t="str">
        <f>VLOOKUP($J1708,Reference!$A$1:$C$25,3,1)</f>
        <v>11:00:00 - 12:00:00</v>
      </c>
    </row>
    <row r="1709" spans="1:11" hidden="1" x14ac:dyDescent="0.3">
      <c r="A1709" s="6">
        <v>44206.486018518517</v>
      </c>
      <c r="B1709" s="7" t="s">
        <v>19</v>
      </c>
      <c r="C1709" s="7">
        <v>305</v>
      </c>
      <c r="D1709" s="7">
        <v>14169931017</v>
      </c>
      <c r="E1709" s="7" t="s">
        <v>9</v>
      </c>
      <c r="F1709" s="8">
        <v>1.5520833333333333E-2</v>
      </c>
      <c r="G1709" s="8">
        <v>1.7361111111111112E-4</v>
      </c>
      <c r="H1709" s="7" t="s">
        <v>10</v>
      </c>
      <c r="I1709" s="11">
        <f t="shared" si="52"/>
        <v>44206</v>
      </c>
      <c r="J1709" s="9">
        <f t="shared" si="53"/>
        <v>0.48601851851851857</v>
      </c>
      <c r="K1709" t="str">
        <f>VLOOKUP($J1709,Reference!$A$1:$C$25,3,1)</f>
        <v>11:00:00 - 12:00:00</v>
      </c>
    </row>
    <row r="1710" spans="1:11" hidden="1" x14ac:dyDescent="0.3">
      <c r="A1710" s="3">
        <v>44206.488912037035</v>
      </c>
      <c r="B1710" s="4" t="s">
        <v>15</v>
      </c>
      <c r="C1710" s="4">
        <v>319</v>
      </c>
      <c r="D1710" s="4">
        <v>21697408291</v>
      </c>
      <c r="E1710" s="4" t="s">
        <v>9</v>
      </c>
      <c r="F1710" s="5">
        <v>1.0636574074074074E-2</v>
      </c>
      <c r="G1710" s="5">
        <v>3.7037037037037035E-4</v>
      </c>
      <c r="H1710" s="4" t="s">
        <v>10</v>
      </c>
      <c r="I1710" s="11">
        <f t="shared" si="52"/>
        <v>44206</v>
      </c>
      <c r="J1710" s="9">
        <f t="shared" si="53"/>
        <v>0.48891203703703701</v>
      </c>
      <c r="K1710" t="str">
        <f>VLOOKUP($J1710,Reference!$A$1:$C$25,3,1)</f>
        <v>11:00:00 - 12:00:00</v>
      </c>
    </row>
    <row r="1711" spans="1:11" hidden="1" x14ac:dyDescent="0.3">
      <c r="A1711" s="6">
        <v>44206.490972222222</v>
      </c>
      <c r="B1711" s="7" t="s">
        <v>21</v>
      </c>
      <c r="C1711" s="7">
        <v>314</v>
      </c>
      <c r="D1711" s="7">
        <v>441663733715</v>
      </c>
      <c r="E1711" s="7" t="s">
        <v>9</v>
      </c>
      <c r="F1711" s="8">
        <v>4.8958333333333328E-3</v>
      </c>
      <c r="G1711" s="8">
        <v>5.7870370370370366E-5</v>
      </c>
      <c r="H1711" s="7" t="s">
        <v>14</v>
      </c>
      <c r="I1711" s="11">
        <f t="shared" si="52"/>
        <v>44206</v>
      </c>
      <c r="J1711" s="9">
        <f t="shared" si="53"/>
        <v>0.4909722222222222</v>
      </c>
      <c r="K1711" t="str">
        <f>VLOOKUP($J1711,Reference!$A$1:$C$25,3,1)</f>
        <v>11:00:00 - 12:00:00</v>
      </c>
    </row>
    <row r="1712" spans="1:11" hidden="1" x14ac:dyDescent="0.3">
      <c r="A1712" s="3">
        <v>44206.497048611112</v>
      </c>
      <c r="B1712" s="4" t="s">
        <v>8</v>
      </c>
      <c r="C1712" s="4">
        <v>307</v>
      </c>
      <c r="D1712" s="4">
        <v>12124986512</v>
      </c>
      <c r="E1712" s="4" t="s">
        <v>9</v>
      </c>
      <c r="F1712" s="5">
        <v>1.9664351851851853E-2</v>
      </c>
      <c r="G1712" s="5">
        <v>2.8935185185185189E-4</v>
      </c>
      <c r="H1712" s="4" t="s">
        <v>13</v>
      </c>
      <c r="I1712" s="11">
        <f t="shared" si="52"/>
        <v>44206</v>
      </c>
      <c r="J1712" s="9">
        <f t="shared" si="53"/>
        <v>0.49704861111111115</v>
      </c>
      <c r="K1712" t="str">
        <f>VLOOKUP($J1712,Reference!$A$1:$C$25,3,1)</f>
        <v>11:00:00 - 12:00:00</v>
      </c>
    </row>
    <row r="1713" spans="1:11" hidden="1" x14ac:dyDescent="0.3">
      <c r="A1713" s="6">
        <v>44206.503495370373</v>
      </c>
      <c r="B1713" s="7" t="s">
        <v>18</v>
      </c>
      <c r="C1713" s="7">
        <v>304</v>
      </c>
      <c r="D1713" s="7">
        <v>15145743207</v>
      </c>
      <c r="E1713" s="7" t="s">
        <v>9</v>
      </c>
      <c r="F1713" s="8">
        <v>3.7037037037037034E-3</v>
      </c>
      <c r="G1713" s="8">
        <v>1.6203703703703703E-4</v>
      </c>
      <c r="H1713" s="7" t="s">
        <v>10</v>
      </c>
      <c r="I1713" s="11">
        <f t="shared" si="52"/>
        <v>44206</v>
      </c>
      <c r="J1713" s="9">
        <f t="shared" si="53"/>
        <v>0.5034953703703704</v>
      </c>
      <c r="K1713" t="str">
        <f>VLOOKUP($J1713,Reference!$A$1:$C$25,3,1)</f>
        <v>12:00:00 - 13:00:00</v>
      </c>
    </row>
    <row r="1714" spans="1:11" hidden="1" x14ac:dyDescent="0.3">
      <c r="A1714" s="3">
        <v>44206.504664351851</v>
      </c>
      <c r="B1714" s="4" t="s">
        <v>26</v>
      </c>
      <c r="C1714" s="4">
        <v>306</v>
      </c>
      <c r="D1714" s="4">
        <v>17702867928</v>
      </c>
      <c r="E1714" s="4" t="s">
        <v>9</v>
      </c>
      <c r="F1714" s="5">
        <v>3.3680555555555551E-3</v>
      </c>
      <c r="G1714" s="5">
        <v>1.1574074074074073E-4</v>
      </c>
      <c r="H1714" s="4" t="s">
        <v>10</v>
      </c>
      <c r="I1714" s="11">
        <f t="shared" si="52"/>
        <v>44206</v>
      </c>
      <c r="J1714" s="9">
        <f t="shared" si="53"/>
        <v>0.50466435185185188</v>
      </c>
      <c r="K1714" t="str">
        <f>VLOOKUP($J1714,Reference!$A$1:$C$25,3,1)</f>
        <v>12:00:00 - 13:00:00</v>
      </c>
    </row>
    <row r="1715" spans="1:11" hidden="1" x14ac:dyDescent="0.3">
      <c r="A1715" s="6">
        <v>44206.504999999997</v>
      </c>
      <c r="B1715" s="7" t="s">
        <v>21</v>
      </c>
      <c r="C1715" s="7">
        <v>314</v>
      </c>
      <c r="D1715" s="7">
        <v>15143179878</v>
      </c>
      <c r="E1715" s="7" t="s">
        <v>9</v>
      </c>
      <c r="F1715" s="8">
        <v>1.0289351851851852E-2</v>
      </c>
      <c r="G1715" s="8">
        <v>1.6550925925925926E-3</v>
      </c>
      <c r="H1715" s="7" t="s">
        <v>10</v>
      </c>
      <c r="I1715" s="11">
        <f t="shared" si="52"/>
        <v>44206</v>
      </c>
      <c r="J1715" s="9">
        <f t="shared" si="53"/>
        <v>0.505</v>
      </c>
      <c r="K1715" t="str">
        <f>VLOOKUP($J1715,Reference!$A$1:$C$25,3,1)</f>
        <v>12:00:00 - 13:00:00</v>
      </c>
    </row>
    <row r="1716" spans="1:11" hidden="1" x14ac:dyDescent="0.3">
      <c r="A1716" s="3">
        <v>44206.512048611112</v>
      </c>
      <c r="B1716" s="4" t="s">
        <v>17</v>
      </c>
      <c r="C1716" s="4">
        <v>303</v>
      </c>
      <c r="D1716" s="4">
        <v>441702312318</v>
      </c>
      <c r="E1716" s="4" t="s">
        <v>9</v>
      </c>
      <c r="F1716" s="5">
        <v>4.8958333333333328E-3</v>
      </c>
      <c r="G1716" s="5">
        <v>2.7777777777777778E-4</v>
      </c>
      <c r="H1716" s="4" t="s">
        <v>14</v>
      </c>
      <c r="I1716" s="11">
        <f t="shared" si="52"/>
        <v>44206</v>
      </c>
      <c r="J1716" s="9">
        <f t="shared" si="53"/>
        <v>0.51204861111111111</v>
      </c>
      <c r="K1716" t="str">
        <f>VLOOKUP($J1716,Reference!$A$1:$C$25,3,1)</f>
        <v>12:00:00 - 13:00:00</v>
      </c>
    </row>
    <row r="1717" spans="1:11" hidden="1" x14ac:dyDescent="0.3">
      <c r="A1717" s="6">
        <v>44206.514097222222</v>
      </c>
      <c r="B1717" s="7" t="s">
        <v>18</v>
      </c>
      <c r="C1717" s="7">
        <v>304</v>
      </c>
      <c r="D1717" s="7">
        <v>12488637414</v>
      </c>
      <c r="E1717" s="7" t="s">
        <v>9</v>
      </c>
      <c r="F1717" s="8">
        <v>7.2685185185185188E-3</v>
      </c>
      <c r="G1717" s="8">
        <v>8.1018518518518516E-5</v>
      </c>
      <c r="H1717" s="7" t="s">
        <v>10</v>
      </c>
      <c r="I1717" s="11">
        <f t="shared" si="52"/>
        <v>44206</v>
      </c>
      <c r="J1717" s="9">
        <f t="shared" si="53"/>
        <v>0.51409722222222221</v>
      </c>
      <c r="K1717" t="str">
        <f>VLOOKUP($J1717,Reference!$A$1:$C$25,3,1)</f>
        <v>12:00:00 - 13:00:00</v>
      </c>
    </row>
    <row r="1718" spans="1:11" hidden="1" x14ac:dyDescent="0.3">
      <c r="A1718" s="3">
        <v>44206.514120370368</v>
      </c>
      <c r="B1718" s="4" t="s">
        <v>21</v>
      </c>
      <c r="C1718" s="4">
        <v>314</v>
      </c>
      <c r="D1718" s="4">
        <v>447802778588</v>
      </c>
      <c r="E1718" s="4" t="s">
        <v>9</v>
      </c>
      <c r="F1718" s="5">
        <v>1.5162037037037036E-3</v>
      </c>
      <c r="G1718" s="5">
        <v>2.9629629629629628E-3</v>
      </c>
      <c r="H1718" s="4" t="s">
        <v>14</v>
      </c>
      <c r="I1718" s="11">
        <f t="shared" si="52"/>
        <v>44206</v>
      </c>
      <c r="J1718" s="9">
        <f t="shared" si="53"/>
        <v>0.51412037037037039</v>
      </c>
      <c r="K1718" t="str">
        <f>VLOOKUP($J1718,Reference!$A$1:$C$25,3,1)</f>
        <v>12:00:00 - 13:00:00</v>
      </c>
    </row>
    <row r="1719" spans="1:11" hidden="1" x14ac:dyDescent="0.3">
      <c r="A1719" s="6">
        <v>44206.514594907407</v>
      </c>
      <c r="B1719" s="7" t="s">
        <v>26</v>
      </c>
      <c r="C1719" s="7">
        <v>306</v>
      </c>
      <c r="D1719" s="7">
        <v>18504436039</v>
      </c>
      <c r="E1719" s="7" t="s">
        <v>9</v>
      </c>
      <c r="F1719" s="8">
        <v>2.3032407407407407E-3</v>
      </c>
      <c r="G1719" s="8">
        <v>1.7361111111111112E-4</v>
      </c>
      <c r="H1719" s="7" t="s">
        <v>10</v>
      </c>
      <c r="I1719" s="11">
        <f t="shared" si="52"/>
        <v>44206</v>
      </c>
      <c r="J1719" s="9">
        <f t="shared" si="53"/>
        <v>0.51459490740740743</v>
      </c>
      <c r="K1719" t="str">
        <f>VLOOKUP($J1719,Reference!$A$1:$C$25,3,1)</f>
        <v>12:00:00 - 13:00:00</v>
      </c>
    </row>
    <row r="1720" spans="1:11" hidden="1" x14ac:dyDescent="0.3">
      <c r="A1720" s="3">
        <v>44206.516006944446</v>
      </c>
      <c r="B1720" s="4" t="s">
        <v>15</v>
      </c>
      <c r="C1720" s="4">
        <v>319</v>
      </c>
      <c r="D1720" s="4">
        <v>17813466441</v>
      </c>
      <c r="E1720" s="4" t="s">
        <v>9</v>
      </c>
      <c r="F1720" s="5">
        <v>3.2638888888888891E-3</v>
      </c>
      <c r="G1720" s="5">
        <v>5.7870370370370366E-5</v>
      </c>
      <c r="H1720" s="4" t="s">
        <v>10</v>
      </c>
      <c r="I1720" s="11">
        <f t="shared" si="52"/>
        <v>44206</v>
      </c>
      <c r="J1720" s="9">
        <f t="shared" si="53"/>
        <v>0.5160069444444445</v>
      </c>
      <c r="K1720" t="str">
        <f>VLOOKUP($J1720,Reference!$A$1:$C$25,3,1)</f>
        <v>12:00:00 - 13:00:00</v>
      </c>
    </row>
    <row r="1721" spans="1:11" hidden="1" x14ac:dyDescent="0.3">
      <c r="A1721" s="6">
        <v>44206.516168981485</v>
      </c>
      <c r="B1721" s="7" t="s">
        <v>8</v>
      </c>
      <c r="C1721" s="7">
        <v>307</v>
      </c>
      <c r="D1721" s="7">
        <v>19052328806</v>
      </c>
      <c r="E1721" s="7" t="s">
        <v>9</v>
      </c>
      <c r="F1721" s="8">
        <v>4.2013888888888891E-3</v>
      </c>
      <c r="G1721" s="8">
        <v>1.0879629629629629E-3</v>
      </c>
      <c r="H1721" s="7" t="s">
        <v>13</v>
      </c>
      <c r="I1721" s="11">
        <f t="shared" si="52"/>
        <v>44206</v>
      </c>
      <c r="J1721" s="9">
        <f t="shared" si="53"/>
        <v>0.51616898148148149</v>
      </c>
      <c r="K1721" t="str">
        <f>VLOOKUP($J1721,Reference!$A$1:$C$25,3,1)</f>
        <v>12:00:00 - 13:00:00</v>
      </c>
    </row>
    <row r="1722" spans="1:11" hidden="1" x14ac:dyDescent="0.3">
      <c r="A1722" s="3">
        <v>44206.529560185183</v>
      </c>
      <c r="B1722" s="4" t="s">
        <v>26</v>
      </c>
      <c r="C1722" s="4">
        <v>306</v>
      </c>
      <c r="D1722" s="4">
        <v>16137290065</v>
      </c>
      <c r="E1722" s="4" t="s">
        <v>9</v>
      </c>
      <c r="F1722" s="5">
        <v>2.7210648148148147E-2</v>
      </c>
      <c r="G1722" s="5">
        <v>1.1574074074074073E-4</v>
      </c>
      <c r="H1722" s="4" t="s">
        <v>10</v>
      </c>
      <c r="I1722" s="11">
        <f t="shared" si="52"/>
        <v>44206</v>
      </c>
      <c r="J1722" s="9">
        <f t="shared" si="53"/>
        <v>0.52956018518518522</v>
      </c>
      <c r="K1722" t="str">
        <f>VLOOKUP($J1722,Reference!$A$1:$C$25,3,1)</f>
        <v>12:00:00 - 13:00:00</v>
      </c>
    </row>
    <row r="1723" spans="1:11" hidden="1" x14ac:dyDescent="0.3">
      <c r="A1723" s="6">
        <v>44206.531064814815</v>
      </c>
      <c r="B1723" s="7" t="s">
        <v>15</v>
      </c>
      <c r="C1723" s="7">
        <v>319</v>
      </c>
      <c r="D1723" s="7">
        <v>17656356963</v>
      </c>
      <c r="E1723" s="7" t="s">
        <v>9</v>
      </c>
      <c r="F1723" s="8">
        <v>4.7569444444444447E-3</v>
      </c>
      <c r="G1723" s="8">
        <v>8.1018518518518516E-5</v>
      </c>
      <c r="H1723" s="7" t="s">
        <v>10</v>
      </c>
      <c r="I1723" s="11">
        <f t="shared" si="52"/>
        <v>44206</v>
      </c>
      <c r="J1723" s="9">
        <f t="shared" si="53"/>
        <v>0.53106481481481482</v>
      </c>
      <c r="K1723" t="str">
        <f>VLOOKUP($J1723,Reference!$A$1:$C$25,3,1)</f>
        <v>12:00:00 - 13:00:00</v>
      </c>
    </row>
    <row r="1724" spans="1:11" hidden="1" x14ac:dyDescent="0.3">
      <c r="A1724" s="3">
        <v>44206.535104166665</v>
      </c>
      <c r="B1724" s="4" t="s">
        <v>18</v>
      </c>
      <c r="C1724" s="4">
        <v>304</v>
      </c>
      <c r="D1724" s="4">
        <v>17809874168</v>
      </c>
      <c r="E1724" s="4" t="s">
        <v>9</v>
      </c>
      <c r="F1724" s="5">
        <v>2.8472222222222219E-3</v>
      </c>
      <c r="G1724" s="5">
        <v>4.6296296296296294E-5</v>
      </c>
      <c r="H1724" s="4" t="s">
        <v>10</v>
      </c>
      <c r="I1724" s="11">
        <f t="shared" si="52"/>
        <v>44206</v>
      </c>
      <c r="J1724" s="9">
        <f t="shared" si="53"/>
        <v>0.5351041666666666</v>
      </c>
      <c r="K1724" t="str">
        <f>VLOOKUP($J1724,Reference!$A$1:$C$25,3,1)</f>
        <v>12:00:00 - 13:00:00</v>
      </c>
    </row>
    <row r="1725" spans="1:11" hidden="1" x14ac:dyDescent="0.3">
      <c r="A1725" s="6">
        <v>44206.540081018517</v>
      </c>
      <c r="B1725" s="7" t="s">
        <v>8</v>
      </c>
      <c r="C1725" s="7">
        <v>307</v>
      </c>
      <c r="D1725" s="7">
        <v>12025727789</v>
      </c>
      <c r="E1725" s="7" t="s">
        <v>9</v>
      </c>
      <c r="F1725" s="8">
        <v>2.8703703703703708E-3</v>
      </c>
      <c r="G1725" s="8">
        <v>5.7870370370370366E-5</v>
      </c>
      <c r="H1725" s="7" t="s">
        <v>10</v>
      </c>
      <c r="I1725" s="11">
        <f t="shared" si="52"/>
        <v>44206</v>
      </c>
      <c r="J1725" s="9">
        <f t="shared" si="53"/>
        <v>0.54008101851851853</v>
      </c>
      <c r="K1725" t="str">
        <f>VLOOKUP($J1725,Reference!$A$1:$C$25,3,1)</f>
        <v>12:00:00 - 13:00:00</v>
      </c>
    </row>
    <row r="1726" spans="1:11" hidden="1" x14ac:dyDescent="0.3">
      <c r="A1726" s="3">
        <v>44206.540659722225</v>
      </c>
      <c r="B1726" s="4" t="s">
        <v>19</v>
      </c>
      <c r="C1726" s="4">
        <v>305</v>
      </c>
      <c r="D1726" s="4">
        <v>14164139988</v>
      </c>
      <c r="E1726" s="4" t="s">
        <v>9</v>
      </c>
      <c r="F1726" s="5">
        <v>3.7268518518518513E-2</v>
      </c>
      <c r="G1726" s="5">
        <v>2.6620370370370372E-4</v>
      </c>
      <c r="H1726" s="4" t="s">
        <v>13</v>
      </c>
      <c r="I1726" s="11">
        <f t="shared" si="52"/>
        <v>44206</v>
      </c>
      <c r="J1726" s="9">
        <f t="shared" si="53"/>
        <v>0.54065972222222225</v>
      </c>
      <c r="K1726" t="str">
        <f>VLOOKUP($J1726,Reference!$A$1:$C$25,3,1)</f>
        <v>12:00:00 - 13:00:00</v>
      </c>
    </row>
    <row r="1727" spans="1:11" hidden="1" x14ac:dyDescent="0.3">
      <c r="A1727" s="6">
        <v>44206.543576388889</v>
      </c>
      <c r="B1727" s="7" t="s">
        <v>15</v>
      </c>
      <c r="C1727" s="7">
        <v>319</v>
      </c>
      <c r="D1727" s="7">
        <v>15613051508</v>
      </c>
      <c r="E1727" s="7" t="s">
        <v>9</v>
      </c>
      <c r="F1727" s="8">
        <v>4.9652777777777777E-3</v>
      </c>
      <c r="G1727" s="8">
        <v>2.0833333333333335E-4</v>
      </c>
      <c r="H1727" s="7" t="s">
        <v>10</v>
      </c>
      <c r="I1727" s="11">
        <f t="shared" si="52"/>
        <v>44206</v>
      </c>
      <c r="J1727" s="9">
        <f t="shared" si="53"/>
        <v>0.54357638888888882</v>
      </c>
      <c r="K1727" t="str">
        <f>VLOOKUP($J1727,Reference!$A$1:$C$25,3,1)</f>
        <v>13:00:00 - 14:00:00</v>
      </c>
    </row>
    <row r="1728" spans="1:11" hidden="1" x14ac:dyDescent="0.3">
      <c r="A1728" s="3">
        <v>44206.544351851851</v>
      </c>
      <c r="B1728" s="4" t="s">
        <v>21</v>
      </c>
      <c r="C1728" s="4">
        <v>314</v>
      </c>
      <c r="D1728" s="4">
        <v>447792961495</v>
      </c>
      <c r="E1728" s="4" t="s">
        <v>9</v>
      </c>
      <c r="F1728" s="5">
        <v>2.8124999999999995E-3</v>
      </c>
      <c r="G1728" s="5">
        <v>1.1574074074074073E-4</v>
      </c>
      <c r="H1728" s="4" t="s">
        <v>14</v>
      </c>
      <c r="I1728" s="11">
        <f t="shared" si="52"/>
        <v>44206</v>
      </c>
      <c r="J1728" s="9">
        <f t="shared" si="53"/>
        <v>0.54435185185185186</v>
      </c>
      <c r="K1728" t="str">
        <f>VLOOKUP($J1728,Reference!$A$1:$C$25,3,1)</f>
        <v>13:00:00 - 14:00:00</v>
      </c>
    </row>
    <row r="1729" spans="1:11" hidden="1" x14ac:dyDescent="0.3">
      <c r="A1729" s="6">
        <v>44206.545162037037</v>
      </c>
      <c r="B1729" s="7" t="s">
        <v>8</v>
      </c>
      <c r="C1729" s="7">
        <v>307</v>
      </c>
      <c r="D1729" s="7">
        <v>15616764247</v>
      </c>
      <c r="E1729" s="7" t="s">
        <v>9</v>
      </c>
      <c r="F1729" s="8">
        <v>1.1296296296296296E-2</v>
      </c>
      <c r="G1729" s="8">
        <v>8.1018518518518516E-5</v>
      </c>
      <c r="H1729" s="7" t="s">
        <v>10</v>
      </c>
      <c r="I1729" s="11">
        <f t="shared" si="52"/>
        <v>44206</v>
      </c>
      <c r="J1729" s="9">
        <f t="shared" si="53"/>
        <v>0.54516203703703703</v>
      </c>
      <c r="K1729" t="str">
        <f>VLOOKUP($J1729,Reference!$A$1:$C$25,3,1)</f>
        <v>13:00:00 - 14:00:00</v>
      </c>
    </row>
    <row r="1730" spans="1:11" hidden="1" x14ac:dyDescent="0.3">
      <c r="A1730" s="3">
        <v>44206.545162037037</v>
      </c>
      <c r="B1730" s="4" t="s">
        <v>18</v>
      </c>
      <c r="C1730" s="4">
        <v>304</v>
      </c>
      <c r="D1730" s="4">
        <v>441455635583</v>
      </c>
      <c r="E1730" s="4" t="s">
        <v>9</v>
      </c>
      <c r="F1730" s="5">
        <v>2.6967592592592594E-3</v>
      </c>
      <c r="G1730" s="5">
        <v>6.9444444444444444E-5</v>
      </c>
      <c r="H1730" s="4" t="s">
        <v>10</v>
      </c>
      <c r="I1730" s="11">
        <f t="shared" si="52"/>
        <v>44206</v>
      </c>
      <c r="J1730" s="9">
        <f t="shared" si="53"/>
        <v>0.54516203703703703</v>
      </c>
      <c r="K1730" t="str">
        <f>VLOOKUP($J1730,Reference!$A$1:$C$25,3,1)</f>
        <v>13:00:00 - 14:00:00</v>
      </c>
    </row>
    <row r="1731" spans="1:11" hidden="1" x14ac:dyDescent="0.3">
      <c r="A1731" s="6">
        <v>44206.555266203701</v>
      </c>
      <c r="B1731" s="7" t="s">
        <v>18</v>
      </c>
      <c r="C1731" s="7">
        <v>304</v>
      </c>
      <c r="D1731" s="7">
        <v>927</v>
      </c>
      <c r="E1731" s="7" t="s">
        <v>9</v>
      </c>
      <c r="F1731" s="8">
        <v>2.0833333333333335E-4</v>
      </c>
      <c r="G1731" s="8">
        <v>1.0416666666666667E-4</v>
      </c>
      <c r="H1731" s="7" t="s">
        <v>10</v>
      </c>
      <c r="I1731" s="11">
        <f t="shared" ref="I1731:I1794" si="54">DATE(YEAR(A1731),MONTH(A1731),DAY(A1731))</f>
        <v>44206</v>
      </c>
      <c r="J1731" s="9">
        <f t="shared" ref="J1731:J1794" si="55">TIME(HOUR(A1731),MINUTE(A1731),SECOND(A1731))</f>
        <v>0.55526620370370372</v>
      </c>
      <c r="K1731" t="str">
        <f>VLOOKUP($J1731,Reference!$A$1:$C$25,3,1)</f>
        <v>13:00:00 - 14:00:00</v>
      </c>
    </row>
    <row r="1732" spans="1:11" hidden="1" x14ac:dyDescent="0.3">
      <c r="A1732" s="3">
        <v>44206.562951388885</v>
      </c>
      <c r="B1732" s="4" t="s">
        <v>8</v>
      </c>
      <c r="C1732" s="4">
        <v>307</v>
      </c>
      <c r="D1732" s="4">
        <v>15595158863</v>
      </c>
      <c r="E1732" s="4" t="s">
        <v>9</v>
      </c>
      <c r="F1732" s="5">
        <v>6.2499999999999995E-3</v>
      </c>
      <c r="G1732" s="5">
        <v>6.9444444444444444E-5</v>
      </c>
      <c r="H1732" s="4" t="s">
        <v>10</v>
      </c>
      <c r="I1732" s="11">
        <f t="shared" si="54"/>
        <v>44206</v>
      </c>
      <c r="J1732" s="9">
        <f t="shared" si="55"/>
        <v>0.56295138888888896</v>
      </c>
      <c r="K1732" t="str">
        <f>VLOOKUP($J1732,Reference!$A$1:$C$25,3,1)</f>
        <v>13:00:00 - 14:00:00</v>
      </c>
    </row>
    <row r="1733" spans="1:11" hidden="1" x14ac:dyDescent="0.3">
      <c r="A1733" s="6">
        <v>44206.565057870372</v>
      </c>
      <c r="B1733" s="7" t="s">
        <v>26</v>
      </c>
      <c r="C1733" s="7">
        <v>306</v>
      </c>
      <c r="D1733" s="7">
        <v>19176356635</v>
      </c>
      <c r="E1733" s="7" t="s">
        <v>9</v>
      </c>
      <c r="F1733" s="8">
        <v>8.8888888888888889E-3</v>
      </c>
      <c r="G1733" s="8">
        <v>1.3888888888888889E-4</v>
      </c>
      <c r="H1733" s="7" t="s">
        <v>10</v>
      </c>
      <c r="I1733" s="11">
        <f t="shared" si="54"/>
        <v>44206</v>
      </c>
      <c r="J1733" s="9">
        <f t="shared" si="55"/>
        <v>0.56505787037037036</v>
      </c>
      <c r="K1733" t="str">
        <f>VLOOKUP($J1733,Reference!$A$1:$C$25,3,1)</f>
        <v>13:00:00 - 14:00:00</v>
      </c>
    </row>
    <row r="1734" spans="1:11" hidden="1" x14ac:dyDescent="0.3">
      <c r="A1734" s="3">
        <v>44206.585763888892</v>
      </c>
      <c r="B1734" s="4" t="s">
        <v>8</v>
      </c>
      <c r="C1734" s="4">
        <v>307</v>
      </c>
      <c r="D1734" s="4">
        <v>18136793384</v>
      </c>
      <c r="E1734" s="4" t="s">
        <v>9</v>
      </c>
      <c r="F1734" s="5">
        <v>2.2337962962962967E-3</v>
      </c>
      <c r="G1734" s="5">
        <v>9.2592592592592588E-5</v>
      </c>
      <c r="H1734" s="4" t="s">
        <v>10</v>
      </c>
      <c r="I1734" s="11">
        <f t="shared" si="54"/>
        <v>44206</v>
      </c>
      <c r="J1734" s="9">
        <f t="shared" si="55"/>
        <v>0.58576388888888886</v>
      </c>
      <c r="K1734" t="str">
        <f>VLOOKUP($J1734,Reference!$A$1:$C$25,3,1)</f>
        <v>14:00:00 - 15:00:00</v>
      </c>
    </row>
    <row r="1735" spans="1:11" hidden="1" x14ac:dyDescent="0.3">
      <c r="A1735" s="6">
        <v>44206.589618055557</v>
      </c>
      <c r="B1735" s="7" t="s">
        <v>26</v>
      </c>
      <c r="C1735" s="7">
        <v>306</v>
      </c>
      <c r="D1735" s="7">
        <v>15207441106</v>
      </c>
      <c r="E1735" s="7" t="s">
        <v>9</v>
      </c>
      <c r="F1735" s="8">
        <v>3.2060185185185191E-3</v>
      </c>
      <c r="G1735" s="8">
        <v>2.0833333333333335E-4</v>
      </c>
      <c r="H1735" s="7" t="s">
        <v>10</v>
      </c>
      <c r="I1735" s="11">
        <f t="shared" si="54"/>
        <v>44206</v>
      </c>
      <c r="J1735" s="9">
        <f t="shared" si="55"/>
        <v>0.58961805555555558</v>
      </c>
      <c r="K1735" t="str">
        <f>VLOOKUP($J1735,Reference!$A$1:$C$25,3,1)</f>
        <v>14:00:00 - 15:00:00</v>
      </c>
    </row>
    <row r="1736" spans="1:11" hidden="1" x14ac:dyDescent="0.3">
      <c r="A1736" s="3">
        <v>44206.595185185186</v>
      </c>
      <c r="B1736" s="4" t="s">
        <v>18</v>
      </c>
      <c r="C1736" s="4">
        <v>304</v>
      </c>
      <c r="D1736" s="4">
        <v>14166090598</v>
      </c>
      <c r="E1736" s="4" t="s">
        <v>9</v>
      </c>
      <c r="F1736" s="5">
        <v>6.134259259259259E-4</v>
      </c>
      <c r="G1736" s="5">
        <v>2.6620370370370372E-4</v>
      </c>
      <c r="H1736" s="4" t="s">
        <v>10</v>
      </c>
      <c r="I1736" s="11">
        <f t="shared" si="54"/>
        <v>44206</v>
      </c>
      <c r="J1736" s="9">
        <f t="shared" si="55"/>
        <v>0.59518518518518515</v>
      </c>
      <c r="K1736" t="str">
        <f>VLOOKUP($J1736,Reference!$A$1:$C$25,3,1)</f>
        <v>14:00:00 - 15:00:00</v>
      </c>
    </row>
    <row r="1737" spans="1:11" hidden="1" x14ac:dyDescent="0.3">
      <c r="A1737" s="6">
        <v>44206.598715277774</v>
      </c>
      <c r="B1737" s="7" t="s">
        <v>21</v>
      </c>
      <c r="C1737" s="7">
        <v>314</v>
      </c>
      <c r="D1737" s="7">
        <v>442033133000</v>
      </c>
      <c r="E1737" s="7" t="s">
        <v>9</v>
      </c>
      <c r="F1737" s="8">
        <v>6.5393518518518517E-3</v>
      </c>
      <c r="G1737" s="8">
        <v>2.199074074074074E-4</v>
      </c>
      <c r="H1737" s="7" t="s">
        <v>14</v>
      </c>
      <c r="I1737" s="11">
        <f t="shared" si="54"/>
        <v>44206</v>
      </c>
      <c r="J1737" s="9">
        <f t="shared" si="55"/>
        <v>0.59871527777777778</v>
      </c>
      <c r="K1737" t="str">
        <f>VLOOKUP($J1737,Reference!$A$1:$C$25,3,1)</f>
        <v>14:00:00 - 15:00:00</v>
      </c>
    </row>
    <row r="1738" spans="1:11" hidden="1" x14ac:dyDescent="0.3">
      <c r="A1738" s="3">
        <v>44206.600601851853</v>
      </c>
      <c r="B1738" s="4" t="s">
        <v>19</v>
      </c>
      <c r="C1738" s="4">
        <v>305</v>
      </c>
      <c r="D1738" s="4">
        <v>441173306918</v>
      </c>
      <c r="E1738" s="4" t="s">
        <v>9</v>
      </c>
      <c r="F1738" s="5">
        <v>9.7222222222222224E-3</v>
      </c>
      <c r="G1738" s="5">
        <v>8.564814814814815E-4</v>
      </c>
      <c r="H1738" s="4" t="s">
        <v>14</v>
      </c>
      <c r="I1738" s="11">
        <f t="shared" si="54"/>
        <v>44206</v>
      </c>
      <c r="J1738" s="9">
        <f t="shared" si="55"/>
        <v>0.60060185185185189</v>
      </c>
      <c r="K1738" t="str">
        <f>VLOOKUP($J1738,Reference!$A$1:$C$25,3,1)</f>
        <v>14:00:00 - 15:00:00</v>
      </c>
    </row>
    <row r="1739" spans="1:11" hidden="1" x14ac:dyDescent="0.3">
      <c r="A1739" s="6">
        <v>44206.6015162037</v>
      </c>
      <c r="B1739" s="7" t="s">
        <v>20</v>
      </c>
      <c r="C1739" s="7"/>
      <c r="D1739" s="7">
        <v>447957724960</v>
      </c>
      <c r="E1739" s="7" t="s">
        <v>16</v>
      </c>
      <c r="F1739" s="8">
        <v>0</v>
      </c>
      <c r="G1739" s="8">
        <v>7.7546296296296304E-4</v>
      </c>
      <c r="H1739" s="7" t="s">
        <v>14</v>
      </c>
      <c r="I1739" s="11">
        <f t="shared" si="54"/>
        <v>44206</v>
      </c>
      <c r="J1739" s="9">
        <f t="shared" si="55"/>
        <v>0.60151620370370373</v>
      </c>
      <c r="K1739" t="str">
        <f>VLOOKUP($J1739,Reference!$A$1:$C$25,3,1)</f>
        <v>14:00:00 - 15:00:00</v>
      </c>
    </row>
    <row r="1740" spans="1:11" hidden="1" x14ac:dyDescent="0.3">
      <c r="A1740" s="3">
        <v>44206.608657407407</v>
      </c>
      <c r="B1740" s="4" t="s">
        <v>8</v>
      </c>
      <c r="C1740" s="4">
        <v>307</v>
      </c>
      <c r="D1740" s="4">
        <v>16787602612</v>
      </c>
      <c r="E1740" s="4" t="s">
        <v>9</v>
      </c>
      <c r="F1740" s="5">
        <v>3.5648148148148154E-3</v>
      </c>
      <c r="G1740" s="5">
        <v>1.7361111111111112E-4</v>
      </c>
      <c r="H1740" s="4" t="s">
        <v>10</v>
      </c>
      <c r="I1740" s="11">
        <f t="shared" si="54"/>
        <v>44206</v>
      </c>
      <c r="J1740" s="9">
        <f t="shared" si="55"/>
        <v>0.60865740740740748</v>
      </c>
      <c r="K1740" t="str">
        <f>VLOOKUP($J1740,Reference!$A$1:$C$25,3,1)</f>
        <v>14:00:00 - 15:00:00</v>
      </c>
    </row>
    <row r="1741" spans="1:11" hidden="1" x14ac:dyDescent="0.3">
      <c r="A1741" s="6">
        <v>44206.61519675926</v>
      </c>
      <c r="B1741" s="7" t="s">
        <v>21</v>
      </c>
      <c r="C1741" s="7">
        <v>314</v>
      </c>
      <c r="D1741" s="7">
        <v>442033133000</v>
      </c>
      <c r="E1741" s="7" t="s">
        <v>9</v>
      </c>
      <c r="F1741" s="8">
        <v>6.9328703703703696E-3</v>
      </c>
      <c r="G1741" s="8">
        <v>1.1574074074074073E-4</v>
      </c>
      <c r="H1741" s="7" t="s">
        <v>14</v>
      </c>
      <c r="I1741" s="11">
        <f t="shared" si="54"/>
        <v>44206</v>
      </c>
      <c r="J1741" s="9">
        <f t="shared" si="55"/>
        <v>0.61519675925925921</v>
      </c>
      <c r="K1741" t="str">
        <f>VLOOKUP($J1741,Reference!$A$1:$C$25,3,1)</f>
        <v>14:00:00 - 15:00:00</v>
      </c>
    </row>
    <row r="1742" spans="1:11" hidden="1" x14ac:dyDescent="0.3">
      <c r="A1742" s="3">
        <v>44206.615254629629</v>
      </c>
      <c r="B1742" s="4" t="s">
        <v>26</v>
      </c>
      <c r="C1742" s="4">
        <v>306</v>
      </c>
      <c r="D1742" s="4">
        <v>17788956372</v>
      </c>
      <c r="E1742" s="4" t="s">
        <v>9</v>
      </c>
      <c r="F1742" s="5">
        <v>9.6064814814814815E-3</v>
      </c>
      <c r="G1742" s="5">
        <v>9.2592592592592588E-5</v>
      </c>
      <c r="H1742" s="4" t="s">
        <v>10</v>
      </c>
      <c r="I1742" s="11">
        <f t="shared" si="54"/>
        <v>44206</v>
      </c>
      <c r="J1742" s="9">
        <f t="shared" si="55"/>
        <v>0.61525462962962962</v>
      </c>
      <c r="K1742" t="str">
        <f>VLOOKUP($J1742,Reference!$A$1:$C$25,3,1)</f>
        <v>14:00:00 - 15:00:00</v>
      </c>
    </row>
    <row r="1743" spans="1:11" hidden="1" x14ac:dyDescent="0.3">
      <c r="A1743" s="6">
        <v>44206.616076388891</v>
      </c>
      <c r="B1743" s="7" t="s">
        <v>15</v>
      </c>
      <c r="C1743" s="7">
        <v>319</v>
      </c>
      <c r="D1743" s="7">
        <v>12072283716</v>
      </c>
      <c r="E1743" s="7" t="s">
        <v>9</v>
      </c>
      <c r="F1743" s="8">
        <v>3.4027777777777784E-3</v>
      </c>
      <c r="G1743" s="8">
        <v>3.3564814814814812E-4</v>
      </c>
      <c r="H1743" s="7" t="s">
        <v>10</v>
      </c>
      <c r="I1743" s="11">
        <f t="shared" si="54"/>
        <v>44206</v>
      </c>
      <c r="J1743" s="9">
        <f t="shared" si="55"/>
        <v>0.61607638888888883</v>
      </c>
      <c r="K1743" t="str">
        <f>VLOOKUP($J1743,Reference!$A$1:$C$25,3,1)</f>
        <v>14:00:00 - 15:00:00</v>
      </c>
    </row>
    <row r="1744" spans="1:11" hidden="1" x14ac:dyDescent="0.3">
      <c r="A1744" s="3">
        <v>44206.619884259257</v>
      </c>
      <c r="B1744" s="4" t="s">
        <v>8</v>
      </c>
      <c r="C1744" s="4">
        <v>307</v>
      </c>
      <c r="D1744" s="4">
        <v>14164139988</v>
      </c>
      <c r="E1744" s="4" t="s">
        <v>9</v>
      </c>
      <c r="F1744" s="5">
        <v>1.2037037037037038E-3</v>
      </c>
      <c r="G1744" s="5">
        <v>1.1574074074074073E-4</v>
      </c>
      <c r="H1744" s="4" t="s">
        <v>13</v>
      </c>
      <c r="I1744" s="11">
        <f t="shared" si="54"/>
        <v>44206</v>
      </c>
      <c r="J1744" s="9">
        <f t="shared" si="55"/>
        <v>0.61988425925925927</v>
      </c>
      <c r="K1744" t="str">
        <f>VLOOKUP($J1744,Reference!$A$1:$C$25,3,1)</f>
        <v>14:00:00 - 15:00:00</v>
      </c>
    </row>
    <row r="1745" spans="1:11" hidden="1" x14ac:dyDescent="0.3">
      <c r="A1745" s="6">
        <v>44206.620856481481</v>
      </c>
      <c r="B1745" s="7" t="s">
        <v>17</v>
      </c>
      <c r="C1745" s="7">
        <v>303</v>
      </c>
      <c r="D1745" s="7">
        <v>447783951780</v>
      </c>
      <c r="E1745" s="7" t="s">
        <v>9</v>
      </c>
      <c r="F1745" s="8">
        <v>2.6967592592592594E-3</v>
      </c>
      <c r="G1745" s="8">
        <v>9.2592592592592588E-5</v>
      </c>
      <c r="H1745" s="7" t="s">
        <v>14</v>
      </c>
      <c r="I1745" s="11">
        <f t="shared" si="54"/>
        <v>44206</v>
      </c>
      <c r="J1745" s="9">
        <f t="shared" si="55"/>
        <v>0.62085648148148154</v>
      </c>
      <c r="K1745" t="str">
        <f>VLOOKUP($J1745,Reference!$A$1:$C$25,3,1)</f>
        <v>14:00:00 - 15:00:00</v>
      </c>
    </row>
    <row r="1746" spans="1:11" hidden="1" x14ac:dyDescent="0.3">
      <c r="A1746" s="3">
        <v>44206.625173611108</v>
      </c>
      <c r="B1746" s="4" t="s">
        <v>8</v>
      </c>
      <c r="C1746" s="4">
        <v>307</v>
      </c>
      <c r="D1746" s="4">
        <v>12022573917</v>
      </c>
      <c r="E1746" s="4" t="s">
        <v>9</v>
      </c>
      <c r="F1746" s="5">
        <v>8.0439814814814818E-3</v>
      </c>
      <c r="G1746" s="5">
        <v>1.6203703703703703E-4</v>
      </c>
      <c r="H1746" s="4" t="s">
        <v>10</v>
      </c>
      <c r="I1746" s="11">
        <f t="shared" si="54"/>
        <v>44206</v>
      </c>
      <c r="J1746" s="9">
        <f t="shared" si="55"/>
        <v>0.62517361111111114</v>
      </c>
      <c r="K1746" t="str">
        <f>VLOOKUP($J1746,Reference!$A$1:$C$25,3,1)</f>
        <v>15:00:00 - 16:00:00</v>
      </c>
    </row>
    <row r="1747" spans="1:11" hidden="1" x14ac:dyDescent="0.3">
      <c r="A1747" s="6">
        <v>44206.646793981483</v>
      </c>
      <c r="B1747" s="7" t="s">
        <v>19</v>
      </c>
      <c r="C1747" s="7">
        <v>305</v>
      </c>
      <c r="D1747" s="7">
        <v>19177021407</v>
      </c>
      <c r="E1747" s="7" t="s">
        <v>9</v>
      </c>
      <c r="F1747" s="8">
        <v>6.6898148148148142E-3</v>
      </c>
      <c r="G1747" s="8">
        <v>1.9675925925925926E-4</v>
      </c>
      <c r="H1747" s="7" t="s">
        <v>13</v>
      </c>
      <c r="I1747" s="11">
        <f t="shared" si="54"/>
        <v>44206</v>
      </c>
      <c r="J1747" s="9">
        <f t="shared" si="55"/>
        <v>0.64679398148148148</v>
      </c>
      <c r="K1747" t="str">
        <f>VLOOKUP($J1747,Reference!$A$1:$C$25,3,1)</f>
        <v>15:00:00 - 16:00:00</v>
      </c>
    </row>
    <row r="1748" spans="1:11" hidden="1" x14ac:dyDescent="0.3">
      <c r="A1748" s="3">
        <v>44206.648055555554</v>
      </c>
      <c r="B1748" s="4" t="s">
        <v>17</v>
      </c>
      <c r="C1748" s="4">
        <v>303</v>
      </c>
      <c r="D1748" s="4">
        <v>17063515788</v>
      </c>
      <c r="E1748" s="4" t="s">
        <v>9</v>
      </c>
      <c r="F1748" s="5">
        <v>3.8541666666666668E-3</v>
      </c>
      <c r="G1748" s="5">
        <v>1.273148148148148E-4</v>
      </c>
      <c r="H1748" s="4" t="s">
        <v>10</v>
      </c>
      <c r="I1748" s="11">
        <f t="shared" si="54"/>
        <v>44206</v>
      </c>
      <c r="J1748" s="9">
        <f t="shared" si="55"/>
        <v>0.6480555555555555</v>
      </c>
      <c r="K1748" t="str">
        <f>VLOOKUP($J1748,Reference!$A$1:$C$25,3,1)</f>
        <v>15:00:00 - 16:00:00</v>
      </c>
    </row>
    <row r="1749" spans="1:11" hidden="1" x14ac:dyDescent="0.3">
      <c r="A1749" s="6">
        <v>44206.648148148146</v>
      </c>
      <c r="B1749" s="7" t="s">
        <v>26</v>
      </c>
      <c r="C1749" s="7">
        <v>306</v>
      </c>
      <c r="D1749" s="7">
        <v>12022573917</v>
      </c>
      <c r="E1749" s="7" t="s">
        <v>9</v>
      </c>
      <c r="F1749" s="8">
        <v>2.8483796296296295E-2</v>
      </c>
      <c r="G1749" s="8">
        <v>9.0277777777777784E-4</v>
      </c>
      <c r="H1749" s="7" t="s">
        <v>10</v>
      </c>
      <c r="I1749" s="11">
        <f t="shared" si="54"/>
        <v>44206</v>
      </c>
      <c r="J1749" s="9">
        <f t="shared" si="55"/>
        <v>0.64814814814814814</v>
      </c>
      <c r="K1749" t="str">
        <f>VLOOKUP($J1749,Reference!$A$1:$C$25,3,1)</f>
        <v>15:00:00 - 16:00:00</v>
      </c>
    </row>
    <row r="1750" spans="1:11" hidden="1" x14ac:dyDescent="0.3">
      <c r="A1750" s="3">
        <v>44206.659699074073</v>
      </c>
      <c r="B1750" s="4" t="s">
        <v>21</v>
      </c>
      <c r="C1750" s="4">
        <v>314</v>
      </c>
      <c r="D1750" s="4">
        <v>441480531867</v>
      </c>
      <c r="E1750" s="4" t="s">
        <v>9</v>
      </c>
      <c r="F1750" s="5">
        <v>1.4618055555555556E-2</v>
      </c>
      <c r="G1750" s="5">
        <v>3.2407407407407406E-4</v>
      </c>
      <c r="H1750" s="4" t="s">
        <v>14</v>
      </c>
      <c r="I1750" s="11">
        <f t="shared" si="54"/>
        <v>44206</v>
      </c>
      <c r="J1750" s="9">
        <f t="shared" si="55"/>
        <v>0.65969907407407413</v>
      </c>
      <c r="K1750" t="str">
        <f>VLOOKUP($J1750,Reference!$A$1:$C$25,3,1)</f>
        <v>15:00:00 - 16:00:00</v>
      </c>
    </row>
    <row r="1751" spans="1:11" hidden="1" x14ac:dyDescent="0.3">
      <c r="A1751" s="6">
        <v>44206.663449074076</v>
      </c>
      <c r="B1751" s="7" t="s">
        <v>15</v>
      </c>
      <c r="C1751" s="7">
        <v>319</v>
      </c>
      <c r="D1751" s="7">
        <v>12072283716</v>
      </c>
      <c r="E1751" s="7" t="s">
        <v>9</v>
      </c>
      <c r="F1751" s="8">
        <v>1.5624999999999999E-3</v>
      </c>
      <c r="G1751" s="8">
        <v>5.7870370370370366E-5</v>
      </c>
      <c r="H1751" s="7" t="s">
        <v>10</v>
      </c>
      <c r="I1751" s="11">
        <f t="shared" si="54"/>
        <v>44206</v>
      </c>
      <c r="J1751" s="9">
        <f t="shared" si="55"/>
        <v>0.66344907407407405</v>
      </c>
      <c r="K1751" t="str">
        <f>VLOOKUP($J1751,Reference!$A$1:$C$25,3,1)</f>
        <v>15:00:00 - 16:00:00</v>
      </c>
    </row>
    <row r="1752" spans="1:11" hidden="1" x14ac:dyDescent="0.3">
      <c r="A1752" s="3">
        <v>44206.670312499999</v>
      </c>
      <c r="B1752" s="4" t="s">
        <v>19</v>
      </c>
      <c r="C1752" s="4">
        <v>305</v>
      </c>
      <c r="D1752" s="4">
        <v>12703635509</v>
      </c>
      <c r="E1752" s="4" t="s">
        <v>9</v>
      </c>
      <c r="F1752" s="5">
        <v>3.8310185185185183E-3</v>
      </c>
      <c r="G1752" s="5">
        <v>1.273148148148148E-4</v>
      </c>
      <c r="H1752" s="4" t="s">
        <v>10</v>
      </c>
      <c r="I1752" s="11">
        <f t="shared" si="54"/>
        <v>44206</v>
      </c>
      <c r="J1752" s="9">
        <f t="shared" si="55"/>
        <v>0.67031249999999998</v>
      </c>
      <c r="K1752" t="str">
        <f>VLOOKUP($J1752,Reference!$A$1:$C$25,3,1)</f>
        <v>16:00:00 - 17:00:00</v>
      </c>
    </row>
    <row r="1753" spans="1:11" hidden="1" x14ac:dyDescent="0.3">
      <c r="A1753" s="6">
        <v>44206.672083333331</v>
      </c>
      <c r="B1753" s="7" t="s">
        <v>15</v>
      </c>
      <c r="C1753" s="7">
        <v>319</v>
      </c>
      <c r="D1753" s="7">
        <v>15853239647</v>
      </c>
      <c r="E1753" s="7" t="s">
        <v>9</v>
      </c>
      <c r="F1753" s="8">
        <v>1.4814814814814814E-2</v>
      </c>
      <c r="G1753" s="8">
        <v>1.273148148148148E-4</v>
      </c>
      <c r="H1753" s="7" t="s">
        <v>13</v>
      </c>
      <c r="I1753" s="11">
        <f t="shared" si="54"/>
        <v>44206</v>
      </c>
      <c r="J1753" s="9">
        <f t="shared" si="55"/>
        <v>0.67208333333333325</v>
      </c>
      <c r="K1753" t="str">
        <f>VLOOKUP($J1753,Reference!$A$1:$C$25,3,1)</f>
        <v>16:00:00 - 17:00:00</v>
      </c>
    </row>
    <row r="1754" spans="1:11" hidden="1" x14ac:dyDescent="0.3">
      <c r="A1754" s="3">
        <v>44206.677106481482</v>
      </c>
      <c r="B1754" s="4" t="s">
        <v>17</v>
      </c>
      <c r="C1754" s="4">
        <v>303</v>
      </c>
      <c r="D1754" s="4">
        <v>12486355374</v>
      </c>
      <c r="E1754" s="4" t="s">
        <v>9</v>
      </c>
      <c r="F1754" s="5">
        <v>8.6689814814814806E-3</v>
      </c>
      <c r="G1754" s="5">
        <v>5.7870370370370366E-5</v>
      </c>
      <c r="H1754" s="4" t="s">
        <v>10</v>
      </c>
      <c r="I1754" s="11">
        <f t="shared" si="54"/>
        <v>44206</v>
      </c>
      <c r="J1754" s="9">
        <f t="shared" si="55"/>
        <v>0.67710648148148145</v>
      </c>
      <c r="K1754" t="str">
        <f>VLOOKUP($J1754,Reference!$A$1:$C$25,3,1)</f>
        <v>16:00:00 - 17:00:00</v>
      </c>
    </row>
    <row r="1755" spans="1:11" hidden="1" x14ac:dyDescent="0.3">
      <c r="A1755" s="6">
        <v>44206.681203703702</v>
      </c>
      <c r="B1755" s="7" t="s">
        <v>21</v>
      </c>
      <c r="C1755" s="7">
        <v>314</v>
      </c>
      <c r="D1755" s="7">
        <v>447783951780</v>
      </c>
      <c r="E1755" s="7" t="s">
        <v>9</v>
      </c>
      <c r="F1755" s="8">
        <v>5.2430555555555555E-3</v>
      </c>
      <c r="G1755" s="8">
        <v>9.2592592592592588E-5</v>
      </c>
      <c r="H1755" s="7" t="s">
        <v>14</v>
      </c>
      <c r="I1755" s="11">
        <f t="shared" si="54"/>
        <v>44206</v>
      </c>
      <c r="J1755" s="9">
        <f t="shared" si="55"/>
        <v>0.68120370370370376</v>
      </c>
      <c r="K1755" t="str">
        <f>VLOOKUP($J1755,Reference!$A$1:$C$25,3,1)</f>
        <v>16:00:00 - 17:00:00</v>
      </c>
    </row>
    <row r="1756" spans="1:11" hidden="1" x14ac:dyDescent="0.3">
      <c r="A1756" s="3">
        <v>44206.682002314818</v>
      </c>
      <c r="B1756" s="4" t="s">
        <v>8</v>
      </c>
      <c r="C1756" s="4">
        <v>307</v>
      </c>
      <c r="D1756" s="4">
        <v>15623942318</v>
      </c>
      <c r="E1756" s="4" t="s">
        <v>9</v>
      </c>
      <c r="F1756" s="5">
        <v>1.9444444444444442E-3</v>
      </c>
      <c r="G1756" s="5">
        <v>1.273148148148148E-4</v>
      </c>
      <c r="H1756" s="4" t="s">
        <v>10</v>
      </c>
      <c r="I1756" s="11">
        <f t="shared" si="54"/>
        <v>44206</v>
      </c>
      <c r="J1756" s="9">
        <f t="shared" si="55"/>
        <v>0.68200231481481488</v>
      </c>
      <c r="K1756" t="str">
        <f>VLOOKUP($J1756,Reference!$A$1:$C$25,3,1)</f>
        <v>16:00:00 - 17:00:00</v>
      </c>
    </row>
    <row r="1757" spans="1:11" hidden="1" x14ac:dyDescent="0.3">
      <c r="A1757" s="6">
        <v>44206.690381944441</v>
      </c>
      <c r="B1757" s="7" t="s">
        <v>11</v>
      </c>
      <c r="C1757" s="7">
        <v>317</v>
      </c>
      <c r="D1757" s="7">
        <v>12068025692</v>
      </c>
      <c r="E1757" s="7" t="s">
        <v>9</v>
      </c>
      <c r="F1757" s="8">
        <v>3.6805555555555554E-3</v>
      </c>
      <c r="G1757" s="8">
        <v>2.6620370370370372E-4</v>
      </c>
      <c r="H1757" s="7" t="s">
        <v>10</v>
      </c>
      <c r="I1757" s="11">
        <f t="shared" si="54"/>
        <v>44206</v>
      </c>
      <c r="J1757" s="9">
        <f t="shared" si="55"/>
        <v>0.69038194444444445</v>
      </c>
      <c r="K1757" t="str">
        <f>VLOOKUP($J1757,Reference!$A$1:$C$25,3,1)</f>
        <v>16:00:00 - 17:00:00</v>
      </c>
    </row>
    <row r="1758" spans="1:11" hidden="1" x14ac:dyDescent="0.3">
      <c r="A1758" s="3">
        <v>44206.70511574074</v>
      </c>
      <c r="B1758" s="4" t="s">
        <v>18</v>
      </c>
      <c r="C1758" s="4">
        <v>304</v>
      </c>
      <c r="D1758" s="4">
        <v>15853239647</v>
      </c>
      <c r="E1758" s="4" t="s">
        <v>9</v>
      </c>
      <c r="F1758" s="5">
        <v>2.4652777777777776E-3</v>
      </c>
      <c r="G1758" s="5">
        <v>1.273148148148148E-4</v>
      </c>
      <c r="H1758" s="4" t="s">
        <v>10</v>
      </c>
      <c r="I1758" s="11">
        <f t="shared" si="54"/>
        <v>44206</v>
      </c>
      <c r="J1758" s="9">
        <f t="shared" si="55"/>
        <v>0.70511574074074079</v>
      </c>
      <c r="K1758" t="str">
        <f>VLOOKUP($J1758,Reference!$A$1:$C$25,3,1)</f>
        <v>16:00:00 - 17:00:00</v>
      </c>
    </row>
    <row r="1759" spans="1:11" hidden="1" x14ac:dyDescent="0.3">
      <c r="A1759" s="6">
        <v>44206.712395833332</v>
      </c>
      <c r="B1759" s="7" t="s">
        <v>8</v>
      </c>
      <c r="C1759" s="7">
        <v>307</v>
      </c>
      <c r="D1759" s="7">
        <v>18602683607</v>
      </c>
      <c r="E1759" s="7" t="s">
        <v>9</v>
      </c>
      <c r="F1759" s="8">
        <v>3.2870370370370367E-3</v>
      </c>
      <c r="G1759" s="8">
        <v>1.1574074074074073E-4</v>
      </c>
      <c r="H1759" s="7" t="s">
        <v>10</v>
      </c>
      <c r="I1759" s="11">
        <f t="shared" si="54"/>
        <v>44206</v>
      </c>
      <c r="J1759" s="9">
        <f t="shared" si="55"/>
        <v>0.71239583333333334</v>
      </c>
      <c r="K1759" t="str">
        <f>VLOOKUP($J1759,Reference!$A$1:$C$25,3,1)</f>
        <v>17:00:00 - 18:00:00</v>
      </c>
    </row>
    <row r="1760" spans="1:11" hidden="1" x14ac:dyDescent="0.3">
      <c r="A1760" s="3">
        <v>44206.715694444443</v>
      </c>
      <c r="B1760" s="4" t="s">
        <v>19</v>
      </c>
      <c r="C1760" s="4">
        <v>305</v>
      </c>
      <c r="D1760" s="4">
        <v>15599067881</v>
      </c>
      <c r="E1760" s="4" t="s">
        <v>9</v>
      </c>
      <c r="F1760" s="5">
        <v>2.5000000000000001E-3</v>
      </c>
      <c r="G1760" s="5">
        <v>6.9444444444444444E-5</v>
      </c>
      <c r="H1760" s="4" t="s">
        <v>10</v>
      </c>
      <c r="I1760" s="11">
        <f t="shared" si="54"/>
        <v>44206</v>
      </c>
      <c r="J1760" s="9">
        <f t="shared" si="55"/>
        <v>0.71569444444444441</v>
      </c>
      <c r="K1760" t="str">
        <f>VLOOKUP($J1760,Reference!$A$1:$C$25,3,1)</f>
        <v>17:00:00 - 18:00:00</v>
      </c>
    </row>
    <row r="1761" spans="1:11" hidden="1" x14ac:dyDescent="0.3">
      <c r="A1761" s="6">
        <v>44206.716747685183</v>
      </c>
      <c r="B1761" s="7" t="s">
        <v>8</v>
      </c>
      <c r="C1761" s="7">
        <v>307</v>
      </c>
      <c r="D1761" s="7">
        <v>16476777566</v>
      </c>
      <c r="E1761" s="7" t="s">
        <v>9</v>
      </c>
      <c r="F1761" s="8">
        <v>3.4027777777777784E-3</v>
      </c>
      <c r="G1761" s="8">
        <v>2.3148148148148146E-4</v>
      </c>
      <c r="H1761" s="7" t="s">
        <v>13</v>
      </c>
      <c r="I1761" s="11">
        <f t="shared" si="54"/>
        <v>44206</v>
      </c>
      <c r="J1761" s="9">
        <f t="shared" si="55"/>
        <v>0.71674768518518517</v>
      </c>
      <c r="K1761" t="str">
        <f>VLOOKUP($J1761,Reference!$A$1:$C$25,3,1)</f>
        <v>17:00:00 - 18:00:00</v>
      </c>
    </row>
    <row r="1762" spans="1:11" hidden="1" x14ac:dyDescent="0.3">
      <c r="A1762" s="3">
        <v>44206.717418981483</v>
      </c>
      <c r="B1762" s="4" t="s">
        <v>26</v>
      </c>
      <c r="C1762" s="4">
        <v>306</v>
      </c>
      <c r="D1762" s="4">
        <v>18186327051</v>
      </c>
      <c r="E1762" s="4" t="s">
        <v>9</v>
      </c>
      <c r="F1762" s="5">
        <v>8.1018518518518514E-3</v>
      </c>
      <c r="G1762" s="5">
        <v>1.3888888888888889E-4</v>
      </c>
      <c r="H1762" s="4" t="s">
        <v>10</v>
      </c>
      <c r="I1762" s="11">
        <f t="shared" si="54"/>
        <v>44206</v>
      </c>
      <c r="J1762" s="9">
        <f t="shared" si="55"/>
        <v>0.71741898148148142</v>
      </c>
      <c r="K1762" t="str">
        <f>VLOOKUP($J1762,Reference!$A$1:$C$25,3,1)</f>
        <v>17:00:00 - 18:00:00</v>
      </c>
    </row>
    <row r="1763" spans="1:11" hidden="1" x14ac:dyDescent="0.3">
      <c r="A1763" s="6">
        <v>44206.721041666664</v>
      </c>
      <c r="B1763" s="7" t="s">
        <v>19</v>
      </c>
      <c r="C1763" s="7">
        <v>305</v>
      </c>
      <c r="D1763" s="7">
        <v>12505081594</v>
      </c>
      <c r="E1763" s="7" t="s">
        <v>9</v>
      </c>
      <c r="F1763" s="8">
        <v>7.3495370370370372E-3</v>
      </c>
      <c r="G1763" s="8">
        <v>1.0416666666666667E-4</v>
      </c>
      <c r="H1763" s="7" t="s">
        <v>10</v>
      </c>
      <c r="I1763" s="11">
        <f t="shared" si="54"/>
        <v>44206</v>
      </c>
      <c r="J1763" s="9">
        <f t="shared" si="55"/>
        <v>0.72104166666666669</v>
      </c>
      <c r="K1763" t="str">
        <f>VLOOKUP($J1763,Reference!$A$1:$C$25,3,1)</f>
        <v>17:00:00 - 18:00:00</v>
      </c>
    </row>
    <row r="1764" spans="1:11" hidden="1" x14ac:dyDescent="0.3">
      <c r="A1764" s="3">
        <v>44206.731689814813</v>
      </c>
      <c r="B1764" s="4" t="s">
        <v>11</v>
      </c>
      <c r="C1764" s="4">
        <v>317</v>
      </c>
      <c r="D1764" s="4">
        <v>14437421432</v>
      </c>
      <c r="E1764" s="4" t="s">
        <v>9</v>
      </c>
      <c r="F1764" s="5">
        <v>3.2754629629629631E-3</v>
      </c>
      <c r="G1764" s="5">
        <v>8.1018518518518516E-5</v>
      </c>
      <c r="H1764" s="4" t="s">
        <v>10</v>
      </c>
      <c r="I1764" s="11">
        <f t="shared" si="54"/>
        <v>44206</v>
      </c>
      <c r="J1764" s="9">
        <f t="shared" si="55"/>
        <v>0.73168981481481488</v>
      </c>
      <c r="K1764" t="str">
        <f>VLOOKUP($J1764,Reference!$A$1:$C$25,3,1)</f>
        <v>17:00:00 - 18:00:00</v>
      </c>
    </row>
    <row r="1765" spans="1:11" hidden="1" x14ac:dyDescent="0.3">
      <c r="A1765" s="6">
        <v>44206.73201388889</v>
      </c>
      <c r="B1765" s="7" t="s">
        <v>18</v>
      </c>
      <c r="C1765" s="7">
        <v>304</v>
      </c>
      <c r="D1765" s="7">
        <v>12035214243</v>
      </c>
      <c r="E1765" s="7" t="s">
        <v>9</v>
      </c>
      <c r="F1765" s="8">
        <v>1.269675925925926E-2</v>
      </c>
      <c r="G1765" s="8">
        <v>4.6296296296296294E-5</v>
      </c>
      <c r="H1765" s="7" t="s">
        <v>10</v>
      </c>
      <c r="I1765" s="11">
        <f t="shared" si="54"/>
        <v>44206</v>
      </c>
      <c r="J1765" s="9">
        <f t="shared" si="55"/>
        <v>0.73201388888888896</v>
      </c>
      <c r="K1765" t="str">
        <f>VLOOKUP($J1765,Reference!$A$1:$C$25,3,1)</f>
        <v>17:00:00 - 18:00:00</v>
      </c>
    </row>
    <row r="1766" spans="1:11" hidden="1" x14ac:dyDescent="0.3">
      <c r="A1766" s="3">
        <v>44206.73269675926</v>
      </c>
      <c r="B1766" s="4" t="s">
        <v>19</v>
      </c>
      <c r="C1766" s="4">
        <v>305</v>
      </c>
      <c r="D1766" s="4">
        <v>14109674408</v>
      </c>
      <c r="E1766" s="4" t="s">
        <v>9</v>
      </c>
      <c r="F1766" s="5">
        <v>2.7546296296296294E-3</v>
      </c>
      <c r="G1766" s="5">
        <v>1.0416666666666667E-4</v>
      </c>
      <c r="H1766" s="4" t="s">
        <v>10</v>
      </c>
      <c r="I1766" s="11">
        <f t="shared" si="54"/>
        <v>44206</v>
      </c>
      <c r="J1766" s="9">
        <f t="shared" si="55"/>
        <v>0.73269675925925926</v>
      </c>
      <c r="K1766" t="str">
        <f>VLOOKUP($J1766,Reference!$A$1:$C$25,3,1)</f>
        <v>17:00:00 - 18:00:00</v>
      </c>
    </row>
    <row r="1767" spans="1:11" hidden="1" x14ac:dyDescent="0.3">
      <c r="A1767" s="6">
        <v>44206.735046296293</v>
      </c>
      <c r="B1767" s="7" t="s">
        <v>8</v>
      </c>
      <c r="C1767" s="7">
        <v>307</v>
      </c>
      <c r="D1767" s="7">
        <v>12068025692</v>
      </c>
      <c r="E1767" s="7" t="s">
        <v>9</v>
      </c>
      <c r="F1767" s="8">
        <v>1.6435185185185183E-3</v>
      </c>
      <c r="G1767" s="8">
        <v>1.0416666666666667E-4</v>
      </c>
      <c r="H1767" s="7" t="s">
        <v>10</v>
      </c>
      <c r="I1767" s="11">
        <f t="shared" si="54"/>
        <v>44206</v>
      </c>
      <c r="J1767" s="9">
        <f t="shared" si="55"/>
        <v>0.73504629629629636</v>
      </c>
      <c r="K1767" t="str">
        <f>VLOOKUP($J1767,Reference!$A$1:$C$25,3,1)</f>
        <v>17:00:00 - 18:00:00</v>
      </c>
    </row>
    <row r="1768" spans="1:11" hidden="1" x14ac:dyDescent="0.3">
      <c r="A1768" s="3">
        <v>44206.735243055555</v>
      </c>
      <c r="B1768" s="4" t="s">
        <v>19</v>
      </c>
      <c r="C1768" s="4">
        <v>305</v>
      </c>
      <c r="D1768" s="4">
        <v>14168904397</v>
      </c>
      <c r="E1768" s="4" t="s">
        <v>9</v>
      </c>
      <c r="F1768" s="5">
        <v>1.5694444444444445E-2</v>
      </c>
      <c r="G1768" s="5">
        <v>4.7453703703703704E-4</v>
      </c>
      <c r="H1768" s="4" t="s">
        <v>13</v>
      </c>
      <c r="I1768" s="11">
        <f t="shared" si="54"/>
        <v>44206</v>
      </c>
      <c r="J1768" s="9">
        <f t="shared" si="55"/>
        <v>0.73524305555555547</v>
      </c>
      <c r="K1768" t="str">
        <f>VLOOKUP($J1768,Reference!$A$1:$C$25,3,1)</f>
        <v>17:00:00 - 18:00:00</v>
      </c>
    </row>
    <row r="1769" spans="1:11" hidden="1" x14ac:dyDescent="0.3">
      <c r="A1769" s="6">
        <v>44206.735405092593</v>
      </c>
      <c r="B1769" s="7" t="s">
        <v>8</v>
      </c>
      <c r="C1769" s="7">
        <v>307</v>
      </c>
      <c r="D1769" s="7">
        <v>14152685403</v>
      </c>
      <c r="E1769" s="7" t="s">
        <v>9</v>
      </c>
      <c r="F1769" s="8">
        <v>4.0335648148148148E-2</v>
      </c>
      <c r="G1769" s="8">
        <v>1.6319444444444445E-3</v>
      </c>
      <c r="H1769" s="7" t="s">
        <v>10</v>
      </c>
      <c r="I1769" s="11">
        <f t="shared" si="54"/>
        <v>44206</v>
      </c>
      <c r="J1769" s="9">
        <f t="shared" si="55"/>
        <v>0.73540509259259268</v>
      </c>
      <c r="K1769" t="str">
        <f>VLOOKUP($J1769,Reference!$A$1:$C$25,3,1)</f>
        <v>17:00:00 - 18:00:00</v>
      </c>
    </row>
    <row r="1770" spans="1:11" hidden="1" x14ac:dyDescent="0.3">
      <c r="A1770" s="3">
        <v>44206.741863425923</v>
      </c>
      <c r="B1770" s="4" t="s">
        <v>11</v>
      </c>
      <c r="C1770" s="4">
        <v>317</v>
      </c>
      <c r="D1770" s="4">
        <v>18136793450</v>
      </c>
      <c r="E1770" s="4" t="s">
        <v>9</v>
      </c>
      <c r="F1770" s="5">
        <v>1.0462962962962964E-2</v>
      </c>
      <c r="G1770" s="5">
        <v>6.2500000000000001E-4</v>
      </c>
      <c r="H1770" s="4" t="s">
        <v>10</v>
      </c>
      <c r="I1770" s="11">
        <f t="shared" si="54"/>
        <v>44206</v>
      </c>
      <c r="J1770" s="9">
        <f t="shared" si="55"/>
        <v>0.74186342592592591</v>
      </c>
      <c r="K1770" t="str">
        <f>VLOOKUP($J1770,Reference!$A$1:$C$25,3,1)</f>
        <v>17:00:00 - 18:00:00</v>
      </c>
    </row>
    <row r="1771" spans="1:11" hidden="1" x14ac:dyDescent="0.3">
      <c r="A1771" s="6">
        <v>44206.747789351852</v>
      </c>
      <c r="B1771" s="7" t="s">
        <v>18</v>
      </c>
      <c r="C1771" s="7">
        <v>304</v>
      </c>
      <c r="D1771" s="7">
        <v>15713139960</v>
      </c>
      <c r="E1771" s="7" t="s">
        <v>9</v>
      </c>
      <c r="F1771" s="8">
        <v>6.1342592592592594E-3</v>
      </c>
      <c r="G1771" s="8">
        <v>4.0509259259259258E-4</v>
      </c>
      <c r="H1771" s="7" t="s">
        <v>10</v>
      </c>
      <c r="I1771" s="11">
        <f t="shared" si="54"/>
        <v>44206</v>
      </c>
      <c r="J1771" s="9">
        <f t="shared" si="55"/>
        <v>0.7477893518518518</v>
      </c>
      <c r="K1771" t="str">
        <f>VLOOKUP($J1771,Reference!$A$1:$C$25,3,1)</f>
        <v>17:00:00 - 18:00:00</v>
      </c>
    </row>
    <row r="1772" spans="1:11" hidden="1" x14ac:dyDescent="0.3">
      <c r="A1772" s="3">
        <v>44206.752511574072</v>
      </c>
      <c r="B1772" s="4" t="s">
        <v>26</v>
      </c>
      <c r="C1772" s="4">
        <v>306</v>
      </c>
      <c r="D1772" s="4">
        <v>16475375858</v>
      </c>
      <c r="E1772" s="4" t="s">
        <v>9</v>
      </c>
      <c r="F1772" s="5">
        <v>4.5254629629629629E-3</v>
      </c>
      <c r="G1772" s="5">
        <v>2.3148148148148146E-4</v>
      </c>
      <c r="H1772" s="4" t="s">
        <v>10</v>
      </c>
      <c r="I1772" s="11">
        <f t="shared" si="54"/>
        <v>44206</v>
      </c>
      <c r="J1772" s="9">
        <f t="shared" si="55"/>
        <v>0.7525115740740741</v>
      </c>
      <c r="K1772" t="str">
        <f>VLOOKUP($J1772,Reference!$A$1:$C$25,3,1)</f>
        <v>18:00:00 - 19:00:00</v>
      </c>
    </row>
    <row r="1773" spans="1:11" hidden="1" x14ac:dyDescent="0.3">
      <c r="A1773" s="6">
        <v>44206.758171296293</v>
      </c>
      <c r="B1773" s="7" t="s">
        <v>19</v>
      </c>
      <c r="C1773" s="7">
        <v>305</v>
      </c>
      <c r="D1773" s="7">
        <v>16502187581</v>
      </c>
      <c r="E1773" s="7" t="s">
        <v>9</v>
      </c>
      <c r="F1773" s="8">
        <v>4.3287037037037035E-3</v>
      </c>
      <c r="G1773" s="8">
        <v>8.1018518518518516E-5</v>
      </c>
      <c r="H1773" s="7" t="s">
        <v>10</v>
      </c>
      <c r="I1773" s="11">
        <f t="shared" si="54"/>
        <v>44206</v>
      </c>
      <c r="J1773" s="9">
        <f t="shared" si="55"/>
        <v>0.75817129629629632</v>
      </c>
      <c r="K1773" t="str">
        <f>VLOOKUP($J1773,Reference!$A$1:$C$25,3,1)</f>
        <v>18:00:00 - 19:00:00</v>
      </c>
    </row>
    <row r="1774" spans="1:11" hidden="1" x14ac:dyDescent="0.3">
      <c r="A1774" s="3">
        <v>44206.763993055552</v>
      </c>
      <c r="B1774" s="4" t="s">
        <v>18</v>
      </c>
      <c r="C1774" s="4">
        <v>304</v>
      </c>
      <c r="D1774" s="4">
        <v>19177021407</v>
      </c>
      <c r="E1774" s="4" t="s">
        <v>9</v>
      </c>
      <c r="F1774" s="5">
        <v>3.8888888888888883E-3</v>
      </c>
      <c r="G1774" s="5">
        <v>3.9351851851851852E-4</v>
      </c>
      <c r="H1774" s="4" t="s">
        <v>10</v>
      </c>
      <c r="I1774" s="11">
        <f t="shared" si="54"/>
        <v>44206</v>
      </c>
      <c r="J1774" s="9">
        <f t="shared" si="55"/>
        <v>0.76399305555555552</v>
      </c>
      <c r="K1774" t="str">
        <f>VLOOKUP($J1774,Reference!$A$1:$C$25,3,1)</f>
        <v>18:00:00 - 19:00:00</v>
      </c>
    </row>
    <row r="1775" spans="1:11" hidden="1" x14ac:dyDescent="0.3">
      <c r="A1775" s="6">
        <v>44206.76458333333</v>
      </c>
      <c r="B1775" s="7" t="s">
        <v>19</v>
      </c>
      <c r="C1775" s="7">
        <v>305</v>
      </c>
      <c r="D1775" s="7">
        <v>16462494468</v>
      </c>
      <c r="E1775" s="7" t="s">
        <v>9</v>
      </c>
      <c r="F1775" s="8">
        <v>1.1296296296296296E-2</v>
      </c>
      <c r="G1775" s="8">
        <v>5.7870370370370366E-5</v>
      </c>
      <c r="H1775" s="7" t="s">
        <v>13</v>
      </c>
      <c r="I1775" s="11">
        <f t="shared" si="54"/>
        <v>44206</v>
      </c>
      <c r="J1775" s="9">
        <f t="shared" si="55"/>
        <v>0.76458333333333339</v>
      </c>
      <c r="K1775" t="str">
        <f>VLOOKUP($J1775,Reference!$A$1:$C$25,3,1)</f>
        <v>18:00:00 - 19:00:00</v>
      </c>
    </row>
    <row r="1776" spans="1:11" hidden="1" x14ac:dyDescent="0.3">
      <c r="A1776" s="3">
        <v>44206.768217592595</v>
      </c>
      <c r="B1776" s="4" t="s">
        <v>20</v>
      </c>
      <c r="C1776" s="4"/>
      <c r="D1776" s="4">
        <v>447462936802</v>
      </c>
      <c r="E1776" s="4" t="s">
        <v>23</v>
      </c>
      <c r="F1776" s="5">
        <v>0</v>
      </c>
      <c r="G1776" s="5">
        <v>2.3148148148148147E-5</v>
      </c>
      <c r="H1776" s="4" t="s">
        <v>14</v>
      </c>
      <c r="I1776" s="11">
        <f t="shared" si="54"/>
        <v>44206</v>
      </c>
      <c r="J1776" s="9">
        <f t="shared" si="55"/>
        <v>0.76821759259259259</v>
      </c>
      <c r="K1776" t="str">
        <f>VLOOKUP($J1776,Reference!$A$1:$C$25,3,1)</f>
        <v>18:00:00 - 19:00:00</v>
      </c>
    </row>
    <row r="1777" spans="1:11" hidden="1" x14ac:dyDescent="0.3">
      <c r="A1777" s="6">
        <v>44206.768229166664</v>
      </c>
      <c r="B1777" s="7" t="s">
        <v>11</v>
      </c>
      <c r="C1777" s="7">
        <v>317</v>
      </c>
      <c r="D1777" s="7">
        <v>447462936802</v>
      </c>
      <c r="E1777" s="7" t="s">
        <v>9</v>
      </c>
      <c r="F1777" s="8">
        <v>6.4583333333333333E-3</v>
      </c>
      <c r="G1777" s="8">
        <v>5.7870370370370366E-5</v>
      </c>
      <c r="H1777" s="7" t="s">
        <v>10</v>
      </c>
      <c r="I1777" s="11">
        <f t="shared" si="54"/>
        <v>44206</v>
      </c>
      <c r="J1777" s="9">
        <f t="shared" si="55"/>
        <v>0.76822916666666663</v>
      </c>
      <c r="K1777" t="str">
        <f>VLOOKUP($J1777,Reference!$A$1:$C$25,3,1)</f>
        <v>18:00:00 - 19:00:00</v>
      </c>
    </row>
    <row r="1778" spans="1:11" hidden="1" x14ac:dyDescent="0.3">
      <c r="A1778" s="3">
        <v>44206.776493055557</v>
      </c>
      <c r="B1778" s="4" t="s">
        <v>18</v>
      </c>
      <c r="C1778" s="4">
        <v>304</v>
      </c>
      <c r="D1778" s="4">
        <v>15854491112</v>
      </c>
      <c r="E1778" s="4" t="s">
        <v>9</v>
      </c>
      <c r="F1778" s="5">
        <v>2.1990740740740742E-3</v>
      </c>
      <c r="G1778" s="5">
        <v>8.1018518518518516E-5</v>
      </c>
      <c r="H1778" s="4" t="s">
        <v>10</v>
      </c>
      <c r="I1778" s="11">
        <f t="shared" si="54"/>
        <v>44206</v>
      </c>
      <c r="J1778" s="9">
        <f t="shared" si="55"/>
        <v>0.77649305555555559</v>
      </c>
      <c r="K1778" t="str">
        <f>VLOOKUP($J1778,Reference!$A$1:$C$25,3,1)</f>
        <v>18:00:00 - 19:00:00</v>
      </c>
    </row>
    <row r="1779" spans="1:11" hidden="1" x14ac:dyDescent="0.3">
      <c r="A1779" s="6">
        <v>44206.779305555552</v>
      </c>
      <c r="B1779" s="7" t="s">
        <v>11</v>
      </c>
      <c r="C1779" s="7">
        <v>317</v>
      </c>
      <c r="D1779" s="7">
        <v>16306707015</v>
      </c>
      <c r="E1779" s="7" t="s">
        <v>9</v>
      </c>
      <c r="F1779" s="8">
        <v>8.4490740740740741E-3</v>
      </c>
      <c r="G1779" s="8">
        <v>8.1018518518518516E-5</v>
      </c>
      <c r="H1779" s="7" t="s">
        <v>10</v>
      </c>
      <c r="I1779" s="11">
        <f t="shared" si="54"/>
        <v>44206</v>
      </c>
      <c r="J1779" s="9">
        <f t="shared" si="55"/>
        <v>0.77930555555555558</v>
      </c>
      <c r="K1779" t="str">
        <f>VLOOKUP($J1779,Reference!$A$1:$C$25,3,1)</f>
        <v>18:00:00 - 19:00:00</v>
      </c>
    </row>
    <row r="1780" spans="1:11" hidden="1" x14ac:dyDescent="0.3">
      <c r="A1780" s="3">
        <v>44206.788171296299</v>
      </c>
      <c r="B1780" s="4" t="s">
        <v>26</v>
      </c>
      <c r="C1780" s="4">
        <v>306</v>
      </c>
      <c r="D1780" s="4">
        <v>16306707015</v>
      </c>
      <c r="E1780" s="4" t="s">
        <v>9</v>
      </c>
      <c r="F1780" s="5">
        <v>1.8518518518518518E-4</v>
      </c>
      <c r="G1780" s="5">
        <v>2.4305555555555552E-4</v>
      </c>
      <c r="H1780" s="4" t="s">
        <v>10</v>
      </c>
      <c r="I1780" s="11">
        <f t="shared" si="54"/>
        <v>44206</v>
      </c>
      <c r="J1780" s="9">
        <f t="shared" si="55"/>
        <v>0.78817129629629623</v>
      </c>
      <c r="K1780" t="str">
        <f>VLOOKUP($J1780,Reference!$A$1:$C$25,3,1)</f>
        <v>18:00:00 - 19:00:00</v>
      </c>
    </row>
    <row r="1781" spans="1:11" hidden="1" x14ac:dyDescent="0.3">
      <c r="A1781" s="6">
        <v>44206.788368055553</v>
      </c>
      <c r="B1781" s="7" t="s">
        <v>8</v>
      </c>
      <c r="C1781" s="7">
        <v>307</v>
      </c>
      <c r="D1781" s="7">
        <v>17804677701</v>
      </c>
      <c r="E1781" s="7" t="s">
        <v>9</v>
      </c>
      <c r="F1781" s="8">
        <v>1.3657407407407409E-3</v>
      </c>
      <c r="G1781" s="8">
        <v>3.8194444444444446E-4</v>
      </c>
      <c r="H1781" s="7" t="s">
        <v>10</v>
      </c>
      <c r="I1781" s="11">
        <f t="shared" si="54"/>
        <v>44206</v>
      </c>
      <c r="J1781" s="9">
        <f t="shared" si="55"/>
        <v>0.78836805555555556</v>
      </c>
      <c r="K1781" t="str">
        <f>VLOOKUP($J1781,Reference!$A$1:$C$25,3,1)</f>
        <v>18:00:00 - 19:00:00</v>
      </c>
    </row>
    <row r="1782" spans="1:11" hidden="1" x14ac:dyDescent="0.3">
      <c r="A1782" s="3">
        <v>44206.788877314815</v>
      </c>
      <c r="B1782" s="4" t="s">
        <v>26</v>
      </c>
      <c r="C1782" s="4">
        <v>306</v>
      </c>
      <c r="D1782" s="4">
        <v>16306707015</v>
      </c>
      <c r="E1782" s="4" t="s">
        <v>9</v>
      </c>
      <c r="F1782" s="5">
        <v>3.8888888888888883E-3</v>
      </c>
      <c r="G1782" s="5">
        <v>1.6203703703703703E-4</v>
      </c>
      <c r="H1782" s="4" t="s">
        <v>10</v>
      </c>
      <c r="I1782" s="11">
        <f t="shared" si="54"/>
        <v>44206</v>
      </c>
      <c r="J1782" s="9">
        <f t="shared" si="55"/>
        <v>0.78887731481481482</v>
      </c>
      <c r="K1782" t="str">
        <f>VLOOKUP($J1782,Reference!$A$1:$C$25,3,1)</f>
        <v>18:00:00 - 19:00:00</v>
      </c>
    </row>
    <row r="1783" spans="1:11" hidden="1" x14ac:dyDescent="0.3">
      <c r="A1783" s="6">
        <v>44206.790486111109</v>
      </c>
      <c r="B1783" s="7" t="s">
        <v>11</v>
      </c>
      <c r="C1783" s="7">
        <v>317</v>
      </c>
      <c r="D1783" s="7">
        <v>15854491112</v>
      </c>
      <c r="E1783" s="7" t="s">
        <v>9</v>
      </c>
      <c r="F1783" s="8">
        <v>1.5046296296296294E-3</v>
      </c>
      <c r="G1783" s="8">
        <v>8.1018518518518516E-5</v>
      </c>
      <c r="H1783" s="7" t="s">
        <v>10</v>
      </c>
      <c r="I1783" s="11">
        <f t="shared" si="54"/>
        <v>44206</v>
      </c>
      <c r="J1783" s="9">
        <f t="shared" si="55"/>
        <v>0.79048611111111111</v>
      </c>
      <c r="K1783" t="str">
        <f>VLOOKUP($J1783,Reference!$A$1:$C$25,3,1)</f>
        <v>18:00:00 - 19:00:00</v>
      </c>
    </row>
    <row r="1784" spans="1:11" hidden="1" x14ac:dyDescent="0.3">
      <c r="A1784" s="3">
        <v>44206.806932870371</v>
      </c>
      <c r="B1784" s="4" t="s">
        <v>8</v>
      </c>
      <c r="C1784" s="4">
        <v>307</v>
      </c>
      <c r="D1784" s="4">
        <v>16262746621</v>
      </c>
      <c r="E1784" s="4" t="s">
        <v>9</v>
      </c>
      <c r="F1784" s="5">
        <v>4.7800925925925919E-3</v>
      </c>
      <c r="G1784" s="5">
        <v>3.8194444444444446E-4</v>
      </c>
      <c r="H1784" s="4" t="s">
        <v>10</v>
      </c>
      <c r="I1784" s="11">
        <f t="shared" si="54"/>
        <v>44206</v>
      </c>
      <c r="J1784" s="9">
        <f t="shared" si="55"/>
        <v>0.80693287037037031</v>
      </c>
      <c r="K1784" t="str">
        <f>VLOOKUP($J1784,Reference!$A$1:$C$25,3,1)</f>
        <v>19:00:00 - 20:00:00</v>
      </c>
    </row>
    <row r="1785" spans="1:11" hidden="1" x14ac:dyDescent="0.3">
      <c r="A1785" s="6">
        <v>44206.809861111113</v>
      </c>
      <c r="B1785" s="7" t="s">
        <v>11</v>
      </c>
      <c r="C1785" s="7">
        <v>317</v>
      </c>
      <c r="D1785" s="7">
        <v>61498272026</v>
      </c>
      <c r="E1785" s="7" t="s">
        <v>9</v>
      </c>
      <c r="F1785" s="8">
        <v>2.1412037037037038E-3</v>
      </c>
      <c r="G1785" s="8">
        <v>3.2407407407407406E-4</v>
      </c>
      <c r="H1785" s="7" t="s">
        <v>13</v>
      </c>
      <c r="I1785" s="11">
        <f t="shared" si="54"/>
        <v>44206</v>
      </c>
      <c r="J1785" s="9">
        <f t="shared" si="55"/>
        <v>0.80986111111111114</v>
      </c>
      <c r="K1785" t="str">
        <f>VLOOKUP($J1785,Reference!$A$1:$C$25,3,1)</f>
        <v>19:00:00 - 20:00:00</v>
      </c>
    </row>
    <row r="1786" spans="1:11" hidden="1" x14ac:dyDescent="0.3">
      <c r="A1786" s="3">
        <v>44206.8124537037</v>
      </c>
      <c r="B1786" s="4" t="s">
        <v>18</v>
      </c>
      <c r="C1786" s="4">
        <v>304</v>
      </c>
      <c r="D1786" s="4">
        <v>16262746621</v>
      </c>
      <c r="E1786" s="4" t="s">
        <v>9</v>
      </c>
      <c r="F1786" s="5">
        <v>5.2777777777777771E-3</v>
      </c>
      <c r="G1786" s="5">
        <v>3.5879629629629635E-4</v>
      </c>
      <c r="H1786" s="4" t="s">
        <v>10</v>
      </c>
      <c r="I1786" s="11">
        <f t="shared" si="54"/>
        <v>44206</v>
      </c>
      <c r="J1786" s="9">
        <f t="shared" si="55"/>
        <v>0.81245370370370373</v>
      </c>
      <c r="K1786" t="str">
        <f>VLOOKUP($J1786,Reference!$A$1:$C$25,3,1)</f>
        <v>19:00:00 - 20:00:00</v>
      </c>
    </row>
    <row r="1787" spans="1:11" hidden="1" x14ac:dyDescent="0.3">
      <c r="A1787" s="6">
        <v>44206.813136574077</v>
      </c>
      <c r="B1787" s="7" t="s">
        <v>19</v>
      </c>
      <c r="C1787" s="7">
        <v>305</v>
      </c>
      <c r="D1787" s="7">
        <v>61498272026</v>
      </c>
      <c r="E1787" s="7" t="s">
        <v>9</v>
      </c>
      <c r="F1787" s="8">
        <v>7.9861111111111105E-4</v>
      </c>
      <c r="G1787" s="8">
        <v>5.7870370370370366E-5</v>
      </c>
      <c r="H1787" s="7" t="s">
        <v>13</v>
      </c>
      <c r="I1787" s="11">
        <f t="shared" si="54"/>
        <v>44206</v>
      </c>
      <c r="J1787" s="9">
        <f t="shared" si="55"/>
        <v>0.81313657407407414</v>
      </c>
      <c r="K1787" t="str">
        <f>VLOOKUP($J1787,Reference!$A$1:$C$25,3,1)</f>
        <v>19:00:00 - 20:00:00</v>
      </c>
    </row>
    <row r="1788" spans="1:11" hidden="1" x14ac:dyDescent="0.3">
      <c r="A1788" s="3">
        <v>44206.814317129632</v>
      </c>
      <c r="B1788" s="4" t="s">
        <v>26</v>
      </c>
      <c r="C1788" s="4">
        <v>306</v>
      </c>
      <c r="D1788" s="4">
        <v>16306707015</v>
      </c>
      <c r="E1788" s="4" t="s">
        <v>9</v>
      </c>
      <c r="F1788" s="5">
        <v>1.1296296296296296E-2</v>
      </c>
      <c r="G1788" s="5">
        <v>3.4722222222222224E-4</v>
      </c>
      <c r="H1788" s="4" t="s">
        <v>10</v>
      </c>
      <c r="I1788" s="11">
        <f t="shared" si="54"/>
        <v>44206</v>
      </c>
      <c r="J1788" s="9">
        <f t="shared" si="55"/>
        <v>0.81431712962962965</v>
      </c>
      <c r="K1788" t="str">
        <f>VLOOKUP($J1788,Reference!$A$1:$C$25,3,1)</f>
        <v>19:00:00 - 20:00:00</v>
      </c>
    </row>
    <row r="1789" spans="1:11" hidden="1" x14ac:dyDescent="0.3">
      <c r="A1789" s="6">
        <v>44206.82135416667</v>
      </c>
      <c r="B1789" s="7" t="s">
        <v>19</v>
      </c>
      <c r="C1789" s="7">
        <v>305</v>
      </c>
      <c r="D1789" s="7">
        <v>18647878669</v>
      </c>
      <c r="E1789" s="7" t="s">
        <v>9</v>
      </c>
      <c r="F1789" s="8">
        <v>1.0381944444444444E-2</v>
      </c>
      <c r="G1789" s="8">
        <v>1.273148148148148E-4</v>
      </c>
      <c r="H1789" s="7" t="s">
        <v>10</v>
      </c>
      <c r="I1789" s="11">
        <f t="shared" si="54"/>
        <v>44206</v>
      </c>
      <c r="J1789" s="9">
        <f t="shared" si="55"/>
        <v>0.82135416666666661</v>
      </c>
      <c r="K1789" t="str">
        <f>VLOOKUP($J1789,Reference!$A$1:$C$25,3,1)</f>
        <v>19:00:00 - 20:00:00</v>
      </c>
    </row>
    <row r="1790" spans="1:11" hidden="1" x14ac:dyDescent="0.3">
      <c r="A1790" s="3">
        <v>44206.840451388889</v>
      </c>
      <c r="B1790" s="4" t="s">
        <v>12</v>
      </c>
      <c r="C1790" s="4">
        <v>315</v>
      </c>
      <c r="D1790" s="4">
        <v>12819331481</v>
      </c>
      <c r="E1790" s="4" t="s">
        <v>9</v>
      </c>
      <c r="F1790" s="5">
        <v>3.8888888888888883E-3</v>
      </c>
      <c r="G1790" s="5">
        <v>5.6712962962962956E-4</v>
      </c>
      <c r="H1790" s="4" t="s">
        <v>10</v>
      </c>
      <c r="I1790" s="11">
        <f t="shared" si="54"/>
        <v>44206</v>
      </c>
      <c r="J1790" s="9">
        <f t="shared" si="55"/>
        <v>0.84045138888888893</v>
      </c>
      <c r="K1790" t="str">
        <f>VLOOKUP($J1790,Reference!$A$1:$C$25,3,1)</f>
        <v>20:00:00 - 21:00:00</v>
      </c>
    </row>
    <row r="1791" spans="1:11" hidden="1" x14ac:dyDescent="0.3">
      <c r="A1791" s="6">
        <v>44206.841215277775</v>
      </c>
      <c r="B1791" s="7" t="s">
        <v>8</v>
      </c>
      <c r="C1791" s="7">
        <v>307</v>
      </c>
      <c r="D1791" s="7">
        <v>15862147475</v>
      </c>
      <c r="E1791" s="7" t="s">
        <v>9</v>
      </c>
      <c r="F1791" s="8">
        <v>2.0601851851851853E-3</v>
      </c>
      <c r="G1791" s="8">
        <v>1.6203703703703703E-4</v>
      </c>
      <c r="H1791" s="7" t="s">
        <v>10</v>
      </c>
      <c r="I1791" s="11">
        <f t="shared" si="54"/>
        <v>44206</v>
      </c>
      <c r="J1791" s="9">
        <f t="shared" si="55"/>
        <v>0.84121527777777771</v>
      </c>
      <c r="K1791" t="str">
        <f>VLOOKUP($J1791,Reference!$A$1:$C$25,3,1)</f>
        <v>20:00:00 - 21:00:00</v>
      </c>
    </row>
    <row r="1792" spans="1:11" hidden="1" x14ac:dyDescent="0.3">
      <c r="A1792" s="3">
        <v>44206.849004629628</v>
      </c>
      <c r="B1792" s="4" t="s">
        <v>19</v>
      </c>
      <c r="C1792" s="4">
        <v>305</v>
      </c>
      <c r="D1792" s="4">
        <v>16044407867</v>
      </c>
      <c r="E1792" s="4" t="s">
        <v>9</v>
      </c>
      <c r="F1792" s="5">
        <v>9.8495370370370369E-3</v>
      </c>
      <c r="G1792" s="5">
        <v>1.1574074074074073E-4</v>
      </c>
      <c r="H1792" s="4" t="s">
        <v>10</v>
      </c>
      <c r="I1792" s="11">
        <f t="shared" si="54"/>
        <v>44206</v>
      </c>
      <c r="J1792" s="9">
        <f t="shared" si="55"/>
        <v>0.84900462962962964</v>
      </c>
      <c r="K1792" t="str">
        <f>VLOOKUP($J1792,Reference!$A$1:$C$25,3,1)</f>
        <v>20:00:00 - 21:00:00</v>
      </c>
    </row>
    <row r="1793" spans="1:11" hidden="1" x14ac:dyDescent="0.3">
      <c r="A1793" s="6">
        <v>44206.85434027778</v>
      </c>
      <c r="B1793" s="7" t="s">
        <v>12</v>
      </c>
      <c r="C1793" s="7">
        <v>315</v>
      </c>
      <c r="D1793" s="7">
        <v>16036746047</v>
      </c>
      <c r="E1793" s="7" t="s">
        <v>9</v>
      </c>
      <c r="F1793" s="8">
        <v>6.134259259259259E-4</v>
      </c>
      <c r="G1793" s="8">
        <v>1.1574074074074073E-4</v>
      </c>
      <c r="H1793" s="7" t="s">
        <v>13</v>
      </c>
      <c r="I1793" s="11">
        <f t="shared" si="54"/>
        <v>44206</v>
      </c>
      <c r="J1793" s="9">
        <f t="shared" si="55"/>
        <v>0.85434027777777777</v>
      </c>
      <c r="K1793" t="str">
        <f>VLOOKUP($J1793,Reference!$A$1:$C$25,3,1)</f>
        <v>20:00:00 - 21:00:00</v>
      </c>
    </row>
    <row r="1794" spans="1:11" hidden="1" x14ac:dyDescent="0.3">
      <c r="A1794" s="3">
        <v>44206.856238425928</v>
      </c>
      <c r="B1794" s="4" t="s">
        <v>12</v>
      </c>
      <c r="C1794" s="4">
        <v>315</v>
      </c>
      <c r="D1794" s="4">
        <v>19202560004</v>
      </c>
      <c r="E1794" s="4" t="s">
        <v>9</v>
      </c>
      <c r="F1794" s="5">
        <v>2.7430555555555559E-3</v>
      </c>
      <c r="G1794" s="5">
        <v>2.7777777777777778E-4</v>
      </c>
      <c r="H1794" s="4" t="s">
        <v>10</v>
      </c>
      <c r="I1794" s="11">
        <f t="shared" si="54"/>
        <v>44206</v>
      </c>
      <c r="J1794" s="9">
        <f t="shared" si="55"/>
        <v>0.85623842592592592</v>
      </c>
      <c r="K1794" t="str">
        <f>VLOOKUP($J1794,Reference!$A$1:$C$25,3,1)</f>
        <v>20:00:00 - 21:00:00</v>
      </c>
    </row>
    <row r="1795" spans="1:11" hidden="1" x14ac:dyDescent="0.3">
      <c r="A1795" s="6">
        <v>44206.856979166667</v>
      </c>
      <c r="B1795" s="7" t="s">
        <v>11</v>
      </c>
      <c r="C1795" s="7">
        <v>317</v>
      </c>
      <c r="D1795" s="7">
        <v>15712368505</v>
      </c>
      <c r="E1795" s="7" t="s">
        <v>9</v>
      </c>
      <c r="F1795" s="8">
        <v>7.2800925925925915E-3</v>
      </c>
      <c r="G1795" s="8">
        <v>1.1805555555555556E-3</v>
      </c>
      <c r="H1795" s="7" t="s">
        <v>10</v>
      </c>
      <c r="I1795" s="11">
        <f t="shared" ref="I1795:I1858" si="56">DATE(YEAR(A1795),MONTH(A1795),DAY(A1795))</f>
        <v>44206</v>
      </c>
      <c r="J1795" s="9">
        <f t="shared" ref="J1795:J1858" si="57">TIME(HOUR(A1795),MINUTE(A1795),SECOND(A1795))</f>
        <v>0.85697916666666663</v>
      </c>
      <c r="K1795" t="str">
        <f>VLOOKUP($J1795,Reference!$A$1:$C$25,3,1)</f>
        <v>20:00:00 - 21:00:00</v>
      </c>
    </row>
    <row r="1796" spans="1:11" hidden="1" x14ac:dyDescent="0.3">
      <c r="A1796" s="3">
        <v>44206.858148148145</v>
      </c>
      <c r="B1796" s="4" t="s">
        <v>19</v>
      </c>
      <c r="C1796" s="4">
        <v>305</v>
      </c>
      <c r="D1796" s="4">
        <v>16477168751</v>
      </c>
      <c r="E1796" s="4" t="s">
        <v>9</v>
      </c>
      <c r="F1796" s="5">
        <v>4.8726851851851856E-3</v>
      </c>
      <c r="G1796" s="5">
        <v>9.7222222222222209E-4</v>
      </c>
      <c r="H1796" s="4" t="s">
        <v>10</v>
      </c>
      <c r="I1796" s="11">
        <f t="shared" si="56"/>
        <v>44206</v>
      </c>
      <c r="J1796" s="9">
        <f t="shared" si="57"/>
        <v>0.85814814814814822</v>
      </c>
      <c r="K1796" t="str">
        <f>VLOOKUP($J1796,Reference!$A$1:$C$25,3,1)</f>
        <v>20:00:00 - 21:00:00</v>
      </c>
    </row>
    <row r="1797" spans="1:11" hidden="1" x14ac:dyDescent="0.3">
      <c r="A1797" s="6">
        <v>44206.859444444446</v>
      </c>
      <c r="B1797" s="7" t="s">
        <v>12</v>
      </c>
      <c r="C1797" s="7">
        <v>315</v>
      </c>
      <c r="D1797" s="7">
        <v>13062019583</v>
      </c>
      <c r="E1797" s="7" t="s">
        <v>9</v>
      </c>
      <c r="F1797" s="8">
        <v>1.1921296296296296E-3</v>
      </c>
      <c r="G1797" s="8">
        <v>2.199074074074074E-4</v>
      </c>
      <c r="H1797" s="7" t="s">
        <v>10</v>
      </c>
      <c r="I1797" s="11">
        <f t="shared" si="56"/>
        <v>44206</v>
      </c>
      <c r="J1797" s="9">
        <f t="shared" si="57"/>
        <v>0.85944444444444434</v>
      </c>
      <c r="K1797" t="str">
        <f>VLOOKUP($J1797,Reference!$A$1:$C$25,3,1)</f>
        <v>20:00:00 - 21:00:00</v>
      </c>
    </row>
    <row r="1798" spans="1:11" hidden="1" x14ac:dyDescent="0.3">
      <c r="A1798" s="3">
        <v>44206.869664351849</v>
      </c>
      <c r="B1798" s="4" t="s">
        <v>12</v>
      </c>
      <c r="C1798" s="4">
        <v>315</v>
      </c>
      <c r="D1798" s="4">
        <v>17135173654</v>
      </c>
      <c r="E1798" s="4" t="s">
        <v>9</v>
      </c>
      <c r="F1798" s="5">
        <v>1.1574074074074073E-5</v>
      </c>
      <c r="G1798" s="5">
        <v>9.2592592592592588E-5</v>
      </c>
      <c r="H1798" s="4" t="s">
        <v>10</v>
      </c>
      <c r="I1798" s="11">
        <f t="shared" si="56"/>
        <v>44206</v>
      </c>
      <c r="J1798" s="9">
        <f t="shared" si="57"/>
        <v>0.86966435185185187</v>
      </c>
      <c r="K1798" t="str">
        <f>VLOOKUP($J1798,Reference!$A$1:$C$25,3,1)</f>
        <v>20:00:00 - 21:00:00</v>
      </c>
    </row>
    <row r="1799" spans="1:11" hidden="1" x14ac:dyDescent="0.3">
      <c r="A1799" s="6">
        <v>44206.871412037035</v>
      </c>
      <c r="B1799" s="7" t="s">
        <v>19</v>
      </c>
      <c r="C1799" s="7">
        <v>305</v>
      </c>
      <c r="D1799" s="7">
        <v>17135173654</v>
      </c>
      <c r="E1799" s="7" t="s">
        <v>9</v>
      </c>
      <c r="F1799" s="8">
        <v>3.9351851851851852E-4</v>
      </c>
      <c r="G1799" s="8">
        <v>6.9444444444444444E-5</v>
      </c>
      <c r="H1799" s="7" t="s">
        <v>10</v>
      </c>
      <c r="I1799" s="11">
        <f t="shared" si="56"/>
        <v>44206</v>
      </c>
      <c r="J1799" s="9">
        <f t="shared" si="57"/>
        <v>0.87141203703703696</v>
      </c>
      <c r="K1799" t="str">
        <f>VLOOKUP($J1799,Reference!$A$1:$C$25,3,1)</f>
        <v>20:00:00 - 21:00:00</v>
      </c>
    </row>
    <row r="1800" spans="1:11" hidden="1" x14ac:dyDescent="0.3">
      <c r="A1800" s="3">
        <v>44206.871851851851</v>
      </c>
      <c r="B1800" s="4" t="s">
        <v>12</v>
      </c>
      <c r="C1800" s="4">
        <v>315</v>
      </c>
      <c r="D1800" s="4">
        <v>19057601192</v>
      </c>
      <c r="E1800" s="4" t="s">
        <v>9</v>
      </c>
      <c r="F1800" s="5">
        <v>6.9444444444444444E-5</v>
      </c>
      <c r="G1800" s="5">
        <v>1.3888888888888889E-4</v>
      </c>
      <c r="H1800" s="4" t="s">
        <v>10</v>
      </c>
      <c r="I1800" s="11">
        <f t="shared" si="56"/>
        <v>44206</v>
      </c>
      <c r="J1800" s="9">
        <f t="shared" si="57"/>
        <v>0.87185185185185177</v>
      </c>
      <c r="K1800" t="str">
        <f>VLOOKUP($J1800,Reference!$A$1:$C$25,3,1)</f>
        <v>20:00:00 - 21:00:00</v>
      </c>
    </row>
    <row r="1801" spans="1:11" hidden="1" x14ac:dyDescent="0.3">
      <c r="A1801" s="6">
        <v>44206.872129629628</v>
      </c>
      <c r="B1801" s="7" t="s">
        <v>12</v>
      </c>
      <c r="C1801" s="7">
        <v>315</v>
      </c>
      <c r="D1801" s="7">
        <v>19077445891</v>
      </c>
      <c r="E1801" s="7" t="s">
        <v>9</v>
      </c>
      <c r="F1801" s="8">
        <v>4.7453703703703704E-4</v>
      </c>
      <c r="G1801" s="8">
        <v>9.2592592592592588E-5</v>
      </c>
      <c r="H1801" s="7" t="s">
        <v>10</v>
      </c>
      <c r="I1801" s="11">
        <f t="shared" si="56"/>
        <v>44206</v>
      </c>
      <c r="J1801" s="9">
        <f t="shared" si="57"/>
        <v>0.87212962962962959</v>
      </c>
      <c r="K1801" t="str">
        <f>VLOOKUP($J1801,Reference!$A$1:$C$25,3,1)</f>
        <v>20:00:00 - 21:00:00</v>
      </c>
    </row>
    <row r="1802" spans="1:11" hidden="1" x14ac:dyDescent="0.3">
      <c r="A1802" s="3">
        <v>44206.872650462959</v>
      </c>
      <c r="B1802" s="4" t="s">
        <v>19</v>
      </c>
      <c r="C1802" s="4">
        <v>305</v>
      </c>
      <c r="D1802" s="4">
        <v>19057601192</v>
      </c>
      <c r="E1802" s="4" t="s">
        <v>9</v>
      </c>
      <c r="F1802" s="5">
        <v>8.7384259259259255E-3</v>
      </c>
      <c r="G1802" s="5">
        <v>5.7870370370370366E-5</v>
      </c>
      <c r="H1802" s="4" t="s">
        <v>10</v>
      </c>
      <c r="I1802" s="11">
        <f t="shared" si="56"/>
        <v>44206</v>
      </c>
      <c r="J1802" s="9">
        <f t="shared" si="57"/>
        <v>0.87265046296296289</v>
      </c>
      <c r="K1802" t="str">
        <f>VLOOKUP($J1802,Reference!$A$1:$C$25,3,1)</f>
        <v>20:00:00 - 21:00:00</v>
      </c>
    </row>
    <row r="1803" spans="1:11" hidden="1" x14ac:dyDescent="0.3">
      <c r="A1803" s="6">
        <v>44206.873935185184</v>
      </c>
      <c r="B1803" s="7" t="s">
        <v>27</v>
      </c>
      <c r="C1803" s="7">
        <v>318</v>
      </c>
      <c r="D1803" s="7">
        <v>18324956890</v>
      </c>
      <c r="E1803" s="7" t="s">
        <v>9</v>
      </c>
      <c r="F1803" s="8">
        <v>3.3101851851851851E-3</v>
      </c>
      <c r="G1803" s="8">
        <v>1.5740740740740741E-3</v>
      </c>
      <c r="H1803" s="7" t="s">
        <v>10</v>
      </c>
      <c r="I1803" s="11">
        <f t="shared" si="56"/>
        <v>44206</v>
      </c>
      <c r="J1803" s="9">
        <f t="shared" si="57"/>
        <v>0.8739351851851852</v>
      </c>
      <c r="K1803" t="str">
        <f>VLOOKUP($J1803,Reference!$A$1:$C$25,3,1)</f>
        <v>20:00:00 - 21:00:00</v>
      </c>
    </row>
    <row r="1804" spans="1:11" hidden="1" x14ac:dyDescent="0.3">
      <c r="A1804" s="3">
        <v>44206.881215277775</v>
      </c>
      <c r="B1804" s="4" t="s">
        <v>11</v>
      </c>
      <c r="C1804" s="4">
        <v>317</v>
      </c>
      <c r="D1804" s="4">
        <v>15128039411</v>
      </c>
      <c r="E1804" s="4" t="s">
        <v>9</v>
      </c>
      <c r="F1804" s="5">
        <v>2.9745370370370373E-3</v>
      </c>
      <c r="G1804" s="5">
        <v>6.9444444444444444E-5</v>
      </c>
      <c r="H1804" s="4" t="s">
        <v>10</v>
      </c>
      <c r="I1804" s="11">
        <f t="shared" si="56"/>
        <v>44206</v>
      </c>
      <c r="J1804" s="9">
        <f t="shared" si="57"/>
        <v>0.88121527777777775</v>
      </c>
      <c r="K1804" t="str">
        <f>VLOOKUP($J1804,Reference!$A$1:$C$25,3,1)</f>
        <v>21:00:00 - 22:00:00</v>
      </c>
    </row>
    <row r="1805" spans="1:11" hidden="1" x14ac:dyDescent="0.3">
      <c r="A1805" s="6">
        <v>44206.886435185188</v>
      </c>
      <c r="B1805" s="7" t="s">
        <v>12</v>
      </c>
      <c r="C1805" s="7">
        <v>315</v>
      </c>
      <c r="D1805" s="7">
        <v>15128039411</v>
      </c>
      <c r="E1805" s="7" t="s">
        <v>9</v>
      </c>
      <c r="F1805" s="8">
        <v>3.3333333333333335E-3</v>
      </c>
      <c r="G1805" s="8">
        <v>1.273148148148148E-4</v>
      </c>
      <c r="H1805" s="7" t="s">
        <v>10</v>
      </c>
      <c r="I1805" s="11">
        <f t="shared" si="56"/>
        <v>44206</v>
      </c>
      <c r="J1805" s="9">
        <f t="shared" si="57"/>
        <v>0.88643518518518516</v>
      </c>
      <c r="K1805" t="str">
        <f>VLOOKUP($J1805,Reference!$A$1:$C$25,3,1)</f>
        <v>21:00:00 - 22:00:00</v>
      </c>
    </row>
    <row r="1806" spans="1:11" hidden="1" x14ac:dyDescent="0.3">
      <c r="A1806" s="3">
        <v>44206.88689814815</v>
      </c>
      <c r="B1806" s="4" t="s">
        <v>19</v>
      </c>
      <c r="C1806" s="4">
        <v>305</v>
      </c>
      <c r="D1806" s="4">
        <v>16132189331</v>
      </c>
      <c r="E1806" s="4" t="s">
        <v>9</v>
      </c>
      <c r="F1806" s="5">
        <v>2.9398148148148148E-3</v>
      </c>
      <c r="G1806" s="5">
        <v>8.1018518518518516E-5</v>
      </c>
      <c r="H1806" s="4" t="s">
        <v>10</v>
      </c>
      <c r="I1806" s="11">
        <f t="shared" si="56"/>
        <v>44206</v>
      </c>
      <c r="J1806" s="9">
        <f t="shared" si="57"/>
        <v>0.88689814814814805</v>
      </c>
      <c r="K1806" t="str">
        <f>VLOOKUP($J1806,Reference!$A$1:$C$25,3,1)</f>
        <v>21:00:00 - 22:00:00</v>
      </c>
    </row>
    <row r="1807" spans="1:11" hidden="1" x14ac:dyDescent="0.3">
      <c r="A1807" s="6">
        <v>44206.891238425924</v>
      </c>
      <c r="B1807" s="7" t="s">
        <v>12</v>
      </c>
      <c r="C1807" s="7">
        <v>315</v>
      </c>
      <c r="D1807" s="7">
        <v>16132189331</v>
      </c>
      <c r="E1807" s="7" t="s">
        <v>9</v>
      </c>
      <c r="F1807" s="8">
        <v>1.252314814814815E-2</v>
      </c>
      <c r="G1807" s="8">
        <v>9.2592592592592588E-5</v>
      </c>
      <c r="H1807" s="7" t="s">
        <v>10</v>
      </c>
      <c r="I1807" s="11">
        <f t="shared" si="56"/>
        <v>44206</v>
      </c>
      <c r="J1807" s="9">
        <f t="shared" si="57"/>
        <v>0.89123842592592595</v>
      </c>
      <c r="K1807" t="str">
        <f>VLOOKUP($J1807,Reference!$A$1:$C$25,3,1)</f>
        <v>21:00:00 - 22:00:00</v>
      </c>
    </row>
    <row r="1808" spans="1:11" hidden="1" x14ac:dyDescent="0.3">
      <c r="A1808" s="3">
        <v>44206.892569444448</v>
      </c>
      <c r="B1808" s="4" t="s">
        <v>19</v>
      </c>
      <c r="C1808" s="4">
        <v>305</v>
      </c>
      <c r="D1808" s="4">
        <v>15148391836</v>
      </c>
      <c r="E1808" s="4" t="s">
        <v>9</v>
      </c>
      <c r="F1808" s="5">
        <v>2.5578703703703705E-3</v>
      </c>
      <c r="G1808" s="5">
        <v>6.9444444444444444E-5</v>
      </c>
      <c r="H1808" s="4" t="s">
        <v>10</v>
      </c>
      <c r="I1808" s="11">
        <f t="shared" si="56"/>
        <v>44206</v>
      </c>
      <c r="J1808" s="9">
        <f t="shared" si="57"/>
        <v>0.89256944444444442</v>
      </c>
      <c r="K1808" t="str">
        <f>VLOOKUP($J1808,Reference!$A$1:$C$25,3,1)</f>
        <v>21:00:00 - 22:00:00</v>
      </c>
    </row>
    <row r="1809" spans="1:11" hidden="1" x14ac:dyDescent="0.3">
      <c r="A1809" s="6">
        <v>44206.92728009259</v>
      </c>
      <c r="B1809" s="7" t="s">
        <v>12</v>
      </c>
      <c r="C1809" s="7">
        <v>315</v>
      </c>
      <c r="D1809" s="7">
        <v>6499650120</v>
      </c>
      <c r="E1809" s="7" t="s">
        <v>9</v>
      </c>
      <c r="F1809" s="8">
        <v>9.0972222222222218E-3</v>
      </c>
      <c r="G1809" s="8">
        <v>1.5046296296296297E-4</v>
      </c>
      <c r="H1809" s="7" t="s">
        <v>10</v>
      </c>
      <c r="I1809" s="11">
        <f t="shared" si="56"/>
        <v>44206</v>
      </c>
      <c r="J1809" s="9">
        <f t="shared" si="57"/>
        <v>0.9272800925925927</v>
      </c>
      <c r="K1809" t="str">
        <f>VLOOKUP($J1809,Reference!$A$1:$C$25,3,1)</f>
        <v>22:00:00 - 23:00:00</v>
      </c>
    </row>
    <row r="1810" spans="1:11" hidden="1" x14ac:dyDescent="0.3">
      <c r="A1810" s="3">
        <v>44206.943229166667</v>
      </c>
      <c r="B1810" s="4" t="s">
        <v>19</v>
      </c>
      <c r="C1810" s="4">
        <v>305</v>
      </c>
      <c r="D1810" s="4">
        <v>18048694723</v>
      </c>
      <c r="E1810" s="4" t="s">
        <v>9</v>
      </c>
      <c r="F1810" s="5">
        <v>1.4120370370370369E-3</v>
      </c>
      <c r="G1810" s="5">
        <v>8.1018518518518516E-5</v>
      </c>
      <c r="H1810" s="4" t="s">
        <v>10</v>
      </c>
      <c r="I1810" s="11">
        <f t="shared" si="56"/>
        <v>44206</v>
      </c>
      <c r="J1810" s="9">
        <f t="shared" si="57"/>
        <v>0.94322916666666667</v>
      </c>
      <c r="K1810" t="str">
        <f>VLOOKUP($J1810,Reference!$A$1:$C$25,3,1)</f>
        <v>22:00:00 - 23:00:00</v>
      </c>
    </row>
    <row r="1811" spans="1:11" hidden="1" x14ac:dyDescent="0.3">
      <c r="A1811" s="6">
        <v>44206.944722222222</v>
      </c>
      <c r="B1811" s="7" t="s">
        <v>12</v>
      </c>
      <c r="C1811" s="7">
        <v>315</v>
      </c>
      <c r="D1811" s="7">
        <v>18048694723</v>
      </c>
      <c r="E1811" s="7" t="s">
        <v>9</v>
      </c>
      <c r="F1811" s="8">
        <v>3.4722222222222222E-5</v>
      </c>
      <c r="G1811" s="8">
        <v>1.273148148148148E-4</v>
      </c>
      <c r="H1811" s="7" t="s">
        <v>10</v>
      </c>
      <c r="I1811" s="11">
        <f t="shared" si="56"/>
        <v>44206</v>
      </c>
      <c r="J1811" s="9">
        <f t="shared" si="57"/>
        <v>0.94472222222222213</v>
      </c>
      <c r="K1811" t="str">
        <f>VLOOKUP($J1811,Reference!$A$1:$C$25,3,1)</f>
        <v>22:00:00 - 23:00:00</v>
      </c>
    </row>
    <row r="1812" spans="1:11" hidden="1" x14ac:dyDescent="0.3">
      <c r="A1812" s="3">
        <v>44206.946180555555</v>
      </c>
      <c r="B1812" s="4" t="s">
        <v>12</v>
      </c>
      <c r="C1812" s="4">
        <v>315</v>
      </c>
      <c r="D1812" s="4">
        <v>14072670780</v>
      </c>
      <c r="E1812" s="4" t="s">
        <v>9</v>
      </c>
      <c r="F1812" s="5">
        <v>6.4236111111111117E-3</v>
      </c>
      <c r="G1812" s="5">
        <v>5.6712962962962956E-4</v>
      </c>
      <c r="H1812" s="4" t="s">
        <v>13</v>
      </c>
      <c r="I1812" s="11">
        <f t="shared" si="56"/>
        <v>44206</v>
      </c>
      <c r="J1812" s="9">
        <f t="shared" si="57"/>
        <v>0.94618055555555547</v>
      </c>
      <c r="K1812" t="str">
        <f>VLOOKUP($J1812,Reference!$A$1:$C$25,3,1)</f>
        <v>22:00:00 - 23:00:00</v>
      </c>
    </row>
    <row r="1813" spans="1:11" hidden="1" x14ac:dyDescent="0.3">
      <c r="A1813" s="6">
        <v>44206.95994212963</v>
      </c>
      <c r="B1813" s="7" t="s">
        <v>11</v>
      </c>
      <c r="C1813" s="7">
        <v>317</v>
      </c>
      <c r="D1813" s="7">
        <v>14253449977</v>
      </c>
      <c r="E1813" s="7" t="s">
        <v>9</v>
      </c>
      <c r="F1813" s="8">
        <v>1.0023148148148147E-2</v>
      </c>
      <c r="G1813" s="8">
        <v>3.9351851851851852E-4</v>
      </c>
      <c r="H1813" s="7" t="s">
        <v>10</v>
      </c>
      <c r="I1813" s="11">
        <f t="shared" si="56"/>
        <v>44206</v>
      </c>
      <c r="J1813" s="9">
        <f t="shared" si="57"/>
        <v>0.95994212962962966</v>
      </c>
      <c r="K1813" t="str">
        <f>VLOOKUP($J1813,Reference!$A$1:$C$25,3,1)</f>
        <v>23:00:00 - 24:00:00</v>
      </c>
    </row>
    <row r="1814" spans="1:11" hidden="1" x14ac:dyDescent="0.3">
      <c r="A1814" s="3">
        <v>44206.964155092595</v>
      </c>
      <c r="B1814" s="4" t="s">
        <v>27</v>
      </c>
      <c r="C1814" s="4">
        <v>318</v>
      </c>
      <c r="D1814" s="4">
        <v>18048694723</v>
      </c>
      <c r="E1814" s="4" t="s">
        <v>9</v>
      </c>
      <c r="F1814" s="5">
        <v>4.7106481481481478E-3</v>
      </c>
      <c r="G1814" s="5">
        <v>1.1574074074074073E-4</v>
      </c>
      <c r="H1814" s="4" t="s">
        <v>10</v>
      </c>
      <c r="I1814" s="11">
        <f t="shared" si="56"/>
        <v>44206</v>
      </c>
      <c r="J1814" s="9">
        <f t="shared" si="57"/>
        <v>0.96415509259259258</v>
      </c>
      <c r="K1814" t="str">
        <f>VLOOKUP($J1814,Reference!$A$1:$C$25,3,1)</f>
        <v>23:00:00 - 24:00:00</v>
      </c>
    </row>
    <row r="1815" spans="1:11" hidden="1" x14ac:dyDescent="0.3">
      <c r="A1815" s="6">
        <v>44206.96638888889</v>
      </c>
      <c r="B1815" s="7" t="s">
        <v>27</v>
      </c>
      <c r="C1815" s="7">
        <v>318</v>
      </c>
      <c r="D1815" s="7">
        <v>16613804387</v>
      </c>
      <c r="E1815" s="7" t="s">
        <v>9</v>
      </c>
      <c r="F1815" s="8">
        <v>4.4328703703703709E-3</v>
      </c>
      <c r="G1815" s="8">
        <v>3.0092592592592588E-3</v>
      </c>
      <c r="H1815" s="7" t="s">
        <v>10</v>
      </c>
      <c r="I1815" s="11">
        <f t="shared" si="56"/>
        <v>44206</v>
      </c>
      <c r="J1815" s="9">
        <f t="shared" si="57"/>
        <v>0.96638888888888885</v>
      </c>
      <c r="K1815" t="str">
        <f>VLOOKUP($J1815,Reference!$A$1:$C$25,3,1)</f>
        <v>23:00:00 - 24:00:00</v>
      </c>
    </row>
    <row r="1816" spans="1:11" hidden="1" x14ac:dyDescent="0.3">
      <c r="A1816" s="3">
        <v>44206.967152777775</v>
      </c>
      <c r="B1816" s="4" t="s">
        <v>11</v>
      </c>
      <c r="C1816" s="4">
        <v>317</v>
      </c>
      <c r="D1816" s="4">
        <v>14157346395</v>
      </c>
      <c r="E1816" s="4" t="s">
        <v>9</v>
      </c>
      <c r="F1816" s="5">
        <v>3.2870370370370367E-3</v>
      </c>
      <c r="G1816" s="5">
        <v>3.3912037037037036E-3</v>
      </c>
      <c r="H1816" s="4" t="s">
        <v>10</v>
      </c>
      <c r="I1816" s="11">
        <f t="shared" si="56"/>
        <v>44206</v>
      </c>
      <c r="J1816" s="9">
        <f t="shared" si="57"/>
        <v>0.96715277777777775</v>
      </c>
      <c r="K1816" t="str">
        <f>VLOOKUP($J1816,Reference!$A$1:$C$25,3,1)</f>
        <v>23:00:00 - 24:00:00</v>
      </c>
    </row>
    <row r="1817" spans="1:11" hidden="1" x14ac:dyDescent="0.3">
      <c r="A1817" s="6">
        <v>44206.967939814815</v>
      </c>
      <c r="B1817" s="7" t="s">
        <v>19</v>
      </c>
      <c r="C1817" s="7">
        <v>305</v>
      </c>
      <c r="D1817" s="7">
        <v>16504270559</v>
      </c>
      <c r="E1817" s="7" t="s">
        <v>9</v>
      </c>
      <c r="F1817" s="8">
        <v>1.5624999999999999E-3</v>
      </c>
      <c r="G1817" s="8">
        <v>3.2870370370370367E-3</v>
      </c>
      <c r="H1817" s="7" t="s">
        <v>10</v>
      </c>
      <c r="I1817" s="11">
        <f t="shared" si="56"/>
        <v>44206</v>
      </c>
      <c r="J1817" s="9">
        <f t="shared" si="57"/>
        <v>0.96793981481481473</v>
      </c>
      <c r="K1817" t="str">
        <f>VLOOKUP($J1817,Reference!$A$1:$C$25,3,1)</f>
        <v>23:00:00 - 24:00:00</v>
      </c>
    </row>
    <row r="1818" spans="1:11" hidden="1" x14ac:dyDescent="0.3">
      <c r="A1818" s="3">
        <v>44206.971342592595</v>
      </c>
      <c r="B1818" s="4" t="s">
        <v>20</v>
      </c>
      <c r="C1818" s="4"/>
      <c r="D1818" s="4">
        <v>19099963505</v>
      </c>
      <c r="E1818" s="4" t="s">
        <v>16</v>
      </c>
      <c r="F1818" s="5">
        <v>0</v>
      </c>
      <c r="G1818" s="5">
        <v>2.0833333333333335E-4</v>
      </c>
      <c r="H1818" s="4" t="s">
        <v>10</v>
      </c>
      <c r="I1818" s="11">
        <f t="shared" si="56"/>
        <v>44206</v>
      </c>
      <c r="J1818" s="9">
        <f t="shared" si="57"/>
        <v>0.97134259259259259</v>
      </c>
      <c r="K1818" t="str">
        <f>VLOOKUP($J1818,Reference!$A$1:$C$25,3,1)</f>
        <v>23:00:00 - 24:00:00</v>
      </c>
    </row>
    <row r="1819" spans="1:11" hidden="1" x14ac:dyDescent="0.3">
      <c r="A1819" s="6">
        <v>44206.972037037034</v>
      </c>
      <c r="B1819" s="7" t="s">
        <v>12</v>
      </c>
      <c r="C1819" s="7">
        <v>315</v>
      </c>
      <c r="D1819" s="7">
        <v>19099963505</v>
      </c>
      <c r="E1819" s="7" t="s">
        <v>9</v>
      </c>
      <c r="F1819" s="8">
        <v>6.5972222222222213E-4</v>
      </c>
      <c r="G1819" s="8">
        <v>9.2592592592592588E-5</v>
      </c>
      <c r="H1819" s="7" t="s">
        <v>10</v>
      </c>
      <c r="I1819" s="11">
        <f t="shared" si="56"/>
        <v>44206</v>
      </c>
      <c r="J1819" s="9">
        <f t="shared" si="57"/>
        <v>0.97203703703703714</v>
      </c>
      <c r="K1819" t="str">
        <f>VLOOKUP($J1819,Reference!$A$1:$C$25,3,1)</f>
        <v>23:00:00 - 24:00:00</v>
      </c>
    </row>
    <row r="1820" spans="1:11" hidden="1" x14ac:dyDescent="0.3">
      <c r="A1820" s="3">
        <v>44206.975798611114</v>
      </c>
      <c r="B1820" s="4" t="s">
        <v>11</v>
      </c>
      <c r="C1820" s="4">
        <v>317</v>
      </c>
      <c r="D1820" s="4">
        <v>19099963505</v>
      </c>
      <c r="E1820" s="4" t="s">
        <v>9</v>
      </c>
      <c r="F1820" s="5">
        <v>1.1226851851851851E-3</v>
      </c>
      <c r="G1820" s="5">
        <v>9.2592592592592588E-5</v>
      </c>
      <c r="H1820" s="4" t="s">
        <v>10</v>
      </c>
      <c r="I1820" s="11">
        <f t="shared" si="56"/>
        <v>44206</v>
      </c>
      <c r="J1820" s="9">
        <f t="shared" si="57"/>
        <v>0.9757986111111111</v>
      </c>
      <c r="K1820" t="str">
        <f>VLOOKUP($J1820,Reference!$A$1:$C$25,3,1)</f>
        <v>23:00:00 - 24:00:00</v>
      </c>
    </row>
    <row r="1821" spans="1:11" hidden="1" x14ac:dyDescent="0.3">
      <c r="A1821" s="6">
        <v>44206.9762962963</v>
      </c>
      <c r="B1821" s="7" t="s">
        <v>20</v>
      </c>
      <c r="C1821" s="7"/>
      <c r="D1821" s="7">
        <v>15712368505</v>
      </c>
      <c r="E1821" s="7" t="s">
        <v>16</v>
      </c>
      <c r="F1821" s="8">
        <v>0</v>
      </c>
      <c r="G1821" s="8">
        <v>2.8935185185185189E-4</v>
      </c>
      <c r="H1821" s="7" t="s">
        <v>10</v>
      </c>
      <c r="I1821" s="11">
        <f t="shared" si="56"/>
        <v>44206</v>
      </c>
      <c r="J1821" s="9">
        <f t="shared" si="57"/>
        <v>0.97629629629629633</v>
      </c>
      <c r="K1821" t="str">
        <f>VLOOKUP($J1821,Reference!$A$1:$C$25,3,1)</f>
        <v>23:00:00 - 24:00:00</v>
      </c>
    </row>
    <row r="1822" spans="1:11" hidden="1" x14ac:dyDescent="0.3">
      <c r="A1822" s="3">
        <v>44206.976724537039</v>
      </c>
      <c r="B1822" s="4" t="s">
        <v>11</v>
      </c>
      <c r="C1822" s="4">
        <v>317</v>
      </c>
      <c r="D1822" s="4">
        <v>15712368505</v>
      </c>
      <c r="E1822" s="4" t="s">
        <v>9</v>
      </c>
      <c r="F1822" s="5">
        <v>1.5011574074074075E-2</v>
      </c>
      <c r="G1822" s="5">
        <v>4.6296296296296293E-4</v>
      </c>
      <c r="H1822" s="4" t="s">
        <v>10</v>
      </c>
      <c r="I1822" s="11">
        <f t="shared" si="56"/>
        <v>44206</v>
      </c>
      <c r="J1822" s="9">
        <f t="shared" si="57"/>
        <v>0.97672453703703699</v>
      </c>
      <c r="K1822" t="str">
        <f>VLOOKUP($J1822,Reference!$A$1:$C$25,3,1)</f>
        <v>23:00:00 - 24:00:00</v>
      </c>
    </row>
    <row r="1823" spans="1:11" hidden="1" x14ac:dyDescent="0.3">
      <c r="A1823" s="6">
        <v>44206.990868055553</v>
      </c>
      <c r="B1823" s="7" t="s">
        <v>19</v>
      </c>
      <c r="C1823" s="7">
        <v>305</v>
      </c>
      <c r="D1823" s="7">
        <v>15595158417</v>
      </c>
      <c r="E1823" s="7" t="s">
        <v>9</v>
      </c>
      <c r="F1823" s="8">
        <v>5.6828703703703702E-3</v>
      </c>
      <c r="G1823" s="8">
        <v>1.273148148148148E-4</v>
      </c>
      <c r="H1823" s="7" t="s">
        <v>10</v>
      </c>
      <c r="I1823" s="11">
        <f t="shared" si="56"/>
        <v>44206</v>
      </c>
      <c r="J1823" s="9">
        <f t="shared" si="57"/>
        <v>0.99086805555555557</v>
      </c>
      <c r="K1823" t="str">
        <f>VLOOKUP($J1823,Reference!$A$1:$C$25,3,1)</f>
        <v>23:00:00 - 24:00:00</v>
      </c>
    </row>
    <row r="1824" spans="1:11" hidden="1" x14ac:dyDescent="0.3">
      <c r="A1824" s="3">
        <v>44206.995208333334</v>
      </c>
      <c r="B1824" s="4" t="s">
        <v>11</v>
      </c>
      <c r="C1824" s="4">
        <v>317</v>
      </c>
      <c r="D1824" s="4">
        <v>17142604873</v>
      </c>
      <c r="E1824" s="4" t="s">
        <v>9</v>
      </c>
      <c r="F1824" s="5">
        <v>8.6805555555555551E-4</v>
      </c>
      <c r="G1824" s="5">
        <v>1.1574074074074073E-4</v>
      </c>
      <c r="H1824" s="4" t="s">
        <v>10</v>
      </c>
      <c r="I1824" s="11">
        <f t="shared" si="56"/>
        <v>44206</v>
      </c>
      <c r="J1824" s="9">
        <f t="shared" si="57"/>
        <v>0.99520833333333336</v>
      </c>
      <c r="K1824" t="str">
        <f>VLOOKUP($J1824,Reference!$A$1:$C$25,3,1)</f>
        <v>23:00:00 - 24:00:00</v>
      </c>
    </row>
    <row r="1825" spans="1:11" hidden="1" x14ac:dyDescent="0.3">
      <c r="A1825" s="6">
        <v>44206.995879629627</v>
      </c>
      <c r="B1825" s="7" t="s">
        <v>12</v>
      </c>
      <c r="C1825" s="7">
        <v>315</v>
      </c>
      <c r="D1825" s="7">
        <v>14159300572</v>
      </c>
      <c r="E1825" s="7" t="s">
        <v>9</v>
      </c>
      <c r="F1825" s="8">
        <v>7.9976851851851858E-3</v>
      </c>
      <c r="G1825" s="8">
        <v>3.7037037037037035E-4</v>
      </c>
      <c r="H1825" s="7" t="s">
        <v>13</v>
      </c>
      <c r="I1825" s="11">
        <f t="shared" si="56"/>
        <v>44206</v>
      </c>
      <c r="J1825" s="9">
        <f t="shared" si="57"/>
        <v>0.99587962962962961</v>
      </c>
      <c r="K1825" t="str">
        <f>VLOOKUP($J1825,Reference!$A$1:$C$25,3,1)</f>
        <v>23:00:00 - 24:00:00</v>
      </c>
    </row>
    <row r="1826" spans="1:11" hidden="1" x14ac:dyDescent="0.3">
      <c r="A1826" s="3">
        <v>44206.997106481482</v>
      </c>
      <c r="B1826" s="4" t="s">
        <v>19</v>
      </c>
      <c r="C1826" s="4">
        <v>305</v>
      </c>
      <c r="D1826" s="4">
        <v>16613804775</v>
      </c>
      <c r="E1826" s="4" t="s">
        <v>9</v>
      </c>
      <c r="F1826" s="5">
        <v>1.5694444444444445E-2</v>
      </c>
      <c r="G1826" s="5">
        <v>5.9027777777777778E-4</v>
      </c>
      <c r="H1826" s="4" t="s">
        <v>10</v>
      </c>
      <c r="I1826" s="11">
        <f t="shared" si="56"/>
        <v>44206</v>
      </c>
      <c r="J1826" s="9">
        <f t="shared" si="57"/>
        <v>0.99710648148148151</v>
      </c>
      <c r="K1826" t="str">
        <f>VLOOKUP($J1826,Reference!$A$1:$C$25,3,1)</f>
        <v>23:00:00 - 24:00:00</v>
      </c>
    </row>
    <row r="1827" spans="1:11" hidden="1" x14ac:dyDescent="0.3">
      <c r="A1827" s="6">
        <v>44207.003611111111</v>
      </c>
      <c r="B1827" s="7" t="s">
        <v>11</v>
      </c>
      <c r="C1827" s="7">
        <v>317</v>
      </c>
      <c r="D1827" s="7">
        <v>504</v>
      </c>
      <c r="E1827" s="7" t="s">
        <v>9</v>
      </c>
      <c r="F1827" s="8">
        <v>1.7476851851851852E-3</v>
      </c>
      <c r="G1827" s="8">
        <v>6.8287037037037025E-4</v>
      </c>
      <c r="H1827" s="7" t="s">
        <v>10</v>
      </c>
      <c r="I1827" s="11">
        <f t="shared" si="56"/>
        <v>44207</v>
      </c>
      <c r="J1827" s="9">
        <f t="shared" si="57"/>
        <v>3.6111111111111114E-3</v>
      </c>
      <c r="K1827" t="str">
        <f>VLOOKUP($J1827,Reference!$A$1:$C$25,3,1)</f>
        <v>0:00:00 - 1:00:00</v>
      </c>
    </row>
    <row r="1828" spans="1:11" hidden="1" x14ac:dyDescent="0.3">
      <c r="A1828" s="3">
        <v>44207.003750000003</v>
      </c>
      <c r="B1828" s="4" t="s">
        <v>12</v>
      </c>
      <c r="C1828" s="4">
        <v>315</v>
      </c>
      <c r="D1828" s="4">
        <v>13474010166</v>
      </c>
      <c r="E1828" s="4" t="s">
        <v>9</v>
      </c>
      <c r="F1828" s="5">
        <v>1.6550925925925926E-3</v>
      </c>
      <c r="G1828" s="5">
        <v>8.564814814814815E-4</v>
      </c>
      <c r="H1828" s="4" t="s">
        <v>10</v>
      </c>
      <c r="I1828" s="11">
        <f t="shared" si="56"/>
        <v>44207</v>
      </c>
      <c r="J1828" s="9">
        <f t="shared" si="57"/>
        <v>3.7500000000000003E-3</v>
      </c>
      <c r="K1828" t="str">
        <f>VLOOKUP($J1828,Reference!$A$1:$C$25,3,1)</f>
        <v>0:00:00 - 1:00:00</v>
      </c>
    </row>
    <row r="1829" spans="1:11" hidden="1" x14ac:dyDescent="0.3">
      <c r="A1829" s="6">
        <v>44207.006354166668</v>
      </c>
      <c r="B1829" s="7" t="s">
        <v>12</v>
      </c>
      <c r="C1829" s="7">
        <v>315</v>
      </c>
      <c r="D1829" s="7">
        <v>17809091345</v>
      </c>
      <c r="E1829" s="7" t="s">
        <v>9</v>
      </c>
      <c r="F1829" s="8">
        <v>3.1712962962962958E-3</v>
      </c>
      <c r="G1829" s="8">
        <v>3.9351851851851852E-4</v>
      </c>
      <c r="H1829" s="7" t="s">
        <v>10</v>
      </c>
      <c r="I1829" s="11">
        <f t="shared" si="56"/>
        <v>44207</v>
      </c>
      <c r="J1829" s="9">
        <f t="shared" si="57"/>
        <v>6.3541666666666668E-3</v>
      </c>
      <c r="K1829" t="str">
        <f>VLOOKUP($J1829,Reference!$A$1:$C$25,3,1)</f>
        <v>0:00:00 - 1:00:00</v>
      </c>
    </row>
    <row r="1830" spans="1:11" hidden="1" x14ac:dyDescent="0.3">
      <c r="A1830" s="3">
        <v>44207.013553240744</v>
      </c>
      <c r="B1830" s="4" t="s">
        <v>12</v>
      </c>
      <c r="C1830" s="4">
        <v>315</v>
      </c>
      <c r="D1830" s="4">
        <v>14159300572</v>
      </c>
      <c r="E1830" s="4" t="s">
        <v>9</v>
      </c>
      <c r="F1830" s="5">
        <v>2.0833333333333333E-3</v>
      </c>
      <c r="G1830" s="5">
        <v>1.0416666666666667E-4</v>
      </c>
      <c r="H1830" s="4" t="s">
        <v>13</v>
      </c>
      <c r="I1830" s="11">
        <f t="shared" si="56"/>
        <v>44207</v>
      </c>
      <c r="J1830" s="9">
        <f t="shared" si="57"/>
        <v>1.3553240740740741E-2</v>
      </c>
      <c r="K1830" t="str">
        <f>VLOOKUP($J1830,Reference!$A$1:$C$25,3,1)</f>
        <v>0:00:00 - 1:00:00</v>
      </c>
    </row>
    <row r="1831" spans="1:11" hidden="1" x14ac:dyDescent="0.3">
      <c r="A1831" s="6">
        <v>44207.020682870374</v>
      </c>
      <c r="B1831" s="7" t="s">
        <v>12</v>
      </c>
      <c r="C1831" s="7">
        <v>315</v>
      </c>
      <c r="D1831" s="7">
        <v>17809091345</v>
      </c>
      <c r="E1831" s="7" t="s">
        <v>9</v>
      </c>
      <c r="F1831" s="8">
        <v>3.2060185185185191E-3</v>
      </c>
      <c r="G1831" s="8">
        <v>2.8935185185185189E-4</v>
      </c>
      <c r="H1831" s="7" t="s">
        <v>13</v>
      </c>
      <c r="I1831" s="11">
        <f t="shared" si="56"/>
        <v>44207</v>
      </c>
      <c r="J1831" s="9">
        <f t="shared" si="57"/>
        <v>2.0682870370370372E-2</v>
      </c>
      <c r="K1831" t="str">
        <f>VLOOKUP($J1831,Reference!$A$1:$C$25,3,1)</f>
        <v>0:00:00 - 1:00:00</v>
      </c>
    </row>
    <row r="1832" spans="1:11" hidden="1" x14ac:dyDescent="0.3">
      <c r="A1832" s="3">
        <v>44207.023923611108</v>
      </c>
      <c r="B1832" s="4" t="s">
        <v>11</v>
      </c>
      <c r="C1832" s="4">
        <v>317</v>
      </c>
      <c r="D1832" s="4">
        <v>15595158212</v>
      </c>
      <c r="E1832" s="4" t="s">
        <v>9</v>
      </c>
      <c r="F1832" s="5">
        <v>7.8356481481481489E-3</v>
      </c>
      <c r="G1832" s="5">
        <v>5.7870370370370366E-5</v>
      </c>
      <c r="H1832" s="4" t="s">
        <v>10</v>
      </c>
      <c r="I1832" s="11">
        <f t="shared" si="56"/>
        <v>44207</v>
      </c>
      <c r="J1832" s="9">
        <f t="shared" si="57"/>
        <v>2.3923611111111114E-2</v>
      </c>
      <c r="K1832" t="str">
        <f>VLOOKUP($J1832,Reference!$A$1:$C$25,3,1)</f>
        <v>0:00:00 - 1:00:00</v>
      </c>
    </row>
    <row r="1833" spans="1:11" hidden="1" x14ac:dyDescent="0.3">
      <c r="A1833" s="6">
        <v>44207.035810185182</v>
      </c>
      <c r="B1833" s="7" t="s">
        <v>12</v>
      </c>
      <c r="C1833" s="7">
        <v>315</v>
      </c>
      <c r="D1833" s="7">
        <v>17142604873</v>
      </c>
      <c r="E1833" s="7" t="s">
        <v>9</v>
      </c>
      <c r="F1833" s="8">
        <v>2.0023148148148148E-3</v>
      </c>
      <c r="G1833" s="8">
        <v>1.6203703703703703E-4</v>
      </c>
      <c r="H1833" s="7" t="s">
        <v>10</v>
      </c>
      <c r="I1833" s="11">
        <f t="shared" si="56"/>
        <v>44207</v>
      </c>
      <c r="J1833" s="9">
        <f t="shared" si="57"/>
        <v>3.5810185185185188E-2</v>
      </c>
      <c r="K1833" t="str">
        <f>VLOOKUP($J1833,Reference!$A$1:$C$25,3,1)</f>
        <v>0:00:00 - 1:00:00</v>
      </c>
    </row>
    <row r="1834" spans="1:11" hidden="1" x14ac:dyDescent="0.3">
      <c r="A1834" s="3">
        <v>44207.041215277779</v>
      </c>
      <c r="B1834" s="4" t="s">
        <v>11</v>
      </c>
      <c r="C1834" s="4">
        <v>317</v>
      </c>
      <c r="D1834" s="4">
        <v>14162627848</v>
      </c>
      <c r="E1834" s="4" t="s">
        <v>9</v>
      </c>
      <c r="F1834" s="5">
        <v>6.4236111111111117E-3</v>
      </c>
      <c r="G1834" s="5">
        <v>3.3564814814814812E-4</v>
      </c>
      <c r="H1834" s="4" t="s">
        <v>10</v>
      </c>
      <c r="I1834" s="11">
        <f t="shared" si="56"/>
        <v>44207</v>
      </c>
      <c r="J1834" s="9">
        <f t="shared" si="57"/>
        <v>4.1215277777777774E-2</v>
      </c>
      <c r="K1834" t="str">
        <f>VLOOKUP($J1834,Reference!$A$1:$C$25,3,1)</f>
        <v>0:00:00 - 1:00:00</v>
      </c>
    </row>
    <row r="1835" spans="1:11" hidden="1" x14ac:dyDescent="0.3">
      <c r="A1835" s="6">
        <v>44207.06449074074</v>
      </c>
      <c r="B1835" s="7" t="s">
        <v>12</v>
      </c>
      <c r="C1835" s="7">
        <v>315</v>
      </c>
      <c r="D1835" s="7">
        <v>15132625712</v>
      </c>
      <c r="E1835" s="7" t="s">
        <v>9</v>
      </c>
      <c r="F1835" s="8">
        <v>2.1030092592592597E-2</v>
      </c>
      <c r="G1835" s="8">
        <v>2.0833333333333335E-4</v>
      </c>
      <c r="H1835" s="7" t="s">
        <v>10</v>
      </c>
      <c r="I1835" s="11">
        <f t="shared" si="56"/>
        <v>44207</v>
      </c>
      <c r="J1835" s="9">
        <f t="shared" si="57"/>
        <v>6.4490740740740737E-2</v>
      </c>
      <c r="K1835" t="str">
        <f>VLOOKUP($J1835,Reference!$A$1:$C$25,3,1)</f>
        <v>1:00:00 - 2:00:00</v>
      </c>
    </row>
    <row r="1836" spans="1:11" hidden="1" x14ac:dyDescent="0.3">
      <c r="A1836" s="3">
        <v>44207.071481481478</v>
      </c>
      <c r="B1836" s="4" t="s">
        <v>21</v>
      </c>
      <c r="C1836" s="4">
        <v>314</v>
      </c>
      <c r="D1836" s="4">
        <v>16474499600</v>
      </c>
      <c r="E1836" s="4" t="s">
        <v>9</v>
      </c>
      <c r="F1836" s="5">
        <v>7.858796296296296E-3</v>
      </c>
      <c r="G1836" s="5">
        <v>5.7870370370370366E-5</v>
      </c>
      <c r="H1836" s="4" t="s">
        <v>13</v>
      </c>
      <c r="I1836" s="11">
        <f t="shared" si="56"/>
        <v>44207</v>
      </c>
      <c r="J1836" s="9">
        <f t="shared" si="57"/>
        <v>7.1481481481481479E-2</v>
      </c>
      <c r="K1836" t="str">
        <f>VLOOKUP($J1836,Reference!$A$1:$C$25,3,1)</f>
        <v>1:00:00 - 2:00:00</v>
      </c>
    </row>
    <row r="1837" spans="1:11" hidden="1" x14ac:dyDescent="0.3">
      <c r="A1837" s="6">
        <v>44207.089861111112</v>
      </c>
      <c r="B1837" s="7" t="s">
        <v>11</v>
      </c>
      <c r="C1837" s="7">
        <v>317</v>
      </c>
      <c r="D1837" s="7">
        <v>2114007854</v>
      </c>
      <c r="E1837" s="7" t="s">
        <v>9</v>
      </c>
      <c r="F1837" s="8">
        <v>3.1597222222222222E-3</v>
      </c>
      <c r="G1837" s="8">
        <v>2.8935185185185189E-4</v>
      </c>
      <c r="H1837" s="7" t="s">
        <v>10</v>
      </c>
      <c r="I1837" s="11">
        <f t="shared" si="56"/>
        <v>44207</v>
      </c>
      <c r="J1837" s="9">
        <f t="shared" si="57"/>
        <v>8.9861111111111114E-2</v>
      </c>
      <c r="K1837" t="str">
        <f>VLOOKUP($J1837,Reference!$A$1:$C$25,3,1)</f>
        <v>2:00:00 - 3:00:00</v>
      </c>
    </row>
    <row r="1838" spans="1:11" hidden="1" x14ac:dyDescent="0.3">
      <c r="A1838" s="3">
        <v>44207.096736111111</v>
      </c>
      <c r="B1838" s="4" t="s">
        <v>11</v>
      </c>
      <c r="C1838" s="4">
        <v>317</v>
      </c>
      <c r="D1838" s="4">
        <v>18018154422</v>
      </c>
      <c r="E1838" s="4" t="s">
        <v>9</v>
      </c>
      <c r="F1838" s="5">
        <v>1.5625E-2</v>
      </c>
      <c r="G1838" s="5">
        <v>4.5138888888888892E-4</v>
      </c>
      <c r="H1838" s="4" t="s">
        <v>10</v>
      </c>
      <c r="I1838" s="11">
        <f t="shared" si="56"/>
        <v>44207</v>
      </c>
      <c r="J1838" s="9">
        <f t="shared" si="57"/>
        <v>9.673611111111112E-2</v>
      </c>
      <c r="K1838" t="str">
        <f>VLOOKUP($J1838,Reference!$A$1:$C$25,3,1)</f>
        <v>2:00:00 - 3:00:00</v>
      </c>
    </row>
    <row r="1839" spans="1:11" hidden="1" x14ac:dyDescent="0.3">
      <c r="A1839" s="6">
        <v>44207.096956018519</v>
      </c>
      <c r="B1839" s="7" t="s">
        <v>21</v>
      </c>
      <c r="C1839" s="7">
        <v>314</v>
      </c>
      <c r="D1839" s="7">
        <v>61498272026</v>
      </c>
      <c r="E1839" s="7" t="s">
        <v>9</v>
      </c>
      <c r="F1839" s="8">
        <v>1.1388888888888888E-2</v>
      </c>
      <c r="G1839" s="8">
        <v>2.0833333333333335E-4</v>
      </c>
      <c r="H1839" s="7" t="s">
        <v>13</v>
      </c>
      <c r="I1839" s="11">
        <f t="shared" si="56"/>
        <v>44207</v>
      </c>
      <c r="J1839" s="9">
        <f t="shared" si="57"/>
        <v>9.6956018518518525E-2</v>
      </c>
      <c r="K1839" t="str">
        <f>VLOOKUP($J1839,Reference!$A$1:$C$25,3,1)</f>
        <v>2:00:00 - 3:00:00</v>
      </c>
    </row>
    <row r="1840" spans="1:11" hidden="1" x14ac:dyDescent="0.3">
      <c r="A1840" s="3">
        <v>44207.146585648145</v>
      </c>
      <c r="B1840" s="4" t="s">
        <v>12</v>
      </c>
      <c r="C1840" s="4">
        <v>315</v>
      </c>
      <c r="D1840" s="4">
        <v>16177926522</v>
      </c>
      <c r="E1840" s="4" t="s">
        <v>9</v>
      </c>
      <c r="F1840" s="5">
        <v>2.6388888888888885E-3</v>
      </c>
      <c r="G1840" s="5">
        <v>6.9444444444444444E-5</v>
      </c>
      <c r="H1840" s="4" t="s">
        <v>10</v>
      </c>
      <c r="I1840" s="11">
        <f t="shared" si="56"/>
        <v>44207</v>
      </c>
      <c r="J1840" s="9">
        <f t="shared" si="57"/>
        <v>0.14658564814814815</v>
      </c>
      <c r="K1840" t="str">
        <f>VLOOKUP($J1840,Reference!$A$1:$C$25,3,1)</f>
        <v>3:00:00 - 4:00:00</v>
      </c>
    </row>
    <row r="1841" spans="1:11" hidden="1" x14ac:dyDescent="0.3">
      <c r="A1841" s="6">
        <v>44207.157407407409</v>
      </c>
      <c r="B1841" s="7" t="s">
        <v>21</v>
      </c>
      <c r="C1841" s="7">
        <v>314</v>
      </c>
      <c r="D1841" s="7">
        <v>441480531867</v>
      </c>
      <c r="E1841" s="7" t="s">
        <v>9</v>
      </c>
      <c r="F1841" s="8">
        <v>3.0208333333333333E-3</v>
      </c>
      <c r="G1841" s="8">
        <v>8.1018518518518516E-5</v>
      </c>
      <c r="H1841" s="7" t="s">
        <v>14</v>
      </c>
      <c r="I1841" s="11">
        <f t="shared" si="56"/>
        <v>44207</v>
      </c>
      <c r="J1841" s="9">
        <f t="shared" si="57"/>
        <v>0.15740740740740741</v>
      </c>
      <c r="K1841" t="str">
        <f>VLOOKUP($J1841,Reference!$A$1:$C$25,3,1)</f>
        <v>3:00:00 - 4:00:00</v>
      </c>
    </row>
    <row r="1842" spans="1:11" hidden="1" x14ac:dyDescent="0.3">
      <c r="A1842" s="3">
        <v>44207.168194444443</v>
      </c>
      <c r="B1842" s="4" t="s">
        <v>12</v>
      </c>
      <c r="C1842" s="4">
        <v>315</v>
      </c>
      <c r="D1842" s="4" t="s">
        <v>24</v>
      </c>
      <c r="E1842" s="4" t="s">
        <v>9</v>
      </c>
      <c r="F1842" s="5">
        <v>1.7245370370370372E-3</v>
      </c>
      <c r="G1842" s="5">
        <v>1.5046296296296297E-4</v>
      </c>
      <c r="H1842" s="4" t="s">
        <v>14</v>
      </c>
      <c r="I1842" s="11">
        <f t="shared" si="56"/>
        <v>44207</v>
      </c>
      <c r="J1842" s="9">
        <f t="shared" si="57"/>
        <v>0.16819444444444445</v>
      </c>
      <c r="K1842" t="str">
        <f>VLOOKUP($J1842,Reference!$A$1:$C$25,3,1)</f>
        <v>4:00:00 - 5:00:00</v>
      </c>
    </row>
    <row r="1843" spans="1:11" hidden="1" x14ac:dyDescent="0.3">
      <c r="A1843" s="6">
        <v>44207.179282407407</v>
      </c>
      <c r="B1843" s="7" t="s">
        <v>21</v>
      </c>
      <c r="C1843" s="7">
        <v>314</v>
      </c>
      <c r="D1843" s="7">
        <v>441159207794</v>
      </c>
      <c r="E1843" s="7" t="s">
        <v>9</v>
      </c>
      <c r="F1843" s="8">
        <v>1.3020833333333334E-2</v>
      </c>
      <c r="G1843" s="8">
        <v>8.1018518518518516E-5</v>
      </c>
      <c r="H1843" s="7" t="s">
        <v>14</v>
      </c>
      <c r="I1843" s="11">
        <f t="shared" si="56"/>
        <v>44207</v>
      </c>
      <c r="J1843" s="9">
        <f t="shared" si="57"/>
        <v>0.17928240740740742</v>
      </c>
      <c r="K1843" t="str">
        <f>VLOOKUP($J1843,Reference!$A$1:$C$25,3,1)</f>
        <v>4:00:00 - 5:00:00</v>
      </c>
    </row>
    <row r="1844" spans="1:11" hidden="1" x14ac:dyDescent="0.3">
      <c r="A1844" s="3">
        <v>44207.183657407404</v>
      </c>
      <c r="B1844" s="4" t="s">
        <v>12</v>
      </c>
      <c r="C1844" s="4">
        <v>315</v>
      </c>
      <c r="D1844" s="4">
        <v>447884017530</v>
      </c>
      <c r="E1844" s="4" t="s">
        <v>9</v>
      </c>
      <c r="F1844" s="5">
        <v>1.4814814814814814E-3</v>
      </c>
      <c r="G1844" s="5">
        <v>2.7777777777777778E-4</v>
      </c>
      <c r="H1844" s="4" t="s">
        <v>14</v>
      </c>
      <c r="I1844" s="11">
        <f t="shared" si="56"/>
        <v>44207</v>
      </c>
      <c r="J1844" s="9">
        <f t="shared" si="57"/>
        <v>0.18365740740740741</v>
      </c>
      <c r="K1844" t="str">
        <f>VLOOKUP($J1844,Reference!$A$1:$C$25,3,1)</f>
        <v>4:00:00 - 5:00:00</v>
      </c>
    </row>
    <row r="1845" spans="1:11" hidden="1" x14ac:dyDescent="0.3">
      <c r="A1845" s="6">
        <v>44207.188958333332</v>
      </c>
      <c r="B1845" s="7" t="s">
        <v>12</v>
      </c>
      <c r="C1845" s="7">
        <v>315</v>
      </c>
      <c r="D1845" s="7">
        <v>441480531867</v>
      </c>
      <c r="E1845" s="7" t="s">
        <v>9</v>
      </c>
      <c r="F1845" s="8">
        <v>5.185185185185185E-3</v>
      </c>
      <c r="G1845" s="8">
        <v>6.9444444444444444E-5</v>
      </c>
      <c r="H1845" s="7" t="s">
        <v>14</v>
      </c>
      <c r="I1845" s="11">
        <f t="shared" si="56"/>
        <v>44207</v>
      </c>
      <c r="J1845" s="9">
        <f t="shared" si="57"/>
        <v>0.18895833333333334</v>
      </c>
      <c r="K1845" t="str">
        <f>VLOOKUP($J1845,Reference!$A$1:$C$25,3,1)</f>
        <v>4:00:00 - 5:00:00</v>
      </c>
    </row>
    <row r="1846" spans="1:11" hidden="1" x14ac:dyDescent="0.3">
      <c r="A1846" s="3">
        <v>44207.208761574075</v>
      </c>
      <c r="B1846" s="4" t="s">
        <v>21</v>
      </c>
      <c r="C1846" s="4">
        <v>314</v>
      </c>
      <c r="D1846" s="4">
        <v>442036938068</v>
      </c>
      <c r="E1846" s="4" t="s">
        <v>9</v>
      </c>
      <c r="F1846" s="5">
        <v>4.2129629629629626E-3</v>
      </c>
      <c r="G1846" s="5">
        <v>6.9444444444444444E-5</v>
      </c>
      <c r="H1846" s="4" t="s">
        <v>14</v>
      </c>
      <c r="I1846" s="11">
        <f t="shared" si="56"/>
        <v>44207</v>
      </c>
      <c r="J1846" s="9">
        <f t="shared" si="57"/>
        <v>0.20876157407407406</v>
      </c>
      <c r="K1846" t="str">
        <f>VLOOKUP($J1846,Reference!$A$1:$C$25,3,1)</f>
        <v>5:00:00 - 6:00:00</v>
      </c>
    </row>
    <row r="1847" spans="1:11" hidden="1" x14ac:dyDescent="0.3">
      <c r="A1847" s="6">
        <v>44207.215150462966</v>
      </c>
      <c r="B1847" s="7" t="s">
        <v>12</v>
      </c>
      <c r="C1847" s="7">
        <v>315</v>
      </c>
      <c r="D1847" s="7" t="s">
        <v>24</v>
      </c>
      <c r="E1847" s="7" t="s">
        <v>9</v>
      </c>
      <c r="F1847" s="8">
        <v>1.0069444444444445E-2</v>
      </c>
      <c r="G1847" s="8">
        <v>8.1018518518518516E-5</v>
      </c>
      <c r="H1847" s="7" t="s">
        <v>14</v>
      </c>
      <c r="I1847" s="11">
        <f t="shared" si="56"/>
        <v>44207</v>
      </c>
      <c r="J1847" s="9">
        <f t="shared" si="57"/>
        <v>0.21515046296296295</v>
      </c>
      <c r="K1847" t="str">
        <f>VLOOKUP($J1847,Reference!$A$1:$C$25,3,1)</f>
        <v>5:00:00 - 6:00:00</v>
      </c>
    </row>
    <row r="1848" spans="1:11" hidden="1" x14ac:dyDescent="0.3">
      <c r="A1848" s="3">
        <v>44207.226863425924</v>
      </c>
      <c r="B1848" s="4" t="s">
        <v>12</v>
      </c>
      <c r="C1848" s="4">
        <v>315</v>
      </c>
      <c r="D1848" s="4">
        <v>2347037420094</v>
      </c>
      <c r="E1848" s="4" t="s">
        <v>9</v>
      </c>
      <c r="F1848" s="5">
        <v>2.7314814814814819E-3</v>
      </c>
      <c r="G1848" s="5">
        <v>4.3981481481481481E-4</v>
      </c>
      <c r="H1848" s="4" t="s">
        <v>10</v>
      </c>
      <c r="I1848" s="11">
        <f t="shared" si="56"/>
        <v>44207</v>
      </c>
      <c r="J1848" s="9">
        <f t="shared" si="57"/>
        <v>0.22686342592592593</v>
      </c>
      <c r="K1848" t="str">
        <f>VLOOKUP($J1848,Reference!$A$1:$C$25,3,1)</f>
        <v>5:00:00 - 6:00:00</v>
      </c>
    </row>
    <row r="1849" spans="1:11" hidden="1" x14ac:dyDescent="0.3">
      <c r="A1849" s="6">
        <v>44207.242303240739</v>
      </c>
      <c r="B1849" s="7" t="s">
        <v>21</v>
      </c>
      <c r="C1849" s="7">
        <v>314</v>
      </c>
      <c r="D1849" s="7">
        <v>61498272026</v>
      </c>
      <c r="E1849" s="7" t="s">
        <v>9</v>
      </c>
      <c r="F1849" s="8">
        <v>4.7800925925925919E-3</v>
      </c>
      <c r="G1849" s="8">
        <v>3.3564814814814812E-4</v>
      </c>
      <c r="H1849" s="7" t="s">
        <v>13</v>
      </c>
      <c r="I1849" s="11">
        <f t="shared" si="56"/>
        <v>44207</v>
      </c>
      <c r="J1849" s="9">
        <f t="shared" si="57"/>
        <v>0.24230324074074075</v>
      </c>
      <c r="K1849" t="str">
        <f>VLOOKUP($J1849,Reference!$A$1:$C$25,3,1)</f>
        <v>5:00:00 - 6:00:00</v>
      </c>
    </row>
    <row r="1850" spans="1:11" hidden="1" x14ac:dyDescent="0.3">
      <c r="A1850" s="3">
        <v>44207.255023148151</v>
      </c>
      <c r="B1850" s="4" t="s">
        <v>12</v>
      </c>
      <c r="C1850" s="4">
        <v>315</v>
      </c>
      <c r="D1850" s="4">
        <v>17088293043</v>
      </c>
      <c r="E1850" s="4" t="s">
        <v>9</v>
      </c>
      <c r="F1850" s="5">
        <v>5.0810185185185186E-3</v>
      </c>
      <c r="G1850" s="5">
        <v>6.9444444444444444E-5</v>
      </c>
      <c r="H1850" s="4" t="s">
        <v>10</v>
      </c>
      <c r="I1850" s="11">
        <f t="shared" si="56"/>
        <v>44207</v>
      </c>
      <c r="J1850" s="9">
        <f t="shared" si="57"/>
        <v>0.25502314814814814</v>
      </c>
      <c r="K1850" t="str">
        <f>VLOOKUP($J1850,Reference!$A$1:$C$25,3,1)</f>
        <v>6:00:00 - 7:00:00</v>
      </c>
    </row>
    <row r="1851" spans="1:11" hidden="1" x14ac:dyDescent="0.3">
      <c r="A1851" s="6">
        <v>44207.256851851853</v>
      </c>
      <c r="B1851" s="7" t="s">
        <v>21</v>
      </c>
      <c r="C1851" s="7">
        <v>314</v>
      </c>
      <c r="D1851" s="7" t="s">
        <v>24</v>
      </c>
      <c r="E1851" s="7" t="s">
        <v>9</v>
      </c>
      <c r="F1851" s="8">
        <v>4.386574074074074E-3</v>
      </c>
      <c r="G1851" s="8">
        <v>3.7037037037037035E-4</v>
      </c>
      <c r="H1851" s="7" t="s">
        <v>14</v>
      </c>
      <c r="I1851" s="11">
        <f t="shared" si="56"/>
        <v>44207</v>
      </c>
      <c r="J1851" s="9">
        <f t="shared" si="57"/>
        <v>0.25685185185185183</v>
      </c>
      <c r="K1851" t="str">
        <f>VLOOKUP($J1851,Reference!$A$1:$C$25,3,1)</f>
        <v>6:00:00 - 7:00:00</v>
      </c>
    </row>
    <row r="1852" spans="1:11" hidden="1" x14ac:dyDescent="0.3">
      <c r="A1852" s="3">
        <v>44207.260254629633</v>
      </c>
      <c r="B1852" s="4" t="s">
        <v>12</v>
      </c>
      <c r="C1852" s="4">
        <v>315</v>
      </c>
      <c r="D1852" s="4">
        <v>447427326675</v>
      </c>
      <c r="E1852" s="4" t="s">
        <v>9</v>
      </c>
      <c r="F1852" s="5">
        <v>1.5624999999999999E-3</v>
      </c>
      <c r="G1852" s="5">
        <v>1.5046296296296297E-4</v>
      </c>
      <c r="H1852" s="4" t="s">
        <v>14</v>
      </c>
      <c r="I1852" s="11">
        <f t="shared" si="56"/>
        <v>44207</v>
      </c>
      <c r="J1852" s="9">
        <f t="shared" si="57"/>
        <v>0.26025462962962964</v>
      </c>
      <c r="K1852" t="str">
        <f>VLOOKUP($J1852,Reference!$A$1:$C$25,3,1)</f>
        <v>6:00:00 - 7:00:00</v>
      </c>
    </row>
    <row r="1853" spans="1:11" hidden="1" x14ac:dyDescent="0.3">
      <c r="A1853" s="6">
        <v>44207.268229166664</v>
      </c>
      <c r="B1853" s="7" t="s">
        <v>12</v>
      </c>
      <c r="C1853" s="7">
        <v>315</v>
      </c>
      <c r="D1853" s="7" t="s">
        <v>24</v>
      </c>
      <c r="E1853" s="7" t="s">
        <v>9</v>
      </c>
      <c r="F1853" s="8">
        <v>3.5069444444444445E-3</v>
      </c>
      <c r="G1853" s="8">
        <v>2.0833333333333335E-4</v>
      </c>
      <c r="H1853" s="7" t="s">
        <v>14</v>
      </c>
      <c r="I1853" s="11">
        <f t="shared" si="56"/>
        <v>44207</v>
      </c>
      <c r="J1853" s="9">
        <f t="shared" si="57"/>
        <v>0.26822916666666669</v>
      </c>
      <c r="K1853" t="str">
        <f>VLOOKUP($J1853,Reference!$A$1:$C$25,3,1)</f>
        <v>6:00:00 - 7:00:00</v>
      </c>
    </row>
    <row r="1854" spans="1:11" hidden="1" x14ac:dyDescent="0.3">
      <c r="A1854" s="3">
        <v>44207.269768518519</v>
      </c>
      <c r="B1854" s="4" t="s">
        <v>21</v>
      </c>
      <c r="C1854" s="4">
        <v>314</v>
      </c>
      <c r="D1854" s="4">
        <v>441206332885</v>
      </c>
      <c r="E1854" s="4" t="s">
        <v>9</v>
      </c>
      <c r="F1854" s="5">
        <v>2.1064814814814813E-3</v>
      </c>
      <c r="G1854" s="5">
        <v>6.9444444444444444E-5</v>
      </c>
      <c r="H1854" s="4" t="s">
        <v>10</v>
      </c>
      <c r="I1854" s="11">
        <f t="shared" si="56"/>
        <v>44207</v>
      </c>
      <c r="J1854" s="9">
        <f t="shared" si="57"/>
        <v>0.26976851851851852</v>
      </c>
      <c r="K1854" t="str">
        <f>VLOOKUP($J1854,Reference!$A$1:$C$25,3,1)</f>
        <v>6:00:00 - 7:00:00</v>
      </c>
    </row>
    <row r="1855" spans="1:11" hidden="1" x14ac:dyDescent="0.3">
      <c r="A1855" s="6">
        <v>44207.272939814815</v>
      </c>
      <c r="B1855" s="7" t="s">
        <v>20</v>
      </c>
      <c r="C1855" s="7"/>
      <c r="D1855" s="7">
        <v>447476143247</v>
      </c>
      <c r="E1855" s="7" t="s">
        <v>16</v>
      </c>
      <c r="F1855" s="8">
        <v>0</v>
      </c>
      <c r="G1855" s="8">
        <v>3.4722222222222224E-4</v>
      </c>
      <c r="H1855" s="7" t="s">
        <v>14</v>
      </c>
      <c r="I1855" s="11">
        <f t="shared" si="56"/>
        <v>44207</v>
      </c>
      <c r="J1855" s="9">
        <f t="shared" si="57"/>
        <v>0.27293981481481483</v>
      </c>
      <c r="K1855" t="str">
        <f>VLOOKUP($J1855,Reference!$A$1:$C$25,3,1)</f>
        <v>6:00:00 - 7:00:00</v>
      </c>
    </row>
    <row r="1856" spans="1:11" hidden="1" x14ac:dyDescent="0.3">
      <c r="A1856" s="3">
        <v>44207.291620370372</v>
      </c>
      <c r="B1856" s="4" t="s">
        <v>21</v>
      </c>
      <c r="C1856" s="4">
        <v>314</v>
      </c>
      <c r="D1856" s="4">
        <v>441732682231</v>
      </c>
      <c r="E1856" s="4" t="s">
        <v>9</v>
      </c>
      <c r="F1856" s="5">
        <v>7.7546296296296304E-4</v>
      </c>
      <c r="G1856" s="5">
        <v>6.9444444444444444E-5</v>
      </c>
      <c r="H1856" s="4" t="s">
        <v>14</v>
      </c>
      <c r="I1856" s="11">
        <f t="shared" si="56"/>
        <v>44207</v>
      </c>
      <c r="J1856" s="9">
        <f t="shared" si="57"/>
        <v>0.29162037037037036</v>
      </c>
      <c r="K1856" t="str">
        <f>VLOOKUP($J1856,Reference!$A$1:$C$25,3,1)</f>
        <v>6:00:00 - 7:00:00</v>
      </c>
    </row>
    <row r="1857" spans="1:11" hidden="1" x14ac:dyDescent="0.3">
      <c r="A1857" s="6">
        <v>44207.298692129632</v>
      </c>
      <c r="B1857" s="7" t="s">
        <v>21</v>
      </c>
      <c r="C1857" s="7">
        <v>314</v>
      </c>
      <c r="D1857" s="7" t="s">
        <v>24</v>
      </c>
      <c r="E1857" s="7" t="s">
        <v>9</v>
      </c>
      <c r="F1857" s="8">
        <v>6.2615740740740748E-3</v>
      </c>
      <c r="G1857" s="8">
        <v>9.2592592592592588E-5</v>
      </c>
      <c r="H1857" s="7" t="s">
        <v>14</v>
      </c>
      <c r="I1857" s="11">
        <f t="shared" si="56"/>
        <v>44207</v>
      </c>
      <c r="J1857" s="9">
        <f t="shared" si="57"/>
        <v>0.2986921296296296</v>
      </c>
      <c r="K1857" t="str">
        <f>VLOOKUP($J1857,Reference!$A$1:$C$25,3,1)</f>
        <v>7:00:00 - 8:00:00</v>
      </c>
    </row>
    <row r="1858" spans="1:11" hidden="1" x14ac:dyDescent="0.3">
      <c r="A1858" s="3">
        <v>44207.309675925928</v>
      </c>
      <c r="B1858" s="4" t="s">
        <v>12</v>
      </c>
      <c r="C1858" s="4">
        <v>315</v>
      </c>
      <c r="D1858" s="4">
        <v>15132625712</v>
      </c>
      <c r="E1858" s="4" t="s">
        <v>9</v>
      </c>
      <c r="F1858" s="5">
        <v>2.4768518518518516E-3</v>
      </c>
      <c r="G1858" s="5">
        <v>1.8518518518518518E-4</v>
      </c>
      <c r="H1858" s="4" t="s">
        <v>10</v>
      </c>
      <c r="I1858" s="11">
        <f t="shared" si="56"/>
        <v>44207</v>
      </c>
      <c r="J1858" s="9">
        <f t="shared" si="57"/>
        <v>0.30967592592592591</v>
      </c>
      <c r="K1858" t="str">
        <f>VLOOKUP($J1858,Reference!$A$1:$C$25,3,1)</f>
        <v>7:00:00 - 8:00:00</v>
      </c>
    </row>
    <row r="1859" spans="1:11" hidden="1" x14ac:dyDescent="0.3">
      <c r="A1859" s="6">
        <v>44207.331354166665</v>
      </c>
      <c r="B1859" s="7" t="s">
        <v>21</v>
      </c>
      <c r="C1859" s="7">
        <v>314</v>
      </c>
      <c r="D1859" s="7">
        <v>19548619006</v>
      </c>
      <c r="E1859" s="7" t="s">
        <v>9</v>
      </c>
      <c r="F1859" s="8">
        <v>1.8750000000000001E-3</v>
      </c>
      <c r="G1859" s="8">
        <v>1.0416666666666667E-4</v>
      </c>
      <c r="H1859" s="7" t="s">
        <v>10</v>
      </c>
      <c r="I1859" s="11">
        <f t="shared" ref="I1859:I1922" si="58">DATE(YEAR(A1859),MONTH(A1859),DAY(A1859))</f>
        <v>44207</v>
      </c>
      <c r="J1859" s="9">
        <f t="shared" ref="J1859:J1922" si="59">TIME(HOUR(A1859),MINUTE(A1859),SECOND(A1859))</f>
        <v>0.33135416666666667</v>
      </c>
      <c r="K1859" t="str">
        <f>VLOOKUP($J1859,Reference!$A$1:$C$25,3,1)</f>
        <v>7:00:00 - 8:00:00</v>
      </c>
    </row>
    <row r="1860" spans="1:11" hidden="1" x14ac:dyDescent="0.3">
      <c r="A1860" s="3">
        <v>44207.333113425928</v>
      </c>
      <c r="B1860" s="4" t="s">
        <v>11</v>
      </c>
      <c r="C1860" s="4">
        <v>317</v>
      </c>
      <c r="D1860" s="4">
        <v>314</v>
      </c>
      <c r="E1860" s="4" t="s">
        <v>9</v>
      </c>
      <c r="F1860" s="5">
        <v>1.4930555555555556E-3</v>
      </c>
      <c r="G1860" s="5">
        <v>1.7361111111111112E-4</v>
      </c>
      <c r="H1860" s="4" t="s">
        <v>10</v>
      </c>
      <c r="I1860" s="11">
        <f t="shared" si="58"/>
        <v>44207</v>
      </c>
      <c r="J1860" s="9">
        <f t="shared" si="59"/>
        <v>0.33311342592592591</v>
      </c>
      <c r="K1860" t="str">
        <f>VLOOKUP($J1860,Reference!$A$1:$C$25,3,1)</f>
        <v>7:00:00 - 8:00:00</v>
      </c>
    </row>
    <row r="1861" spans="1:11" hidden="1" x14ac:dyDescent="0.3">
      <c r="A1861" s="6">
        <v>44207.340312499997</v>
      </c>
      <c r="B1861" s="7" t="s">
        <v>21</v>
      </c>
      <c r="C1861" s="7">
        <v>314</v>
      </c>
      <c r="D1861" s="7">
        <v>447768803739</v>
      </c>
      <c r="E1861" s="7" t="s">
        <v>9</v>
      </c>
      <c r="F1861" s="8">
        <v>4.0393518518518521E-3</v>
      </c>
      <c r="G1861" s="8">
        <v>1.0416666666666667E-4</v>
      </c>
      <c r="H1861" s="7" t="s">
        <v>14</v>
      </c>
      <c r="I1861" s="11">
        <f t="shared" si="58"/>
        <v>44207</v>
      </c>
      <c r="J1861" s="9">
        <f t="shared" si="59"/>
        <v>0.34031250000000002</v>
      </c>
      <c r="K1861" t="str">
        <f>VLOOKUP($J1861,Reference!$A$1:$C$25,3,1)</f>
        <v>8:00:00 - 9:00:00</v>
      </c>
    </row>
    <row r="1862" spans="1:11" hidden="1" x14ac:dyDescent="0.3">
      <c r="A1862" s="3">
        <v>44207.351805555554</v>
      </c>
      <c r="B1862" s="4" t="s">
        <v>17</v>
      </c>
      <c r="C1862" s="4">
        <v>303</v>
      </c>
      <c r="D1862" s="4">
        <v>447557987937</v>
      </c>
      <c r="E1862" s="4" t="s">
        <v>9</v>
      </c>
      <c r="F1862" s="5">
        <v>1.1111111111111112E-2</v>
      </c>
      <c r="G1862" s="5">
        <v>6.9444444444444444E-5</v>
      </c>
      <c r="H1862" s="4" t="s">
        <v>14</v>
      </c>
      <c r="I1862" s="11">
        <f t="shared" si="58"/>
        <v>44207</v>
      </c>
      <c r="J1862" s="9">
        <f t="shared" si="59"/>
        <v>0.35180555555555554</v>
      </c>
      <c r="K1862" t="str">
        <f>VLOOKUP($J1862,Reference!$A$1:$C$25,3,1)</f>
        <v>8:00:00 - 9:00:00</v>
      </c>
    </row>
    <row r="1863" spans="1:11" hidden="1" x14ac:dyDescent="0.3">
      <c r="A1863" s="6">
        <v>44207.357476851852</v>
      </c>
      <c r="B1863" s="7" t="s">
        <v>22</v>
      </c>
      <c r="C1863" s="7">
        <v>767</v>
      </c>
      <c r="D1863" s="7">
        <v>447952953069</v>
      </c>
      <c r="E1863" s="7" t="s">
        <v>9</v>
      </c>
      <c r="F1863" s="8">
        <v>4.1666666666666666E-3</v>
      </c>
      <c r="G1863" s="8">
        <v>9.2592592592592588E-5</v>
      </c>
      <c r="H1863" s="7" t="s">
        <v>14</v>
      </c>
      <c r="I1863" s="11">
        <f t="shared" si="58"/>
        <v>44207</v>
      </c>
      <c r="J1863" s="9">
        <f t="shared" si="59"/>
        <v>0.35747685185185185</v>
      </c>
      <c r="K1863" t="str">
        <f>VLOOKUP($J1863,Reference!$A$1:$C$25,3,1)</f>
        <v>8:00:00 - 9:00:00</v>
      </c>
    </row>
    <row r="1864" spans="1:11" hidden="1" x14ac:dyDescent="0.3">
      <c r="A1864" s="3">
        <v>44207.361875000002</v>
      </c>
      <c r="B1864" s="4" t="s">
        <v>21</v>
      </c>
      <c r="C1864" s="4">
        <v>314</v>
      </c>
      <c r="D1864" s="4">
        <v>13175311144</v>
      </c>
      <c r="E1864" s="4" t="s">
        <v>9</v>
      </c>
      <c r="F1864" s="5">
        <v>4.6643518518518518E-3</v>
      </c>
      <c r="G1864" s="5">
        <v>1.6203703703703703E-4</v>
      </c>
      <c r="H1864" s="4" t="s">
        <v>10</v>
      </c>
      <c r="I1864" s="11">
        <f t="shared" si="58"/>
        <v>44207</v>
      </c>
      <c r="J1864" s="9">
        <f t="shared" si="59"/>
        <v>0.361875</v>
      </c>
      <c r="K1864" t="str">
        <f>VLOOKUP($J1864,Reference!$A$1:$C$25,3,1)</f>
        <v>8:00:00 - 9:00:00</v>
      </c>
    </row>
    <row r="1865" spans="1:11" hidden="1" x14ac:dyDescent="0.3">
      <c r="A1865" s="6">
        <v>44207.363530092596</v>
      </c>
      <c r="B1865" s="7" t="s">
        <v>11</v>
      </c>
      <c r="C1865" s="7">
        <v>317</v>
      </c>
      <c r="D1865" s="7">
        <v>19082960480</v>
      </c>
      <c r="E1865" s="7" t="s">
        <v>9</v>
      </c>
      <c r="F1865" s="8">
        <v>1.5219907407407409E-2</v>
      </c>
      <c r="G1865" s="8">
        <v>2.4305555555555552E-4</v>
      </c>
      <c r="H1865" s="7" t="s">
        <v>10</v>
      </c>
      <c r="I1865" s="11">
        <f t="shared" si="58"/>
        <v>44207</v>
      </c>
      <c r="J1865" s="9">
        <f t="shared" si="59"/>
        <v>0.36353009259259261</v>
      </c>
      <c r="K1865" t="str">
        <f>VLOOKUP($J1865,Reference!$A$1:$C$25,3,1)</f>
        <v>8:00:00 - 9:00:00</v>
      </c>
    </row>
    <row r="1866" spans="1:11" hidden="1" x14ac:dyDescent="0.3">
      <c r="A1866" s="3">
        <v>44207.365868055553</v>
      </c>
      <c r="B1866" s="4" t="s">
        <v>12</v>
      </c>
      <c r="C1866" s="4">
        <v>315</v>
      </c>
      <c r="D1866" s="4">
        <v>19052138875</v>
      </c>
      <c r="E1866" s="4" t="s">
        <v>9</v>
      </c>
      <c r="F1866" s="5">
        <v>2.3611111111111111E-3</v>
      </c>
      <c r="G1866" s="5">
        <v>8.1018518518518516E-5</v>
      </c>
      <c r="H1866" s="4" t="s">
        <v>10</v>
      </c>
      <c r="I1866" s="11">
        <f t="shared" si="58"/>
        <v>44207</v>
      </c>
      <c r="J1866" s="9">
        <f t="shared" si="59"/>
        <v>0.36586805555555557</v>
      </c>
      <c r="K1866" t="str">
        <f>VLOOKUP($J1866,Reference!$A$1:$C$25,3,1)</f>
        <v>8:00:00 - 9:00:00</v>
      </c>
    </row>
    <row r="1867" spans="1:11" hidden="1" x14ac:dyDescent="0.3">
      <c r="A1867" s="6">
        <v>44207.366331018522</v>
      </c>
      <c r="B1867" s="7" t="s">
        <v>22</v>
      </c>
      <c r="C1867" s="7">
        <v>767</v>
      </c>
      <c r="D1867" s="7">
        <v>441204310902</v>
      </c>
      <c r="E1867" s="7" t="s">
        <v>9</v>
      </c>
      <c r="F1867" s="8">
        <v>4.7106481481481478E-3</v>
      </c>
      <c r="G1867" s="8">
        <v>6.9444444444444444E-5</v>
      </c>
      <c r="H1867" s="7" t="s">
        <v>14</v>
      </c>
      <c r="I1867" s="11">
        <f t="shared" si="58"/>
        <v>44207</v>
      </c>
      <c r="J1867" s="9">
        <f t="shared" si="59"/>
        <v>0.36633101851851851</v>
      </c>
      <c r="K1867" t="str">
        <f>VLOOKUP($J1867,Reference!$A$1:$C$25,3,1)</f>
        <v>8:00:00 - 9:00:00</v>
      </c>
    </row>
    <row r="1868" spans="1:11" hidden="1" x14ac:dyDescent="0.3">
      <c r="A1868" s="3">
        <v>44207.368310185186</v>
      </c>
      <c r="B1868" s="4" t="s">
        <v>21</v>
      </c>
      <c r="C1868" s="4">
        <v>314</v>
      </c>
      <c r="D1868" s="4">
        <v>17039154864</v>
      </c>
      <c r="E1868" s="4" t="s">
        <v>9</v>
      </c>
      <c r="F1868" s="5">
        <v>4.6412037037037038E-3</v>
      </c>
      <c r="G1868" s="5">
        <v>1.0416666666666667E-4</v>
      </c>
      <c r="H1868" s="4" t="s">
        <v>10</v>
      </c>
      <c r="I1868" s="11">
        <f t="shared" si="58"/>
        <v>44207</v>
      </c>
      <c r="J1868" s="9">
        <f t="shared" si="59"/>
        <v>0.36831018518518516</v>
      </c>
      <c r="K1868" t="str">
        <f>VLOOKUP($J1868,Reference!$A$1:$C$25,3,1)</f>
        <v>8:00:00 - 9:00:00</v>
      </c>
    </row>
    <row r="1869" spans="1:11" hidden="1" x14ac:dyDescent="0.3">
      <c r="A1869" s="6">
        <v>44207.37290509259</v>
      </c>
      <c r="B1869" s="7" t="s">
        <v>17</v>
      </c>
      <c r="C1869" s="7">
        <v>303</v>
      </c>
      <c r="D1869" s="7">
        <v>442074850961</v>
      </c>
      <c r="E1869" s="7" t="s">
        <v>9</v>
      </c>
      <c r="F1869" s="8">
        <v>3.7962962962962963E-3</v>
      </c>
      <c r="G1869" s="8">
        <v>8.1018518518518516E-5</v>
      </c>
      <c r="H1869" s="7" t="s">
        <v>14</v>
      </c>
      <c r="I1869" s="11">
        <f t="shared" si="58"/>
        <v>44207</v>
      </c>
      <c r="J1869" s="9">
        <f t="shared" si="59"/>
        <v>0.37290509259259258</v>
      </c>
      <c r="K1869" t="str">
        <f>VLOOKUP($J1869,Reference!$A$1:$C$25,3,1)</f>
        <v>8:00:00 - 9:00:00</v>
      </c>
    </row>
    <row r="1870" spans="1:11" hidden="1" x14ac:dyDescent="0.3">
      <c r="A1870" s="3">
        <v>44207.375590277778</v>
      </c>
      <c r="B1870" s="4" t="s">
        <v>12</v>
      </c>
      <c r="C1870" s="4">
        <v>315</v>
      </c>
      <c r="D1870" s="4">
        <v>14189682082</v>
      </c>
      <c r="E1870" s="4" t="s">
        <v>9</v>
      </c>
      <c r="F1870" s="5">
        <v>1.8518518518518517E-3</v>
      </c>
      <c r="G1870" s="5">
        <v>9.2592592592592588E-5</v>
      </c>
      <c r="H1870" s="4" t="s">
        <v>10</v>
      </c>
      <c r="I1870" s="11">
        <f t="shared" si="58"/>
        <v>44207</v>
      </c>
      <c r="J1870" s="9">
        <f t="shared" si="59"/>
        <v>0.37559027777777776</v>
      </c>
      <c r="K1870" t="str">
        <f>VLOOKUP($J1870,Reference!$A$1:$C$25,3,1)</f>
        <v>9:00:00 - 10:00:00</v>
      </c>
    </row>
    <row r="1871" spans="1:11" hidden="1" x14ac:dyDescent="0.3">
      <c r="A1871" s="6">
        <v>44207.375879629632</v>
      </c>
      <c r="B1871" s="7" t="s">
        <v>22</v>
      </c>
      <c r="C1871" s="7">
        <v>767</v>
      </c>
      <c r="D1871" s="7">
        <v>442085489864</v>
      </c>
      <c r="E1871" s="7" t="s">
        <v>9</v>
      </c>
      <c r="F1871" s="8">
        <v>2.6620370370370374E-3</v>
      </c>
      <c r="G1871" s="8">
        <v>6.9444444444444444E-5</v>
      </c>
      <c r="H1871" s="7" t="s">
        <v>14</v>
      </c>
      <c r="I1871" s="11">
        <f t="shared" si="58"/>
        <v>44207</v>
      </c>
      <c r="J1871" s="9">
        <f t="shared" si="59"/>
        <v>0.37587962962962962</v>
      </c>
      <c r="K1871" t="str">
        <f>VLOOKUP($J1871,Reference!$A$1:$C$25,3,1)</f>
        <v>9:00:00 - 10:00:00</v>
      </c>
    </row>
    <row r="1872" spans="1:11" hidden="1" x14ac:dyDescent="0.3">
      <c r="A1872" s="3">
        <v>44207.381909722222</v>
      </c>
      <c r="B1872" s="4" t="s">
        <v>21</v>
      </c>
      <c r="C1872" s="4">
        <v>314</v>
      </c>
      <c r="D1872" s="4">
        <v>447939030861</v>
      </c>
      <c r="E1872" s="4" t="s">
        <v>9</v>
      </c>
      <c r="F1872" s="5">
        <v>2.5694444444444445E-3</v>
      </c>
      <c r="G1872" s="5">
        <v>8.1018518518518516E-5</v>
      </c>
      <c r="H1872" s="4" t="s">
        <v>14</v>
      </c>
      <c r="I1872" s="11">
        <f t="shared" si="58"/>
        <v>44207</v>
      </c>
      <c r="J1872" s="9">
        <f t="shared" si="59"/>
        <v>0.38190972222222225</v>
      </c>
      <c r="K1872" t="str">
        <f>VLOOKUP($J1872,Reference!$A$1:$C$25,3,1)</f>
        <v>9:00:00 - 10:00:00</v>
      </c>
    </row>
    <row r="1873" spans="1:11" hidden="1" x14ac:dyDescent="0.3">
      <c r="A1873" s="6">
        <v>44207.382627314815</v>
      </c>
      <c r="B1873" s="7" t="s">
        <v>12</v>
      </c>
      <c r="C1873" s="7">
        <v>315</v>
      </c>
      <c r="D1873" s="7">
        <v>441606860496</v>
      </c>
      <c r="E1873" s="7" t="s">
        <v>9</v>
      </c>
      <c r="F1873" s="8">
        <v>1.6180555555555556E-2</v>
      </c>
      <c r="G1873" s="8">
        <v>8.1018518518518516E-5</v>
      </c>
      <c r="H1873" s="7" t="s">
        <v>14</v>
      </c>
      <c r="I1873" s="11">
        <f t="shared" si="58"/>
        <v>44207</v>
      </c>
      <c r="J1873" s="9">
        <f t="shared" si="59"/>
        <v>0.38262731481481477</v>
      </c>
      <c r="K1873" t="str">
        <f>VLOOKUP($J1873,Reference!$A$1:$C$25,3,1)</f>
        <v>9:00:00 - 10:00:00</v>
      </c>
    </row>
    <row r="1874" spans="1:11" hidden="1" x14ac:dyDescent="0.3">
      <c r="A1874" s="3">
        <v>44207.3830787037</v>
      </c>
      <c r="B1874" s="4" t="s">
        <v>20</v>
      </c>
      <c r="C1874" s="4"/>
      <c r="D1874" s="4">
        <v>517</v>
      </c>
      <c r="E1874" s="4" t="s">
        <v>16</v>
      </c>
      <c r="F1874" s="5">
        <v>0</v>
      </c>
      <c r="G1874" s="5">
        <v>6.9444444444444444E-5</v>
      </c>
      <c r="H1874" s="4" t="s">
        <v>10</v>
      </c>
      <c r="I1874" s="11">
        <f t="shared" si="58"/>
        <v>44207</v>
      </c>
      <c r="J1874" s="9">
        <f t="shared" si="59"/>
        <v>0.38307870370370373</v>
      </c>
      <c r="K1874" t="str">
        <f>VLOOKUP($J1874,Reference!$A$1:$C$25,3,1)</f>
        <v>9:00:00 - 10:00:00</v>
      </c>
    </row>
    <row r="1875" spans="1:11" hidden="1" x14ac:dyDescent="0.3">
      <c r="A1875" s="6">
        <v>44207.383553240739</v>
      </c>
      <c r="B1875" s="7" t="s">
        <v>21</v>
      </c>
      <c r="C1875" s="7">
        <v>314</v>
      </c>
      <c r="D1875" s="7">
        <v>12143997904</v>
      </c>
      <c r="E1875" s="7" t="s">
        <v>9</v>
      </c>
      <c r="F1875" s="8">
        <v>5.0578703703703706E-3</v>
      </c>
      <c r="G1875" s="8">
        <v>1.4583333333333334E-3</v>
      </c>
      <c r="H1875" s="7" t="s">
        <v>10</v>
      </c>
      <c r="I1875" s="11">
        <f t="shared" si="58"/>
        <v>44207</v>
      </c>
      <c r="J1875" s="9">
        <f t="shared" si="59"/>
        <v>0.38355324074074071</v>
      </c>
      <c r="K1875" t="str">
        <f>VLOOKUP($J1875,Reference!$A$1:$C$25,3,1)</f>
        <v>9:00:00 - 10:00:00</v>
      </c>
    </row>
    <row r="1876" spans="1:11" hidden="1" x14ac:dyDescent="0.3">
      <c r="A1876" s="3">
        <v>44207.385729166665</v>
      </c>
      <c r="B1876" s="4" t="s">
        <v>22</v>
      </c>
      <c r="C1876" s="4">
        <v>767</v>
      </c>
      <c r="D1876" s="4" t="s">
        <v>24</v>
      </c>
      <c r="E1876" s="4" t="s">
        <v>9</v>
      </c>
      <c r="F1876" s="5">
        <v>3.425925925925926E-3</v>
      </c>
      <c r="G1876" s="5">
        <v>6.9444444444444444E-5</v>
      </c>
      <c r="H1876" s="4" t="s">
        <v>14</v>
      </c>
      <c r="I1876" s="11">
        <f t="shared" si="58"/>
        <v>44207</v>
      </c>
      <c r="J1876" s="9">
        <f t="shared" si="59"/>
        <v>0.38572916666666668</v>
      </c>
      <c r="K1876" t="str">
        <f>VLOOKUP($J1876,Reference!$A$1:$C$25,3,1)</f>
        <v>9:00:00 - 10:00:00</v>
      </c>
    </row>
    <row r="1877" spans="1:11" hidden="1" x14ac:dyDescent="0.3">
      <c r="A1877" s="6">
        <v>44207.38653935185</v>
      </c>
      <c r="B1877" s="7" t="s">
        <v>11</v>
      </c>
      <c r="C1877" s="7">
        <v>317</v>
      </c>
      <c r="D1877" s="7">
        <v>18452911200</v>
      </c>
      <c r="E1877" s="7" t="s">
        <v>9</v>
      </c>
      <c r="F1877" s="8">
        <v>2.8935185185185188E-3</v>
      </c>
      <c r="G1877" s="8">
        <v>4.2824074074074075E-4</v>
      </c>
      <c r="H1877" s="7" t="s">
        <v>10</v>
      </c>
      <c r="I1877" s="11">
        <f t="shared" si="58"/>
        <v>44207</v>
      </c>
      <c r="J1877" s="9">
        <f t="shared" si="59"/>
        <v>0.38653935185185184</v>
      </c>
      <c r="K1877" t="str">
        <f>VLOOKUP($J1877,Reference!$A$1:$C$25,3,1)</f>
        <v>9:00:00 - 10:00:00</v>
      </c>
    </row>
    <row r="1878" spans="1:11" hidden="1" x14ac:dyDescent="0.3">
      <c r="A1878" s="3">
        <v>44207.386562500003</v>
      </c>
      <c r="B1878" s="4" t="s">
        <v>11</v>
      </c>
      <c r="C1878" s="4">
        <v>317</v>
      </c>
      <c r="D1878" s="4">
        <v>17135173654</v>
      </c>
      <c r="E1878" s="4" t="s">
        <v>9</v>
      </c>
      <c r="F1878" s="5">
        <v>1.5046296296296297E-4</v>
      </c>
      <c r="G1878" s="5">
        <v>1.273148148148148E-4</v>
      </c>
      <c r="H1878" s="4" t="s">
        <v>10</v>
      </c>
      <c r="I1878" s="11">
        <f t="shared" si="58"/>
        <v>44207</v>
      </c>
      <c r="J1878" s="9">
        <f t="shared" si="59"/>
        <v>0.38656249999999998</v>
      </c>
      <c r="K1878" t="str">
        <f>VLOOKUP($J1878,Reference!$A$1:$C$25,3,1)</f>
        <v>9:00:00 - 10:00:00</v>
      </c>
    </row>
    <row r="1879" spans="1:11" hidden="1" x14ac:dyDescent="0.3">
      <c r="A1879" s="6">
        <v>44207.390057870369</v>
      </c>
      <c r="B1879" s="7" t="s">
        <v>22</v>
      </c>
      <c r="C1879" s="7">
        <v>767</v>
      </c>
      <c r="D1879" s="7">
        <v>447495249975</v>
      </c>
      <c r="E1879" s="7" t="s">
        <v>9</v>
      </c>
      <c r="F1879" s="8">
        <v>2.7893518518518519E-3</v>
      </c>
      <c r="G1879" s="8">
        <v>1.273148148148148E-4</v>
      </c>
      <c r="H1879" s="7" t="s">
        <v>14</v>
      </c>
      <c r="I1879" s="11">
        <f t="shared" si="58"/>
        <v>44207</v>
      </c>
      <c r="J1879" s="9">
        <f t="shared" si="59"/>
        <v>0.39005787037037037</v>
      </c>
      <c r="K1879" t="str">
        <f>VLOOKUP($J1879,Reference!$A$1:$C$25,3,1)</f>
        <v>9:00:00 - 10:00:00</v>
      </c>
    </row>
    <row r="1880" spans="1:11" hidden="1" x14ac:dyDescent="0.3">
      <c r="A1880" s="3">
        <v>44207.390706018516</v>
      </c>
      <c r="B1880" s="4" t="s">
        <v>17</v>
      </c>
      <c r="C1880" s="4">
        <v>303</v>
      </c>
      <c r="D1880" s="4">
        <v>16132189331</v>
      </c>
      <c r="E1880" s="4" t="s">
        <v>9</v>
      </c>
      <c r="F1880" s="5">
        <v>4.8726851851851856E-3</v>
      </c>
      <c r="G1880" s="5">
        <v>8.1018518518518516E-5</v>
      </c>
      <c r="H1880" s="4" t="s">
        <v>10</v>
      </c>
      <c r="I1880" s="11">
        <f t="shared" si="58"/>
        <v>44207</v>
      </c>
      <c r="J1880" s="9">
        <f t="shared" si="59"/>
        <v>0.39070601851851849</v>
      </c>
      <c r="K1880" t="str">
        <f>VLOOKUP($J1880,Reference!$A$1:$C$25,3,1)</f>
        <v>9:00:00 - 10:00:00</v>
      </c>
    </row>
    <row r="1881" spans="1:11" hidden="1" x14ac:dyDescent="0.3">
      <c r="A1881" s="6">
        <v>44207.393993055557</v>
      </c>
      <c r="B1881" s="7" t="s">
        <v>21</v>
      </c>
      <c r="C1881" s="7">
        <v>314</v>
      </c>
      <c r="D1881" s="7" t="s">
        <v>24</v>
      </c>
      <c r="E1881" s="7" t="s">
        <v>9</v>
      </c>
      <c r="F1881" s="8">
        <v>3.2175925925925926E-3</v>
      </c>
      <c r="G1881" s="8">
        <v>8.1018518518518516E-5</v>
      </c>
      <c r="H1881" s="7" t="s">
        <v>14</v>
      </c>
      <c r="I1881" s="11">
        <f t="shared" si="58"/>
        <v>44207</v>
      </c>
      <c r="J1881" s="9">
        <f t="shared" si="59"/>
        <v>0.39399305555555553</v>
      </c>
      <c r="K1881" t="str">
        <f>VLOOKUP($J1881,Reference!$A$1:$C$25,3,1)</f>
        <v>9:00:00 - 10:00:00</v>
      </c>
    </row>
    <row r="1882" spans="1:11" hidden="1" x14ac:dyDescent="0.3">
      <c r="A1882" s="3">
        <v>44207.39503472222</v>
      </c>
      <c r="B1882" s="4" t="s">
        <v>17</v>
      </c>
      <c r="C1882" s="4">
        <v>303</v>
      </c>
      <c r="D1882" s="4">
        <v>18328531335</v>
      </c>
      <c r="E1882" s="4" t="s">
        <v>9</v>
      </c>
      <c r="F1882" s="5">
        <v>3.3217592592592591E-3</v>
      </c>
      <c r="G1882" s="5">
        <v>7.9861111111111105E-4</v>
      </c>
      <c r="H1882" s="4" t="s">
        <v>10</v>
      </c>
      <c r="I1882" s="11">
        <f t="shared" si="58"/>
        <v>44207</v>
      </c>
      <c r="J1882" s="9">
        <f t="shared" si="59"/>
        <v>0.39503472222222219</v>
      </c>
      <c r="K1882" t="str">
        <f>VLOOKUP($J1882,Reference!$A$1:$C$25,3,1)</f>
        <v>9:00:00 - 10:00:00</v>
      </c>
    </row>
    <row r="1883" spans="1:11" hidden="1" x14ac:dyDescent="0.3">
      <c r="A1883" s="6">
        <v>44207.396249999998</v>
      </c>
      <c r="B1883" s="7" t="s">
        <v>20</v>
      </c>
      <c r="C1883" s="7"/>
      <c r="D1883" s="7">
        <v>517</v>
      </c>
      <c r="E1883" s="7" t="s">
        <v>16</v>
      </c>
      <c r="F1883" s="8">
        <v>0</v>
      </c>
      <c r="G1883" s="8">
        <v>6.9444444444444444E-5</v>
      </c>
      <c r="H1883" s="7" t="s">
        <v>10</v>
      </c>
      <c r="I1883" s="11">
        <f t="shared" si="58"/>
        <v>44207</v>
      </c>
      <c r="J1883" s="9">
        <f t="shared" si="59"/>
        <v>0.39624999999999999</v>
      </c>
      <c r="K1883" t="str">
        <f>VLOOKUP($J1883,Reference!$A$1:$C$25,3,1)</f>
        <v>9:00:00 - 10:00:00</v>
      </c>
    </row>
    <row r="1884" spans="1:11" hidden="1" x14ac:dyDescent="0.3">
      <c r="A1884" s="3">
        <v>44207.408796296295</v>
      </c>
      <c r="B1884" s="4" t="s">
        <v>20</v>
      </c>
      <c r="C1884" s="4"/>
      <c r="D1884" s="4">
        <v>14165773880</v>
      </c>
      <c r="E1884" s="4" t="s">
        <v>16</v>
      </c>
      <c r="F1884" s="5">
        <v>0</v>
      </c>
      <c r="G1884" s="5">
        <v>2.199074074074074E-4</v>
      </c>
      <c r="H1884" s="4" t="s">
        <v>10</v>
      </c>
      <c r="I1884" s="11">
        <f t="shared" si="58"/>
        <v>44207</v>
      </c>
      <c r="J1884" s="9">
        <f t="shared" si="59"/>
        <v>0.40879629629629632</v>
      </c>
      <c r="K1884" t="str">
        <f>VLOOKUP($J1884,Reference!$A$1:$C$25,3,1)</f>
        <v>9:00:00 - 10:00:00</v>
      </c>
    </row>
    <row r="1885" spans="1:11" hidden="1" x14ac:dyDescent="0.3">
      <c r="A1885" s="6">
        <v>44207.410254629627</v>
      </c>
      <c r="B1885" s="7" t="s">
        <v>12</v>
      </c>
      <c r="C1885" s="7">
        <v>315</v>
      </c>
      <c r="D1885" s="7">
        <v>13053310087</v>
      </c>
      <c r="E1885" s="7" t="s">
        <v>9</v>
      </c>
      <c r="F1885" s="8">
        <v>2.4421296296296296E-3</v>
      </c>
      <c r="G1885" s="8">
        <v>1.3888888888888889E-4</v>
      </c>
      <c r="H1885" s="7" t="s">
        <v>10</v>
      </c>
      <c r="I1885" s="11">
        <f t="shared" si="58"/>
        <v>44207</v>
      </c>
      <c r="J1885" s="9">
        <f t="shared" si="59"/>
        <v>0.41025462962962966</v>
      </c>
      <c r="K1885" t="str">
        <f>VLOOKUP($J1885,Reference!$A$1:$C$25,3,1)</f>
        <v>9:00:00 - 10:00:00</v>
      </c>
    </row>
    <row r="1886" spans="1:11" hidden="1" x14ac:dyDescent="0.3">
      <c r="A1886" s="3">
        <v>44207.417569444442</v>
      </c>
      <c r="B1886" s="4" t="s">
        <v>17</v>
      </c>
      <c r="C1886" s="4">
        <v>303</v>
      </c>
      <c r="D1886" s="4">
        <v>441225865659</v>
      </c>
      <c r="E1886" s="4" t="s">
        <v>9</v>
      </c>
      <c r="F1886" s="5">
        <v>2.1064814814814813E-3</v>
      </c>
      <c r="G1886" s="5">
        <v>1.0416666666666667E-4</v>
      </c>
      <c r="H1886" s="4" t="s">
        <v>14</v>
      </c>
      <c r="I1886" s="11">
        <f t="shared" si="58"/>
        <v>44207</v>
      </c>
      <c r="J1886" s="9">
        <f t="shared" si="59"/>
        <v>0.41756944444444444</v>
      </c>
      <c r="K1886" t="str">
        <f>VLOOKUP($J1886,Reference!$A$1:$C$25,3,1)</f>
        <v>10:00:00 - 11:00:00</v>
      </c>
    </row>
    <row r="1887" spans="1:11" hidden="1" x14ac:dyDescent="0.3">
      <c r="A1887" s="6">
        <v>44207.421539351853</v>
      </c>
      <c r="B1887" s="7" t="s">
        <v>22</v>
      </c>
      <c r="C1887" s="7">
        <v>767</v>
      </c>
      <c r="D1887" s="7">
        <v>18625917610</v>
      </c>
      <c r="E1887" s="7" t="s">
        <v>9</v>
      </c>
      <c r="F1887" s="8">
        <v>3.1944444444444442E-3</v>
      </c>
      <c r="G1887" s="8">
        <v>4.3981481481481481E-4</v>
      </c>
      <c r="H1887" s="7" t="s">
        <v>10</v>
      </c>
      <c r="I1887" s="11">
        <f t="shared" si="58"/>
        <v>44207</v>
      </c>
      <c r="J1887" s="9">
        <f t="shared" si="59"/>
        <v>0.42153935185185182</v>
      </c>
      <c r="K1887" t="str">
        <f>VLOOKUP($J1887,Reference!$A$1:$C$25,3,1)</f>
        <v>10:00:00 - 11:00:00</v>
      </c>
    </row>
    <row r="1888" spans="1:11" hidden="1" x14ac:dyDescent="0.3">
      <c r="A1888" s="3">
        <v>44207.425925925927</v>
      </c>
      <c r="B1888" s="4" t="s">
        <v>21</v>
      </c>
      <c r="C1888" s="4">
        <v>314</v>
      </c>
      <c r="D1888" s="4">
        <v>19058558228</v>
      </c>
      <c r="E1888" s="4" t="s">
        <v>9</v>
      </c>
      <c r="F1888" s="5">
        <v>3.9930555555555561E-3</v>
      </c>
      <c r="G1888" s="5">
        <v>1.1574074074074073E-4</v>
      </c>
      <c r="H1888" s="4" t="s">
        <v>10</v>
      </c>
      <c r="I1888" s="11">
        <f t="shared" si="58"/>
        <v>44207</v>
      </c>
      <c r="J1888" s="9">
        <f t="shared" si="59"/>
        <v>0.42592592592592587</v>
      </c>
      <c r="K1888" t="str">
        <f>VLOOKUP($J1888,Reference!$A$1:$C$25,3,1)</f>
        <v>10:00:00 - 11:00:00</v>
      </c>
    </row>
    <row r="1889" spans="1:11" hidden="1" x14ac:dyDescent="0.3">
      <c r="A1889" s="6">
        <v>44207.430428240739</v>
      </c>
      <c r="B1889" s="7" t="s">
        <v>17</v>
      </c>
      <c r="C1889" s="7">
        <v>303</v>
      </c>
      <c r="D1889" s="7">
        <v>14072537414</v>
      </c>
      <c r="E1889" s="7" t="s">
        <v>9</v>
      </c>
      <c r="F1889" s="8">
        <v>3.7268518518518514E-3</v>
      </c>
      <c r="G1889" s="8">
        <v>2.0833333333333335E-4</v>
      </c>
      <c r="H1889" s="7" t="s">
        <v>10</v>
      </c>
      <c r="I1889" s="11">
        <f t="shared" si="58"/>
        <v>44207</v>
      </c>
      <c r="J1889" s="9">
        <f t="shared" si="59"/>
        <v>0.43042824074074071</v>
      </c>
      <c r="K1889" t="str">
        <f>VLOOKUP($J1889,Reference!$A$1:$C$25,3,1)</f>
        <v>10:00:00 - 11:00:00</v>
      </c>
    </row>
    <row r="1890" spans="1:11" hidden="1" x14ac:dyDescent="0.3">
      <c r="A1890" s="3">
        <v>44207.434108796297</v>
      </c>
      <c r="B1890" s="4" t="s">
        <v>11</v>
      </c>
      <c r="C1890" s="4">
        <v>317</v>
      </c>
      <c r="D1890" s="4">
        <v>19788374690</v>
      </c>
      <c r="E1890" s="4" t="s">
        <v>9</v>
      </c>
      <c r="F1890" s="5">
        <v>5.2777777777777771E-3</v>
      </c>
      <c r="G1890" s="5">
        <v>1.5046296296296297E-4</v>
      </c>
      <c r="H1890" s="4" t="s">
        <v>10</v>
      </c>
      <c r="I1890" s="11">
        <f t="shared" si="58"/>
        <v>44207</v>
      </c>
      <c r="J1890" s="9">
        <f t="shared" si="59"/>
        <v>0.43410879629629634</v>
      </c>
      <c r="K1890" t="str">
        <f>VLOOKUP($J1890,Reference!$A$1:$C$25,3,1)</f>
        <v>10:00:00 - 11:00:00</v>
      </c>
    </row>
    <row r="1891" spans="1:11" hidden="1" x14ac:dyDescent="0.3">
      <c r="A1891" s="6">
        <v>44207.436273148145</v>
      </c>
      <c r="B1891" s="7" t="s">
        <v>22</v>
      </c>
      <c r="C1891" s="7">
        <v>767</v>
      </c>
      <c r="D1891" s="7">
        <v>12143997904</v>
      </c>
      <c r="E1891" s="7" t="s">
        <v>9</v>
      </c>
      <c r="F1891" s="8">
        <v>2.0231481481481482E-2</v>
      </c>
      <c r="G1891" s="8">
        <v>5.7870370370370366E-5</v>
      </c>
      <c r="H1891" s="7" t="s">
        <v>10</v>
      </c>
      <c r="I1891" s="11">
        <f t="shared" si="58"/>
        <v>44207</v>
      </c>
      <c r="J1891" s="9">
        <f t="shared" si="59"/>
        <v>0.43627314814814816</v>
      </c>
      <c r="K1891" t="str">
        <f>VLOOKUP($J1891,Reference!$A$1:$C$25,3,1)</f>
        <v>10:00:00 - 11:00:00</v>
      </c>
    </row>
    <row r="1892" spans="1:11" hidden="1" x14ac:dyDescent="0.3">
      <c r="A1892" s="3">
        <v>44207.442719907405</v>
      </c>
      <c r="B1892" s="4" t="s">
        <v>17</v>
      </c>
      <c r="C1892" s="4">
        <v>303</v>
      </c>
      <c r="D1892" s="4">
        <v>14073344722</v>
      </c>
      <c r="E1892" s="4" t="s">
        <v>9</v>
      </c>
      <c r="F1892" s="5">
        <v>3.3912037037037036E-3</v>
      </c>
      <c r="G1892" s="5">
        <v>1.7361111111111112E-4</v>
      </c>
      <c r="H1892" s="4" t="s">
        <v>10</v>
      </c>
      <c r="I1892" s="11">
        <f t="shared" si="58"/>
        <v>44207</v>
      </c>
      <c r="J1892" s="9">
        <f t="shared" si="59"/>
        <v>0.44271990740740735</v>
      </c>
      <c r="K1892" t="str">
        <f>VLOOKUP($J1892,Reference!$A$1:$C$25,3,1)</f>
        <v>10:00:00 - 11:00:00</v>
      </c>
    </row>
    <row r="1893" spans="1:11" hidden="1" x14ac:dyDescent="0.3">
      <c r="A1893" s="6">
        <v>44207.443009259259</v>
      </c>
      <c r="B1893" s="7" t="s">
        <v>12</v>
      </c>
      <c r="C1893" s="7">
        <v>315</v>
      </c>
      <c r="D1893" s="7">
        <v>442074850961</v>
      </c>
      <c r="E1893" s="7" t="s">
        <v>9</v>
      </c>
      <c r="F1893" s="8">
        <v>1.7708333333333332E-3</v>
      </c>
      <c r="G1893" s="8">
        <v>5.3240740740740744E-4</v>
      </c>
      <c r="H1893" s="7" t="s">
        <v>14</v>
      </c>
      <c r="I1893" s="11">
        <f t="shared" si="58"/>
        <v>44207</v>
      </c>
      <c r="J1893" s="9">
        <f t="shared" si="59"/>
        <v>0.44300925925925921</v>
      </c>
      <c r="K1893" t="str">
        <f>VLOOKUP($J1893,Reference!$A$1:$C$25,3,1)</f>
        <v>10:00:00 - 11:00:00</v>
      </c>
    </row>
    <row r="1894" spans="1:11" hidden="1" x14ac:dyDescent="0.3">
      <c r="A1894" s="3">
        <v>44207.443495370368</v>
      </c>
      <c r="B1894" s="4" t="s">
        <v>11</v>
      </c>
      <c r="C1894" s="4">
        <v>317</v>
      </c>
      <c r="D1894" s="4">
        <v>19058558228</v>
      </c>
      <c r="E1894" s="4" t="s">
        <v>9</v>
      </c>
      <c r="F1894" s="5">
        <v>3.8657407407407408E-3</v>
      </c>
      <c r="G1894" s="5">
        <v>6.9444444444444444E-5</v>
      </c>
      <c r="H1894" s="4" t="s">
        <v>10</v>
      </c>
      <c r="I1894" s="11">
        <f t="shared" si="58"/>
        <v>44207</v>
      </c>
      <c r="J1894" s="9">
        <f t="shared" si="59"/>
        <v>0.44349537037037035</v>
      </c>
      <c r="K1894" t="str">
        <f>VLOOKUP($J1894,Reference!$A$1:$C$25,3,1)</f>
        <v>10:00:00 - 11:00:00</v>
      </c>
    </row>
    <row r="1895" spans="1:11" hidden="1" x14ac:dyDescent="0.3">
      <c r="A1895" s="6">
        <v>44207.447141203702</v>
      </c>
      <c r="B1895" s="7" t="s">
        <v>17</v>
      </c>
      <c r="C1895" s="7">
        <v>303</v>
      </c>
      <c r="D1895" s="7">
        <v>16177926522</v>
      </c>
      <c r="E1895" s="7" t="s">
        <v>9</v>
      </c>
      <c r="F1895" s="8">
        <v>2.1527777777777778E-3</v>
      </c>
      <c r="G1895" s="8">
        <v>1.0416666666666667E-4</v>
      </c>
      <c r="H1895" s="7" t="s">
        <v>10</v>
      </c>
      <c r="I1895" s="11">
        <f t="shared" si="58"/>
        <v>44207</v>
      </c>
      <c r="J1895" s="9">
        <f t="shared" si="59"/>
        <v>0.44714120370370369</v>
      </c>
      <c r="K1895" t="str">
        <f>VLOOKUP($J1895,Reference!$A$1:$C$25,3,1)</f>
        <v>10:00:00 - 11:00:00</v>
      </c>
    </row>
    <row r="1896" spans="1:11" hidden="1" x14ac:dyDescent="0.3">
      <c r="A1896" s="3">
        <v>44207.453715277778</v>
      </c>
      <c r="B1896" s="4" t="s">
        <v>17</v>
      </c>
      <c r="C1896" s="4">
        <v>303</v>
      </c>
      <c r="D1896" s="4">
        <v>19788374690</v>
      </c>
      <c r="E1896" s="4" t="s">
        <v>9</v>
      </c>
      <c r="F1896" s="5">
        <v>4.9305555555555552E-3</v>
      </c>
      <c r="G1896" s="5">
        <v>6.9444444444444444E-5</v>
      </c>
      <c r="H1896" s="4" t="s">
        <v>10</v>
      </c>
      <c r="I1896" s="11">
        <f t="shared" si="58"/>
        <v>44207</v>
      </c>
      <c r="J1896" s="9">
        <f t="shared" si="59"/>
        <v>0.45371527777777776</v>
      </c>
      <c r="K1896" t="str">
        <f>VLOOKUP($J1896,Reference!$A$1:$C$25,3,1)</f>
        <v>10:00:00 - 11:00:00</v>
      </c>
    </row>
    <row r="1897" spans="1:11" hidden="1" x14ac:dyDescent="0.3">
      <c r="A1897" s="6">
        <v>44207.457303240742</v>
      </c>
      <c r="B1897" s="7" t="s">
        <v>22</v>
      </c>
      <c r="C1897" s="7">
        <v>767</v>
      </c>
      <c r="D1897" s="7">
        <v>447749706947</v>
      </c>
      <c r="E1897" s="7" t="s">
        <v>9</v>
      </c>
      <c r="F1897" s="8">
        <v>5.0347222222222225E-3</v>
      </c>
      <c r="G1897" s="8">
        <v>1.5046296296296297E-4</v>
      </c>
      <c r="H1897" s="7" t="s">
        <v>14</v>
      </c>
      <c r="I1897" s="11">
        <f t="shared" si="58"/>
        <v>44207</v>
      </c>
      <c r="J1897" s="9">
        <f t="shared" si="59"/>
        <v>0.45730324074074075</v>
      </c>
      <c r="K1897" t="str">
        <f>VLOOKUP($J1897,Reference!$A$1:$C$25,3,1)</f>
        <v>10:00:00 - 11:00:00</v>
      </c>
    </row>
    <row r="1898" spans="1:11" hidden="1" x14ac:dyDescent="0.3">
      <c r="A1898" s="3">
        <v>44207.457407407404</v>
      </c>
      <c r="B1898" s="4" t="s">
        <v>17</v>
      </c>
      <c r="C1898" s="4">
        <v>303</v>
      </c>
      <c r="D1898" s="4">
        <v>441933677118</v>
      </c>
      <c r="E1898" s="4" t="s">
        <v>9</v>
      </c>
      <c r="F1898" s="5">
        <v>4.2361111111111106E-3</v>
      </c>
      <c r="G1898" s="5">
        <v>1.4583333333333334E-3</v>
      </c>
      <c r="H1898" s="4" t="s">
        <v>14</v>
      </c>
      <c r="I1898" s="11">
        <f t="shared" si="58"/>
        <v>44207</v>
      </c>
      <c r="J1898" s="9">
        <f t="shared" si="59"/>
        <v>0.45740740740740743</v>
      </c>
      <c r="K1898" t="str">
        <f>VLOOKUP($J1898,Reference!$A$1:$C$25,3,1)</f>
        <v>10:00:00 - 11:00:00</v>
      </c>
    </row>
    <row r="1899" spans="1:11" hidden="1" x14ac:dyDescent="0.3">
      <c r="A1899" s="6">
        <v>44207.46471064815</v>
      </c>
      <c r="B1899" s="7" t="s">
        <v>11</v>
      </c>
      <c r="C1899" s="7">
        <v>317</v>
      </c>
      <c r="D1899" s="7">
        <v>13053310087</v>
      </c>
      <c r="E1899" s="7" t="s">
        <v>9</v>
      </c>
      <c r="F1899" s="8">
        <v>5.7060185185185191E-3</v>
      </c>
      <c r="G1899" s="8">
        <v>5.7870370370370366E-5</v>
      </c>
      <c r="H1899" s="7" t="s">
        <v>10</v>
      </c>
      <c r="I1899" s="11">
        <f t="shared" si="58"/>
        <v>44207</v>
      </c>
      <c r="J1899" s="9">
        <f t="shared" si="59"/>
        <v>0.46471064814814816</v>
      </c>
      <c r="K1899" t="str">
        <f>VLOOKUP($J1899,Reference!$A$1:$C$25,3,1)</f>
        <v>11:00:00 - 12:00:00</v>
      </c>
    </row>
    <row r="1900" spans="1:11" hidden="1" x14ac:dyDescent="0.3">
      <c r="A1900" s="3">
        <v>44207.472997685189</v>
      </c>
      <c r="B1900" s="4" t="s">
        <v>17</v>
      </c>
      <c r="C1900" s="4">
        <v>303</v>
      </c>
      <c r="D1900" s="4">
        <v>13053310087</v>
      </c>
      <c r="E1900" s="4" t="s">
        <v>9</v>
      </c>
      <c r="F1900" s="5">
        <v>2.3726851851851851E-3</v>
      </c>
      <c r="G1900" s="5">
        <v>1.0416666666666667E-4</v>
      </c>
      <c r="H1900" s="4" t="s">
        <v>10</v>
      </c>
      <c r="I1900" s="11">
        <f t="shared" si="58"/>
        <v>44207</v>
      </c>
      <c r="J1900" s="9">
        <f t="shared" si="59"/>
        <v>0.4729976851851852</v>
      </c>
      <c r="K1900" t="str">
        <f>VLOOKUP($J1900,Reference!$A$1:$C$25,3,1)</f>
        <v>11:00:00 - 12:00:00</v>
      </c>
    </row>
    <row r="1901" spans="1:11" hidden="1" x14ac:dyDescent="0.3">
      <c r="A1901" s="6">
        <v>44207.475891203707</v>
      </c>
      <c r="B1901" s="7" t="s">
        <v>11</v>
      </c>
      <c r="C1901" s="7">
        <v>317</v>
      </c>
      <c r="D1901" s="7">
        <v>13053310087</v>
      </c>
      <c r="E1901" s="7" t="s">
        <v>9</v>
      </c>
      <c r="F1901" s="8">
        <v>3.5879629629629629E-3</v>
      </c>
      <c r="G1901" s="8">
        <v>2.5462962962962961E-4</v>
      </c>
      <c r="H1901" s="7" t="s">
        <v>10</v>
      </c>
      <c r="I1901" s="11">
        <f t="shared" si="58"/>
        <v>44207</v>
      </c>
      <c r="J1901" s="9">
        <f t="shared" si="59"/>
        <v>0.47589120370370369</v>
      </c>
      <c r="K1901" t="str">
        <f>VLOOKUP($J1901,Reference!$A$1:$C$25,3,1)</f>
        <v>11:00:00 - 12:00:00</v>
      </c>
    </row>
    <row r="1902" spans="1:11" hidden="1" x14ac:dyDescent="0.3">
      <c r="A1902" s="3">
        <v>44207.481388888889</v>
      </c>
      <c r="B1902" s="4" t="s">
        <v>17</v>
      </c>
      <c r="C1902" s="4">
        <v>303</v>
      </c>
      <c r="D1902" s="4">
        <v>17183911785</v>
      </c>
      <c r="E1902" s="4" t="s">
        <v>9</v>
      </c>
      <c r="F1902" s="5">
        <v>1.7824074074074072E-3</v>
      </c>
      <c r="G1902" s="5">
        <v>9.2592592592592588E-5</v>
      </c>
      <c r="H1902" s="4" t="s">
        <v>10</v>
      </c>
      <c r="I1902" s="11">
        <f t="shared" si="58"/>
        <v>44207</v>
      </c>
      <c r="J1902" s="9">
        <f t="shared" si="59"/>
        <v>0.48138888888888887</v>
      </c>
      <c r="K1902" t="str">
        <f>VLOOKUP($J1902,Reference!$A$1:$C$25,3,1)</f>
        <v>11:00:00 - 12:00:00</v>
      </c>
    </row>
    <row r="1903" spans="1:11" hidden="1" x14ac:dyDescent="0.3">
      <c r="A1903" s="6">
        <v>44207.482430555552</v>
      </c>
      <c r="B1903" s="7" t="s">
        <v>11</v>
      </c>
      <c r="C1903" s="7">
        <v>317</v>
      </c>
      <c r="D1903" s="7">
        <v>14016175718</v>
      </c>
      <c r="E1903" s="7" t="s">
        <v>9</v>
      </c>
      <c r="F1903" s="8">
        <v>9.7569444444444448E-3</v>
      </c>
      <c r="G1903" s="8">
        <v>5.7870370370370366E-5</v>
      </c>
      <c r="H1903" s="7" t="s">
        <v>13</v>
      </c>
      <c r="I1903" s="11">
        <f t="shared" si="58"/>
        <v>44207</v>
      </c>
      <c r="J1903" s="9">
        <f t="shared" si="59"/>
        <v>0.48243055555555553</v>
      </c>
      <c r="K1903" t="str">
        <f>VLOOKUP($J1903,Reference!$A$1:$C$25,3,1)</f>
        <v>11:00:00 - 12:00:00</v>
      </c>
    </row>
    <row r="1904" spans="1:11" hidden="1" x14ac:dyDescent="0.3">
      <c r="A1904" s="3">
        <v>44207.483576388891</v>
      </c>
      <c r="B1904" s="4" t="s">
        <v>17</v>
      </c>
      <c r="C1904" s="4">
        <v>303</v>
      </c>
      <c r="D1904" s="4">
        <v>19788374690</v>
      </c>
      <c r="E1904" s="4" t="s">
        <v>9</v>
      </c>
      <c r="F1904" s="5">
        <v>1.2962962962962963E-3</v>
      </c>
      <c r="G1904" s="5">
        <v>3.9351851851851852E-4</v>
      </c>
      <c r="H1904" s="4" t="s">
        <v>10</v>
      </c>
      <c r="I1904" s="11">
        <f t="shared" si="58"/>
        <v>44207</v>
      </c>
      <c r="J1904" s="9">
        <f t="shared" si="59"/>
        <v>0.48357638888888888</v>
      </c>
      <c r="K1904" t="str">
        <f>VLOOKUP($J1904,Reference!$A$1:$C$25,3,1)</f>
        <v>11:00:00 - 12:00:00</v>
      </c>
    </row>
    <row r="1905" spans="1:11" hidden="1" x14ac:dyDescent="0.3">
      <c r="A1905" s="6">
        <v>44207.4841087963</v>
      </c>
      <c r="B1905" s="7" t="s">
        <v>18</v>
      </c>
      <c r="C1905" s="7">
        <v>304</v>
      </c>
      <c r="D1905" s="7">
        <v>17578712661</v>
      </c>
      <c r="E1905" s="7" t="s">
        <v>9</v>
      </c>
      <c r="F1905" s="8">
        <v>4.9189814814814816E-3</v>
      </c>
      <c r="G1905" s="8">
        <v>8.449074074074075E-4</v>
      </c>
      <c r="H1905" s="7" t="s">
        <v>10</v>
      </c>
      <c r="I1905" s="11">
        <f t="shared" si="58"/>
        <v>44207</v>
      </c>
      <c r="J1905" s="9">
        <f t="shared" si="59"/>
        <v>0.48410879629629627</v>
      </c>
      <c r="K1905" t="str">
        <f>VLOOKUP($J1905,Reference!$A$1:$C$25,3,1)</f>
        <v>11:00:00 - 12:00:00</v>
      </c>
    </row>
    <row r="1906" spans="1:11" hidden="1" x14ac:dyDescent="0.3">
      <c r="A1906" s="3">
        <v>44207.490520833337</v>
      </c>
      <c r="B1906" s="4" t="s">
        <v>18</v>
      </c>
      <c r="C1906" s="4">
        <v>304</v>
      </c>
      <c r="D1906" s="4">
        <v>14504192381</v>
      </c>
      <c r="E1906" s="4" t="s">
        <v>9</v>
      </c>
      <c r="F1906" s="5">
        <v>6.215277777777777E-3</v>
      </c>
      <c r="G1906" s="5">
        <v>3.7037037037037035E-4</v>
      </c>
      <c r="H1906" s="4" t="s">
        <v>10</v>
      </c>
      <c r="I1906" s="11">
        <f t="shared" si="58"/>
        <v>44207</v>
      </c>
      <c r="J1906" s="9">
        <f t="shared" si="59"/>
        <v>0.49052083333333335</v>
      </c>
      <c r="K1906" t="str">
        <f>VLOOKUP($J1906,Reference!$A$1:$C$25,3,1)</f>
        <v>11:00:00 - 12:00:00</v>
      </c>
    </row>
    <row r="1907" spans="1:11" hidden="1" x14ac:dyDescent="0.3">
      <c r="A1907" s="6">
        <v>44207.492013888892</v>
      </c>
      <c r="B1907" s="7" t="s">
        <v>15</v>
      </c>
      <c r="C1907" s="7">
        <v>319</v>
      </c>
      <c r="D1907" s="7">
        <v>17189966956</v>
      </c>
      <c r="E1907" s="7" t="s">
        <v>9</v>
      </c>
      <c r="F1907" s="8">
        <v>1.3564814814814816E-2</v>
      </c>
      <c r="G1907" s="8">
        <v>2.8935185185185189E-4</v>
      </c>
      <c r="H1907" s="7" t="s">
        <v>10</v>
      </c>
      <c r="I1907" s="11">
        <f t="shared" si="58"/>
        <v>44207</v>
      </c>
      <c r="J1907" s="9">
        <f t="shared" si="59"/>
        <v>0.49201388888888892</v>
      </c>
      <c r="K1907" t="str">
        <f>VLOOKUP($J1907,Reference!$A$1:$C$25,3,1)</f>
        <v>11:00:00 - 12:00:00</v>
      </c>
    </row>
    <row r="1908" spans="1:11" hidden="1" x14ac:dyDescent="0.3">
      <c r="A1908" s="3">
        <v>44207.496747685182</v>
      </c>
      <c r="B1908" s="4" t="s">
        <v>17</v>
      </c>
      <c r="C1908" s="4">
        <v>303</v>
      </c>
      <c r="D1908" s="4">
        <v>14157746647</v>
      </c>
      <c r="E1908" s="4" t="s">
        <v>9</v>
      </c>
      <c r="F1908" s="5">
        <v>3.8541666666666668E-3</v>
      </c>
      <c r="G1908" s="5">
        <v>5.7870370370370366E-5</v>
      </c>
      <c r="H1908" s="4" t="s">
        <v>10</v>
      </c>
      <c r="I1908" s="11">
        <f t="shared" si="58"/>
        <v>44207</v>
      </c>
      <c r="J1908" s="9">
        <f t="shared" si="59"/>
        <v>0.49674768518518514</v>
      </c>
      <c r="K1908" t="str">
        <f>VLOOKUP($J1908,Reference!$A$1:$C$25,3,1)</f>
        <v>11:00:00 - 12:00:00</v>
      </c>
    </row>
    <row r="1909" spans="1:11" hidden="1" x14ac:dyDescent="0.3">
      <c r="A1909" s="6">
        <v>44207.499409722222</v>
      </c>
      <c r="B1909" s="7" t="s">
        <v>22</v>
      </c>
      <c r="C1909" s="7">
        <v>767</v>
      </c>
      <c r="D1909" s="7">
        <v>447722242928</v>
      </c>
      <c r="E1909" s="7" t="s">
        <v>9</v>
      </c>
      <c r="F1909" s="8">
        <v>1.0335648148148148E-2</v>
      </c>
      <c r="G1909" s="8">
        <v>2.199074074074074E-4</v>
      </c>
      <c r="H1909" s="7" t="s">
        <v>14</v>
      </c>
      <c r="I1909" s="11">
        <f t="shared" si="58"/>
        <v>44207</v>
      </c>
      <c r="J1909" s="9">
        <f t="shared" si="59"/>
        <v>0.49940972222222224</v>
      </c>
      <c r="K1909" t="str">
        <f>VLOOKUP($J1909,Reference!$A$1:$C$25,3,1)</f>
        <v>11:00:00 - 12:00:00</v>
      </c>
    </row>
    <row r="1910" spans="1:11" hidden="1" x14ac:dyDescent="0.3">
      <c r="A1910" s="3">
        <v>44207.500231481485</v>
      </c>
      <c r="B1910" s="4" t="s">
        <v>11</v>
      </c>
      <c r="C1910" s="4">
        <v>317</v>
      </c>
      <c r="D1910" s="4">
        <v>19788374690</v>
      </c>
      <c r="E1910" s="4" t="s">
        <v>9</v>
      </c>
      <c r="F1910" s="5">
        <v>1.8750000000000001E-3</v>
      </c>
      <c r="G1910" s="5">
        <v>6.9444444444444444E-5</v>
      </c>
      <c r="H1910" s="4" t="s">
        <v>10</v>
      </c>
      <c r="I1910" s="11">
        <f t="shared" si="58"/>
        <v>44207</v>
      </c>
      <c r="J1910" s="9">
        <f t="shared" si="59"/>
        <v>0.50023148148148155</v>
      </c>
      <c r="K1910" t="str">
        <f>VLOOKUP($J1910,Reference!$A$1:$C$25,3,1)</f>
        <v>12:00:00 - 13:00:00</v>
      </c>
    </row>
    <row r="1911" spans="1:11" hidden="1" x14ac:dyDescent="0.3">
      <c r="A1911" s="6">
        <v>44207.504999999997</v>
      </c>
      <c r="B1911" s="7" t="s">
        <v>18</v>
      </c>
      <c r="C1911" s="7">
        <v>304</v>
      </c>
      <c r="D1911" s="7">
        <v>13476528189</v>
      </c>
      <c r="E1911" s="7" t="s">
        <v>9</v>
      </c>
      <c r="F1911" s="8">
        <v>6.0879629629629643E-3</v>
      </c>
      <c r="G1911" s="8">
        <v>1.273148148148148E-4</v>
      </c>
      <c r="H1911" s="7" t="s">
        <v>13</v>
      </c>
      <c r="I1911" s="11">
        <f t="shared" si="58"/>
        <v>44207</v>
      </c>
      <c r="J1911" s="9">
        <f t="shared" si="59"/>
        <v>0.505</v>
      </c>
      <c r="K1911" t="str">
        <f>VLOOKUP($J1911,Reference!$A$1:$C$25,3,1)</f>
        <v>12:00:00 - 13:00:00</v>
      </c>
    </row>
    <row r="1912" spans="1:11" hidden="1" x14ac:dyDescent="0.3">
      <c r="A1912" s="3">
        <v>44207.509675925925</v>
      </c>
      <c r="B1912" s="4" t="s">
        <v>17</v>
      </c>
      <c r="C1912" s="4">
        <v>303</v>
      </c>
      <c r="D1912" s="4">
        <v>16045419549</v>
      </c>
      <c r="E1912" s="4" t="s">
        <v>9</v>
      </c>
      <c r="F1912" s="5">
        <v>5.3819444444444453E-3</v>
      </c>
      <c r="G1912" s="5">
        <v>5.7870370370370366E-5</v>
      </c>
      <c r="H1912" s="4" t="s">
        <v>10</v>
      </c>
      <c r="I1912" s="11">
        <f t="shared" si="58"/>
        <v>44207</v>
      </c>
      <c r="J1912" s="9">
        <f t="shared" si="59"/>
        <v>0.50967592592592592</v>
      </c>
      <c r="K1912" t="str">
        <f>VLOOKUP($J1912,Reference!$A$1:$C$25,3,1)</f>
        <v>12:00:00 - 13:00:00</v>
      </c>
    </row>
    <row r="1913" spans="1:11" hidden="1" x14ac:dyDescent="0.3">
      <c r="A1913" s="6">
        <v>44207.510798611111</v>
      </c>
      <c r="B1913" s="7" t="s">
        <v>22</v>
      </c>
      <c r="C1913" s="7">
        <v>767</v>
      </c>
      <c r="D1913" s="7">
        <v>447737386345</v>
      </c>
      <c r="E1913" s="7" t="s">
        <v>9</v>
      </c>
      <c r="F1913" s="8">
        <v>2.5115740740740741E-3</v>
      </c>
      <c r="G1913" s="8">
        <v>2.7777777777777778E-4</v>
      </c>
      <c r="H1913" s="7" t="s">
        <v>14</v>
      </c>
      <c r="I1913" s="11">
        <f t="shared" si="58"/>
        <v>44207</v>
      </c>
      <c r="J1913" s="9">
        <f t="shared" si="59"/>
        <v>0.51079861111111113</v>
      </c>
      <c r="K1913" t="str">
        <f>VLOOKUP($J1913,Reference!$A$1:$C$25,3,1)</f>
        <v>12:00:00 - 13:00:00</v>
      </c>
    </row>
    <row r="1914" spans="1:11" hidden="1" x14ac:dyDescent="0.3">
      <c r="A1914" s="3">
        <v>44207.515486111108</v>
      </c>
      <c r="B1914" s="4" t="s">
        <v>15</v>
      </c>
      <c r="C1914" s="4">
        <v>319</v>
      </c>
      <c r="D1914" s="4">
        <v>551130377054</v>
      </c>
      <c r="E1914" s="4" t="s">
        <v>9</v>
      </c>
      <c r="F1914" s="5">
        <v>8.9467592592592585E-3</v>
      </c>
      <c r="G1914" s="5">
        <v>6.9444444444444444E-5</v>
      </c>
      <c r="H1914" s="4" t="s">
        <v>10</v>
      </c>
      <c r="I1914" s="11">
        <f t="shared" si="58"/>
        <v>44207</v>
      </c>
      <c r="J1914" s="9">
        <f t="shared" si="59"/>
        <v>0.51548611111111109</v>
      </c>
      <c r="K1914" t="str">
        <f>VLOOKUP($J1914,Reference!$A$1:$C$25,3,1)</f>
        <v>12:00:00 - 13:00:00</v>
      </c>
    </row>
    <row r="1915" spans="1:11" hidden="1" x14ac:dyDescent="0.3">
      <c r="A1915" s="6">
        <v>44207.515798611108</v>
      </c>
      <c r="B1915" s="7" t="s">
        <v>18</v>
      </c>
      <c r="C1915" s="7">
        <v>304</v>
      </c>
      <c r="D1915" s="7">
        <v>14016175718</v>
      </c>
      <c r="E1915" s="7" t="s">
        <v>9</v>
      </c>
      <c r="F1915" s="8">
        <v>2.4722222222222225E-2</v>
      </c>
      <c r="G1915" s="8">
        <v>5.7870370370370366E-5</v>
      </c>
      <c r="H1915" s="7" t="s">
        <v>10</v>
      </c>
      <c r="I1915" s="11">
        <f t="shared" si="58"/>
        <v>44207</v>
      </c>
      <c r="J1915" s="9">
        <f t="shared" si="59"/>
        <v>0.51579861111111114</v>
      </c>
      <c r="K1915" t="str">
        <f>VLOOKUP($J1915,Reference!$A$1:$C$25,3,1)</f>
        <v>12:00:00 - 13:00:00</v>
      </c>
    </row>
    <row r="1916" spans="1:11" hidden="1" x14ac:dyDescent="0.3">
      <c r="A1916" s="3">
        <v>44207.522696759261</v>
      </c>
      <c r="B1916" s="4" t="s">
        <v>22</v>
      </c>
      <c r="C1916" s="4">
        <v>767</v>
      </c>
      <c r="D1916" s="4">
        <v>447436941910</v>
      </c>
      <c r="E1916" s="4" t="s">
        <v>9</v>
      </c>
      <c r="F1916" s="5">
        <v>1.7824074074074072E-3</v>
      </c>
      <c r="G1916" s="5">
        <v>6.9444444444444444E-5</v>
      </c>
      <c r="H1916" s="4" t="s">
        <v>14</v>
      </c>
      <c r="I1916" s="11">
        <f t="shared" si="58"/>
        <v>44207</v>
      </c>
      <c r="J1916" s="9">
        <f t="shared" si="59"/>
        <v>0.52269675925925929</v>
      </c>
      <c r="K1916" t="str">
        <f>VLOOKUP($J1916,Reference!$A$1:$C$25,3,1)</f>
        <v>12:00:00 - 13:00:00</v>
      </c>
    </row>
    <row r="1917" spans="1:11" hidden="1" x14ac:dyDescent="0.3">
      <c r="A1917" s="6">
        <v>44207.523854166669</v>
      </c>
      <c r="B1917" s="7" t="s">
        <v>26</v>
      </c>
      <c r="C1917" s="7">
        <v>306</v>
      </c>
      <c r="D1917" s="7">
        <v>15146165763</v>
      </c>
      <c r="E1917" s="7" t="s">
        <v>9</v>
      </c>
      <c r="F1917" s="8">
        <v>7.951388888888888E-3</v>
      </c>
      <c r="G1917" s="8">
        <v>1.3888888888888889E-4</v>
      </c>
      <c r="H1917" s="7" t="s">
        <v>10</v>
      </c>
      <c r="I1917" s="11">
        <f t="shared" si="58"/>
        <v>44207</v>
      </c>
      <c r="J1917" s="9">
        <f t="shared" si="59"/>
        <v>0.52385416666666662</v>
      </c>
      <c r="K1917" t="str">
        <f>VLOOKUP($J1917,Reference!$A$1:$C$25,3,1)</f>
        <v>12:00:00 - 13:00:00</v>
      </c>
    </row>
    <row r="1918" spans="1:11" hidden="1" x14ac:dyDescent="0.3">
      <c r="A1918" s="3">
        <v>44207.531018518515</v>
      </c>
      <c r="B1918" s="4" t="s">
        <v>17</v>
      </c>
      <c r="C1918" s="4">
        <v>303</v>
      </c>
      <c r="D1918" s="4">
        <v>16469432844</v>
      </c>
      <c r="E1918" s="4" t="s">
        <v>9</v>
      </c>
      <c r="F1918" s="5">
        <v>4.8726851851851856E-3</v>
      </c>
      <c r="G1918" s="5">
        <v>5.7870370370370366E-5</v>
      </c>
      <c r="H1918" s="4" t="s">
        <v>13</v>
      </c>
      <c r="I1918" s="11">
        <f t="shared" si="58"/>
        <v>44207</v>
      </c>
      <c r="J1918" s="9">
        <f t="shared" si="59"/>
        <v>0.53101851851851845</v>
      </c>
      <c r="K1918" t="str">
        <f>VLOOKUP($J1918,Reference!$A$1:$C$25,3,1)</f>
        <v>12:00:00 - 13:00:00</v>
      </c>
    </row>
    <row r="1919" spans="1:11" hidden="1" x14ac:dyDescent="0.3">
      <c r="A1919" s="6">
        <v>44207.533391203702</v>
      </c>
      <c r="B1919" s="7" t="s">
        <v>15</v>
      </c>
      <c r="C1919" s="7">
        <v>319</v>
      </c>
      <c r="D1919" s="7">
        <v>14169984273</v>
      </c>
      <c r="E1919" s="7" t="s">
        <v>9</v>
      </c>
      <c r="F1919" s="8">
        <v>2.5231481481481481E-3</v>
      </c>
      <c r="G1919" s="8">
        <v>1.6203703703703703E-4</v>
      </c>
      <c r="H1919" s="7" t="s">
        <v>10</v>
      </c>
      <c r="I1919" s="11">
        <f t="shared" si="58"/>
        <v>44207</v>
      </c>
      <c r="J1919" s="9">
        <f t="shared" si="59"/>
        <v>0.53339120370370374</v>
      </c>
      <c r="K1919" t="str">
        <f>VLOOKUP($J1919,Reference!$A$1:$C$25,3,1)</f>
        <v>12:00:00 - 13:00:00</v>
      </c>
    </row>
    <row r="1920" spans="1:11" hidden="1" x14ac:dyDescent="0.3">
      <c r="A1920" s="3">
        <v>44207.552546296298</v>
      </c>
      <c r="B1920" s="4" t="s">
        <v>11</v>
      </c>
      <c r="C1920" s="4">
        <v>317</v>
      </c>
      <c r="D1920" s="4">
        <v>14164272329</v>
      </c>
      <c r="E1920" s="4" t="s">
        <v>9</v>
      </c>
      <c r="F1920" s="5">
        <v>8.1597222222222227E-3</v>
      </c>
      <c r="G1920" s="5">
        <v>6.9444444444444444E-5</v>
      </c>
      <c r="H1920" s="4" t="s">
        <v>10</v>
      </c>
      <c r="I1920" s="11">
        <f t="shared" si="58"/>
        <v>44207</v>
      </c>
      <c r="J1920" s="9">
        <f t="shared" si="59"/>
        <v>0.55254629629629626</v>
      </c>
      <c r="K1920" t="str">
        <f>VLOOKUP($J1920,Reference!$A$1:$C$25,3,1)</f>
        <v>13:00:00 - 14:00:00</v>
      </c>
    </row>
    <row r="1921" spans="1:11" hidden="1" x14ac:dyDescent="0.3">
      <c r="A1921" s="6">
        <v>44207.553495370368</v>
      </c>
      <c r="B1921" s="7" t="s">
        <v>26</v>
      </c>
      <c r="C1921" s="7">
        <v>306</v>
      </c>
      <c r="D1921" s="7">
        <v>17054341556</v>
      </c>
      <c r="E1921" s="7" t="s">
        <v>9</v>
      </c>
      <c r="F1921" s="8">
        <v>2.673611111111111E-3</v>
      </c>
      <c r="G1921" s="8">
        <v>9.2592592592592588E-5</v>
      </c>
      <c r="H1921" s="7" t="s">
        <v>10</v>
      </c>
      <c r="I1921" s="11">
        <f t="shared" si="58"/>
        <v>44207</v>
      </c>
      <c r="J1921" s="9">
        <f t="shared" si="59"/>
        <v>0.55349537037037033</v>
      </c>
      <c r="K1921" t="str">
        <f>VLOOKUP($J1921,Reference!$A$1:$C$25,3,1)</f>
        <v>13:00:00 - 14:00:00</v>
      </c>
    </row>
    <row r="1922" spans="1:11" hidden="1" x14ac:dyDescent="0.3">
      <c r="A1922" s="3">
        <v>44207.554027777776</v>
      </c>
      <c r="B1922" s="4" t="s">
        <v>17</v>
      </c>
      <c r="C1922" s="4">
        <v>303</v>
      </c>
      <c r="D1922" s="4">
        <v>17194931230</v>
      </c>
      <c r="E1922" s="4" t="s">
        <v>9</v>
      </c>
      <c r="F1922" s="5">
        <v>2.7199074074074074E-3</v>
      </c>
      <c r="G1922" s="5">
        <v>9.2592592592592588E-5</v>
      </c>
      <c r="H1922" s="4" t="s">
        <v>10</v>
      </c>
      <c r="I1922" s="11">
        <f t="shared" si="58"/>
        <v>44207</v>
      </c>
      <c r="J1922" s="9">
        <f t="shared" si="59"/>
        <v>0.55402777777777779</v>
      </c>
      <c r="K1922" t="str">
        <f>VLOOKUP($J1922,Reference!$A$1:$C$25,3,1)</f>
        <v>13:00:00 - 14:00:00</v>
      </c>
    </row>
    <row r="1923" spans="1:11" hidden="1" x14ac:dyDescent="0.3">
      <c r="A1923" s="6">
        <v>44207.554722222223</v>
      </c>
      <c r="B1923" s="7" t="s">
        <v>15</v>
      </c>
      <c r="C1923" s="7">
        <v>319</v>
      </c>
      <c r="D1923" s="7">
        <v>17808864301</v>
      </c>
      <c r="E1923" s="7" t="s">
        <v>9</v>
      </c>
      <c r="F1923" s="8">
        <v>4.5023148148148149E-3</v>
      </c>
      <c r="G1923" s="8">
        <v>6.9444444444444444E-5</v>
      </c>
      <c r="H1923" s="7" t="s">
        <v>10</v>
      </c>
      <c r="I1923" s="11">
        <f t="shared" ref="I1923:I1986" si="60">DATE(YEAR(A1923),MONTH(A1923),DAY(A1923))</f>
        <v>44207</v>
      </c>
      <c r="J1923" s="9">
        <f t="shared" ref="J1923:J1986" si="61">TIME(HOUR(A1923),MINUTE(A1923),SECOND(A1923))</f>
        <v>0.55472222222222223</v>
      </c>
      <c r="K1923" t="str">
        <f>VLOOKUP($J1923,Reference!$A$1:$C$25,3,1)</f>
        <v>13:00:00 - 14:00:00</v>
      </c>
    </row>
    <row r="1924" spans="1:11" hidden="1" x14ac:dyDescent="0.3">
      <c r="A1924" s="3">
        <v>44207.555497685185</v>
      </c>
      <c r="B1924" s="4" t="s">
        <v>26</v>
      </c>
      <c r="C1924" s="4">
        <v>306</v>
      </c>
      <c r="D1924" s="4">
        <v>18186327051</v>
      </c>
      <c r="E1924" s="4" t="s">
        <v>9</v>
      </c>
      <c r="F1924" s="5">
        <v>7.0949074074074074E-3</v>
      </c>
      <c r="G1924" s="5">
        <v>8.7962962962962962E-4</v>
      </c>
      <c r="H1924" s="4" t="s">
        <v>10</v>
      </c>
      <c r="I1924" s="11">
        <f t="shared" si="60"/>
        <v>44207</v>
      </c>
      <c r="J1924" s="9">
        <f t="shared" si="61"/>
        <v>0.55549768518518516</v>
      </c>
      <c r="K1924" t="str">
        <f>VLOOKUP($J1924,Reference!$A$1:$C$25,3,1)</f>
        <v>13:00:00 - 14:00:00</v>
      </c>
    </row>
    <row r="1925" spans="1:11" hidden="1" x14ac:dyDescent="0.3">
      <c r="A1925" s="6">
        <v>44207.55641203704</v>
      </c>
      <c r="B1925" s="7" t="s">
        <v>17</v>
      </c>
      <c r="C1925" s="7">
        <v>303</v>
      </c>
      <c r="D1925" s="7">
        <v>16145120375</v>
      </c>
      <c r="E1925" s="7" t="s">
        <v>9</v>
      </c>
      <c r="F1925" s="8">
        <v>2.8472222222222219E-3</v>
      </c>
      <c r="G1925" s="8">
        <v>6.5972222222222213E-4</v>
      </c>
      <c r="H1925" s="7" t="s">
        <v>10</v>
      </c>
      <c r="I1925" s="11">
        <f t="shared" si="60"/>
        <v>44207</v>
      </c>
      <c r="J1925" s="9">
        <f t="shared" si="61"/>
        <v>0.55641203703703701</v>
      </c>
      <c r="K1925" t="str">
        <f>VLOOKUP($J1925,Reference!$A$1:$C$25,3,1)</f>
        <v>13:00:00 - 14:00:00</v>
      </c>
    </row>
    <row r="1926" spans="1:11" hidden="1" x14ac:dyDescent="0.3">
      <c r="A1926" s="3">
        <v>44207.557372685187</v>
      </c>
      <c r="B1926" s="4" t="s">
        <v>20</v>
      </c>
      <c r="C1926" s="4"/>
      <c r="D1926" s="4">
        <v>12036882047</v>
      </c>
      <c r="E1926" s="4" t="s">
        <v>16</v>
      </c>
      <c r="F1926" s="5">
        <v>0</v>
      </c>
      <c r="G1926" s="5">
        <v>1.0300925925925926E-3</v>
      </c>
      <c r="H1926" s="4" t="s">
        <v>10</v>
      </c>
      <c r="I1926" s="11">
        <f t="shared" si="60"/>
        <v>44207</v>
      </c>
      <c r="J1926" s="9">
        <f t="shared" si="61"/>
        <v>0.55737268518518512</v>
      </c>
      <c r="K1926" t="str">
        <f>VLOOKUP($J1926,Reference!$A$1:$C$25,3,1)</f>
        <v>13:00:00 - 14:00:00</v>
      </c>
    </row>
    <row r="1927" spans="1:11" hidden="1" x14ac:dyDescent="0.3">
      <c r="A1927" s="6">
        <v>44207.558518518519</v>
      </c>
      <c r="B1927" s="7" t="s">
        <v>20</v>
      </c>
      <c r="C1927" s="7"/>
      <c r="D1927" s="7">
        <v>16613804318</v>
      </c>
      <c r="E1927" s="7" t="s">
        <v>16</v>
      </c>
      <c r="F1927" s="8">
        <v>0</v>
      </c>
      <c r="G1927" s="8">
        <v>3.4722222222222224E-4</v>
      </c>
      <c r="H1927" s="7" t="s">
        <v>10</v>
      </c>
      <c r="I1927" s="11">
        <f t="shared" si="60"/>
        <v>44207</v>
      </c>
      <c r="J1927" s="9">
        <f t="shared" si="61"/>
        <v>0.55851851851851853</v>
      </c>
      <c r="K1927" t="str">
        <f>VLOOKUP($J1927,Reference!$A$1:$C$25,3,1)</f>
        <v>13:00:00 - 14:00:00</v>
      </c>
    </row>
    <row r="1928" spans="1:11" hidden="1" x14ac:dyDescent="0.3">
      <c r="A1928" s="3">
        <v>44207.559386574074</v>
      </c>
      <c r="B1928" s="4" t="s">
        <v>17</v>
      </c>
      <c r="C1928" s="4">
        <v>303</v>
      </c>
      <c r="D1928" s="4">
        <v>16613804161</v>
      </c>
      <c r="E1928" s="4" t="s">
        <v>9</v>
      </c>
      <c r="F1928" s="5">
        <v>1.6435185185185183E-3</v>
      </c>
      <c r="G1928" s="5">
        <v>6.8287037037037025E-4</v>
      </c>
      <c r="H1928" s="4" t="s">
        <v>10</v>
      </c>
      <c r="I1928" s="11">
        <f t="shared" si="60"/>
        <v>44207</v>
      </c>
      <c r="J1928" s="9">
        <f t="shared" si="61"/>
        <v>0.55938657407407411</v>
      </c>
      <c r="K1928" t="str">
        <f>VLOOKUP($J1928,Reference!$A$1:$C$25,3,1)</f>
        <v>13:00:00 - 14:00:00</v>
      </c>
    </row>
    <row r="1929" spans="1:11" hidden="1" x14ac:dyDescent="0.3">
      <c r="A1929" s="6">
        <v>44207.559803240743</v>
      </c>
      <c r="B1929" s="7" t="s">
        <v>22</v>
      </c>
      <c r="C1929" s="7">
        <v>767</v>
      </c>
      <c r="D1929" s="7">
        <v>441606860496</v>
      </c>
      <c r="E1929" s="7" t="s">
        <v>9</v>
      </c>
      <c r="F1929" s="8">
        <v>3.2291666666666666E-3</v>
      </c>
      <c r="G1929" s="8">
        <v>1.0416666666666667E-4</v>
      </c>
      <c r="H1929" s="7" t="s">
        <v>14</v>
      </c>
      <c r="I1929" s="11">
        <f t="shared" si="60"/>
        <v>44207</v>
      </c>
      <c r="J1929" s="9">
        <f t="shared" si="61"/>
        <v>0.55980324074074073</v>
      </c>
      <c r="K1929" t="str">
        <f>VLOOKUP($J1929,Reference!$A$1:$C$25,3,1)</f>
        <v>13:00:00 - 14:00:00</v>
      </c>
    </row>
    <row r="1930" spans="1:11" hidden="1" x14ac:dyDescent="0.3">
      <c r="A1930" s="3">
        <v>44207.56</v>
      </c>
      <c r="B1930" s="4" t="s">
        <v>17</v>
      </c>
      <c r="C1930" s="4">
        <v>303</v>
      </c>
      <c r="D1930" s="4">
        <v>447861601623</v>
      </c>
      <c r="E1930" s="4" t="s">
        <v>9</v>
      </c>
      <c r="F1930" s="5">
        <v>2.7662037037037034E-3</v>
      </c>
      <c r="G1930" s="5">
        <v>1.273148148148148E-4</v>
      </c>
      <c r="H1930" s="4" t="s">
        <v>14</v>
      </c>
      <c r="I1930" s="11">
        <f t="shared" si="60"/>
        <v>44207</v>
      </c>
      <c r="J1930" s="9">
        <f t="shared" si="61"/>
        <v>0.55999999999999994</v>
      </c>
      <c r="K1930" t="str">
        <f>VLOOKUP($J1930,Reference!$A$1:$C$25,3,1)</f>
        <v>13:00:00 - 14:00:00</v>
      </c>
    </row>
    <row r="1931" spans="1:11" hidden="1" x14ac:dyDescent="0.3">
      <c r="A1931" s="6">
        <v>44207.561631944445</v>
      </c>
      <c r="B1931" s="7" t="s">
        <v>15</v>
      </c>
      <c r="C1931" s="7">
        <v>319</v>
      </c>
      <c r="D1931" s="7">
        <v>19546558238</v>
      </c>
      <c r="E1931" s="7" t="s">
        <v>9</v>
      </c>
      <c r="F1931" s="8">
        <v>1.2962962962962963E-3</v>
      </c>
      <c r="G1931" s="8">
        <v>5.7870370370370366E-5</v>
      </c>
      <c r="H1931" s="7" t="s">
        <v>10</v>
      </c>
      <c r="I1931" s="11">
        <f t="shared" si="60"/>
        <v>44207</v>
      </c>
      <c r="J1931" s="9">
        <f t="shared" si="61"/>
        <v>0.56163194444444442</v>
      </c>
      <c r="K1931" t="str">
        <f>VLOOKUP($J1931,Reference!$A$1:$C$25,3,1)</f>
        <v>13:00:00 - 14:00:00</v>
      </c>
    </row>
    <row r="1932" spans="1:11" hidden="1" x14ac:dyDescent="0.3">
      <c r="A1932" s="3">
        <v>44207.562152777777</v>
      </c>
      <c r="B1932" s="4" t="s">
        <v>11</v>
      </c>
      <c r="C1932" s="4">
        <v>317</v>
      </c>
      <c r="D1932" s="4">
        <v>16613804484</v>
      </c>
      <c r="E1932" s="4" t="s">
        <v>9</v>
      </c>
      <c r="F1932" s="5">
        <v>1.3969907407407408E-2</v>
      </c>
      <c r="G1932" s="5">
        <v>4.6296296296296294E-5</v>
      </c>
      <c r="H1932" s="4" t="s">
        <v>10</v>
      </c>
      <c r="I1932" s="11">
        <f t="shared" si="60"/>
        <v>44207</v>
      </c>
      <c r="J1932" s="9">
        <f t="shared" si="61"/>
        <v>0.56215277777777783</v>
      </c>
      <c r="K1932" t="str">
        <f>VLOOKUP($J1932,Reference!$A$1:$C$25,3,1)</f>
        <v>13:00:00 - 14:00:00</v>
      </c>
    </row>
    <row r="1933" spans="1:11" hidden="1" x14ac:dyDescent="0.3">
      <c r="A1933" s="6">
        <v>44207.565601851849</v>
      </c>
      <c r="B1933" s="7" t="s">
        <v>17</v>
      </c>
      <c r="C1933" s="7">
        <v>303</v>
      </c>
      <c r="D1933" s="7">
        <v>19546558238</v>
      </c>
      <c r="E1933" s="7" t="s">
        <v>9</v>
      </c>
      <c r="F1933" s="8">
        <v>2.5694444444444445E-3</v>
      </c>
      <c r="G1933" s="8">
        <v>1.6203703703703703E-4</v>
      </c>
      <c r="H1933" s="7" t="s">
        <v>10</v>
      </c>
      <c r="I1933" s="11">
        <f t="shared" si="60"/>
        <v>44207</v>
      </c>
      <c r="J1933" s="9">
        <f t="shared" si="61"/>
        <v>0.56560185185185186</v>
      </c>
      <c r="K1933" t="str">
        <f>VLOOKUP($J1933,Reference!$A$1:$C$25,3,1)</f>
        <v>13:00:00 - 14:00:00</v>
      </c>
    </row>
    <row r="1934" spans="1:11" hidden="1" x14ac:dyDescent="0.3">
      <c r="A1934" s="3">
        <v>44207.571030092593</v>
      </c>
      <c r="B1934" s="4" t="s">
        <v>29</v>
      </c>
      <c r="C1934" s="4">
        <v>516</v>
      </c>
      <c r="D1934" s="4">
        <v>14166978311</v>
      </c>
      <c r="E1934" s="4" t="s">
        <v>9</v>
      </c>
      <c r="F1934" s="5">
        <v>9.2939814814814812E-3</v>
      </c>
      <c r="G1934" s="5">
        <v>1.6319444444444445E-3</v>
      </c>
      <c r="H1934" s="4" t="s">
        <v>13</v>
      </c>
      <c r="I1934" s="11">
        <f t="shared" si="60"/>
        <v>44207</v>
      </c>
      <c r="J1934" s="9">
        <f t="shared" si="61"/>
        <v>0.57103009259259252</v>
      </c>
      <c r="K1934" t="str">
        <f>VLOOKUP($J1934,Reference!$A$1:$C$25,3,1)</f>
        <v>13:00:00 - 14:00:00</v>
      </c>
    </row>
    <row r="1935" spans="1:11" hidden="1" x14ac:dyDescent="0.3">
      <c r="A1935" s="6">
        <v>44207.571412037039</v>
      </c>
      <c r="B1935" s="7" t="s">
        <v>26</v>
      </c>
      <c r="C1935" s="7">
        <v>306</v>
      </c>
      <c r="D1935" s="7">
        <v>13202660697</v>
      </c>
      <c r="E1935" s="7" t="s">
        <v>9</v>
      </c>
      <c r="F1935" s="8">
        <v>9.0046296296296298E-3</v>
      </c>
      <c r="G1935" s="8">
        <v>5.5555555555555556E-4</v>
      </c>
      <c r="H1935" s="7" t="s">
        <v>10</v>
      </c>
      <c r="I1935" s="11">
        <f t="shared" si="60"/>
        <v>44207</v>
      </c>
      <c r="J1935" s="9">
        <f t="shared" si="61"/>
        <v>0.57141203703703702</v>
      </c>
      <c r="K1935" t="str">
        <f>VLOOKUP($J1935,Reference!$A$1:$C$25,3,1)</f>
        <v>13:00:00 - 14:00:00</v>
      </c>
    </row>
    <row r="1936" spans="1:11" hidden="1" x14ac:dyDescent="0.3">
      <c r="A1936" s="3">
        <v>44207.575127314813</v>
      </c>
      <c r="B1936" s="4" t="s">
        <v>17</v>
      </c>
      <c r="C1936" s="4">
        <v>303</v>
      </c>
      <c r="D1936" s="4">
        <v>19054704600</v>
      </c>
      <c r="E1936" s="4" t="s">
        <v>9</v>
      </c>
      <c r="F1936" s="5">
        <v>2.9976851851851848E-3</v>
      </c>
      <c r="G1936" s="5">
        <v>3.4722222222222222E-5</v>
      </c>
      <c r="H1936" s="4" t="s">
        <v>10</v>
      </c>
      <c r="I1936" s="11">
        <f t="shared" si="60"/>
        <v>44207</v>
      </c>
      <c r="J1936" s="9">
        <f t="shared" si="61"/>
        <v>0.57512731481481483</v>
      </c>
      <c r="K1936" t="str">
        <f>VLOOKUP($J1936,Reference!$A$1:$C$25,3,1)</f>
        <v>13:00:00 - 14:00:00</v>
      </c>
    </row>
    <row r="1937" spans="1:11" hidden="1" x14ac:dyDescent="0.3">
      <c r="A1937" s="6">
        <v>44207.575231481482</v>
      </c>
      <c r="B1937" s="7" t="s">
        <v>15</v>
      </c>
      <c r="C1937" s="7">
        <v>319</v>
      </c>
      <c r="D1937" s="7">
        <v>12024092145</v>
      </c>
      <c r="E1937" s="7" t="s">
        <v>9</v>
      </c>
      <c r="F1937" s="8">
        <v>4.0740740740740746E-3</v>
      </c>
      <c r="G1937" s="8">
        <v>2.0833333333333335E-4</v>
      </c>
      <c r="H1937" s="7" t="s">
        <v>10</v>
      </c>
      <c r="I1937" s="11">
        <f t="shared" si="60"/>
        <v>44207</v>
      </c>
      <c r="J1937" s="9">
        <f t="shared" si="61"/>
        <v>0.57523148148148151</v>
      </c>
      <c r="K1937" t="str">
        <f>VLOOKUP($J1937,Reference!$A$1:$C$25,3,1)</f>
        <v>13:00:00 - 14:00:00</v>
      </c>
    </row>
    <row r="1938" spans="1:11" hidden="1" x14ac:dyDescent="0.3">
      <c r="A1938" s="3">
        <v>44207.575613425928</v>
      </c>
      <c r="B1938" s="4" t="s">
        <v>22</v>
      </c>
      <c r="C1938" s="4">
        <v>767</v>
      </c>
      <c r="D1938" s="4">
        <v>441606860496</v>
      </c>
      <c r="E1938" s="4" t="s">
        <v>9</v>
      </c>
      <c r="F1938" s="5">
        <v>6.3078703703703708E-3</v>
      </c>
      <c r="G1938" s="5">
        <v>6.9444444444444444E-5</v>
      </c>
      <c r="H1938" s="4" t="s">
        <v>14</v>
      </c>
      <c r="I1938" s="11">
        <f t="shared" si="60"/>
        <v>44207</v>
      </c>
      <c r="J1938" s="9">
        <f t="shared" si="61"/>
        <v>0.5756134259259259</v>
      </c>
      <c r="K1938" t="str">
        <f>VLOOKUP($J1938,Reference!$A$1:$C$25,3,1)</f>
        <v>13:00:00 - 14:00:00</v>
      </c>
    </row>
    <row r="1939" spans="1:11" hidden="1" x14ac:dyDescent="0.3">
      <c r="A1939" s="6">
        <v>44207.579074074078</v>
      </c>
      <c r="B1939" s="7" t="s">
        <v>11</v>
      </c>
      <c r="C1939" s="7">
        <v>317</v>
      </c>
      <c r="D1939" s="7">
        <v>19054704600</v>
      </c>
      <c r="E1939" s="7" t="s">
        <v>9</v>
      </c>
      <c r="F1939" s="8">
        <v>8.4490740740740741E-3</v>
      </c>
      <c r="G1939" s="8">
        <v>3.9351851851851852E-4</v>
      </c>
      <c r="H1939" s="7" t="s">
        <v>10</v>
      </c>
      <c r="I1939" s="11">
        <f t="shared" si="60"/>
        <v>44207</v>
      </c>
      <c r="J1939" s="9">
        <f t="shared" si="61"/>
        <v>0.57907407407407407</v>
      </c>
      <c r="K1939" t="str">
        <f>VLOOKUP($J1939,Reference!$A$1:$C$25,3,1)</f>
        <v>13:00:00 - 14:00:00</v>
      </c>
    </row>
    <row r="1940" spans="1:11" hidden="1" x14ac:dyDescent="0.3">
      <c r="A1940" s="3">
        <v>44207.57949074074</v>
      </c>
      <c r="B1940" s="4" t="s">
        <v>15</v>
      </c>
      <c r="C1940" s="4">
        <v>319</v>
      </c>
      <c r="D1940" s="4">
        <v>16103122224</v>
      </c>
      <c r="E1940" s="4" t="s">
        <v>9</v>
      </c>
      <c r="F1940" s="5">
        <v>4.8148148148148152E-3</v>
      </c>
      <c r="G1940" s="5">
        <v>2.4305555555555552E-4</v>
      </c>
      <c r="H1940" s="4" t="s">
        <v>10</v>
      </c>
      <c r="I1940" s="11">
        <f t="shared" si="60"/>
        <v>44207</v>
      </c>
      <c r="J1940" s="9">
        <f t="shared" si="61"/>
        <v>0.5794907407407407</v>
      </c>
      <c r="K1940" t="str">
        <f>VLOOKUP($J1940,Reference!$A$1:$C$25,3,1)</f>
        <v>13:00:00 - 14:00:00</v>
      </c>
    </row>
    <row r="1941" spans="1:11" hidden="1" x14ac:dyDescent="0.3">
      <c r="A1941" s="6">
        <v>44207.580555555556</v>
      </c>
      <c r="B1941" s="7" t="s">
        <v>17</v>
      </c>
      <c r="C1941" s="7">
        <v>303</v>
      </c>
      <c r="D1941" s="7">
        <v>441702312318</v>
      </c>
      <c r="E1941" s="7" t="s">
        <v>9</v>
      </c>
      <c r="F1941" s="8">
        <v>1.045138888888889E-2</v>
      </c>
      <c r="G1941" s="8">
        <v>8.9120370370370362E-4</v>
      </c>
      <c r="H1941" s="7" t="s">
        <v>14</v>
      </c>
      <c r="I1941" s="11">
        <f t="shared" si="60"/>
        <v>44207</v>
      </c>
      <c r="J1941" s="9">
        <f t="shared" si="61"/>
        <v>0.5805555555555556</v>
      </c>
      <c r="K1941" t="str">
        <f>VLOOKUP($J1941,Reference!$A$1:$C$25,3,1)</f>
        <v>13:00:00 - 14:00:00</v>
      </c>
    </row>
    <row r="1942" spans="1:11" hidden="1" x14ac:dyDescent="0.3">
      <c r="A1942" s="3">
        <v>44207.58452546296</v>
      </c>
      <c r="B1942" s="4" t="s">
        <v>26</v>
      </c>
      <c r="C1942" s="4">
        <v>306</v>
      </c>
      <c r="D1942" s="4">
        <v>14168373433</v>
      </c>
      <c r="E1942" s="4" t="s">
        <v>9</v>
      </c>
      <c r="F1942" s="5">
        <v>2.1643518518518518E-3</v>
      </c>
      <c r="G1942" s="5">
        <v>9.2592592592592588E-5</v>
      </c>
      <c r="H1942" s="4" t="s">
        <v>10</v>
      </c>
      <c r="I1942" s="11">
        <f t="shared" si="60"/>
        <v>44207</v>
      </c>
      <c r="J1942" s="9">
        <f t="shared" si="61"/>
        <v>0.58452546296296293</v>
      </c>
      <c r="K1942" t="str">
        <f>VLOOKUP($J1942,Reference!$A$1:$C$25,3,1)</f>
        <v>14:00:00 - 15:00:00</v>
      </c>
    </row>
    <row r="1943" spans="1:11" hidden="1" x14ac:dyDescent="0.3">
      <c r="A1943" s="6">
        <v>44207.585034722222</v>
      </c>
      <c r="B1943" s="7" t="s">
        <v>15</v>
      </c>
      <c r="C1943" s="7">
        <v>319</v>
      </c>
      <c r="D1943" s="7">
        <v>14168422280</v>
      </c>
      <c r="E1943" s="7" t="s">
        <v>9</v>
      </c>
      <c r="F1943" s="8">
        <v>2.0023148148148148E-3</v>
      </c>
      <c r="G1943" s="8">
        <v>2.4305555555555552E-4</v>
      </c>
      <c r="H1943" s="7" t="s">
        <v>10</v>
      </c>
      <c r="I1943" s="11">
        <f t="shared" si="60"/>
        <v>44207</v>
      </c>
      <c r="J1943" s="9">
        <f t="shared" si="61"/>
        <v>0.58503472222222219</v>
      </c>
      <c r="K1943" t="str">
        <f>VLOOKUP($J1943,Reference!$A$1:$C$25,3,1)</f>
        <v>14:00:00 - 15:00:00</v>
      </c>
    </row>
    <row r="1944" spans="1:11" hidden="1" x14ac:dyDescent="0.3">
      <c r="A1944" s="3">
        <v>44207.58662037037</v>
      </c>
      <c r="B1944" s="4" t="s">
        <v>26</v>
      </c>
      <c r="C1944" s="4">
        <v>306</v>
      </c>
      <c r="D1944" s="4">
        <v>16477043183</v>
      </c>
      <c r="E1944" s="4" t="s">
        <v>9</v>
      </c>
      <c r="F1944" s="5">
        <v>1.1018518518518518E-2</v>
      </c>
      <c r="G1944" s="5">
        <v>3.0092592592592595E-4</v>
      </c>
      <c r="H1944" s="4" t="s">
        <v>10</v>
      </c>
      <c r="I1944" s="11">
        <f t="shared" si="60"/>
        <v>44207</v>
      </c>
      <c r="J1944" s="9">
        <f t="shared" si="61"/>
        <v>0.5866203703703704</v>
      </c>
      <c r="K1944" t="str">
        <f>VLOOKUP($J1944,Reference!$A$1:$C$25,3,1)</f>
        <v>14:00:00 - 15:00:00</v>
      </c>
    </row>
    <row r="1945" spans="1:11" hidden="1" x14ac:dyDescent="0.3">
      <c r="A1945" s="6">
        <v>44207.586747685185</v>
      </c>
      <c r="B1945" s="7" t="s">
        <v>15</v>
      </c>
      <c r="C1945" s="7">
        <v>319</v>
      </c>
      <c r="D1945" s="7">
        <v>12129385876</v>
      </c>
      <c r="E1945" s="7" t="s">
        <v>9</v>
      </c>
      <c r="F1945" s="8">
        <v>1.1712962962962965E-2</v>
      </c>
      <c r="G1945" s="8">
        <v>7.291666666666667E-4</v>
      </c>
      <c r="H1945" s="7" t="s">
        <v>10</v>
      </c>
      <c r="I1945" s="11">
        <f t="shared" si="60"/>
        <v>44207</v>
      </c>
      <c r="J1945" s="9">
        <f t="shared" si="61"/>
        <v>0.58674768518518516</v>
      </c>
      <c r="K1945" t="str">
        <f>VLOOKUP($J1945,Reference!$A$1:$C$25,3,1)</f>
        <v>14:00:00 - 15:00:00</v>
      </c>
    </row>
    <row r="1946" spans="1:11" hidden="1" x14ac:dyDescent="0.3">
      <c r="A1946" s="3">
        <v>44207.586886574078</v>
      </c>
      <c r="B1946" s="4" t="s">
        <v>20</v>
      </c>
      <c r="C1946" s="4"/>
      <c r="D1946" s="4">
        <v>13027775987</v>
      </c>
      <c r="E1946" s="4" t="s">
        <v>16</v>
      </c>
      <c r="F1946" s="5">
        <v>0</v>
      </c>
      <c r="G1946" s="5">
        <v>1.7361111111111112E-4</v>
      </c>
      <c r="H1946" s="4" t="s">
        <v>10</v>
      </c>
      <c r="I1946" s="11">
        <f t="shared" si="60"/>
        <v>44207</v>
      </c>
      <c r="J1946" s="9">
        <f t="shared" si="61"/>
        <v>0.58688657407407407</v>
      </c>
      <c r="K1946" t="str">
        <f>VLOOKUP($J1946,Reference!$A$1:$C$25,3,1)</f>
        <v>14:00:00 - 15:00:00</v>
      </c>
    </row>
    <row r="1947" spans="1:11" hidden="1" x14ac:dyDescent="0.3">
      <c r="A1947" s="6">
        <v>44207.587488425925</v>
      </c>
      <c r="B1947" s="7" t="s">
        <v>11</v>
      </c>
      <c r="C1947" s="7">
        <v>317</v>
      </c>
      <c r="D1947" s="7">
        <v>13176456700</v>
      </c>
      <c r="E1947" s="7" t="s">
        <v>9</v>
      </c>
      <c r="F1947" s="8">
        <v>2.9629629629629628E-3</v>
      </c>
      <c r="G1947" s="8">
        <v>5.6712962962962956E-4</v>
      </c>
      <c r="H1947" s="7" t="s">
        <v>10</v>
      </c>
      <c r="I1947" s="11">
        <f t="shared" si="60"/>
        <v>44207</v>
      </c>
      <c r="J1947" s="9">
        <f t="shared" si="61"/>
        <v>0.58748842592592598</v>
      </c>
      <c r="K1947" t="str">
        <f>VLOOKUP($J1947,Reference!$A$1:$C$25,3,1)</f>
        <v>14:00:00 - 15:00:00</v>
      </c>
    </row>
    <row r="1948" spans="1:11" hidden="1" x14ac:dyDescent="0.3">
      <c r="A1948" s="3">
        <v>44207.587812500002</v>
      </c>
      <c r="B1948" s="4" t="s">
        <v>11</v>
      </c>
      <c r="C1948" s="4">
        <v>317</v>
      </c>
      <c r="D1948" s="4">
        <v>13108667856</v>
      </c>
      <c r="E1948" s="4" t="s">
        <v>9</v>
      </c>
      <c r="F1948" s="5">
        <v>8.7615740740740744E-3</v>
      </c>
      <c r="G1948" s="5">
        <v>3.3912037037037036E-3</v>
      </c>
      <c r="H1948" s="4" t="s">
        <v>10</v>
      </c>
      <c r="I1948" s="11">
        <f t="shared" si="60"/>
        <v>44207</v>
      </c>
      <c r="J1948" s="9">
        <f t="shared" si="61"/>
        <v>0.58781249999999996</v>
      </c>
      <c r="K1948" t="str">
        <f>VLOOKUP($J1948,Reference!$A$1:$C$25,3,1)</f>
        <v>14:00:00 - 15:00:00</v>
      </c>
    </row>
    <row r="1949" spans="1:11" hidden="1" x14ac:dyDescent="0.3">
      <c r="A1949" s="6">
        <v>44207.597094907411</v>
      </c>
      <c r="B1949" s="7" t="s">
        <v>17</v>
      </c>
      <c r="C1949" s="7">
        <v>303</v>
      </c>
      <c r="D1949" s="7">
        <v>504</v>
      </c>
      <c r="E1949" s="7" t="s">
        <v>9</v>
      </c>
      <c r="F1949" s="8">
        <v>1.0335648148148148E-2</v>
      </c>
      <c r="G1949" s="8">
        <v>4.6296296296296294E-5</v>
      </c>
      <c r="H1949" s="7" t="s">
        <v>10</v>
      </c>
      <c r="I1949" s="11">
        <f t="shared" si="60"/>
        <v>44207</v>
      </c>
      <c r="J1949" s="9">
        <f t="shared" si="61"/>
        <v>0.59709490740740734</v>
      </c>
      <c r="K1949" t="str">
        <f>VLOOKUP($J1949,Reference!$A$1:$C$25,3,1)</f>
        <v>14:00:00 - 15:00:00</v>
      </c>
    </row>
    <row r="1950" spans="1:11" hidden="1" x14ac:dyDescent="0.3">
      <c r="A1950" s="3">
        <v>44207.597511574073</v>
      </c>
      <c r="B1950" s="4" t="s">
        <v>26</v>
      </c>
      <c r="C1950" s="4">
        <v>306</v>
      </c>
      <c r="D1950" s="4">
        <v>19058558228</v>
      </c>
      <c r="E1950" s="4" t="s">
        <v>9</v>
      </c>
      <c r="F1950" s="5">
        <v>4.9768518518518521E-3</v>
      </c>
      <c r="G1950" s="5">
        <v>7.175925925925927E-4</v>
      </c>
      <c r="H1950" s="4" t="s">
        <v>10</v>
      </c>
      <c r="I1950" s="11">
        <f t="shared" si="60"/>
        <v>44207</v>
      </c>
      <c r="J1950" s="9">
        <f t="shared" si="61"/>
        <v>0.59751157407407407</v>
      </c>
      <c r="K1950" t="str">
        <f>VLOOKUP($J1950,Reference!$A$1:$C$25,3,1)</f>
        <v>14:00:00 - 15:00:00</v>
      </c>
    </row>
    <row r="1951" spans="1:11" hidden="1" x14ac:dyDescent="0.3">
      <c r="A1951" s="6">
        <v>44207.598240740743</v>
      </c>
      <c r="B1951" s="7" t="s">
        <v>20</v>
      </c>
      <c r="C1951" s="7"/>
      <c r="D1951" s="7">
        <v>16479389600</v>
      </c>
      <c r="E1951" s="7" t="s">
        <v>16</v>
      </c>
      <c r="F1951" s="8">
        <v>0</v>
      </c>
      <c r="G1951" s="8">
        <v>1.3310185185185185E-3</v>
      </c>
      <c r="H1951" s="7" t="s">
        <v>10</v>
      </c>
      <c r="I1951" s="11">
        <f t="shared" si="60"/>
        <v>44207</v>
      </c>
      <c r="J1951" s="9">
        <f t="shared" si="61"/>
        <v>0.59824074074074074</v>
      </c>
      <c r="K1951" t="str">
        <f>VLOOKUP($J1951,Reference!$A$1:$C$25,3,1)</f>
        <v>14:00:00 - 15:00:00</v>
      </c>
    </row>
    <row r="1952" spans="1:11" hidden="1" x14ac:dyDescent="0.3">
      <c r="A1952" s="3">
        <v>44207.601805555554</v>
      </c>
      <c r="B1952" s="4" t="s">
        <v>22</v>
      </c>
      <c r="C1952" s="4">
        <v>767</v>
      </c>
      <c r="D1952" s="4">
        <v>447411758448</v>
      </c>
      <c r="E1952" s="4" t="s">
        <v>9</v>
      </c>
      <c r="F1952" s="5">
        <v>3.9351851851851857E-3</v>
      </c>
      <c r="G1952" s="5">
        <v>5.7870370370370366E-5</v>
      </c>
      <c r="H1952" s="4" t="s">
        <v>14</v>
      </c>
      <c r="I1952" s="11">
        <f t="shared" si="60"/>
        <v>44207</v>
      </c>
      <c r="J1952" s="9">
        <f t="shared" si="61"/>
        <v>0.60180555555555559</v>
      </c>
      <c r="K1952" t="str">
        <f>VLOOKUP($J1952,Reference!$A$1:$C$25,3,1)</f>
        <v>14:00:00 - 15:00:00</v>
      </c>
    </row>
    <row r="1953" spans="1:11" hidden="1" x14ac:dyDescent="0.3">
      <c r="A1953" s="6">
        <v>44207.602013888885</v>
      </c>
      <c r="B1953" s="7" t="s">
        <v>15</v>
      </c>
      <c r="C1953" s="7">
        <v>319</v>
      </c>
      <c r="D1953" s="7">
        <v>13125211692</v>
      </c>
      <c r="E1953" s="7" t="s">
        <v>9</v>
      </c>
      <c r="F1953" s="8">
        <v>4.2245370370370371E-3</v>
      </c>
      <c r="G1953" s="8">
        <v>8.1018518518518516E-5</v>
      </c>
      <c r="H1953" s="7" t="s">
        <v>10</v>
      </c>
      <c r="I1953" s="11">
        <f t="shared" si="60"/>
        <v>44207</v>
      </c>
      <c r="J1953" s="9">
        <f t="shared" si="61"/>
        <v>0.60201388888888896</v>
      </c>
      <c r="K1953" t="str">
        <f>VLOOKUP($J1953,Reference!$A$1:$C$25,3,1)</f>
        <v>14:00:00 - 15:00:00</v>
      </c>
    </row>
    <row r="1954" spans="1:11" hidden="1" x14ac:dyDescent="0.3">
      <c r="A1954" s="3">
        <v>44207.606354166666</v>
      </c>
      <c r="B1954" s="4" t="s">
        <v>11</v>
      </c>
      <c r="C1954" s="4">
        <v>317</v>
      </c>
      <c r="D1954" s="4">
        <v>14167716680</v>
      </c>
      <c r="E1954" s="4" t="s">
        <v>9</v>
      </c>
      <c r="F1954" s="5">
        <v>9.525462962962963E-3</v>
      </c>
      <c r="G1954" s="5">
        <v>5.7870370370370366E-5</v>
      </c>
      <c r="H1954" s="4" t="s">
        <v>10</v>
      </c>
      <c r="I1954" s="11">
        <f t="shared" si="60"/>
        <v>44207</v>
      </c>
      <c r="J1954" s="9">
        <f t="shared" si="61"/>
        <v>0.60635416666666664</v>
      </c>
      <c r="K1954" t="str">
        <f>VLOOKUP($J1954,Reference!$A$1:$C$25,3,1)</f>
        <v>14:00:00 - 15:00:00</v>
      </c>
    </row>
    <row r="1955" spans="1:11" hidden="1" x14ac:dyDescent="0.3">
      <c r="A1955" s="6">
        <v>44207.607094907406</v>
      </c>
      <c r="B1955" s="7" t="s">
        <v>15</v>
      </c>
      <c r="C1955" s="7">
        <v>319</v>
      </c>
      <c r="D1955" s="7">
        <v>19057275596</v>
      </c>
      <c r="E1955" s="7" t="s">
        <v>9</v>
      </c>
      <c r="F1955" s="8">
        <v>1.4004629629629629E-3</v>
      </c>
      <c r="G1955" s="8">
        <v>8.1018518518518516E-5</v>
      </c>
      <c r="H1955" s="7" t="s">
        <v>10</v>
      </c>
      <c r="I1955" s="11">
        <f t="shared" si="60"/>
        <v>44207</v>
      </c>
      <c r="J1955" s="9">
        <f t="shared" si="61"/>
        <v>0.60709490740740735</v>
      </c>
      <c r="K1955" t="str">
        <f>VLOOKUP($J1955,Reference!$A$1:$C$25,3,1)</f>
        <v>14:00:00 - 15:00:00</v>
      </c>
    </row>
    <row r="1956" spans="1:11" hidden="1" x14ac:dyDescent="0.3">
      <c r="A1956" s="3">
        <v>44207.609236111108</v>
      </c>
      <c r="B1956" s="4" t="s">
        <v>17</v>
      </c>
      <c r="C1956" s="4">
        <v>303</v>
      </c>
      <c r="D1956" s="4">
        <v>18186327051</v>
      </c>
      <c r="E1956" s="4" t="s">
        <v>9</v>
      </c>
      <c r="F1956" s="5">
        <v>1.423611111111111E-3</v>
      </c>
      <c r="G1956" s="5">
        <v>1.5046296296296297E-4</v>
      </c>
      <c r="H1956" s="4" t="s">
        <v>10</v>
      </c>
      <c r="I1956" s="11">
        <f t="shared" si="60"/>
        <v>44207</v>
      </c>
      <c r="J1956" s="9">
        <f t="shared" si="61"/>
        <v>0.60923611111111109</v>
      </c>
      <c r="K1956" t="str">
        <f>VLOOKUP($J1956,Reference!$A$1:$C$25,3,1)</f>
        <v>14:00:00 - 15:00:00</v>
      </c>
    </row>
    <row r="1957" spans="1:11" hidden="1" x14ac:dyDescent="0.3">
      <c r="A1957" s="6">
        <v>44207.610648148147</v>
      </c>
      <c r="B1957" s="7" t="s">
        <v>15</v>
      </c>
      <c r="C1957" s="7">
        <v>319</v>
      </c>
      <c r="D1957" s="7">
        <v>12892217279</v>
      </c>
      <c r="E1957" s="7" t="s">
        <v>9</v>
      </c>
      <c r="F1957" s="8">
        <v>6.6782407407407415E-3</v>
      </c>
      <c r="G1957" s="8">
        <v>6.9444444444444444E-5</v>
      </c>
      <c r="H1957" s="7" t="s">
        <v>10</v>
      </c>
      <c r="I1957" s="11">
        <f t="shared" si="60"/>
        <v>44207</v>
      </c>
      <c r="J1957" s="9">
        <f t="shared" si="61"/>
        <v>0.61064814814814816</v>
      </c>
      <c r="K1957" t="str">
        <f>VLOOKUP($J1957,Reference!$A$1:$C$25,3,1)</f>
        <v>14:00:00 - 15:00:00</v>
      </c>
    </row>
    <row r="1958" spans="1:11" hidden="1" x14ac:dyDescent="0.3">
      <c r="A1958" s="3">
        <v>44207.61991898148</v>
      </c>
      <c r="B1958" s="4" t="s">
        <v>17</v>
      </c>
      <c r="C1958" s="4">
        <v>303</v>
      </c>
      <c r="D1958" s="4">
        <v>19788374758</v>
      </c>
      <c r="E1958" s="4" t="s">
        <v>9</v>
      </c>
      <c r="F1958" s="5">
        <v>2.0601851851851853E-3</v>
      </c>
      <c r="G1958" s="5">
        <v>6.7129629629629625E-4</v>
      </c>
      <c r="H1958" s="4" t="s">
        <v>10</v>
      </c>
      <c r="I1958" s="11">
        <f t="shared" si="60"/>
        <v>44207</v>
      </c>
      <c r="J1958" s="9">
        <f t="shared" si="61"/>
        <v>0.6199189814814815</v>
      </c>
      <c r="K1958" t="str">
        <f>VLOOKUP($J1958,Reference!$A$1:$C$25,3,1)</f>
        <v>14:00:00 - 15:00:00</v>
      </c>
    </row>
    <row r="1959" spans="1:11" hidden="1" x14ac:dyDescent="0.3">
      <c r="A1959" s="6">
        <v>44207.626886574071</v>
      </c>
      <c r="B1959" s="7" t="s">
        <v>15</v>
      </c>
      <c r="C1959" s="7">
        <v>319</v>
      </c>
      <c r="D1959" s="7">
        <v>16042478501</v>
      </c>
      <c r="E1959" s="7" t="s">
        <v>9</v>
      </c>
      <c r="F1959" s="8">
        <v>3.0324074074074073E-3</v>
      </c>
      <c r="G1959" s="8">
        <v>2.8935185185185189E-4</v>
      </c>
      <c r="H1959" s="7" t="s">
        <v>10</v>
      </c>
      <c r="I1959" s="11">
        <f t="shared" si="60"/>
        <v>44207</v>
      </c>
      <c r="J1959" s="9">
        <f t="shared" si="61"/>
        <v>0.62688657407407411</v>
      </c>
      <c r="K1959" t="str">
        <f>VLOOKUP($J1959,Reference!$A$1:$C$25,3,1)</f>
        <v>15:00:00 - 16:00:00</v>
      </c>
    </row>
    <row r="1960" spans="1:11" hidden="1" x14ac:dyDescent="0.3">
      <c r="A1960" s="3">
        <v>44207.627800925926</v>
      </c>
      <c r="B1960" s="4" t="s">
        <v>17</v>
      </c>
      <c r="C1960" s="4">
        <v>303</v>
      </c>
      <c r="D1960" s="4">
        <v>12392928746</v>
      </c>
      <c r="E1960" s="4" t="s">
        <v>9</v>
      </c>
      <c r="F1960" s="5">
        <v>3.7268518518518514E-3</v>
      </c>
      <c r="G1960" s="5">
        <v>1.0416666666666667E-4</v>
      </c>
      <c r="H1960" s="4" t="s">
        <v>10</v>
      </c>
      <c r="I1960" s="11">
        <f t="shared" si="60"/>
        <v>44207</v>
      </c>
      <c r="J1960" s="9">
        <f t="shared" si="61"/>
        <v>0.62780092592592596</v>
      </c>
      <c r="K1960" t="str">
        <f>VLOOKUP($J1960,Reference!$A$1:$C$25,3,1)</f>
        <v>15:00:00 - 16:00:00</v>
      </c>
    </row>
    <row r="1961" spans="1:11" hidden="1" x14ac:dyDescent="0.3">
      <c r="A1961" s="6">
        <v>44207.629236111112</v>
      </c>
      <c r="B1961" s="7" t="s">
        <v>22</v>
      </c>
      <c r="C1961" s="7">
        <v>767</v>
      </c>
      <c r="D1961" s="7">
        <v>447402131112</v>
      </c>
      <c r="E1961" s="7" t="s">
        <v>9</v>
      </c>
      <c r="F1961" s="8">
        <v>1.2604166666666666E-2</v>
      </c>
      <c r="G1961" s="8">
        <v>6.9444444444444444E-5</v>
      </c>
      <c r="H1961" s="7" t="s">
        <v>14</v>
      </c>
      <c r="I1961" s="11">
        <f t="shared" si="60"/>
        <v>44207</v>
      </c>
      <c r="J1961" s="9">
        <f t="shared" si="61"/>
        <v>0.62923611111111111</v>
      </c>
      <c r="K1961" t="str">
        <f>VLOOKUP($J1961,Reference!$A$1:$C$25,3,1)</f>
        <v>15:00:00 - 16:00:00</v>
      </c>
    </row>
    <row r="1962" spans="1:11" hidden="1" x14ac:dyDescent="0.3">
      <c r="A1962" s="3">
        <v>44207.630046296297</v>
      </c>
      <c r="B1962" s="4" t="s">
        <v>17</v>
      </c>
      <c r="C1962" s="4">
        <v>303</v>
      </c>
      <c r="D1962" s="4">
        <v>447434976475</v>
      </c>
      <c r="E1962" s="4" t="s">
        <v>9</v>
      </c>
      <c r="F1962" s="5">
        <v>2.2916666666666667E-3</v>
      </c>
      <c r="G1962" s="5">
        <v>1.8981481481481482E-3</v>
      </c>
      <c r="H1962" s="4" t="s">
        <v>14</v>
      </c>
      <c r="I1962" s="11">
        <f t="shared" si="60"/>
        <v>44207</v>
      </c>
      <c r="J1962" s="9">
        <f t="shared" si="61"/>
        <v>0.63004629629629627</v>
      </c>
      <c r="K1962" t="str">
        <f>VLOOKUP($J1962,Reference!$A$1:$C$25,3,1)</f>
        <v>15:00:00 - 16:00:00</v>
      </c>
    </row>
    <row r="1963" spans="1:11" hidden="1" x14ac:dyDescent="0.3">
      <c r="A1963" s="6">
        <v>44207.63484953704</v>
      </c>
      <c r="B1963" s="7" t="s">
        <v>17</v>
      </c>
      <c r="C1963" s="7">
        <v>303</v>
      </c>
      <c r="D1963" s="7">
        <v>447436941910</v>
      </c>
      <c r="E1963" s="7" t="s">
        <v>9</v>
      </c>
      <c r="F1963" s="8">
        <v>3.2407407407407406E-3</v>
      </c>
      <c r="G1963" s="8">
        <v>3.7037037037037035E-4</v>
      </c>
      <c r="H1963" s="7" t="s">
        <v>14</v>
      </c>
      <c r="I1963" s="11">
        <f t="shared" si="60"/>
        <v>44207</v>
      </c>
      <c r="J1963" s="9">
        <f t="shared" si="61"/>
        <v>0.63484953703703706</v>
      </c>
      <c r="K1963" t="str">
        <f>VLOOKUP($J1963,Reference!$A$1:$C$25,3,1)</f>
        <v>15:00:00 - 16:00:00</v>
      </c>
    </row>
    <row r="1964" spans="1:11" hidden="1" x14ac:dyDescent="0.3">
      <c r="A1964" s="3">
        <v>44207.63622685185</v>
      </c>
      <c r="B1964" s="4" t="s">
        <v>26</v>
      </c>
      <c r="C1964" s="4">
        <v>306</v>
      </c>
      <c r="D1964" s="4">
        <v>12042553826</v>
      </c>
      <c r="E1964" s="4" t="s">
        <v>9</v>
      </c>
      <c r="F1964" s="5">
        <v>7.407407407407407E-4</v>
      </c>
      <c r="G1964" s="5">
        <v>8.1018518518518516E-5</v>
      </c>
      <c r="H1964" s="4" t="s">
        <v>10</v>
      </c>
      <c r="I1964" s="11">
        <f t="shared" si="60"/>
        <v>44207</v>
      </c>
      <c r="J1964" s="9">
        <f t="shared" si="61"/>
        <v>0.63622685185185179</v>
      </c>
      <c r="K1964" t="str">
        <f>VLOOKUP($J1964,Reference!$A$1:$C$25,3,1)</f>
        <v>15:00:00 - 16:00:00</v>
      </c>
    </row>
    <row r="1965" spans="1:11" hidden="1" x14ac:dyDescent="0.3">
      <c r="A1965" s="6">
        <v>44207.636701388888</v>
      </c>
      <c r="B1965" s="7" t="s">
        <v>17</v>
      </c>
      <c r="C1965" s="7">
        <v>303</v>
      </c>
      <c r="D1965" s="7">
        <v>447939519010</v>
      </c>
      <c r="E1965" s="7" t="s">
        <v>9</v>
      </c>
      <c r="F1965" s="8">
        <v>6.134259259259259E-4</v>
      </c>
      <c r="G1965" s="8">
        <v>1.9328703703703704E-3</v>
      </c>
      <c r="H1965" s="7" t="s">
        <v>14</v>
      </c>
      <c r="I1965" s="11">
        <f t="shared" si="60"/>
        <v>44207</v>
      </c>
      <c r="J1965" s="9">
        <f t="shared" si="61"/>
        <v>0.63670138888888894</v>
      </c>
      <c r="K1965" t="str">
        <f>VLOOKUP($J1965,Reference!$A$1:$C$25,3,1)</f>
        <v>15:00:00 - 16:00:00</v>
      </c>
    </row>
    <row r="1966" spans="1:11" hidden="1" x14ac:dyDescent="0.3">
      <c r="A1966" s="3">
        <v>44207.63894675926</v>
      </c>
      <c r="B1966" s="4" t="s">
        <v>11</v>
      </c>
      <c r="C1966" s="4">
        <v>317</v>
      </c>
      <c r="D1966" s="4">
        <v>15309451534</v>
      </c>
      <c r="E1966" s="4" t="s">
        <v>9</v>
      </c>
      <c r="F1966" s="5">
        <v>2.5277777777777777E-2</v>
      </c>
      <c r="G1966" s="5">
        <v>1.0416666666666667E-4</v>
      </c>
      <c r="H1966" s="4" t="s">
        <v>10</v>
      </c>
      <c r="I1966" s="11">
        <f t="shared" si="60"/>
        <v>44207</v>
      </c>
      <c r="J1966" s="9">
        <f t="shared" si="61"/>
        <v>0.63894675925925926</v>
      </c>
      <c r="K1966" t="str">
        <f>VLOOKUP($J1966,Reference!$A$1:$C$25,3,1)</f>
        <v>15:00:00 - 16:00:00</v>
      </c>
    </row>
    <row r="1967" spans="1:11" hidden="1" x14ac:dyDescent="0.3">
      <c r="A1967" s="6">
        <v>44207.639953703707</v>
      </c>
      <c r="B1967" s="7" t="s">
        <v>15</v>
      </c>
      <c r="C1967" s="7">
        <v>319</v>
      </c>
      <c r="D1967" s="7">
        <v>19099963505</v>
      </c>
      <c r="E1967" s="7" t="s">
        <v>9</v>
      </c>
      <c r="F1967" s="8">
        <v>4.0277777777777777E-3</v>
      </c>
      <c r="G1967" s="8">
        <v>9.2592592592592588E-5</v>
      </c>
      <c r="H1967" s="7" t="s">
        <v>10</v>
      </c>
      <c r="I1967" s="11">
        <f t="shared" si="60"/>
        <v>44207</v>
      </c>
      <c r="J1967" s="9">
        <f t="shared" si="61"/>
        <v>0.63995370370370364</v>
      </c>
      <c r="K1967" t="str">
        <f>VLOOKUP($J1967,Reference!$A$1:$C$25,3,1)</f>
        <v>15:00:00 - 16:00:00</v>
      </c>
    </row>
    <row r="1968" spans="1:11" hidden="1" x14ac:dyDescent="0.3">
      <c r="A1968" s="3">
        <v>44207.640520833331</v>
      </c>
      <c r="B1968" s="4" t="s">
        <v>17</v>
      </c>
      <c r="C1968" s="4">
        <v>303</v>
      </c>
      <c r="D1968" s="4">
        <v>447576665557</v>
      </c>
      <c r="E1968" s="4" t="s">
        <v>9</v>
      </c>
      <c r="F1968" s="5">
        <v>6.851851851851852E-3</v>
      </c>
      <c r="G1968" s="5">
        <v>8.1018518518518516E-5</v>
      </c>
      <c r="H1968" s="4" t="s">
        <v>14</v>
      </c>
      <c r="I1968" s="11">
        <f t="shared" si="60"/>
        <v>44207</v>
      </c>
      <c r="J1968" s="9">
        <f t="shared" si="61"/>
        <v>0.64052083333333332</v>
      </c>
      <c r="K1968" t="str">
        <f>VLOOKUP($J1968,Reference!$A$1:$C$25,3,1)</f>
        <v>15:00:00 - 16:00:00</v>
      </c>
    </row>
    <row r="1969" spans="1:11" hidden="1" x14ac:dyDescent="0.3">
      <c r="A1969" s="6">
        <v>44207.64166666667</v>
      </c>
      <c r="B1969" s="7" t="s">
        <v>22</v>
      </c>
      <c r="C1969" s="7">
        <v>767</v>
      </c>
      <c r="D1969" s="7">
        <v>447454604350</v>
      </c>
      <c r="E1969" s="7" t="s">
        <v>9</v>
      </c>
      <c r="F1969" s="8">
        <v>2.4652777777777776E-3</v>
      </c>
      <c r="G1969" s="8">
        <v>3.9351851851851852E-4</v>
      </c>
      <c r="H1969" s="7" t="s">
        <v>14</v>
      </c>
      <c r="I1969" s="11">
        <f t="shared" si="60"/>
        <v>44207</v>
      </c>
      <c r="J1969" s="9">
        <f t="shared" si="61"/>
        <v>0.64166666666666672</v>
      </c>
      <c r="K1969" t="str">
        <f>VLOOKUP($J1969,Reference!$A$1:$C$25,3,1)</f>
        <v>15:00:00 - 16:00:00</v>
      </c>
    </row>
    <row r="1970" spans="1:11" hidden="1" x14ac:dyDescent="0.3">
      <c r="A1970" s="3">
        <v>44207.647141203706</v>
      </c>
      <c r="B1970" s="4" t="s">
        <v>26</v>
      </c>
      <c r="C1970" s="4">
        <v>306</v>
      </c>
      <c r="D1970" s="4">
        <v>441273958248</v>
      </c>
      <c r="E1970" s="4" t="s">
        <v>9</v>
      </c>
      <c r="F1970" s="5">
        <v>3.2638888888888891E-3</v>
      </c>
      <c r="G1970" s="5">
        <v>1.273148148148148E-4</v>
      </c>
      <c r="H1970" s="4" t="s">
        <v>10</v>
      </c>
      <c r="I1970" s="11">
        <f t="shared" si="60"/>
        <v>44207</v>
      </c>
      <c r="J1970" s="9">
        <f t="shared" si="61"/>
        <v>0.64714120370370376</v>
      </c>
      <c r="K1970" t="str">
        <f>VLOOKUP($J1970,Reference!$A$1:$C$25,3,1)</f>
        <v>15:00:00 - 16:00:00</v>
      </c>
    </row>
    <row r="1971" spans="1:11" hidden="1" x14ac:dyDescent="0.3">
      <c r="A1971" s="6">
        <v>44207.647349537037</v>
      </c>
      <c r="B1971" s="7" t="s">
        <v>22</v>
      </c>
      <c r="C1971" s="7">
        <v>767</v>
      </c>
      <c r="D1971" s="7">
        <v>441269596158</v>
      </c>
      <c r="E1971" s="7" t="s">
        <v>9</v>
      </c>
      <c r="F1971" s="8">
        <v>3.4490740740740745E-3</v>
      </c>
      <c r="G1971" s="8">
        <v>9.2592592592592588E-5</v>
      </c>
      <c r="H1971" s="7" t="s">
        <v>14</v>
      </c>
      <c r="I1971" s="11">
        <f t="shared" si="60"/>
        <v>44207</v>
      </c>
      <c r="J1971" s="9">
        <f t="shared" si="61"/>
        <v>0.64734953703703701</v>
      </c>
      <c r="K1971" t="str">
        <f>VLOOKUP($J1971,Reference!$A$1:$C$25,3,1)</f>
        <v>15:00:00 - 16:00:00</v>
      </c>
    </row>
    <row r="1972" spans="1:11" hidden="1" x14ac:dyDescent="0.3">
      <c r="A1972" s="3">
        <v>44207.647881944446</v>
      </c>
      <c r="B1972" s="4" t="s">
        <v>15</v>
      </c>
      <c r="C1972" s="4">
        <v>319</v>
      </c>
      <c r="D1972" s="4">
        <v>19104590496</v>
      </c>
      <c r="E1972" s="4" t="s">
        <v>9</v>
      </c>
      <c r="F1972" s="5">
        <v>5.4976851851851853E-3</v>
      </c>
      <c r="G1972" s="5">
        <v>6.9444444444444444E-5</v>
      </c>
      <c r="H1972" s="4" t="s">
        <v>10</v>
      </c>
      <c r="I1972" s="11">
        <f t="shared" si="60"/>
        <v>44207</v>
      </c>
      <c r="J1972" s="9">
        <f t="shared" si="61"/>
        <v>0.64788194444444447</v>
      </c>
      <c r="K1972" t="str">
        <f>VLOOKUP($J1972,Reference!$A$1:$C$25,3,1)</f>
        <v>15:00:00 - 16:00:00</v>
      </c>
    </row>
    <row r="1973" spans="1:11" hidden="1" x14ac:dyDescent="0.3">
      <c r="A1973" s="6">
        <v>44207.652094907404</v>
      </c>
      <c r="B1973" s="7" t="s">
        <v>17</v>
      </c>
      <c r="C1973" s="7">
        <v>303</v>
      </c>
      <c r="D1973" s="7">
        <v>447572125238</v>
      </c>
      <c r="E1973" s="7" t="s">
        <v>9</v>
      </c>
      <c r="F1973" s="8">
        <v>1.357638888888889E-2</v>
      </c>
      <c r="G1973" s="8">
        <v>5.7870370370370366E-5</v>
      </c>
      <c r="H1973" s="7" t="s">
        <v>14</v>
      </c>
      <c r="I1973" s="11">
        <f t="shared" si="60"/>
        <v>44207</v>
      </c>
      <c r="J1973" s="9">
        <f t="shared" si="61"/>
        <v>0.65209490740740739</v>
      </c>
      <c r="K1973" t="str">
        <f>VLOOKUP($J1973,Reference!$A$1:$C$25,3,1)</f>
        <v>15:00:00 - 16:00:00</v>
      </c>
    </row>
    <row r="1974" spans="1:11" hidden="1" x14ac:dyDescent="0.3">
      <c r="A1974" s="3">
        <v>44207.652743055558</v>
      </c>
      <c r="B1974" s="4" t="s">
        <v>26</v>
      </c>
      <c r="C1974" s="4">
        <v>306</v>
      </c>
      <c r="D1974" s="4">
        <v>18587740762</v>
      </c>
      <c r="E1974" s="4" t="s">
        <v>9</v>
      </c>
      <c r="F1974" s="5">
        <v>1.1342592592592592E-2</v>
      </c>
      <c r="G1974" s="5">
        <v>5.7870370370370366E-5</v>
      </c>
      <c r="H1974" s="4" t="s">
        <v>10</v>
      </c>
      <c r="I1974" s="11">
        <f t="shared" si="60"/>
        <v>44207</v>
      </c>
      <c r="J1974" s="9">
        <f t="shared" si="61"/>
        <v>0.65274305555555556</v>
      </c>
      <c r="K1974" t="str">
        <f>VLOOKUP($J1974,Reference!$A$1:$C$25,3,1)</f>
        <v>15:00:00 - 16:00:00</v>
      </c>
    </row>
    <row r="1975" spans="1:11" hidden="1" x14ac:dyDescent="0.3">
      <c r="A1975" s="6">
        <v>44207.653217592589</v>
      </c>
      <c r="B1975" s="7" t="s">
        <v>15</v>
      </c>
      <c r="C1975" s="7">
        <v>319</v>
      </c>
      <c r="D1975" s="7">
        <v>15036499370</v>
      </c>
      <c r="E1975" s="7" t="s">
        <v>9</v>
      </c>
      <c r="F1975" s="8">
        <v>2.8935185185185188E-3</v>
      </c>
      <c r="G1975" s="8">
        <v>2.8935185185185189E-4</v>
      </c>
      <c r="H1975" s="7" t="s">
        <v>10</v>
      </c>
      <c r="I1975" s="11">
        <f t="shared" si="60"/>
        <v>44207</v>
      </c>
      <c r="J1975" s="9">
        <f t="shared" si="61"/>
        <v>0.6532175925925926</v>
      </c>
      <c r="K1975" t="str">
        <f>VLOOKUP($J1975,Reference!$A$1:$C$25,3,1)</f>
        <v>15:00:00 - 16:00:00</v>
      </c>
    </row>
    <row r="1976" spans="1:11" hidden="1" x14ac:dyDescent="0.3">
      <c r="A1976" s="3">
        <v>44207.6562037037</v>
      </c>
      <c r="B1976" s="4" t="s">
        <v>15</v>
      </c>
      <c r="C1976" s="4">
        <v>319</v>
      </c>
      <c r="D1976" s="4">
        <v>17034772624</v>
      </c>
      <c r="E1976" s="4" t="s">
        <v>9</v>
      </c>
      <c r="F1976" s="5">
        <v>7.4421296296296293E-3</v>
      </c>
      <c r="G1976" s="5">
        <v>5.5555555555555556E-4</v>
      </c>
      <c r="H1976" s="4" t="s">
        <v>13</v>
      </c>
      <c r="I1976" s="11">
        <f t="shared" si="60"/>
        <v>44207</v>
      </c>
      <c r="J1976" s="9">
        <f t="shared" si="61"/>
        <v>0.65620370370370373</v>
      </c>
      <c r="K1976" t="str">
        <f>VLOOKUP($J1976,Reference!$A$1:$C$25,3,1)</f>
        <v>15:00:00 - 16:00:00</v>
      </c>
    </row>
    <row r="1977" spans="1:11" hidden="1" x14ac:dyDescent="0.3">
      <c r="A1977" s="6">
        <v>44207.657129629632</v>
      </c>
      <c r="B1977" s="7" t="s">
        <v>22</v>
      </c>
      <c r="C1977" s="7">
        <v>767</v>
      </c>
      <c r="D1977" s="7">
        <v>16613804469</v>
      </c>
      <c r="E1977" s="7" t="s">
        <v>9</v>
      </c>
      <c r="F1977" s="8">
        <v>2.2685185185185182E-3</v>
      </c>
      <c r="G1977" s="8">
        <v>2.8240740740740739E-3</v>
      </c>
      <c r="H1977" s="7" t="s">
        <v>10</v>
      </c>
      <c r="I1977" s="11">
        <f t="shared" si="60"/>
        <v>44207</v>
      </c>
      <c r="J1977" s="9">
        <f t="shared" si="61"/>
        <v>0.65712962962962962</v>
      </c>
      <c r="K1977" t="str">
        <f>VLOOKUP($J1977,Reference!$A$1:$C$25,3,1)</f>
        <v>15:00:00 - 16:00:00</v>
      </c>
    </row>
    <row r="1978" spans="1:11" hidden="1" x14ac:dyDescent="0.3">
      <c r="A1978" s="3">
        <v>44207.659722222219</v>
      </c>
      <c r="B1978" s="4" t="s">
        <v>29</v>
      </c>
      <c r="C1978" s="4">
        <v>516</v>
      </c>
      <c r="D1978" s="4">
        <v>12892217279</v>
      </c>
      <c r="E1978" s="4" t="s">
        <v>9</v>
      </c>
      <c r="F1978" s="5">
        <v>1.9803240740740739E-2</v>
      </c>
      <c r="G1978" s="5">
        <v>2.8356481481481479E-3</v>
      </c>
      <c r="H1978" s="4" t="s">
        <v>10</v>
      </c>
      <c r="I1978" s="11">
        <f t="shared" si="60"/>
        <v>44207</v>
      </c>
      <c r="J1978" s="9">
        <f t="shared" si="61"/>
        <v>0.65972222222222221</v>
      </c>
      <c r="K1978" t="str">
        <f>VLOOKUP($J1978,Reference!$A$1:$C$25,3,1)</f>
        <v>15:00:00 - 16:00:00</v>
      </c>
    </row>
    <row r="1979" spans="1:11" hidden="1" x14ac:dyDescent="0.3">
      <c r="A1979" s="6">
        <v>44207.660810185182</v>
      </c>
      <c r="B1979" s="7" t="s">
        <v>22</v>
      </c>
      <c r="C1979" s="7">
        <v>767</v>
      </c>
      <c r="D1979" s="7">
        <v>447702515291</v>
      </c>
      <c r="E1979" s="7" t="s">
        <v>9</v>
      </c>
      <c r="F1979" s="8">
        <v>2.3032407407407407E-3</v>
      </c>
      <c r="G1979" s="8">
        <v>2.0949074074074073E-3</v>
      </c>
      <c r="H1979" s="7" t="s">
        <v>14</v>
      </c>
      <c r="I1979" s="11">
        <f t="shared" si="60"/>
        <v>44207</v>
      </c>
      <c r="J1979" s="9">
        <f t="shared" si="61"/>
        <v>0.66081018518518519</v>
      </c>
      <c r="K1979" t="str">
        <f>VLOOKUP($J1979,Reference!$A$1:$C$25,3,1)</f>
        <v>15:00:00 - 16:00:00</v>
      </c>
    </row>
    <row r="1980" spans="1:11" hidden="1" x14ac:dyDescent="0.3">
      <c r="A1980" s="3">
        <v>44207.662685185183</v>
      </c>
      <c r="B1980" s="4" t="s">
        <v>20</v>
      </c>
      <c r="C1980" s="4"/>
      <c r="D1980" s="4">
        <v>447780888438</v>
      </c>
      <c r="E1980" s="4" t="s">
        <v>16</v>
      </c>
      <c r="F1980" s="5">
        <v>0</v>
      </c>
      <c r="G1980" s="5">
        <v>1.9328703703703704E-3</v>
      </c>
      <c r="H1980" s="4" t="s">
        <v>14</v>
      </c>
      <c r="I1980" s="11">
        <f t="shared" si="60"/>
        <v>44207</v>
      </c>
      <c r="J1980" s="9">
        <f t="shared" si="61"/>
        <v>0.66268518518518515</v>
      </c>
      <c r="K1980" t="str">
        <f>VLOOKUP($J1980,Reference!$A$1:$C$25,3,1)</f>
        <v>15:00:00 - 16:00:00</v>
      </c>
    </row>
    <row r="1981" spans="1:11" hidden="1" x14ac:dyDescent="0.3">
      <c r="A1981" s="6">
        <v>44207.663958333331</v>
      </c>
      <c r="B1981" s="7" t="s">
        <v>11</v>
      </c>
      <c r="C1981" s="7">
        <v>317</v>
      </c>
      <c r="D1981" s="7">
        <v>19546558238</v>
      </c>
      <c r="E1981" s="7" t="s">
        <v>9</v>
      </c>
      <c r="F1981" s="8">
        <v>5.4745370370370373E-3</v>
      </c>
      <c r="G1981" s="8">
        <v>5.4398148148148144E-4</v>
      </c>
      <c r="H1981" s="7" t="s">
        <v>10</v>
      </c>
      <c r="I1981" s="11">
        <f t="shared" si="60"/>
        <v>44207</v>
      </c>
      <c r="J1981" s="9">
        <f t="shared" si="61"/>
        <v>0.66395833333333332</v>
      </c>
      <c r="K1981" t="str">
        <f>VLOOKUP($J1981,Reference!$A$1:$C$25,3,1)</f>
        <v>15:00:00 - 16:00:00</v>
      </c>
    </row>
    <row r="1982" spans="1:11" hidden="1" x14ac:dyDescent="0.3">
      <c r="A1982" s="3">
        <v>44207.664849537039</v>
      </c>
      <c r="B1982" s="4" t="s">
        <v>15</v>
      </c>
      <c r="C1982" s="4">
        <v>319</v>
      </c>
      <c r="D1982" s="4">
        <v>442085565214</v>
      </c>
      <c r="E1982" s="4" t="s">
        <v>9</v>
      </c>
      <c r="F1982" s="5">
        <v>2.1087962962962961E-2</v>
      </c>
      <c r="G1982" s="5">
        <v>4.1666666666666669E-4</v>
      </c>
      <c r="H1982" s="4" t="s">
        <v>14</v>
      </c>
      <c r="I1982" s="11">
        <f t="shared" si="60"/>
        <v>44207</v>
      </c>
      <c r="J1982" s="9">
        <f t="shared" si="61"/>
        <v>0.66484953703703698</v>
      </c>
      <c r="K1982" t="str">
        <f>VLOOKUP($J1982,Reference!$A$1:$C$25,3,1)</f>
        <v>15:00:00 - 16:00:00</v>
      </c>
    </row>
    <row r="1983" spans="1:11" hidden="1" x14ac:dyDescent="0.3">
      <c r="A1983" s="6">
        <v>44207.671631944446</v>
      </c>
      <c r="B1983" s="7" t="s">
        <v>22</v>
      </c>
      <c r="C1983" s="7">
        <v>767</v>
      </c>
      <c r="D1983" s="7">
        <v>442082971235</v>
      </c>
      <c r="E1983" s="7" t="s">
        <v>9</v>
      </c>
      <c r="F1983" s="8">
        <v>1.4814814814814814E-3</v>
      </c>
      <c r="G1983" s="8">
        <v>1.6203703703703703E-4</v>
      </c>
      <c r="H1983" s="7" t="s">
        <v>14</v>
      </c>
      <c r="I1983" s="11">
        <f t="shared" si="60"/>
        <v>44207</v>
      </c>
      <c r="J1983" s="9">
        <f t="shared" si="61"/>
        <v>0.67163194444444452</v>
      </c>
      <c r="K1983" t="str">
        <f>VLOOKUP($J1983,Reference!$A$1:$C$25,3,1)</f>
        <v>16:00:00 - 17:00:00</v>
      </c>
    </row>
    <row r="1984" spans="1:11" hidden="1" x14ac:dyDescent="0.3">
      <c r="A1984" s="3">
        <v>44207.673958333333</v>
      </c>
      <c r="B1984" s="4" t="s">
        <v>17</v>
      </c>
      <c r="C1984" s="4">
        <v>303</v>
      </c>
      <c r="D1984" s="4">
        <v>17026807848</v>
      </c>
      <c r="E1984" s="4" t="s">
        <v>9</v>
      </c>
      <c r="F1984" s="5">
        <v>3.7152777777777774E-3</v>
      </c>
      <c r="G1984" s="5">
        <v>3.1250000000000001E-4</v>
      </c>
      <c r="H1984" s="4" t="s">
        <v>10</v>
      </c>
      <c r="I1984" s="11">
        <f t="shared" si="60"/>
        <v>44207</v>
      </c>
      <c r="J1984" s="9">
        <f t="shared" si="61"/>
        <v>0.67395833333333333</v>
      </c>
      <c r="K1984" t="str">
        <f>VLOOKUP($J1984,Reference!$A$1:$C$25,3,1)</f>
        <v>16:00:00 - 17:00:00</v>
      </c>
    </row>
    <row r="1985" spans="1:11" hidden="1" x14ac:dyDescent="0.3">
      <c r="A1985" s="6">
        <v>44207.675300925926</v>
      </c>
      <c r="B1985" s="7" t="s">
        <v>22</v>
      </c>
      <c r="C1985" s="7">
        <v>767</v>
      </c>
      <c r="D1985" s="7">
        <v>441480531867</v>
      </c>
      <c r="E1985" s="7" t="s">
        <v>9</v>
      </c>
      <c r="F1985" s="8">
        <v>1.8055555555555557E-3</v>
      </c>
      <c r="G1985" s="8">
        <v>8.1018518518518516E-5</v>
      </c>
      <c r="H1985" s="7" t="s">
        <v>14</v>
      </c>
      <c r="I1985" s="11">
        <f t="shared" si="60"/>
        <v>44207</v>
      </c>
      <c r="J1985" s="9">
        <f t="shared" si="61"/>
        <v>0.67530092592592583</v>
      </c>
      <c r="K1985" t="str">
        <f>VLOOKUP($J1985,Reference!$A$1:$C$25,3,1)</f>
        <v>16:00:00 - 17:00:00</v>
      </c>
    </row>
    <row r="1986" spans="1:11" hidden="1" x14ac:dyDescent="0.3">
      <c r="A1986" s="3">
        <v>44207.678055555552</v>
      </c>
      <c r="B1986" s="4" t="s">
        <v>11</v>
      </c>
      <c r="C1986" s="4">
        <v>317</v>
      </c>
      <c r="D1986" s="4">
        <v>18703515621</v>
      </c>
      <c r="E1986" s="4" t="s">
        <v>9</v>
      </c>
      <c r="F1986" s="5">
        <v>5.7870370370370366E-5</v>
      </c>
      <c r="G1986" s="5">
        <v>6.9444444444444444E-5</v>
      </c>
      <c r="H1986" s="4" t="s">
        <v>10</v>
      </c>
      <c r="I1986" s="11">
        <f t="shared" si="60"/>
        <v>44207</v>
      </c>
      <c r="J1986" s="9">
        <f t="shared" si="61"/>
        <v>0.67805555555555552</v>
      </c>
      <c r="K1986" t="str">
        <f>VLOOKUP($J1986,Reference!$A$1:$C$25,3,1)</f>
        <v>16:00:00 - 17:00:00</v>
      </c>
    </row>
    <row r="1987" spans="1:11" hidden="1" x14ac:dyDescent="0.3">
      <c r="A1987" s="6">
        <v>44207.680069444446</v>
      </c>
      <c r="B1987" s="7" t="s">
        <v>17</v>
      </c>
      <c r="C1987" s="7">
        <v>303</v>
      </c>
      <c r="D1987" s="7">
        <v>441728768812</v>
      </c>
      <c r="E1987" s="7" t="s">
        <v>9</v>
      </c>
      <c r="F1987" s="8">
        <v>1.4467592592592594E-3</v>
      </c>
      <c r="G1987" s="8">
        <v>5.7870370370370366E-5</v>
      </c>
      <c r="H1987" s="7" t="s">
        <v>14</v>
      </c>
      <c r="I1987" s="11">
        <f t="shared" ref="I1987:I2050" si="62">DATE(YEAR(A1987),MONTH(A1987),DAY(A1987))</f>
        <v>44207</v>
      </c>
      <c r="J1987" s="9">
        <f t="shared" ref="J1987:J2050" si="63">TIME(HOUR(A1987),MINUTE(A1987),SECOND(A1987))</f>
        <v>0.68006944444444439</v>
      </c>
      <c r="K1987" t="str">
        <f>VLOOKUP($J1987,Reference!$A$1:$C$25,3,1)</f>
        <v>16:00:00 - 17:00:00</v>
      </c>
    </row>
    <row r="1988" spans="1:11" hidden="1" x14ac:dyDescent="0.3">
      <c r="A1988" s="3">
        <v>44207.680092592593</v>
      </c>
      <c r="B1988" s="4" t="s">
        <v>22</v>
      </c>
      <c r="C1988" s="4">
        <v>767</v>
      </c>
      <c r="D1988" s="4">
        <v>447811446663</v>
      </c>
      <c r="E1988" s="4" t="s">
        <v>9</v>
      </c>
      <c r="F1988" s="5">
        <v>9.8958333333333329E-3</v>
      </c>
      <c r="G1988" s="5">
        <v>6.9444444444444444E-5</v>
      </c>
      <c r="H1988" s="4" t="s">
        <v>14</v>
      </c>
      <c r="I1988" s="11">
        <f t="shared" si="62"/>
        <v>44207</v>
      </c>
      <c r="J1988" s="9">
        <f t="shared" si="63"/>
        <v>0.68009259259259258</v>
      </c>
      <c r="K1988" t="str">
        <f>VLOOKUP($J1988,Reference!$A$1:$C$25,3,1)</f>
        <v>16:00:00 - 17:00:00</v>
      </c>
    </row>
    <row r="1989" spans="1:11" hidden="1" x14ac:dyDescent="0.3">
      <c r="A1989" s="6">
        <v>44207.681307870371</v>
      </c>
      <c r="B1989" s="7" t="s">
        <v>17</v>
      </c>
      <c r="C1989" s="7">
        <v>303</v>
      </c>
      <c r="D1989" s="7">
        <v>447415999938</v>
      </c>
      <c r="E1989" s="7" t="s">
        <v>9</v>
      </c>
      <c r="F1989" s="8">
        <v>6.828703703703704E-3</v>
      </c>
      <c r="G1989" s="8">
        <v>4.3981481481481481E-4</v>
      </c>
      <c r="H1989" s="7" t="s">
        <v>14</v>
      </c>
      <c r="I1989" s="11">
        <f t="shared" si="62"/>
        <v>44207</v>
      </c>
      <c r="J1989" s="9">
        <f t="shared" si="63"/>
        <v>0.68130787037037033</v>
      </c>
      <c r="K1989" t="str">
        <f>VLOOKUP($J1989,Reference!$A$1:$C$25,3,1)</f>
        <v>16:00:00 - 17:00:00</v>
      </c>
    </row>
    <row r="1990" spans="1:11" hidden="1" x14ac:dyDescent="0.3">
      <c r="A1990" s="3">
        <v>44207.681377314817</v>
      </c>
      <c r="B1990" s="4" t="s">
        <v>11</v>
      </c>
      <c r="C1990" s="4">
        <v>317</v>
      </c>
      <c r="D1990" s="4">
        <v>15148124051</v>
      </c>
      <c r="E1990" s="4" t="s">
        <v>9</v>
      </c>
      <c r="F1990" s="5">
        <v>3.7731481481481483E-3</v>
      </c>
      <c r="G1990" s="5">
        <v>6.9444444444444444E-5</v>
      </c>
      <c r="H1990" s="4" t="s">
        <v>10</v>
      </c>
      <c r="I1990" s="11">
        <f t="shared" si="62"/>
        <v>44207</v>
      </c>
      <c r="J1990" s="9">
        <f t="shared" si="63"/>
        <v>0.68137731481481489</v>
      </c>
      <c r="K1990" t="str">
        <f>VLOOKUP($J1990,Reference!$A$1:$C$25,3,1)</f>
        <v>16:00:00 - 17:00:00</v>
      </c>
    </row>
    <row r="1991" spans="1:11" hidden="1" x14ac:dyDescent="0.3">
      <c r="A1991" s="6">
        <v>44207.683530092596</v>
      </c>
      <c r="B1991" s="7" t="s">
        <v>26</v>
      </c>
      <c r="C1991" s="7">
        <v>306</v>
      </c>
      <c r="D1991" s="7">
        <v>14152685403</v>
      </c>
      <c r="E1991" s="7" t="s">
        <v>9</v>
      </c>
      <c r="F1991" s="8">
        <v>1.2685185185185183E-2</v>
      </c>
      <c r="G1991" s="8">
        <v>6.9444444444444444E-5</v>
      </c>
      <c r="H1991" s="7" t="s">
        <v>10</v>
      </c>
      <c r="I1991" s="11">
        <f t="shared" si="62"/>
        <v>44207</v>
      </c>
      <c r="J1991" s="9">
        <f t="shared" si="63"/>
        <v>0.68353009259259256</v>
      </c>
      <c r="K1991" t="str">
        <f>VLOOKUP($J1991,Reference!$A$1:$C$25,3,1)</f>
        <v>16:00:00 - 17:00:00</v>
      </c>
    </row>
    <row r="1992" spans="1:11" hidden="1" x14ac:dyDescent="0.3">
      <c r="A1992" s="3">
        <v>44207.684745370374</v>
      </c>
      <c r="B1992" s="4" t="s">
        <v>20</v>
      </c>
      <c r="C1992" s="4"/>
      <c r="D1992" s="4">
        <v>447756363574</v>
      </c>
      <c r="E1992" s="4" t="s">
        <v>23</v>
      </c>
      <c r="F1992" s="5">
        <v>0</v>
      </c>
      <c r="G1992" s="5">
        <v>4.6296296296296293E-4</v>
      </c>
      <c r="H1992" s="4" t="s">
        <v>14</v>
      </c>
      <c r="I1992" s="11">
        <f t="shared" si="62"/>
        <v>44207</v>
      </c>
      <c r="J1992" s="9">
        <f t="shared" si="63"/>
        <v>0.68474537037037031</v>
      </c>
      <c r="K1992" t="str">
        <f>VLOOKUP($J1992,Reference!$A$1:$C$25,3,1)</f>
        <v>16:00:00 - 17:00:00</v>
      </c>
    </row>
    <row r="1993" spans="1:11" hidden="1" x14ac:dyDescent="0.3">
      <c r="A1993" s="6">
        <v>44207.685127314813</v>
      </c>
      <c r="B1993" s="7" t="s">
        <v>20</v>
      </c>
      <c r="C1993" s="7"/>
      <c r="D1993" s="7">
        <v>447756363574</v>
      </c>
      <c r="E1993" s="7" t="s">
        <v>16</v>
      </c>
      <c r="F1993" s="8">
        <v>0</v>
      </c>
      <c r="G1993" s="8">
        <v>1.2037037037037038E-3</v>
      </c>
      <c r="H1993" s="7" t="s">
        <v>10</v>
      </c>
      <c r="I1993" s="11">
        <f t="shared" si="62"/>
        <v>44207</v>
      </c>
      <c r="J1993" s="9">
        <f t="shared" si="63"/>
        <v>0.68512731481481481</v>
      </c>
      <c r="K1993" t="str">
        <f>VLOOKUP($J1993,Reference!$A$1:$C$25,3,1)</f>
        <v>16:00:00 - 17:00:00</v>
      </c>
    </row>
    <row r="1994" spans="1:11" hidden="1" x14ac:dyDescent="0.3">
      <c r="A1994" s="3">
        <v>44207.68550925926</v>
      </c>
      <c r="B1994" s="4" t="s">
        <v>17</v>
      </c>
      <c r="C1994" s="4">
        <v>303</v>
      </c>
      <c r="D1994" s="4">
        <v>441179411974</v>
      </c>
      <c r="E1994" s="4" t="s">
        <v>9</v>
      </c>
      <c r="F1994" s="5">
        <v>9.3749999999999997E-3</v>
      </c>
      <c r="G1994" s="5">
        <v>3.2175925925925926E-3</v>
      </c>
      <c r="H1994" s="4" t="s">
        <v>14</v>
      </c>
      <c r="I1994" s="11">
        <f t="shared" si="62"/>
        <v>44207</v>
      </c>
      <c r="J1994" s="9">
        <f t="shared" si="63"/>
        <v>0.68550925925925921</v>
      </c>
      <c r="K1994" t="str">
        <f>VLOOKUP($J1994,Reference!$A$1:$C$25,3,1)</f>
        <v>16:00:00 - 17:00:00</v>
      </c>
    </row>
    <row r="1995" spans="1:11" hidden="1" x14ac:dyDescent="0.3">
      <c r="A1995" s="6">
        <v>44207.687048611115</v>
      </c>
      <c r="B1995" s="7" t="s">
        <v>15</v>
      </c>
      <c r="C1995" s="7">
        <v>319</v>
      </c>
      <c r="D1995" s="7">
        <v>16613804251</v>
      </c>
      <c r="E1995" s="7" t="s">
        <v>9</v>
      </c>
      <c r="F1995" s="8">
        <v>2.7546296296296294E-3</v>
      </c>
      <c r="G1995" s="8">
        <v>7.9861111111111105E-4</v>
      </c>
      <c r="H1995" s="7" t="s">
        <v>10</v>
      </c>
      <c r="I1995" s="11">
        <f t="shared" si="62"/>
        <v>44207</v>
      </c>
      <c r="J1995" s="9">
        <f t="shared" si="63"/>
        <v>0.68704861111111104</v>
      </c>
      <c r="K1995" t="str">
        <f>VLOOKUP($J1995,Reference!$A$1:$C$25,3,1)</f>
        <v>16:00:00 - 17:00:00</v>
      </c>
    </row>
    <row r="1996" spans="1:11" hidden="1" x14ac:dyDescent="0.3">
      <c r="A1996" s="3">
        <v>44207.6875</v>
      </c>
      <c r="B1996" s="4" t="s">
        <v>19</v>
      </c>
      <c r="C1996" s="4">
        <v>305</v>
      </c>
      <c r="D1996" s="4">
        <v>17808864301</v>
      </c>
      <c r="E1996" s="4" t="s">
        <v>9</v>
      </c>
      <c r="F1996" s="5">
        <v>4.9421296296296288E-3</v>
      </c>
      <c r="G1996" s="5">
        <v>7.7546296296296304E-4</v>
      </c>
      <c r="H1996" s="4" t="s">
        <v>10</v>
      </c>
      <c r="I1996" s="11">
        <f t="shared" si="62"/>
        <v>44207</v>
      </c>
      <c r="J1996" s="9">
        <f t="shared" si="63"/>
        <v>0.6875</v>
      </c>
      <c r="K1996" t="str">
        <f>VLOOKUP($J1996,Reference!$A$1:$C$25,3,1)</f>
        <v>16:00:00 - 17:00:00</v>
      </c>
    </row>
    <row r="1997" spans="1:11" hidden="1" x14ac:dyDescent="0.3">
      <c r="A1997" s="6">
        <v>44207.694039351853</v>
      </c>
      <c r="B1997" s="7" t="s">
        <v>8</v>
      </c>
      <c r="C1997" s="7">
        <v>307</v>
      </c>
      <c r="D1997" s="7">
        <v>303</v>
      </c>
      <c r="E1997" s="7" t="s">
        <v>9</v>
      </c>
      <c r="F1997" s="8">
        <v>1.0416666666666667E-4</v>
      </c>
      <c r="G1997" s="8">
        <v>6.9444444444444444E-5</v>
      </c>
      <c r="H1997" s="7" t="s">
        <v>10</v>
      </c>
      <c r="I1997" s="11">
        <f t="shared" si="62"/>
        <v>44207</v>
      </c>
      <c r="J1997" s="9">
        <f t="shared" si="63"/>
        <v>0.69403935185185184</v>
      </c>
      <c r="K1997" t="str">
        <f>VLOOKUP($J1997,Reference!$A$1:$C$25,3,1)</f>
        <v>16:00:00 - 17:00:00</v>
      </c>
    </row>
    <row r="1998" spans="1:11" hidden="1" x14ac:dyDescent="0.3">
      <c r="A1998" s="3">
        <v>44207.698101851849</v>
      </c>
      <c r="B1998" s="4" t="s">
        <v>8</v>
      </c>
      <c r="C1998" s="4">
        <v>307</v>
      </c>
      <c r="D1998" s="4">
        <v>16158103902</v>
      </c>
      <c r="E1998" s="4" t="s">
        <v>9</v>
      </c>
      <c r="F1998" s="5">
        <v>5.5324074074074069E-3</v>
      </c>
      <c r="G1998" s="5">
        <v>1.1574074074074073E-4</v>
      </c>
      <c r="H1998" s="4" t="s">
        <v>10</v>
      </c>
      <c r="I1998" s="11">
        <f t="shared" si="62"/>
        <v>44207</v>
      </c>
      <c r="J1998" s="9">
        <f t="shared" si="63"/>
        <v>0.69810185185185192</v>
      </c>
      <c r="K1998" t="str">
        <f>VLOOKUP($J1998,Reference!$A$1:$C$25,3,1)</f>
        <v>16:00:00 - 17:00:00</v>
      </c>
    </row>
    <row r="1999" spans="1:11" hidden="1" x14ac:dyDescent="0.3">
      <c r="A1999" s="6">
        <v>44207.704745370371</v>
      </c>
      <c r="B1999" s="7" t="s">
        <v>12</v>
      </c>
      <c r="C1999" s="7">
        <v>315</v>
      </c>
      <c r="D1999" s="7">
        <v>16158103902</v>
      </c>
      <c r="E1999" s="7" t="s">
        <v>9</v>
      </c>
      <c r="F1999" s="8">
        <v>4.9768518518518521E-4</v>
      </c>
      <c r="G1999" s="8">
        <v>1.1574074074074073E-4</v>
      </c>
      <c r="H1999" s="7" t="s">
        <v>10</v>
      </c>
      <c r="I1999" s="11">
        <f t="shared" si="62"/>
        <v>44207</v>
      </c>
      <c r="J1999" s="9">
        <f t="shared" si="63"/>
        <v>0.70474537037037033</v>
      </c>
      <c r="K1999" t="str">
        <f>VLOOKUP($J1999,Reference!$A$1:$C$25,3,1)</f>
        <v>16:00:00 - 17:00:00</v>
      </c>
    </row>
    <row r="2000" spans="1:11" hidden="1" x14ac:dyDescent="0.3">
      <c r="A2000" s="3">
        <v>44207.705358796295</v>
      </c>
      <c r="B2000" s="4" t="s">
        <v>8</v>
      </c>
      <c r="C2000" s="4">
        <v>307</v>
      </c>
      <c r="D2000" s="4">
        <v>18052591029</v>
      </c>
      <c r="E2000" s="4" t="s">
        <v>9</v>
      </c>
      <c r="F2000" s="5">
        <v>4.4328703703703709E-3</v>
      </c>
      <c r="G2000" s="5">
        <v>6.9444444444444444E-5</v>
      </c>
      <c r="H2000" s="4" t="s">
        <v>13</v>
      </c>
      <c r="I2000" s="11">
        <f t="shared" si="62"/>
        <v>44207</v>
      </c>
      <c r="J2000" s="9">
        <f t="shared" si="63"/>
        <v>0.70535879629629628</v>
      </c>
      <c r="K2000" t="str">
        <f>VLOOKUP($J2000,Reference!$A$1:$C$25,3,1)</f>
        <v>16:00:00 - 17:00:00</v>
      </c>
    </row>
    <row r="2001" spans="1:11" hidden="1" x14ac:dyDescent="0.3">
      <c r="A2001" s="6">
        <v>44207.705833333333</v>
      </c>
      <c r="B2001" s="7" t="s">
        <v>26</v>
      </c>
      <c r="C2001" s="7">
        <v>306</v>
      </c>
      <c r="D2001" s="7">
        <v>16157205385</v>
      </c>
      <c r="E2001" s="7" t="s">
        <v>9</v>
      </c>
      <c r="F2001" s="8">
        <v>1.0243055555555556E-2</v>
      </c>
      <c r="G2001" s="8">
        <v>2.199074074074074E-4</v>
      </c>
      <c r="H2001" s="7" t="s">
        <v>10</v>
      </c>
      <c r="I2001" s="11">
        <f t="shared" si="62"/>
        <v>44207</v>
      </c>
      <c r="J2001" s="9">
        <f t="shared" si="63"/>
        <v>0.70583333333333342</v>
      </c>
      <c r="K2001" t="str">
        <f>VLOOKUP($J2001,Reference!$A$1:$C$25,3,1)</f>
        <v>16:00:00 - 17:00:00</v>
      </c>
    </row>
    <row r="2002" spans="1:11" hidden="1" x14ac:dyDescent="0.3">
      <c r="A2002" s="3">
        <v>44207.707314814812</v>
      </c>
      <c r="B2002" s="4" t="s">
        <v>15</v>
      </c>
      <c r="C2002" s="4">
        <v>319</v>
      </c>
      <c r="D2002" s="4">
        <v>15195850102</v>
      </c>
      <c r="E2002" s="4" t="s">
        <v>9</v>
      </c>
      <c r="F2002" s="5">
        <v>1.7013888888888892E-3</v>
      </c>
      <c r="G2002" s="5">
        <v>5.7870370370370366E-5</v>
      </c>
      <c r="H2002" s="4" t="s">
        <v>10</v>
      </c>
      <c r="I2002" s="11">
        <f t="shared" si="62"/>
        <v>44207</v>
      </c>
      <c r="J2002" s="9">
        <f t="shared" si="63"/>
        <v>0.70731481481481484</v>
      </c>
      <c r="K2002" t="str">
        <f>VLOOKUP($J2002,Reference!$A$1:$C$25,3,1)</f>
        <v>16:00:00 - 17:00:00</v>
      </c>
    </row>
    <row r="2003" spans="1:11" hidden="1" x14ac:dyDescent="0.3">
      <c r="A2003" s="6">
        <v>44207.708553240744</v>
      </c>
      <c r="B2003" s="7" t="s">
        <v>12</v>
      </c>
      <c r="C2003" s="7">
        <v>315</v>
      </c>
      <c r="D2003" s="7">
        <v>447391488592</v>
      </c>
      <c r="E2003" s="7" t="s">
        <v>9</v>
      </c>
      <c r="F2003" s="8">
        <v>5.7754629629629623E-3</v>
      </c>
      <c r="G2003" s="8">
        <v>5.7870370370370366E-5</v>
      </c>
      <c r="H2003" s="7" t="s">
        <v>10</v>
      </c>
      <c r="I2003" s="11">
        <f t="shared" si="62"/>
        <v>44207</v>
      </c>
      <c r="J2003" s="9">
        <f t="shared" si="63"/>
        <v>0.70855324074074078</v>
      </c>
      <c r="K2003" t="str">
        <f>VLOOKUP($J2003,Reference!$A$1:$C$25,3,1)</f>
        <v>17:00:00 - 18:00:00</v>
      </c>
    </row>
    <row r="2004" spans="1:11" hidden="1" x14ac:dyDescent="0.3">
      <c r="A2004" s="3">
        <v>44207.708553240744</v>
      </c>
      <c r="B2004" s="4" t="s">
        <v>20</v>
      </c>
      <c r="C2004" s="4"/>
      <c r="D2004" s="4">
        <v>447391488592</v>
      </c>
      <c r="E2004" s="4" t="s">
        <v>23</v>
      </c>
      <c r="F2004" s="5">
        <v>0</v>
      </c>
      <c r="G2004" s="5">
        <v>1.1574074074074073E-5</v>
      </c>
      <c r="H2004" s="4" t="s">
        <v>14</v>
      </c>
      <c r="I2004" s="11">
        <f t="shared" si="62"/>
        <v>44207</v>
      </c>
      <c r="J2004" s="9">
        <f t="shared" si="63"/>
        <v>0.70855324074074078</v>
      </c>
      <c r="K2004" t="str">
        <f>VLOOKUP($J2004,Reference!$A$1:$C$25,3,1)</f>
        <v>17:00:00 - 18:00:00</v>
      </c>
    </row>
    <row r="2005" spans="1:11" hidden="1" x14ac:dyDescent="0.3">
      <c r="A2005" s="6">
        <v>44207.710451388892</v>
      </c>
      <c r="B2005" s="7" t="s">
        <v>20</v>
      </c>
      <c r="C2005" s="7"/>
      <c r="D2005" s="7">
        <v>16474904140</v>
      </c>
      <c r="E2005" s="7" t="s">
        <v>23</v>
      </c>
      <c r="F2005" s="8">
        <v>0</v>
      </c>
      <c r="G2005" s="8">
        <v>3.4722222222222222E-5</v>
      </c>
      <c r="H2005" s="7" t="s">
        <v>14</v>
      </c>
      <c r="I2005" s="11">
        <f t="shared" si="62"/>
        <v>44207</v>
      </c>
      <c r="J2005" s="9">
        <f t="shared" si="63"/>
        <v>0.71045138888888892</v>
      </c>
      <c r="K2005" t="str">
        <f>VLOOKUP($J2005,Reference!$A$1:$C$25,3,1)</f>
        <v>17:00:00 - 18:00:00</v>
      </c>
    </row>
    <row r="2006" spans="1:11" hidden="1" x14ac:dyDescent="0.3">
      <c r="A2006" s="3">
        <v>44207.710474537038</v>
      </c>
      <c r="B2006" s="4" t="s">
        <v>15</v>
      </c>
      <c r="C2006" s="4">
        <v>319</v>
      </c>
      <c r="D2006" s="4">
        <v>16474904140</v>
      </c>
      <c r="E2006" s="4" t="s">
        <v>9</v>
      </c>
      <c r="F2006" s="5">
        <v>4.6296296296296294E-5</v>
      </c>
      <c r="G2006" s="5">
        <v>1.0416666666666667E-4</v>
      </c>
      <c r="H2006" s="4" t="s">
        <v>10</v>
      </c>
      <c r="I2006" s="11">
        <f t="shared" si="62"/>
        <v>44207</v>
      </c>
      <c r="J2006" s="9">
        <f t="shared" si="63"/>
        <v>0.710474537037037</v>
      </c>
      <c r="K2006" t="str">
        <f>VLOOKUP($J2006,Reference!$A$1:$C$25,3,1)</f>
        <v>17:00:00 - 18:00:00</v>
      </c>
    </row>
    <row r="2007" spans="1:11" hidden="1" x14ac:dyDescent="0.3">
      <c r="A2007" s="6">
        <v>44207.714826388888</v>
      </c>
      <c r="B2007" s="7" t="s">
        <v>8</v>
      </c>
      <c r="C2007" s="7">
        <v>307</v>
      </c>
      <c r="D2007" s="7">
        <v>447860595974</v>
      </c>
      <c r="E2007" s="7" t="s">
        <v>9</v>
      </c>
      <c r="F2007" s="8">
        <v>1.3020833333333334E-2</v>
      </c>
      <c r="G2007" s="8">
        <v>9.2592592592592588E-5</v>
      </c>
      <c r="H2007" s="7" t="s">
        <v>10</v>
      </c>
      <c r="I2007" s="11">
        <f t="shared" si="62"/>
        <v>44207</v>
      </c>
      <c r="J2007" s="9">
        <f t="shared" si="63"/>
        <v>0.71482638888888894</v>
      </c>
      <c r="K2007" t="str">
        <f>VLOOKUP($J2007,Reference!$A$1:$C$25,3,1)</f>
        <v>17:00:00 - 18:00:00</v>
      </c>
    </row>
    <row r="2008" spans="1:11" hidden="1" x14ac:dyDescent="0.3">
      <c r="A2008" s="3">
        <v>44207.714826388888</v>
      </c>
      <c r="B2008" s="4" t="s">
        <v>20</v>
      </c>
      <c r="C2008" s="4"/>
      <c r="D2008" s="4">
        <v>447860595974</v>
      </c>
      <c r="E2008" s="4" t="s">
        <v>23</v>
      </c>
      <c r="F2008" s="5">
        <v>0</v>
      </c>
      <c r="G2008" s="5">
        <v>1.1574074074074073E-5</v>
      </c>
      <c r="H2008" s="4" t="s">
        <v>14</v>
      </c>
      <c r="I2008" s="11">
        <f t="shared" si="62"/>
        <v>44207</v>
      </c>
      <c r="J2008" s="9">
        <f t="shared" si="63"/>
        <v>0.71482638888888894</v>
      </c>
      <c r="K2008" t="str">
        <f>VLOOKUP($J2008,Reference!$A$1:$C$25,3,1)</f>
        <v>17:00:00 - 18:00:00</v>
      </c>
    </row>
    <row r="2009" spans="1:11" hidden="1" x14ac:dyDescent="0.3">
      <c r="A2009" s="6">
        <v>44207.71603009259</v>
      </c>
      <c r="B2009" s="7" t="s">
        <v>19</v>
      </c>
      <c r="C2009" s="7">
        <v>305</v>
      </c>
      <c r="D2009" s="7">
        <v>313</v>
      </c>
      <c r="E2009" s="7" t="s">
        <v>9</v>
      </c>
      <c r="F2009" s="8">
        <v>1.273148148148148E-4</v>
      </c>
      <c r="G2009" s="8">
        <v>5.7870370370370366E-5</v>
      </c>
      <c r="H2009" s="7" t="s">
        <v>10</v>
      </c>
      <c r="I2009" s="11">
        <f t="shared" si="62"/>
        <v>44207</v>
      </c>
      <c r="J2009" s="9">
        <f t="shared" si="63"/>
        <v>0.71603009259259265</v>
      </c>
      <c r="K2009" t="str">
        <f>VLOOKUP($J2009,Reference!$A$1:$C$25,3,1)</f>
        <v>17:00:00 - 18:00:00</v>
      </c>
    </row>
    <row r="2010" spans="1:11" hidden="1" x14ac:dyDescent="0.3">
      <c r="A2010" s="3">
        <v>44207.71603009259</v>
      </c>
      <c r="B2010" s="4" t="s">
        <v>20</v>
      </c>
      <c r="C2010" s="4"/>
      <c r="D2010" s="4">
        <v>313</v>
      </c>
      <c r="E2010" s="4" t="s">
        <v>23</v>
      </c>
      <c r="F2010" s="5">
        <v>0</v>
      </c>
      <c r="G2010" s="5">
        <v>2.3148148148148147E-5</v>
      </c>
      <c r="H2010" s="4" t="s">
        <v>14</v>
      </c>
      <c r="I2010" s="11">
        <f t="shared" si="62"/>
        <v>44207</v>
      </c>
      <c r="J2010" s="9">
        <f t="shared" si="63"/>
        <v>0.71603009259259265</v>
      </c>
      <c r="K2010" t="str">
        <f>VLOOKUP($J2010,Reference!$A$1:$C$25,3,1)</f>
        <v>17:00:00 - 18:00:00</v>
      </c>
    </row>
    <row r="2011" spans="1:11" hidden="1" x14ac:dyDescent="0.3">
      <c r="A2011" s="6">
        <v>44207.716273148151</v>
      </c>
      <c r="B2011" s="7" t="s">
        <v>20</v>
      </c>
      <c r="C2011" s="7"/>
      <c r="D2011" s="7">
        <v>16474904140</v>
      </c>
      <c r="E2011" s="7" t="s">
        <v>23</v>
      </c>
      <c r="F2011" s="8">
        <v>0</v>
      </c>
      <c r="G2011" s="8">
        <v>3.4722222222222222E-5</v>
      </c>
      <c r="H2011" s="7" t="s">
        <v>14</v>
      </c>
      <c r="I2011" s="11">
        <f t="shared" si="62"/>
        <v>44207</v>
      </c>
      <c r="J2011" s="9">
        <f t="shared" si="63"/>
        <v>0.71627314814814813</v>
      </c>
      <c r="K2011" t="str">
        <f>VLOOKUP($J2011,Reference!$A$1:$C$25,3,1)</f>
        <v>17:00:00 - 18:00:00</v>
      </c>
    </row>
    <row r="2012" spans="1:11" hidden="1" x14ac:dyDescent="0.3">
      <c r="A2012" s="3">
        <v>44207.716307870367</v>
      </c>
      <c r="B2012" s="4" t="s">
        <v>15</v>
      </c>
      <c r="C2012" s="4">
        <v>319</v>
      </c>
      <c r="D2012" s="4">
        <v>16474904140</v>
      </c>
      <c r="E2012" s="4" t="s">
        <v>9</v>
      </c>
      <c r="F2012" s="5">
        <v>3.4722222222222222E-5</v>
      </c>
      <c r="G2012" s="5">
        <v>6.9444444444444444E-5</v>
      </c>
      <c r="H2012" s="4" t="s">
        <v>10</v>
      </c>
      <c r="I2012" s="11">
        <f t="shared" si="62"/>
        <v>44207</v>
      </c>
      <c r="J2012" s="9">
        <f t="shared" si="63"/>
        <v>0.71630787037037036</v>
      </c>
      <c r="K2012" t="str">
        <f>VLOOKUP($J2012,Reference!$A$1:$C$25,3,1)</f>
        <v>17:00:00 - 18:00:00</v>
      </c>
    </row>
    <row r="2013" spans="1:11" hidden="1" x14ac:dyDescent="0.3">
      <c r="A2013" s="6">
        <v>44207.716631944444</v>
      </c>
      <c r="B2013" s="7" t="s">
        <v>12</v>
      </c>
      <c r="C2013" s="7">
        <v>315</v>
      </c>
      <c r="D2013" s="7">
        <v>313</v>
      </c>
      <c r="E2013" s="7" t="s">
        <v>9</v>
      </c>
      <c r="F2013" s="8">
        <v>8.1018518518518516E-5</v>
      </c>
      <c r="G2013" s="8">
        <v>8.1018518518518516E-5</v>
      </c>
      <c r="H2013" s="7" t="s">
        <v>10</v>
      </c>
      <c r="I2013" s="11">
        <f t="shared" si="62"/>
        <v>44207</v>
      </c>
      <c r="J2013" s="9">
        <f t="shared" si="63"/>
        <v>0.71663194444444445</v>
      </c>
      <c r="K2013" t="str">
        <f>VLOOKUP($J2013,Reference!$A$1:$C$25,3,1)</f>
        <v>17:00:00 - 18:00:00</v>
      </c>
    </row>
    <row r="2014" spans="1:11" hidden="1" x14ac:dyDescent="0.3">
      <c r="A2014" s="3">
        <v>44207.716631944444</v>
      </c>
      <c r="B2014" s="4" t="s">
        <v>20</v>
      </c>
      <c r="C2014" s="4"/>
      <c r="D2014" s="4">
        <v>313</v>
      </c>
      <c r="E2014" s="4" t="s">
        <v>23</v>
      </c>
      <c r="F2014" s="5">
        <v>0</v>
      </c>
      <c r="G2014" s="5">
        <v>1.1574074074074073E-5</v>
      </c>
      <c r="H2014" s="4" t="s">
        <v>14</v>
      </c>
      <c r="I2014" s="11">
        <f t="shared" si="62"/>
        <v>44207</v>
      </c>
      <c r="J2014" s="9">
        <f t="shared" si="63"/>
        <v>0.71663194444444445</v>
      </c>
      <c r="K2014" t="str">
        <f>VLOOKUP($J2014,Reference!$A$1:$C$25,3,1)</f>
        <v>17:00:00 - 18:00:00</v>
      </c>
    </row>
    <row r="2015" spans="1:11" hidden="1" x14ac:dyDescent="0.3">
      <c r="A2015" s="6">
        <v>44207.716990740744</v>
      </c>
      <c r="B2015" s="7" t="s">
        <v>19</v>
      </c>
      <c r="C2015" s="7">
        <v>305</v>
      </c>
      <c r="D2015" s="7">
        <v>447599670173</v>
      </c>
      <c r="E2015" s="7" t="s">
        <v>9</v>
      </c>
      <c r="F2015" s="8">
        <v>5.5208333333333333E-3</v>
      </c>
      <c r="G2015" s="8">
        <v>4.0509259259259258E-4</v>
      </c>
      <c r="H2015" s="7" t="s">
        <v>10</v>
      </c>
      <c r="I2015" s="11">
        <f t="shared" si="62"/>
        <v>44207</v>
      </c>
      <c r="J2015" s="9">
        <f t="shared" si="63"/>
        <v>0.71699074074074076</v>
      </c>
      <c r="K2015" t="str">
        <f>VLOOKUP($J2015,Reference!$A$1:$C$25,3,1)</f>
        <v>17:00:00 - 18:00:00</v>
      </c>
    </row>
    <row r="2016" spans="1:11" hidden="1" x14ac:dyDescent="0.3">
      <c r="A2016" s="3">
        <v>44207.716990740744</v>
      </c>
      <c r="B2016" s="4" t="s">
        <v>20</v>
      </c>
      <c r="C2016" s="4"/>
      <c r="D2016" s="4">
        <v>447599670173</v>
      </c>
      <c r="E2016" s="4" t="s">
        <v>23</v>
      </c>
      <c r="F2016" s="5">
        <v>0</v>
      </c>
      <c r="G2016" s="5">
        <v>2.3148148148148147E-5</v>
      </c>
      <c r="H2016" s="4" t="s">
        <v>14</v>
      </c>
      <c r="I2016" s="11">
        <f t="shared" si="62"/>
        <v>44207</v>
      </c>
      <c r="J2016" s="9">
        <f t="shared" si="63"/>
        <v>0.71699074074074076</v>
      </c>
      <c r="K2016" t="str">
        <f>VLOOKUP($J2016,Reference!$A$1:$C$25,3,1)</f>
        <v>17:00:00 - 18:00:00</v>
      </c>
    </row>
    <row r="2017" spans="1:11" hidden="1" x14ac:dyDescent="0.3">
      <c r="A2017" s="6">
        <v>44207.717256944445</v>
      </c>
      <c r="B2017" s="7" t="s">
        <v>20</v>
      </c>
      <c r="C2017" s="7"/>
      <c r="D2017" s="7">
        <v>16474904140</v>
      </c>
      <c r="E2017" s="7" t="s">
        <v>23</v>
      </c>
      <c r="F2017" s="8">
        <v>0</v>
      </c>
      <c r="G2017" s="8">
        <v>1.0416666666666667E-4</v>
      </c>
      <c r="H2017" s="7" t="s">
        <v>14</v>
      </c>
      <c r="I2017" s="11">
        <f t="shared" si="62"/>
        <v>44207</v>
      </c>
      <c r="J2017" s="9">
        <f t="shared" si="63"/>
        <v>0.71725694444444443</v>
      </c>
      <c r="K2017" t="str">
        <f>VLOOKUP($J2017,Reference!$A$1:$C$25,3,1)</f>
        <v>17:00:00 - 18:00:00</v>
      </c>
    </row>
    <row r="2018" spans="1:11" hidden="1" x14ac:dyDescent="0.3">
      <c r="A2018" s="3">
        <v>44207.717349537037</v>
      </c>
      <c r="B2018" s="4" t="s">
        <v>15</v>
      </c>
      <c r="C2018" s="4">
        <v>319</v>
      </c>
      <c r="D2018" s="4">
        <v>16474904140</v>
      </c>
      <c r="E2018" s="4" t="s">
        <v>9</v>
      </c>
      <c r="F2018" s="5">
        <v>4.6296296296296294E-5</v>
      </c>
      <c r="G2018" s="5">
        <v>8.1018518518518516E-5</v>
      </c>
      <c r="H2018" s="4" t="s">
        <v>10</v>
      </c>
      <c r="I2018" s="11">
        <f t="shared" si="62"/>
        <v>44207</v>
      </c>
      <c r="J2018" s="9">
        <f t="shared" si="63"/>
        <v>0.71734953703703708</v>
      </c>
      <c r="K2018" t="str">
        <f>VLOOKUP($J2018,Reference!$A$1:$C$25,3,1)</f>
        <v>17:00:00 - 18:00:00</v>
      </c>
    </row>
    <row r="2019" spans="1:11" hidden="1" x14ac:dyDescent="0.3">
      <c r="A2019" s="6">
        <v>44207.718090277776</v>
      </c>
      <c r="B2019" s="7" t="s">
        <v>12</v>
      </c>
      <c r="C2019" s="7">
        <v>315</v>
      </c>
      <c r="D2019" s="7">
        <v>16474904140</v>
      </c>
      <c r="E2019" s="7" t="s">
        <v>9</v>
      </c>
      <c r="F2019" s="8">
        <v>6.9444444444444444E-5</v>
      </c>
      <c r="G2019" s="8">
        <v>1.0416666666666667E-4</v>
      </c>
      <c r="H2019" s="7" t="s">
        <v>13</v>
      </c>
      <c r="I2019" s="11">
        <f t="shared" si="62"/>
        <v>44207</v>
      </c>
      <c r="J2019" s="9">
        <f t="shared" si="63"/>
        <v>0.71809027777777779</v>
      </c>
      <c r="K2019" t="str">
        <f>VLOOKUP($J2019,Reference!$A$1:$C$25,3,1)</f>
        <v>17:00:00 - 18:00:00</v>
      </c>
    </row>
    <row r="2020" spans="1:11" hidden="1" x14ac:dyDescent="0.3">
      <c r="A2020" s="3">
        <v>44207.718784722223</v>
      </c>
      <c r="B2020" s="4" t="s">
        <v>15</v>
      </c>
      <c r="C2020" s="4">
        <v>319</v>
      </c>
      <c r="D2020" s="4">
        <v>16474904140</v>
      </c>
      <c r="E2020" s="4" t="s">
        <v>9</v>
      </c>
      <c r="F2020" s="5">
        <v>6.9444444444444444E-5</v>
      </c>
      <c r="G2020" s="5">
        <v>9.2592592592592588E-5</v>
      </c>
      <c r="H2020" s="4" t="s">
        <v>13</v>
      </c>
      <c r="I2020" s="11">
        <f t="shared" si="62"/>
        <v>44207</v>
      </c>
      <c r="J2020" s="9">
        <f t="shared" si="63"/>
        <v>0.71878472222222223</v>
      </c>
      <c r="K2020" t="str">
        <f>VLOOKUP($J2020,Reference!$A$1:$C$25,3,1)</f>
        <v>17:00:00 - 18:00:00</v>
      </c>
    </row>
    <row r="2021" spans="1:11" hidden="1" x14ac:dyDescent="0.3">
      <c r="A2021" s="6">
        <v>44207.724907407406</v>
      </c>
      <c r="B2021" s="7" t="s">
        <v>20</v>
      </c>
      <c r="C2021" s="7"/>
      <c r="D2021" s="7">
        <v>447981346899</v>
      </c>
      <c r="E2021" s="7" t="s">
        <v>23</v>
      </c>
      <c r="F2021" s="8">
        <v>0</v>
      </c>
      <c r="G2021" s="8">
        <v>9.2592592592592588E-5</v>
      </c>
      <c r="H2021" s="7" t="s">
        <v>14</v>
      </c>
      <c r="I2021" s="11">
        <f t="shared" si="62"/>
        <v>44207</v>
      </c>
      <c r="J2021" s="9">
        <f t="shared" si="63"/>
        <v>0.72490740740740733</v>
      </c>
      <c r="K2021" t="str">
        <f>VLOOKUP($J2021,Reference!$A$1:$C$25,3,1)</f>
        <v>17:00:00 - 18:00:00</v>
      </c>
    </row>
    <row r="2022" spans="1:11" hidden="1" x14ac:dyDescent="0.3">
      <c r="A2022" s="3">
        <v>44207.724988425929</v>
      </c>
      <c r="B2022" s="4" t="s">
        <v>12</v>
      </c>
      <c r="C2022" s="4">
        <v>315</v>
      </c>
      <c r="D2022" s="4">
        <v>447981346899</v>
      </c>
      <c r="E2022" s="4" t="s">
        <v>9</v>
      </c>
      <c r="F2022" s="5">
        <v>3.0254629629629631E-2</v>
      </c>
      <c r="G2022" s="5">
        <v>1.0416666666666667E-4</v>
      </c>
      <c r="H2022" s="4" t="s">
        <v>10</v>
      </c>
      <c r="I2022" s="11">
        <f t="shared" si="62"/>
        <v>44207</v>
      </c>
      <c r="J2022" s="9">
        <f t="shared" si="63"/>
        <v>0.72498842592592594</v>
      </c>
      <c r="K2022" t="str">
        <f>VLOOKUP($J2022,Reference!$A$1:$C$25,3,1)</f>
        <v>17:00:00 - 18:00:00</v>
      </c>
    </row>
    <row r="2023" spans="1:11" hidden="1" x14ac:dyDescent="0.3">
      <c r="A2023" s="6">
        <v>44207.7266087963</v>
      </c>
      <c r="B2023" s="7" t="s">
        <v>15</v>
      </c>
      <c r="C2023" s="7">
        <v>319</v>
      </c>
      <c r="D2023" s="7">
        <v>441179411974</v>
      </c>
      <c r="E2023" s="7" t="s">
        <v>9</v>
      </c>
      <c r="F2023" s="8">
        <v>1.4004629629629629E-3</v>
      </c>
      <c r="G2023" s="8">
        <v>8.1018518518518516E-5</v>
      </c>
      <c r="H2023" s="7" t="s">
        <v>10</v>
      </c>
      <c r="I2023" s="11">
        <f t="shared" si="62"/>
        <v>44207</v>
      </c>
      <c r="J2023" s="9">
        <f t="shared" si="63"/>
        <v>0.72660879629629627</v>
      </c>
      <c r="K2023" t="str">
        <f>VLOOKUP($J2023,Reference!$A$1:$C$25,3,1)</f>
        <v>17:00:00 - 18:00:00</v>
      </c>
    </row>
    <row r="2024" spans="1:11" hidden="1" x14ac:dyDescent="0.3">
      <c r="A2024" s="3">
        <v>44207.7266087963</v>
      </c>
      <c r="B2024" s="4" t="s">
        <v>20</v>
      </c>
      <c r="C2024" s="4"/>
      <c r="D2024" s="4">
        <v>441179411974</v>
      </c>
      <c r="E2024" s="4" t="s">
        <v>23</v>
      </c>
      <c r="F2024" s="5">
        <v>0</v>
      </c>
      <c r="G2024" s="5">
        <v>1.1574074074074073E-5</v>
      </c>
      <c r="H2024" s="4" t="s">
        <v>14</v>
      </c>
      <c r="I2024" s="11">
        <f t="shared" si="62"/>
        <v>44207</v>
      </c>
      <c r="J2024" s="9">
        <f t="shared" si="63"/>
        <v>0.72660879629629627</v>
      </c>
      <c r="K2024" t="str">
        <f>VLOOKUP($J2024,Reference!$A$1:$C$25,3,1)</f>
        <v>17:00:00 - 18:00:00</v>
      </c>
    </row>
    <row r="2025" spans="1:11" hidden="1" x14ac:dyDescent="0.3">
      <c r="A2025" s="6">
        <v>44207.733587962961</v>
      </c>
      <c r="B2025" s="7" t="s">
        <v>8</v>
      </c>
      <c r="C2025" s="7">
        <v>307</v>
      </c>
      <c r="D2025" s="7">
        <v>17204800822</v>
      </c>
      <c r="E2025" s="7" t="s">
        <v>9</v>
      </c>
      <c r="F2025" s="8">
        <v>1.8518518518518517E-3</v>
      </c>
      <c r="G2025" s="8">
        <v>6.9444444444444444E-5</v>
      </c>
      <c r="H2025" s="7" t="s">
        <v>10</v>
      </c>
      <c r="I2025" s="11">
        <f t="shared" si="62"/>
        <v>44207</v>
      </c>
      <c r="J2025" s="9">
        <f t="shared" si="63"/>
        <v>0.73358796296296302</v>
      </c>
      <c r="K2025" t="str">
        <f>VLOOKUP($J2025,Reference!$A$1:$C$25,3,1)</f>
        <v>17:00:00 - 18:00:00</v>
      </c>
    </row>
    <row r="2026" spans="1:11" hidden="1" x14ac:dyDescent="0.3">
      <c r="A2026" s="3">
        <v>44207.734224537038</v>
      </c>
      <c r="B2026" s="4" t="s">
        <v>15</v>
      </c>
      <c r="C2026" s="4">
        <v>319</v>
      </c>
      <c r="D2026" s="4">
        <v>15163490018</v>
      </c>
      <c r="E2026" s="4" t="s">
        <v>9</v>
      </c>
      <c r="F2026" s="5">
        <v>1.275462962962963E-2</v>
      </c>
      <c r="G2026" s="5">
        <v>6.9444444444444444E-5</v>
      </c>
      <c r="H2026" s="4" t="s">
        <v>10</v>
      </c>
      <c r="I2026" s="11">
        <f t="shared" si="62"/>
        <v>44207</v>
      </c>
      <c r="J2026" s="9">
        <f t="shared" si="63"/>
        <v>0.73422453703703694</v>
      </c>
      <c r="K2026" t="str">
        <f>VLOOKUP($J2026,Reference!$A$1:$C$25,3,1)</f>
        <v>17:00:00 - 18:00:00</v>
      </c>
    </row>
    <row r="2027" spans="1:11" hidden="1" x14ac:dyDescent="0.3">
      <c r="A2027" s="6">
        <v>44207.737939814811</v>
      </c>
      <c r="B2027" s="7" t="s">
        <v>20</v>
      </c>
      <c r="C2027" s="7"/>
      <c r="D2027" s="7">
        <v>441903812287</v>
      </c>
      <c r="E2027" s="7" t="s">
        <v>23</v>
      </c>
      <c r="F2027" s="8">
        <v>0</v>
      </c>
      <c r="G2027" s="8">
        <v>3.5879629629629635E-4</v>
      </c>
      <c r="H2027" s="7" t="s">
        <v>14</v>
      </c>
      <c r="I2027" s="11">
        <f t="shared" si="62"/>
        <v>44207</v>
      </c>
      <c r="J2027" s="9">
        <f t="shared" si="63"/>
        <v>0.73793981481481474</v>
      </c>
      <c r="K2027" t="str">
        <f>VLOOKUP($J2027,Reference!$A$1:$C$25,3,1)</f>
        <v>17:00:00 - 18:00:00</v>
      </c>
    </row>
    <row r="2028" spans="1:11" hidden="1" x14ac:dyDescent="0.3">
      <c r="A2028" s="3">
        <v>44207.738287037035</v>
      </c>
      <c r="B2028" s="4" t="s">
        <v>8</v>
      </c>
      <c r="C2028" s="4">
        <v>307</v>
      </c>
      <c r="D2028" s="4">
        <v>441903812287</v>
      </c>
      <c r="E2028" s="4" t="s">
        <v>9</v>
      </c>
      <c r="F2028" s="5">
        <v>4.8032407407407407E-3</v>
      </c>
      <c r="G2028" s="5">
        <v>2.0023148148148148E-3</v>
      </c>
      <c r="H2028" s="4" t="s">
        <v>10</v>
      </c>
      <c r="I2028" s="11">
        <f t="shared" si="62"/>
        <v>44207</v>
      </c>
      <c r="J2028" s="9">
        <f t="shared" si="63"/>
        <v>0.73828703703703702</v>
      </c>
      <c r="K2028" t="str">
        <f>VLOOKUP($J2028,Reference!$A$1:$C$25,3,1)</f>
        <v>17:00:00 - 18:00:00</v>
      </c>
    </row>
    <row r="2029" spans="1:11" hidden="1" x14ac:dyDescent="0.3">
      <c r="A2029" s="6">
        <v>44207.744062500002</v>
      </c>
      <c r="B2029" s="7" t="s">
        <v>8</v>
      </c>
      <c r="C2029" s="7">
        <v>307</v>
      </c>
      <c r="D2029" s="7">
        <v>16027366802</v>
      </c>
      <c r="E2029" s="7" t="s">
        <v>9</v>
      </c>
      <c r="F2029" s="8">
        <v>1.6550925925925926E-3</v>
      </c>
      <c r="G2029" s="8">
        <v>1.3657407407407409E-3</v>
      </c>
      <c r="H2029" s="7" t="s">
        <v>10</v>
      </c>
      <c r="I2029" s="11">
        <f t="shared" si="62"/>
        <v>44207</v>
      </c>
      <c r="J2029" s="9">
        <f t="shared" si="63"/>
        <v>0.74406250000000007</v>
      </c>
      <c r="K2029" t="str">
        <f>VLOOKUP($J2029,Reference!$A$1:$C$25,3,1)</f>
        <v>17:00:00 - 18:00:00</v>
      </c>
    </row>
    <row r="2030" spans="1:11" hidden="1" x14ac:dyDescent="0.3">
      <c r="A2030" s="3">
        <v>44207.751076388886</v>
      </c>
      <c r="B2030" s="4" t="s">
        <v>15</v>
      </c>
      <c r="C2030" s="4">
        <v>319</v>
      </c>
      <c r="D2030" s="4">
        <v>15163490018</v>
      </c>
      <c r="E2030" s="4" t="s">
        <v>9</v>
      </c>
      <c r="F2030" s="5">
        <v>4.9074074074074072E-3</v>
      </c>
      <c r="G2030" s="5">
        <v>1.0416666666666667E-4</v>
      </c>
      <c r="H2030" s="4" t="s">
        <v>10</v>
      </c>
      <c r="I2030" s="11">
        <f t="shared" si="62"/>
        <v>44207</v>
      </c>
      <c r="J2030" s="9">
        <f t="shared" si="63"/>
        <v>0.75107638888888895</v>
      </c>
      <c r="K2030" t="str">
        <f>VLOOKUP($J2030,Reference!$A$1:$C$25,3,1)</f>
        <v>18:00:00 - 19:00:00</v>
      </c>
    </row>
    <row r="2031" spans="1:11" hidden="1" x14ac:dyDescent="0.3">
      <c r="A2031" s="6">
        <v>44207.751944444448</v>
      </c>
      <c r="B2031" s="7" t="s">
        <v>8</v>
      </c>
      <c r="C2031" s="7">
        <v>307</v>
      </c>
      <c r="D2031" s="7">
        <v>15148124051</v>
      </c>
      <c r="E2031" s="7" t="s">
        <v>9</v>
      </c>
      <c r="F2031" s="8">
        <v>2.3148148148148151E-3</v>
      </c>
      <c r="G2031" s="8">
        <v>3.2407407407407406E-4</v>
      </c>
      <c r="H2031" s="7" t="s">
        <v>10</v>
      </c>
      <c r="I2031" s="11">
        <f t="shared" si="62"/>
        <v>44207</v>
      </c>
      <c r="J2031" s="9">
        <f t="shared" si="63"/>
        <v>0.75194444444444442</v>
      </c>
      <c r="K2031" t="str">
        <f>VLOOKUP($J2031,Reference!$A$1:$C$25,3,1)</f>
        <v>18:00:00 - 19:00:00</v>
      </c>
    </row>
    <row r="2032" spans="1:11" hidden="1" x14ac:dyDescent="0.3">
      <c r="A2032" s="3">
        <v>44207.754282407404</v>
      </c>
      <c r="B2032" s="4" t="s">
        <v>19</v>
      </c>
      <c r="C2032" s="4">
        <v>305</v>
      </c>
      <c r="D2032" s="4">
        <v>14153166256</v>
      </c>
      <c r="E2032" s="4" t="s">
        <v>9</v>
      </c>
      <c r="F2032" s="5">
        <v>8.8310185185185176E-3</v>
      </c>
      <c r="G2032" s="5">
        <v>4.1666666666666669E-4</v>
      </c>
      <c r="H2032" s="4" t="s">
        <v>10</v>
      </c>
      <c r="I2032" s="11">
        <f t="shared" si="62"/>
        <v>44207</v>
      </c>
      <c r="J2032" s="9">
        <f t="shared" si="63"/>
        <v>0.75428240740740737</v>
      </c>
      <c r="K2032" t="str">
        <f>VLOOKUP($J2032,Reference!$A$1:$C$25,3,1)</f>
        <v>18:00:00 - 19:00:00</v>
      </c>
    </row>
    <row r="2033" spans="1:11" hidden="1" x14ac:dyDescent="0.3">
      <c r="A2033" s="6">
        <v>44207.763055555559</v>
      </c>
      <c r="B2033" s="7" t="s">
        <v>8</v>
      </c>
      <c r="C2033" s="7">
        <v>307</v>
      </c>
      <c r="D2033" s="7">
        <v>18186327051</v>
      </c>
      <c r="E2033" s="7" t="s">
        <v>9</v>
      </c>
      <c r="F2033" s="8">
        <v>6.2500000000000001E-4</v>
      </c>
      <c r="G2033" s="8">
        <v>9.2592592592592588E-5</v>
      </c>
      <c r="H2033" s="7" t="s">
        <v>10</v>
      </c>
      <c r="I2033" s="11">
        <f t="shared" si="62"/>
        <v>44207</v>
      </c>
      <c r="J2033" s="9">
        <f t="shared" si="63"/>
        <v>0.76305555555555549</v>
      </c>
      <c r="K2033" t="str">
        <f>VLOOKUP($J2033,Reference!$A$1:$C$25,3,1)</f>
        <v>18:00:00 - 19:00:00</v>
      </c>
    </row>
    <row r="2034" spans="1:11" hidden="1" x14ac:dyDescent="0.3">
      <c r="A2034" s="3">
        <v>44207.763912037037</v>
      </c>
      <c r="B2034" s="4" t="s">
        <v>15</v>
      </c>
      <c r="C2034" s="4">
        <v>319</v>
      </c>
      <c r="D2034" s="4">
        <v>19175173316</v>
      </c>
      <c r="E2034" s="4" t="s">
        <v>9</v>
      </c>
      <c r="F2034" s="5">
        <v>3.5995370370370369E-3</v>
      </c>
      <c r="G2034" s="5">
        <v>3.7037037037037035E-4</v>
      </c>
      <c r="H2034" s="4" t="s">
        <v>10</v>
      </c>
      <c r="I2034" s="11">
        <f t="shared" si="62"/>
        <v>44207</v>
      </c>
      <c r="J2034" s="9">
        <f t="shared" si="63"/>
        <v>0.76391203703703703</v>
      </c>
      <c r="K2034" t="str">
        <f>VLOOKUP($J2034,Reference!$A$1:$C$25,3,1)</f>
        <v>18:00:00 - 19:00:00</v>
      </c>
    </row>
    <row r="2035" spans="1:11" hidden="1" x14ac:dyDescent="0.3">
      <c r="A2035" s="6">
        <v>44207.764444444445</v>
      </c>
      <c r="B2035" s="7" t="s">
        <v>20</v>
      </c>
      <c r="C2035" s="7"/>
      <c r="D2035" s="7">
        <v>447879290539</v>
      </c>
      <c r="E2035" s="7" t="s">
        <v>23</v>
      </c>
      <c r="F2035" s="8">
        <v>0</v>
      </c>
      <c r="G2035" s="8">
        <v>2.199074074074074E-4</v>
      </c>
      <c r="H2035" s="7" t="s">
        <v>14</v>
      </c>
      <c r="I2035" s="11">
        <f t="shared" si="62"/>
        <v>44207</v>
      </c>
      <c r="J2035" s="9">
        <f t="shared" si="63"/>
        <v>0.76444444444444448</v>
      </c>
      <c r="K2035" t="str">
        <f>VLOOKUP($J2035,Reference!$A$1:$C$25,3,1)</f>
        <v>18:00:00 - 19:00:00</v>
      </c>
    </row>
    <row r="2036" spans="1:11" hidden="1" x14ac:dyDescent="0.3">
      <c r="A2036" s="3">
        <v>44207.764641203707</v>
      </c>
      <c r="B2036" s="4" t="s">
        <v>19</v>
      </c>
      <c r="C2036" s="4">
        <v>305</v>
      </c>
      <c r="D2036" s="4">
        <v>447879290539</v>
      </c>
      <c r="E2036" s="4" t="s">
        <v>9</v>
      </c>
      <c r="F2036" s="5">
        <v>3.9004629629629632E-3</v>
      </c>
      <c r="G2036" s="5">
        <v>9.2592592592592588E-5</v>
      </c>
      <c r="H2036" s="4" t="s">
        <v>10</v>
      </c>
      <c r="I2036" s="11">
        <f t="shared" si="62"/>
        <v>44207</v>
      </c>
      <c r="J2036" s="9">
        <f t="shared" si="63"/>
        <v>0.7646412037037037</v>
      </c>
      <c r="K2036" t="str">
        <f>VLOOKUP($J2036,Reference!$A$1:$C$25,3,1)</f>
        <v>18:00:00 - 19:00:00</v>
      </c>
    </row>
    <row r="2037" spans="1:11" hidden="1" x14ac:dyDescent="0.3">
      <c r="A2037" s="6">
        <v>44207.77140046296</v>
      </c>
      <c r="B2037" s="7" t="s">
        <v>8</v>
      </c>
      <c r="C2037" s="7">
        <v>307</v>
      </c>
      <c r="D2037" s="7">
        <v>447879290539</v>
      </c>
      <c r="E2037" s="7" t="s">
        <v>9</v>
      </c>
      <c r="F2037" s="8">
        <v>3.4953703703703705E-3</v>
      </c>
      <c r="G2037" s="8">
        <v>9.2592592592592588E-5</v>
      </c>
      <c r="H2037" s="7" t="s">
        <v>10</v>
      </c>
      <c r="I2037" s="11">
        <f t="shared" si="62"/>
        <v>44207</v>
      </c>
      <c r="J2037" s="9">
        <f t="shared" si="63"/>
        <v>0.77140046296296294</v>
      </c>
      <c r="K2037" t="str">
        <f>VLOOKUP($J2037,Reference!$A$1:$C$25,3,1)</f>
        <v>18:00:00 - 19:00:00</v>
      </c>
    </row>
    <row r="2038" spans="1:11" hidden="1" x14ac:dyDescent="0.3">
      <c r="A2038" s="3">
        <v>44207.77140046296</v>
      </c>
      <c r="B2038" s="4" t="s">
        <v>20</v>
      </c>
      <c r="C2038" s="4"/>
      <c r="D2038" s="4">
        <v>447879290539</v>
      </c>
      <c r="E2038" s="4" t="s">
        <v>23</v>
      </c>
      <c r="F2038" s="5">
        <v>0</v>
      </c>
      <c r="G2038" s="5">
        <v>1.1574074074074073E-5</v>
      </c>
      <c r="H2038" s="4" t="s">
        <v>14</v>
      </c>
      <c r="I2038" s="11">
        <f t="shared" si="62"/>
        <v>44207</v>
      </c>
      <c r="J2038" s="9">
        <f t="shared" si="63"/>
        <v>0.77140046296296294</v>
      </c>
      <c r="K2038" t="str">
        <f>VLOOKUP($J2038,Reference!$A$1:$C$25,3,1)</f>
        <v>18:00:00 - 19:00:00</v>
      </c>
    </row>
    <row r="2039" spans="1:11" hidden="1" x14ac:dyDescent="0.3">
      <c r="A2039" s="6">
        <v>44207.774224537039</v>
      </c>
      <c r="B2039" s="7" t="s">
        <v>15</v>
      </c>
      <c r="C2039" s="7">
        <v>319</v>
      </c>
      <c r="D2039" s="7">
        <v>441159207794</v>
      </c>
      <c r="E2039" s="7" t="s">
        <v>9</v>
      </c>
      <c r="F2039" s="8">
        <v>3.9699074074074072E-3</v>
      </c>
      <c r="G2039" s="8">
        <v>1.5046296296296294E-3</v>
      </c>
      <c r="H2039" s="7" t="s">
        <v>10</v>
      </c>
      <c r="I2039" s="11">
        <f t="shared" si="62"/>
        <v>44207</v>
      </c>
      <c r="J2039" s="9">
        <f t="shared" si="63"/>
        <v>0.77422453703703698</v>
      </c>
      <c r="K2039" t="str">
        <f>VLOOKUP($J2039,Reference!$A$1:$C$25,3,1)</f>
        <v>18:00:00 - 19:00:00</v>
      </c>
    </row>
    <row r="2040" spans="1:11" hidden="1" x14ac:dyDescent="0.3">
      <c r="A2040" s="3">
        <v>44207.774224537039</v>
      </c>
      <c r="B2040" s="4" t="s">
        <v>20</v>
      </c>
      <c r="C2040" s="4"/>
      <c r="D2040" s="4">
        <v>441159207794</v>
      </c>
      <c r="E2040" s="4" t="s">
        <v>23</v>
      </c>
      <c r="F2040" s="5">
        <v>0</v>
      </c>
      <c r="G2040" s="5">
        <v>2.3148148148148147E-5</v>
      </c>
      <c r="H2040" s="4" t="s">
        <v>14</v>
      </c>
      <c r="I2040" s="11">
        <f t="shared" si="62"/>
        <v>44207</v>
      </c>
      <c r="J2040" s="9">
        <f t="shared" si="63"/>
        <v>0.77422453703703698</v>
      </c>
      <c r="K2040" t="str">
        <f>VLOOKUP($J2040,Reference!$A$1:$C$25,3,1)</f>
        <v>18:00:00 - 19:00:00</v>
      </c>
    </row>
    <row r="2041" spans="1:11" hidden="1" x14ac:dyDescent="0.3">
      <c r="A2041" s="6">
        <v>44207.776921296296</v>
      </c>
      <c r="B2041" s="7" t="s">
        <v>19</v>
      </c>
      <c r="C2041" s="7">
        <v>305</v>
      </c>
      <c r="D2041" s="7">
        <v>16306707015</v>
      </c>
      <c r="E2041" s="7" t="s">
        <v>9</v>
      </c>
      <c r="F2041" s="8">
        <v>1.2175925925925929E-2</v>
      </c>
      <c r="G2041" s="8">
        <v>6.9444444444444444E-5</v>
      </c>
      <c r="H2041" s="7" t="s">
        <v>10</v>
      </c>
      <c r="I2041" s="11">
        <f t="shared" si="62"/>
        <v>44207</v>
      </c>
      <c r="J2041" s="9">
        <f t="shared" si="63"/>
        <v>0.77692129629629625</v>
      </c>
      <c r="K2041" t="str">
        <f>VLOOKUP($J2041,Reference!$A$1:$C$25,3,1)</f>
        <v>18:00:00 - 19:00:00</v>
      </c>
    </row>
    <row r="2042" spans="1:11" hidden="1" x14ac:dyDescent="0.3">
      <c r="A2042" s="3">
        <v>44207.789270833331</v>
      </c>
      <c r="B2042" s="4" t="s">
        <v>8</v>
      </c>
      <c r="C2042" s="4">
        <v>307</v>
      </c>
      <c r="D2042" s="4">
        <v>13472631857</v>
      </c>
      <c r="E2042" s="4" t="s">
        <v>9</v>
      </c>
      <c r="F2042" s="5">
        <v>2.4421296296296296E-3</v>
      </c>
      <c r="G2042" s="5">
        <v>9.2592592592592588E-5</v>
      </c>
      <c r="H2042" s="4" t="s">
        <v>13</v>
      </c>
      <c r="I2042" s="11">
        <f t="shared" si="62"/>
        <v>44207</v>
      </c>
      <c r="J2042" s="9">
        <f t="shared" si="63"/>
        <v>0.78927083333333325</v>
      </c>
      <c r="K2042" t="str">
        <f>VLOOKUP($J2042,Reference!$A$1:$C$25,3,1)</f>
        <v>18:00:00 - 19:00:00</v>
      </c>
    </row>
    <row r="2043" spans="1:11" hidden="1" x14ac:dyDescent="0.3">
      <c r="A2043" s="6">
        <v>44207.789340277777</v>
      </c>
      <c r="B2043" s="7" t="s">
        <v>26</v>
      </c>
      <c r="C2043" s="7">
        <v>306</v>
      </c>
      <c r="D2043" s="7">
        <v>16187134158</v>
      </c>
      <c r="E2043" s="7" t="s">
        <v>9</v>
      </c>
      <c r="F2043" s="8">
        <v>2.5000000000000001E-3</v>
      </c>
      <c r="G2043" s="8">
        <v>1.0416666666666667E-4</v>
      </c>
      <c r="H2043" s="7" t="s">
        <v>10</v>
      </c>
      <c r="I2043" s="11">
        <f t="shared" si="62"/>
        <v>44207</v>
      </c>
      <c r="J2043" s="9">
        <f t="shared" si="63"/>
        <v>0.78934027777777782</v>
      </c>
      <c r="K2043" t="str">
        <f>VLOOKUP($J2043,Reference!$A$1:$C$25,3,1)</f>
        <v>18:00:00 - 19:00:00</v>
      </c>
    </row>
    <row r="2044" spans="1:11" hidden="1" x14ac:dyDescent="0.3">
      <c r="A2044" s="3">
        <v>44207.792060185187</v>
      </c>
      <c r="B2044" s="4" t="s">
        <v>8</v>
      </c>
      <c r="C2044" s="4">
        <v>307</v>
      </c>
      <c r="D2044" s="4">
        <v>12127557744</v>
      </c>
      <c r="E2044" s="4" t="s">
        <v>9</v>
      </c>
      <c r="F2044" s="5">
        <v>1.982638888888889E-2</v>
      </c>
      <c r="G2044" s="5">
        <v>1.1574074074074073E-4</v>
      </c>
      <c r="H2044" s="4" t="s">
        <v>10</v>
      </c>
      <c r="I2044" s="11">
        <f t="shared" si="62"/>
        <v>44207</v>
      </c>
      <c r="J2044" s="9">
        <f t="shared" si="63"/>
        <v>0.79206018518518517</v>
      </c>
      <c r="K2044" t="str">
        <f>VLOOKUP($J2044,Reference!$A$1:$C$25,3,1)</f>
        <v>19:00:00 - 20:00:00</v>
      </c>
    </row>
    <row r="2045" spans="1:11" hidden="1" x14ac:dyDescent="0.3">
      <c r="A2045" s="6">
        <v>44207.796226851853</v>
      </c>
      <c r="B2045" s="7" t="s">
        <v>26</v>
      </c>
      <c r="C2045" s="7">
        <v>306</v>
      </c>
      <c r="D2045" s="7">
        <v>16306707015</v>
      </c>
      <c r="E2045" s="7" t="s">
        <v>9</v>
      </c>
      <c r="F2045" s="8">
        <v>4.340277777777778E-3</v>
      </c>
      <c r="G2045" s="8">
        <v>1.273148148148148E-4</v>
      </c>
      <c r="H2045" s="7" t="s">
        <v>10</v>
      </c>
      <c r="I2045" s="11">
        <f t="shared" si="62"/>
        <v>44207</v>
      </c>
      <c r="J2045" s="9">
        <f t="shared" si="63"/>
        <v>0.79622685185185194</v>
      </c>
      <c r="K2045" t="str">
        <f>VLOOKUP($J2045,Reference!$A$1:$C$25,3,1)</f>
        <v>19:00:00 - 20:00:00</v>
      </c>
    </row>
    <row r="2046" spans="1:11" hidden="1" x14ac:dyDescent="0.3">
      <c r="A2046" s="3">
        <v>44207.7965625</v>
      </c>
      <c r="B2046" s="4" t="s">
        <v>12</v>
      </c>
      <c r="C2046" s="4">
        <v>315</v>
      </c>
      <c r="D2046" s="4">
        <v>447770605214</v>
      </c>
      <c r="E2046" s="4" t="s">
        <v>9</v>
      </c>
      <c r="F2046" s="5">
        <v>1.7025462962962961E-2</v>
      </c>
      <c r="G2046" s="5">
        <v>6.3657407407407402E-4</v>
      </c>
      <c r="H2046" s="4" t="s">
        <v>10</v>
      </c>
      <c r="I2046" s="11">
        <f t="shared" si="62"/>
        <v>44207</v>
      </c>
      <c r="J2046" s="9">
        <f t="shared" si="63"/>
        <v>0.79656249999999995</v>
      </c>
      <c r="K2046" t="str">
        <f>VLOOKUP($J2046,Reference!$A$1:$C$25,3,1)</f>
        <v>19:00:00 - 20:00:00</v>
      </c>
    </row>
    <row r="2047" spans="1:11" hidden="1" x14ac:dyDescent="0.3">
      <c r="A2047" s="6">
        <v>44207.7965625</v>
      </c>
      <c r="B2047" s="7" t="s">
        <v>20</v>
      </c>
      <c r="C2047" s="7"/>
      <c r="D2047" s="7">
        <v>447770605214</v>
      </c>
      <c r="E2047" s="7" t="s">
        <v>23</v>
      </c>
      <c r="F2047" s="8">
        <v>0</v>
      </c>
      <c r="G2047" s="8">
        <v>2.3148148148148147E-5</v>
      </c>
      <c r="H2047" s="7" t="s">
        <v>14</v>
      </c>
      <c r="I2047" s="11">
        <f t="shared" si="62"/>
        <v>44207</v>
      </c>
      <c r="J2047" s="9">
        <f t="shared" si="63"/>
        <v>0.79656249999999995</v>
      </c>
      <c r="K2047" t="str">
        <f>VLOOKUP($J2047,Reference!$A$1:$C$25,3,1)</f>
        <v>19:00:00 - 20:00:00</v>
      </c>
    </row>
    <row r="2048" spans="1:11" hidden="1" x14ac:dyDescent="0.3">
      <c r="A2048" s="3">
        <v>44207.798217592594</v>
      </c>
      <c r="B2048" s="4" t="s">
        <v>15</v>
      </c>
      <c r="C2048" s="4">
        <v>319</v>
      </c>
      <c r="D2048" s="4">
        <v>18014992379</v>
      </c>
      <c r="E2048" s="4" t="s">
        <v>9</v>
      </c>
      <c r="F2048" s="5">
        <v>6.4583333333333333E-3</v>
      </c>
      <c r="G2048" s="5">
        <v>2.4305555555555552E-4</v>
      </c>
      <c r="H2048" s="4" t="s">
        <v>10</v>
      </c>
      <c r="I2048" s="11">
        <f t="shared" si="62"/>
        <v>44207</v>
      </c>
      <c r="J2048" s="9">
        <f t="shared" si="63"/>
        <v>0.79821759259259262</v>
      </c>
      <c r="K2048" t="str">
        <f>VLOOKUP($J2048,Reference!$A$1:$C$25,3,1)</f>
        <v>19:00:00 - 20:00:00</v>
      </c>
    </row>
    <row r="2049" spans="1:11" hidden="1" x14ac:dyDescent="0.3">
      <c r="A2049" s="6">
        <v>44207.799085648148</v>
      </c>
      <c r="B2049" s="7" t="s">
        <v>19</v>
      </c>
      <c r="C2049" s="7">
        <v>305</v>
      </c>
      <c r="D2049" s="7">
        <v>441273958248</v>
      </c>
      <c r="E2049" s="7" t="s">
        <v>9</v>
      </c>
      <c r="F2049" s="8">
        <v>6.215277777777777E-3</v>
      </c>
      <c r="G2049" s="8">
        <v>1.0416666666666667E-4</v>
      </c>
      <c r="H2049" s="7" t="s">
        <v>10</v>
      </c>
      <c r="I2049" s="11">
        <f t="shared" si="62"/>
        <v>44207</v>
      </c>
      <c r="J2049" s="9">
        <f t="shared" si="63"/>
        <v>0.7990856481481482</v>
      </c>
      <c r="K2049" t="str">
        <f>VLOOKUP($J2049,Reference!$A$1:$C$25,3,1)</f>
        <v>19:00:00 - 20:00:00</v>
      </c>
    </row>
    <row r="2050" spans="1:11" hidden="1" x14ac:dyDescent="0.3">
      <c r="A2050" s="3">
        <v>44207.802453703705</v>
      </c>
      <c r="B2050" s="4" t="s">
        <v>26</v>
      </c>
      <c r="C2050" s="4">
        <v>306</v>
      </c>
      <c r="D2050" s="4">
        <v>14077600120</v>
      </c>
      <c r="E2050" s="4" t="s">
        <v>9</v>
      </c>
      <c r="F2050" s="5">
        <v>3.1597222222222222E-3</v>
      </c>
      <c r="G2050" s="5">
        <v>2.5462962962962961E-4</v>
      </c>
      <c r="H2050" s="4" t="s">
        <v>10</v>
      </c>
      <c r="I2050" s="11">
        <f t="shared" si="62"/>
        <v>44207</v>
      </c>
      <c r="J2050" s="9">
        <f t="shared" si="63"/>
        <v>0.80245370370370372</v>
      </c>
      <c r="K2050" t="str">
        <f>VLOOKUP($J2050,Reference!$A$1:$C$25,3,1)</f>
        <v>19:00:00 - 20:00:00</v>
      </c>
    </row>
    <row r="2051" spans="1:11" hidden="1" x14ac:dyDescent="0.3">
      <c r="A2051" s="6">
        <v>44207.805150462962</v>
      </c>
      <c r="B2051" s="7" t="s">
        <v>15</v>
      </c>
      <c r="C2051" s="7">
        <v>319</v>
      </c>
      <c r="D2051" s="7">
        <v>19175173316</v>
      </c>
      <c r="E2051" s="7" t="s">
        <v>9</v>
      </c>
      <c r="F2051" s="8">
        <v>3.4953703703703705E-3</v>
      </c>
      <c r="G2051" s="8">
        <v>6.9444444444444444E-5</v>
      </c>
      <c r="H2051" s="7" t="s">
        <v>10</v>
      </c>
      <c r="I2051" s="11">
        <f t="shared" ref="I2051:I2114" si="64">DATE(YEAR(A2051),MONTH(A2051),DAY(A2051))</f>
        <v>44207</v>
      </c>
      <c r="J2051" s="9">
        <f t="shared" ref="J2051:J2114" si="65">TIME(HOUR(A2051),MINUTE(A2051),SECOND(A2051))</f>
        <v>0.805150462962963</v>
      </c>
      <c r="K2051" t="str">
        <f>VLOOKUP($J2051,Reference!$A$1:$C$25,3,1)</f>
        <v>19:00:00 - 20:00:00</v>
      </c>
    </row>
    <row r="2052" spans="1:11" hidden="1" x14ac:dyDescent="0.3">
      <c r="A2052" s="3">
        <v>44207.806238425925</v>
      </c>
      <c r="B2052" s="4" t="s">
        <v>19</v>
      </c>
      <c r="C2052" s="4">
        <v>305</v>
      </c>
      <c r="D2052" s="4">
        <v>16043491256</v>
      </c>
      <c r="E2052" s="4" t="s">
        <v>9</v>
      </c>
      <c r="F2052" s="5">
        <v>1.8067129629629631E-2</v>
      </c>
      <c r="G2052" s="5">
        <v>6.9444444444444444E-5</v>
      </c>
      <c r="H2052" s="4" t="s">
        <v>10</v>
      </c>
      <c r="I2052" s="11">
        <f t="shared" si="64"/>
        <v>44207</v>
      </c>
      <c r="J2052" s="9">
        <f t="shared" si="65"/>
        <v>0.80623842592592598</v>
      </c>
      <c r="K2052" t="str">
        <f>VLOOKUP($J2052,Reference!$A$1:$C$25,3,1)</f>
        <v>19:00:00 - 20:00:00</v>
      </c>
    </row>
    <row r="2053" spans="1:11" hidden="1" x14ac:dyDescent="0.3">
      <c r="A2053" s="6">
        <v>44207.810868055552</v>
      </c>
      <c r="B2053" s="7" t="s">
        <v>26</v>
      </c>
      <c r="C2053" s="7">
        <v>306</v>
      </c>
      <c r="D2053" s="7">
        <v>14077600120</v>
      </c>
      <c r="E2053" s="7" t="s">
        <v>9</v>
      </c>
      <c r="F2053" s="8">
        <v>1.5277777777777779E-3</v>
      </c>
      <c r="G2053" s="8">
        <v>3.1250000000000001E-4</v>
      </c>
      <c r="H2053" s="7" t="s">
        <v>10</v>
      </c>
      <c r="I2053" s="11">
        <f t="shared" si="64"/>
        <v>44207</v>
      </c>
      <c r="J2053" s="9">
        <f t="shared" si="65"/>
        <v>0.81086805555555552</v>
      </c>
      <c r="K2053" t="str">
        <f>VLOOKUP($J2053,Reference!$A$1:$C$25,3,1)</f>
        <v>19:00:00 - 20:00:00</v>
      </c>
    </row>
    <row r="2054" spans="1:11" hidden="1" x14ac:dyDescent="0.3">
      <c r="A2054" s="3">
        <v>44207.812916666669</v>
      </c>
      <c r="B2054" s="4" t="s">
        <v>15</v>
      </c>
      <c r="C2054" s="4">
        <v>319</v>
      </c>
      <c r="D2054" s="4">
        <v>19174150483</v>
      </c>
      <c r="E2054" s="4" t="s">
        <v>9</v>
      </c>
      <c r="F2054" s="5">
        <v>1.689814814814815E-3</v>
      </c>
      <c r="G2054" s="5">
        <v>6.9444444444444444E-5</v>
      </c>
      <c r="H2054" s="4" t="s">
        <v>10</v>
      </c>
      <c r="I2054" s="11">
        <f t="shared" si="64"/>
        <v>44207</v>
      </c>
      <c r="J2054" s="9">
        <f t="shared" si="65"/>
        <v>0.81291666666666673</v>
      </c>
      <c r="K2054" t="str">
        <f>VLOOKUP($J2054,Reference!$A$1:$C$25,3,1)</f>
        <v>19:00:00 - 20:00:00</v>
      </c>
    </row>
    <row r="2055" spans="1:11" hidden="1" x14ac:dyDescent="0.3">
      <c r="A2055" s="6">
        <v>44207.84002314815</v>
      </c>
      <c r="B2055" s="7" t="s">
        <v>8</v>
      </c>
      <c r="C2055" s="7">
        <v>307</v>
      </c>
      <c r="D2055" s="7">
        <v>12023025073</v>
      </c>
      <c r="E2055" s="7" t="s">
        <v>9</v>
      </c>
      <c r="F2055" s="8">
        <v>5.3125000000000004E-3</v>
      </c>
      <c r="G2055" s="8">
        <v>1.273148148148148E-4</v>
      </c>
      <c r="H2055" s="7" t="s">
        <v>13</v>
      </c>
      <c r="I2055" s="11">
        <f t="shared" si="64"/>
        <v>44207</v>
      </c>
      <c r="J2055" s="9">
        <f t="shared" si="65"/>
        <v>0.84002314814814805</v>
      </c>
      <c r="K2055" t="str">
        <f>VLOOKUP($J2055,Reference!$A$1:$C$25,3,1)</f>
        <v>20:00:00 - 21:00:00</v>
      </c>
    </row>
    <row r="2056" spans="1:11" hidden="1" x14ac:dyDescent="0.3">
      <c r="A2056" s="3">
        <v>44207.843043981484</v>
      </c>
      <c r="B2056" s="4" t="s">
        <v>26</v>
      </c>
      <c r="C2056" s="4">
        <v>306</v>
      </c>
      <c r="D2056" s="4">
        <v>441273958248</v>
      </c>
      <c r="E2056" s="4" t="s">
        <v>9</v>
      </c>
      <c r="F2056" s="5">
        <v>4.5023148148148149E-3</v>
      </c>
      <c r="G2056" s="5">
        <v>6.9444444444444447E-4</v>
      </c>
      <c r="H2056" s="4" t="s">
        <v>10</v>
      </c>
      <c r="I2056" s="11">
        <f t="shared" si="64"/>
        <v>44207</v>
      </c>
      <c r="J2056" s="9">
        <f t="shared" si="65"/>
        <v>0.84304398148148152</v>
      </c>
      <c r="K2056" t="str">
        <f>VLOOKUP($J2056,Reference!$A$1:$C$25,3,1)</f>
        <v>20:00:00 - 21:00:00</v>
      </c>
    </row>
    <row r="2057" spans="1:11" hidden="1" x14ac:dyDescent="0.3">
      <c r="A2057" s="6">
        <v>44207.844895833332</v>
      </c>
      <c r="B2057" s="7" t="s">
        <v>12</v>
      </c>
      <c r="C2057" s="7">
        <v>315</v>
      </c>
      <c r="D2057" s="7">
        <v>17607058888</v>
      </c>
      <c r="E2057" s="7" t="s">
        <v>9</v>
      </c>
      <c r="F2057" s="8">
        <v>7.8703703703703713E-3</v>
      </c>
      <c r="G2057" s="8">
        <v>2.199074074074074E-4</v>
      </c>
      <c r="H2057" s="7" t="s">
        <v>10</v>
      </c>
      <c r="I2057" s="11">
        <f t="shared" si="64"/>
        <v>44207</v>
      </c>
      <c r="J2057" s="9">
        <f t="shared" si="65"/>
        <v>0.84489583333333329</v>
      </c>
      <c r="K2057" t="str">
        <f>VLOOKUP($J2057,Reference!$A$1:$C$25,3,1)</f>
        <v>20:00:00 - 21:00:00</v>
      </c>
    </row>
    <row r="2058" spans="1:11" hidden="1" x14ac:dyDescent="0.3">
      <c r="A2058" s="3">
        <v>44207.845995370371</v>
      </c>
      <c r="B2058" s="4" t="s">
        <v>15</v>
      </c>
      <c r="C2058" s="4">
        <v>319</v>
      </c>
      <c r="D2058" s="4">
        <v>14127796735</v>
      </c>
      <c r="E2058" s="4" t="s">
        <v>9</v>
      </c>
      <c r="F2058" s="5">
        <v>7.5115740740740742E-3</v>
      </c>
      <c r="G2058" s="5">
        <v>5.4398148148148144E-4</v>
      </c>
      <c r="H2058" s="4" t="s">
        <v>10</v>
      </c>
      <c r="I2058" s="11">
        <f t="shared" si="64"/>
        <v>44207</v>
      </c>
      <c r="J2058" s="9">
        <f t="shared" si="65"/>
        <v>0.84599537037037031</v>
      </c>
      <c r="K2058" t="str">
        <f>VLOOKUP($J2058,Reference!$A$1:$C$25,3,1)</f>
        <v>20:00:00 - 21:00:00</v>
      </c>
    </row>
    <row r="2059" spans="1:11" hidden="1" x14ac:dyDescent="0.3">
      <c r="A2059" s="6">
        <v>44207.85324074074</v>
      </c>
      <c r="B2059" s="7" t="s">
        <v>19</v>
      </c>
      <c r="C2059" s="7">
        <v>305</v>
      </c>
      <c r="D2059" s="7">
        <v>1972526662432</v>
      </c>
      <c r="E2059" s="7" t="s">
        <v>9</v>
      </c>
      <c r="F2059" s="8">
        <v>3.2870370370370367E-3</v>
      </c>
      <c r="G2059" s="8">
        <v>8.1018518518518516E-5</v>
      </c>
      <c r="H2059" s="7" t="s">
        <v>10</v>
      </c>
      <c r="I2059" s="11">
        <f t="shared" si="64"/>
        <v>44207</v>
      </c>
      <c r="J2059" s="9">
        <f t="shared" si="65"/>
        <v>0.85324074074074074</v>
      </c>
      <c r="K2059" t="str">
        <f>VLOOKUP($J2059,Reference!$A$1:$C$25,3,1)</f>
        <v>20:00:00 - 21:00:00</v>
      </c>
    </row>
    <row r="2060" spans="1:11" hidden="1" x14ac:dyDescent="0.3">
      <c r="A2060" s="3">
        <v>44207.854178240741</v>
      </c>
      <c r="B2060" s="4" t="s">
        <v>8</v>
      </c>
      <c r="C2060" s="4">
        <v>307</v>
      </c>
      <c r="D2060" s="4">
        <v>16613804363</v>
      </c>
      <c r="E2060" s="4" t="s">
        <v>9</v>
      </c>
      <c r="F2060" s="5">
        <v>5.0347222222222225E-3</v>
      </c>
      <c r="G2060" s="5">
        <v>2.7777777777777778E-4</v>
      </c>
      <c r="H2060" s="4" t="s">
        <v>10</v>
      </c>
      <c r="I2060" s="11">
        <f t="shared" si="64"/>
        <v>44207</v>
      </c>
      <c r="J2060" s="9">
        <f t="shared" si="65"/>
        <v>0.85417824074074078</v>
      </c>
      <c r="K2060" t="str">
        <f>VLOOKUP($J2060,Reference!$A$1:$C$25,3,1)</f>
        <v>20:00:00 - 21:00:00</v>
      </c>
    </row>
    <row r="2061" spans="1:11" hidden="1" x14ac:dyDescent="0.3">
      <c r="A2061" s="6">
        <v>44207.860208333332</v>
      </c>
      <c r="B2061" s="7" t="s">
        <v>12</v>
      </c>
      <c r="C2061" s="7">
        <v>315</v>
      </c>
      <c r="D2061" s="7">
        <v>447770605214</v>
      </c>
      <c r="E2061" s="7" t="s">
        <v>9</v>
      </c>
      <c r="F2061" s="8">
        <v>2.736111111111111E-2</v>
      </c>
      <c r="G2061" s="8">
        <v>1.5046296296296297E-4</v>
      </c>
      <c r="H2061" s="7" t="s">
        <v>10</v>
      </c>
      <c r="I2061" s="11">
        <f t="shared" si="64"/>
        <v>44207</v>
      </c>
      <c r="J2061" s="9">
        <f t="shared" si="65"/>
        <v>0.86020833333333335</v>
      </c>
      <c r="K2061" t="str">
        <f>VLOOKUP($J2061,Reference!$A$1:$C$25,3,1)</f>
        <v>20:00:00 - 21:00:00</v>
      </c>
    </row>
    <row r="2062" spans="1:11" hidden="1" x14ac:dyDescent="0.3">
      <c r="A2062" s="3">
        <v>44207.860208333332</v>
      </c>
      <c r="B2062" s="4" t="s">
        <v>20</v>
      </c>
      <c r="C2062" s="4"/>
      <c r="D2062" s="4">
        <v>447770605214</v>
      </c>
      <c r="E2062" s="4" t="s">
        <v>23</v>
      </c>
      <c r="F2062" s="5">
        <v>0</v>
      </c>
      <c r="G2062" s="5">
        <v>1.1574074074074073E-5</v>
      </c>
      <c r="H2062" s="4" t="s">
        <v>14</v>
      </c>
      <c r="I2062" s="11">
        <f t="shared" si="64"/>
        <v>44207</v>
      </c>
      <c r="J2062" s="9">
        <f t="shared" si="65"/>
        <v>0.86020833333333335</v>
      </c>
      <c r="K2062" t="str">
        <f>VLOOKUP($J2062,Reference!$A$1:$C$25,3,1)</f>
        <v>20:00:00 - 21:00:00</v>
      </c>
    </row>
    <row r="2063" spans="1:11" hidden="1" x14ac:dyDescent="0.3">
      <c r="A2063" s="6">
        <v>44207.860625000001</v>
      </c>
      <c r="B2063" s="7" t="s">
        <v>19</v>
      </c>
      <c r="C2063" s="7">
        <v>305</v>
      </c>
      <c r="D2063" s="7">
        <v>16306707015</v>
      </c>
      <c r="E2063" s="7" t="s">
        <v>9</v>
      </c>
      <c r="F2063" s="8">
        <v>1.4965277777777779E-2</v>
      </c>
      <c r="G2063" s="8">
        <v>4.6296296296296294E-5</v>
      </c>
      <c r="H2063" s="7" t="s">
        <v>10</v>
      </c>
      <c r="I2063" s="11">
        <f t="shared" si="64"/>
        <v>44207</v>
      </c>
      <c r="J2063" s="9">
        <f t="shared" si="65"/>
        <v>0.86062500000000008</v>
      </c>
      <c r="K2063" t="str">
        <f>VLOOKUP($J2063,Reference!$A$1:$C$25,3,1)</f>
        <v>20:00:00 - 21:00:00</v>
      </c>
    </row>
    <row r="2064" spans="1:11" hidden="1" x14ac:dyDescent="0.3">
      <c r="A2064" s="3">
        <v>44207.861354166664</v>
      </c>
      <c r="B2064" s="4" t="s">
        <v>8</v>
      </c>
      <c r="C2064" s="4">
        <v>307</v>
      </c>
      <c r="D2064" s="4">
        <v>19174454493</v>
      </c>
      <c r="E2064" s="4" t="s">
        <v>9</v>
      </c>
      <c r="F2064" s="5">
        <v>5.0694444444444441E-3</v>
      </c>
      <c r="G2064" s="5">
        <v>1.273148148148148E-4</v>
      </c>
      <c r="H2064" s="4" t="s">
        <v>10</v>
      </c>
      <c r="I2064" s="11">
        <f t="shared" si="64"/>
        <v>44207</v>
      </c>
      <c r="J2064" s="9">
        <f t="shared" si="65"/>
        <v>0.86135416666666664</v>
      </c>
      <c r="K2064" t="str">
        <f>VLOOKUP($J2064,Reference!$A$1:$C$25,3,1)</f>
        <v>20:00:00 - 21:00:00</v>
      </c>
    </row>
    <row r="2065" spans="1:11" hidden="1" x14ac:dyDescent="0.3">
      <c r="A2065" s="6">
        <v>44207.861886574072</v>
      </c>
      <c r="B2065" s="7" t="s">
        <v>20</v>
      </c>
      <c r="C2065" s="7"/>
      <c r="D2065" s="7">
        <v>18458327894</v>
      </c>
      <c r="E2065" s="7" t="s">
        <v>16</v>
      </c>
      <c r="F2065" s="8">
        <v>0</v>
      </c>
      <c r="G2065" s="8">
        <v>3.4722222222222224E-4</v>
      </c>
      <c r="H2065" s="7" t="s">
        <v>10</v>
      </c>
      <c r="I2065" s="11">
        <f t="shared" si="64"/>
        <v>44207</v>
      </c>
      <c r="J2065" s="9">
        <f t="shared" si="65"/>
        <v>0.8618865740740741</v>
      </c>
      <c r="K2065" t="str">
        <f>VLOOKUP($J2065,Reference!$A$1:$C$25,3,1)</f>
        <v>20:00:00 - 21:00:00</v>
      </c>
    </row>
    <row r="2066" spans="1:11" hidden="1" x14ac:dyDescent="0.3">
      <c r="A2066" s="3">
        <v>44207.872858796298</v>
      </c>
      <c r="B2066" s="4" t="s">
        <v>8</v>
      </c>
      <c r="C2066" s="4">
        <v>307</v>
      </c>
      <c r="D2066" s="4">
        <v>447846904564</v>
      </c>
      <c r="E2066" s="4" t="s">
        <v>9</v>
      </c>
      <c r="F2066" s="5">
        <v>2.615740740740741E-3</v>
      </c>
      <c r="G2066" s="5">
        <v>1.273148148148148E-4</v>
      </c>
      <c r="H2066" s="4" t="s">
        <v>10</v>
      </c>
      <c r="I2066" s="11">
        <f t="shared" si="64"/>
        <v>44207</v>
      </c>
      <c r="J2066" s="9">
        <f t="shared" si="65"/>
        <v>0.87285879629629637</v>
      </c>
      <c r="K2066" t="str">
        <f>VLOOKUP($J2066,Reference!$A$1:$C$25,3,1)</f>
        <v>20:00:00 - 21:00:00</v>
      </c>
    </row>
    <row r="2067" spans="1:11" hidden="1" x14ac:dyDescent="0.3">
      <c r="A2067" s="6">
        <v>44207.872858796298</v>
      </c>
      <c r="B2067" s="7" t="s">
        <v>20</v>
      </c>
      <c r="C2067" s="7"/>
      <c r="D2067" s="7">
        <v>447846904564</v>
      </c>
      <c r="E2067" s="7" t="s">
        <v>23</v>
      </c>
      <c r="F2067" s="8">
        <v>0</v>
      </c>
      <c r="G2067" s="8">
        <v>1.1574074074074073E-5</v>
      </c>
      <c r="H2067" s="7" t="s">
        <v>14</v>
      </c>
      <c r="I2067" s="11">
        <f t="shared" si="64"/>
        <v>44207</v>
      </c>
      <c r="J2067" s="9">
        <f t="shared" si="65"/>
        <v>0.87285879629629637</v>
      </c>
      <c r="K2067" t="str">
        <f>VLOOKUP($J2067,Reference!$A$1:$C$25,3,1)</f>
        <v>20:00:00 - 21:00:00</v>
      </c>
    </row>
    <row r="2068" spans="1:11" hidden="1" x14ac:dyDescent="0.3">
      <c r="A2068" s="3">
        <v>44207.87840277778</v>
      </c>
      <c r="B2068" s="4" t="s">
        <v>8</v>
      </c>
      <c r="C2068" s="4">
        <v>307</v>
      </c>
      <c r="D2068" s="4">
        <v>61404868941</v>
      </c>
      <c r="E2068" s="4" t="s">
        <v>9</v>
      </c>
      <c r="F2068" s="5">
        <v>1.5081018518518516E-2</v>
      </c>
      <c r="G2068" s="5">
        <v>1.1574074074074073E-4</v>
      </c>
      <c r="H2068" s="4" t="s">
        <v>13</v>
      </c>
      <c r="I2068" s="11">
        <f t="shared" si="64"/>
        <v>44207</v>
      </c>
      <c r="J2068" s="9">
        <f t="shared" si="65"/>
        <v>0.87840277777777775</v>
      </c>
      <c r="K2068" t="str">
        <f>VLOOKUP($J2068,Reference!$A$1:$C$25,3,1)</f>
        <v>21:00:00 - 22:00:00</v>
      </c>
    </row>
    <row r="2069" spans="1:11" hidden="1" x14ac:dyDescent="0.3">
      <c r="A2069" s="6">
        <v>44207.883032407408</v>
      </c>
      <c r="B2069" s="7" t="s">
        <v>19</v>
      </c>
      <c r="C2069" s="7">
        <v>305</v>
      </c>
      <c r="D2069" s="7">
        <v>14704552434</v>
      </c>
      <c r="E2069" s="7" t="s">
        <v>9</v>
      </c>
      <c r="F2069" s="8">
        <v>5.4513888888888884E-3</v>
      </c>
      <c r="G2069" s="8">
        <v>1.3888888888888889E-4</v>
      </c>
      <c r="H2069" s="7" t="s">
        <v>10</v>
      </c>
      <c r="I2069" s="11">
        <f t="shared" si="64"/>
        <v>44207</v>
      </c>
      <c r="J2069" s="9">
        <f t="shared" si="65"/>
        <v>0.8830324074074074</v>
      </c>
      <c r="K2069" t="str">
        <f>VLOOKUP($J2069,Reference!$A$1:$C$25,3,1)</f>
        <v>21:00:00 - 22:00:00</v>
      </c>
    </row>
    <row r="2070" spans="1:11" hidden="1" x14ac:dyDescent="0.3">
      <c r="A2070" s="3">
        <v>44207.883275462962</v>
      </c>
      <c r="B2070" s="4" t="s">
        <v>27</v>
      </c>
      <c r="C2070" s="4">
        <v>318</v>
      </c>
      <c r="D2070" s="4">
        <v>19057468076</v>
      </c>
      <c r="E2070" s="4" t="s">
        <v>9</v>
      </c>
      <c r="F2070" s="5">
        <v>2.8819444444444444E-3</v>
      </c>
      <c r="G2070" s="5">
        <v>2.3495370370370371E-3</v>
      </c>
      <c r="H2070" s="4" t="s">
        <v>10</v>
      </c>
      <c r="I2070" s="11">
        <f t="shared" si="64"/>
        <v>44207</v>
      </c>
      <c r="J2070" s="9">
        <f t="shared" si="65"/>
        <v>0.883275462962963</v>
      </c>
      <c r="K2070" t="str">
        <f>VLOOKUP($J2070,Reference!$A$1:$C$25,3,1)</f>
        <v>21:00:00 - 22:00:00</v>
      </c>
    </row>
    <row r="2071" spans="1:11" hidden="1" x14ac:dyDescent="0.3">
      <c r="A2071" s="6">
        <v>44207.885127314818</v>
      </c>
      <c r="B2071" s="7" t="s">
        <v>20</v>
      </c>
      <c r="C2071" s="7"/>
      <c r="D2071" s="7">
        <v>19732961996</v>
      </c>
      <c r="E2071" s="7" t="s">
        <v>16</v>
      </c>
      <c r="F2071" s="8">
        <v>0</v>
      </c>
      <c r="G2071" s="8">
        <v>3.4722222222222222E-5</v>
      </c>
      <c r="H2071" s="7" t="s">
        <v>10</v>
      </c>
      <c r="I2071" s="11">
        <f t="shared" si="64"/>
        <v>44207</v>
      </c>
      <c r="J2071" s="9">
        <f t="shared" si="65"/>
        <v>0.88512731481481488</v>
      </c>
      <c r="K2071" t="str">
        <f>VLOOKUP($J2071,Reference!$A$1:$C$25,3,1)</f>
        <v>21:00:00 - 22:00:00</v>
      </c>
    </row>
    <row r="2072" spans="1:11" hidden="1" x14ac:dyDescent="0.3">
      <c r="A2072" s="3">
        <v>44207.888043981482</v>
      </c>
      <c r="B2072" s="4" t="s">
        <v>12</v>
      </c>
      <c r="C2072" s="4">
        <v>315</v>
      </c>
      <c r="D2072" s="4">
        <v>19732961996</v>
      </c>
      <c r="E2072" s="4" t="s">
        <v>9</v>
      </c>
      <c r="F2072" s="5">
        <v>1.1006944444444444E-2</v>
      </c>
      <c r="G2072" s="5">
        <v>3.4722222222222222E-5</v>
      </c>
      <c r="H2072" s="4" t="s">
        <v>10</v>
      </c>
      <c r="I2072" s="11">
        <f t="shared" si="64"/>
        <v>44207</v>
      </c>
      <c r="J2072" s="9">
        <f t="shared" si="65"/>
        <v>0.88804398148148145</v>
      </c>
      <c r="K2072" t="str">
        <f>VLOOKUP($J2072,Reference!$A$1:$C$25,3,1)</f>
        <v>21:00:00 - 22:00:00</v>
      </c>
    </row>
    <row r="2073" spans="1:11" hidden="1" x14ac:dyDescent="0.3">
      <c r="A2073" s="6">
        <v>44207.888449074075</v>
      </c>
      <c r="B2073" s="7" t="s">
        <v>19</v>
      </c>
      <c r="C2073" s="7">
        <v>305</v>
      </c>
      <c r="D2073" s="7">
        <v>14086696620</v>
      </c>
      <c r="E2073" s="7" t="s">
        <v>9</v>
      </c>
      <c r="F2073" s="8">
        <v>6.3425925925925915E-3</v>
      </c>
      <c r="G2073" s="8">
        <v>7.8703703703703705E-4</v>
      </c>
      <c r="H2073" s="7" t="s">
        <v>10</v>
      </c>
      <c r="I2073" s="11">
        <f t="shared" si="64"/>
        <v>44207</v>
      </c>
      <c r="J2073" s="9">
        <f t="shared" si="65"/>
        <v>0.88844907407407403</v>
      </c>
      <c r="K2073" t="str">
        <f>VLOOKUP($J2073,Reference!$A$1:$C$25,3,1)</f>
        <v>21:00:00 - 22:00:00</v>
      </c>
    </row>
    <row r="2074" spans="1:11" hidden="1" x14ac:dyDescent="0.3">
      <c r="A2074" s="3">
        <v>44207.889525462961</v>
      </c>
      <c r="B2074" s="4" t="s">
        <v>20</v>
      </c>
      <c r="C2074" s="4"/>
      <c r="D2074" s="4">
        <v>14704552434</v>
      </c>
      <c r="E2074" s="4" t="s">
        <v>16</v>
      </c>
      <c r="F2074" s="5">
        <v>0</v>
      </c>
      <c r="G2074" s="5">
        <v>4.0740740740740746E-3</v>
      </c>
      <c r="H2074" s="4" t="s">
        <v>10</v>
      </c>
      <c r="I2074" s="11">
        <f t="shared" si="64"/>
        <v>44207</v>
      </c>
      <c r="J2074" s="9">
        <f t="shared" si="65"/>
        <v>0.88952546296296298</v>
      </c>
      <c r="K2074" t="str">
        <f>VLOOKUP($J2074,Reference!$A$1:$C$25,3,1)</f>
        <v>21:00:00 - 22:00:00</v>
      </c>
    </row>
    <row r="2075" spans="1:11" hidden="1" x14ac:dyDescent="0.3">
      <c r="A2075" s="6">
        <v>44207.889803240738</v>
      </c>
      <c r="B2075" s="7" t="s">
        <v>8</v>
      </c>
      <c r="C2075" s="7">
        <v>307</v>
      </c>
      <c r="D2075" s="7">
        <v>19057468076</v>
      </c>
      <c r="E2075" s="7" t="s">
        <v>9</v>
      </c>
      <c r="F2075" s="8">
        <v>1.1331018518518518E-2</v>
      </c>
      <c r="G2075" s="8">
        <v>4.0624999999999993E-3</v>
      </c>
      <c r="H2075" s="7" t="s">
        <v>10</v>
      </c>
      <c r="I2075" s="11">
        <f t="shared" si="64"/>
        <v>44207</v>
      </c>
      <c r="J2075" s="9">
        <f t="shared" si="65"/>
        <v>0.8898032407407408</v>
      </c>
      <c r="K2075" t="str">
        <f>VLOOKUP($J2075,Reference!$A$1:$C$25,3,1)</f>
        <v>21:00:00 - 22:00:00</v>
      </c>
    </row>
    <row r="2076" spans="1:11" hidden="1" x14ac:dyDescent="0.3">
      <c r="A2076" s="3">
        <v>44207.89398148148</v>
      </c>
      <c r="B2076" s="4" t="s">
        <v>19</v>
      </c>
      <c r="C2076" s="4">
        <v>305</v>
      </c>
      <c r="D2076" s="4">
        <v>14704552434</v>
      </c>
      <c r="E2076" s="4" t="s">
        <v>9</v>
      </c>
      <c r="F2076" s="5">
        <v>1.0601851851851854E-2</v>
      </c>
      <c r="G2076" s="5">
        <v>1.9097222222222222E-3</v>
      </c>
      <c r="H2076" s="4" t="s">
        <v>10</v>
      </c>
      <c r="I2076" s="11">
        <f t="shared" si="64"/>
        <v>44207</v>
      </c>
      <c r="J2076" s="9">
        <f t="shared" si="65"/>
        <v>0.89398148148148149</v>
      </c>
      <c r="K2076" t="str">
        <f>VLOOKUP($J2076,Reference!$A$1:$C$25,3,1)</f>
        <v>21:00:00 - 22:00:00</v>
      </c>
    </row>
    <row r="2077" spans="1:11" hidden="1" x14ac:dyDescent="0.3">
      <c r="A2077" s="6">
        <v>44207.900034722225</v>
      </c>
      <c r="B2077" s="7" t="s">
        <v>20</v>
      </c>
      <c r="C2077" s="7"/>
      <c r="D2077" s="7">
        <v>16508630998</v>
      </c>
      <c r="E2077" s="7" t="s">
        <v>16</v>
      </c>
      <c r="F2077" s="8">
        <v>0</v>
      </c>
      <c r="G2077" s="8">
        <v>4.2013888888888891E-3</v>
      </c>
      <c r="H2077" s="7" t="s">
        <v>10</v>
      </c>
      <c r="I2077" s="11">
        <f t="shared" si="64"/>
        <v>44207</v>
      </c>
      <c r="J2077" s="9">
        <f t="shared" si="65"/>
        <v>0.90003472222222225</v>
      </c>
      <c r="K2077" t="str">
        <f>VLOOKUP($J2077,Reference!$A$1:$C$25,3,1)</f>
        <v>21:00:00 - 22:00:00</v>
      </c>
    </row>
    <row r="2078" spans="1:11" hidden="1" x14ac:dyDescent="0.3">
      <c r="A2078" s="3">
        <v>44207.907754629632</v>
      </c>
      <c r="B2078" s="4" t="s">
        <v>8</v>
      </c>
      <c r="C2078" s="4">
        <v>307</v>
      </c>
      <c r="D2078" s="4">
        <v>19057468076</v>
      </c>
      <c r="E2078" s="4" t="s">
        <v>9</v>
      </c>
      <c r="F2078" s="5">
        <v>5.3240740740740748E-3</v>
      </c>
      <c r="G2078" s="5">
        <v>1.273148148148148E-4</v>
      </c>
      <c r="H2078" s="4" t="s">
        <v>10</v>
      </c>
      <c r="I2078" s="11">
        <f t="shared" si="64"/>
        <v>44207</v>
      </c>
      <c r="J2078" s="9">
        <f t="shared" si="65"/>
        <v>0.90775462962962961</v>
      </c>
      <c r="K2078" t="str">
        <f>VLOOKUP($J2078,Reference!$A$1:$C$25,3,1)</f>
        <v>21:00:00 - 22:00:00</v>
      </c>
    </row>
    <row r="2079" spans="1:11" hidden="1" x14ac:dyDescent="0.3">
      <c r="A2079" s="6">
        <v>44207.916400462964</v>
      </c>
      <c r="B2079" s="7" t="s">
        <v>12</v>
      </c>
      <c r="C2079" s="7">
        <v>315</v>
      </c>
      <c r="D2079" s="7">
        <v>6499650120</v>
      </c>
      <c r="E2079" s="7" t="s">
        <v>9</v>
      </c>
      <c r="F2079" s="8">
        <v>6.9097222222222225E-3</v>
      </c>
      <c r="G2079" s="8">
        <v>8.1018518518518516E-5</v>
      </c>
      <c r="H2079" s="7" t="s">
        <v>10</v>
      </c>
      <c r="I2079" s="11">
        <f t="shared" si="64"/>
        <v>44207</v>
      </c>
      <c r="J2079" s="9">
        <f t="shared" si="65"/>
        <v>0.91640046296296296</v>
      </c>
      <c r="K2079" t="str">
        <f>VLOOKUP($J2079,Reference!$A$1:$C$25,3,1)</f>
        <v>21:00:00 - 22:00:00</v>
      </c>
    </row>
    <row r="2080" spans="1:11" hidden="1" x14ac:dyDescent="0.3">
      <c r="A2080" s="3">
        <v>44207.917037037034</v>
      </c>
      <c r="B2080" s="4" t="s">
        <v>8</v>
      </c>
      <c r="C2080" s="4">
        <v>307</v>
      </c>
      <c r="D2080" s="4">
        <v>13122138922</v>
      </c>
      <c r="E2080" s="4" t="s">
        <v>9</v>
      </c>
      <c r="F2080" s="5">
        <v>1.5509259259259261E-3</v>
      </c>
      <c r="G2080" s="5">
        <v>2.5462962962962961E-4</v>
      </c>
      <c r="H2080" s="4" t="s">
        <v>10</v>
      </c>
      <c r="I2080" s="11">
        <f t="shared" si="64"/>
        <v>44207</v>
      </c>
      <c r="J2080" s="9">
        <f t="shared" si="65"/>
        <v>0.91703703703703709</v>
      </c>
      <c r="K2080" t="str">
        <f>VLOOKUP($J2080,Reference!$A$1:$C$25,3,1)</f>
        <v>22:00:00 - 23:00:00</v>
      </c>
    </row>
    <row r="2081" spans="1:11" hidden="1" x14ac:dyDescent="0.3">
      <c r="A2081" s="6">
        <v>44207.917905092596</v>
      </c>
      <c r="B2081" s="7" t="s">
        <v>8</v>
      </c>
      <c r="C2081" s="7">
        <v>307</v>
      </c>
      <c r="D2081" s="7">
        <v>16509337024</v>
      </c>
      <c r="E2081" s="7" t="s">
        <v>9</v>
      </c>
      <c r="F2081" s="8">
        <v>3.4606481481481485E-3</v>
      </c>
      <c r="G2081" s="8">
        <v>1.3657407407407409E-3</v>
      </c>
      <c r="H2081" s="7" t="s">
        <v>10</v>
      </c>
      <c r="I2081" s="11">
        <f t="shared" si="64"/>
        <v>44207</v>
      </c>
      <c r="J2081" s="9">
        <f t="shared" si="65"/>
        <v>0.91790509259259256</v>
      </c>
      <c r="K2081" t="str">
        <f>VLOOKUP($J2081,Reference!$A$1:$C$25,3,1)</f>
        <v>22:00:00 - 23:00:00</v>
      </c>
    </row>
    <row r="2082" spans="1:11" hidden="1" x14ac:dyDescent="0.3">
      <c r="A2082" s="3">
        <v>44207.919189814813</v>
      </c>
      <c r="B2082" s="4" t="s">
        <v>27</v>
      </c>
      <c r="C2082" s="4">
        <v>318</v>
      </c>
      <c r="D2082" s="4">
        <v>12192417178</v>
      </c>
      <c r="E2082" s="4" t="s">
        <v>9</v>
      </c>
      <c r="F2082" s="5">
        <v>2.1296296296296298E-3</v>
      </c>
      <c r="G2082" s="5">
        <v>2.5810185185185185E-3</v>
      </c>
      <c r="H2082" s="4" t="s">
        <v>10</v>
      </c>
      <c r="I2082" s="11">
        <f t="shared" si="64"/>
        <v>44207</v>
      </c>
      <c r="J2082" s="9">
        <f t="shared" si="65"/>
        <v>0.91918981481481488</v>
      </c>
      <c r="K2082" t="str">
        <f>VLOOKUP($J2082,Reference!$A$1:$C$25,3,1)</f>
        <v>22:00:00 - 23:00:00</v>
      </c>
    </row>
    <row r="2083" spans="1:11" hidden="1" x14ac:dyDescent="0.3">
      <c r="A2083" s="6">
        <v>44207.919861111113</v>
      </c>
      <c r="B2083" s="7" t="s">
        <v>8</v>
      </c>
      <c r="C2083" s="7">
        <v>307</v>
      </c>
      <c r="D2083" s="7">
        <v>13122138922</v>
      </c>
      <c r="E2083" s="7" t="s">
        <v>9</v>
      </c>
      <c r="F2083" s="8">
        <v>3.37962962962963E-3</v>
      </c>
      <c r="G2083" s="8">
        <v>3.0671296296296297E-3</v>
      </c>
      <c r="H2083" s="7" t="s">
        <v>10</v>
      </c>
      <c r="I2083" s="11">
        <f t="shared" si="64"/>
        <v>44207</v>
      </c>
      <c r="J2083" s="9">
        <f t="shared" si="65"/>
        <v>0.91986111111111113</v>
      </c>
      <c r="K2083" t="str">
        <f>VLOOKUP($J2083,Reference!$A$1:$C$25,3,1)</f>
        <v>22:00:00 - 23:00:00</v>
      </c>
    </row>
    <row r="2084" spans="1:11" hidden="1" x14ac:dyDescent="0.3">
      <c r="A2084" s="3">
        <v>44207.923043981478</v>
      </c>
      <c r="B2084" s="4" t="s">
        <v>12</v>
      </c>
      <c r="C2084" s="4">
        <v>315</v>
      </c>
      <c r="D2084" s="4">
        <v>13478545927</v>
      </c>
      <c r="E2084" s="4" t="s">
        <v>9</v>
      </c>
      <c r="F2084" s="5">
        <v>2.6747685185185183E-2</v>
      </c>
      <c r="G2084" s="5">
        <v>4.7453703703703704E-4</v>
      </c>
      <c r="H2084" s="4" t="s">
        <v>13</v>
      </c>
      <c r="I2084" s="11">
        <f t="shared" si="64"/>
        <v>44207</v>
      </c>
      <c r="J2084" s="9">
        <f t="shared" si="65"/>
        <v>0.92304398148148159</v>
      </c>
      <c r="K2084" t="str">
        <f>VLOOKUP($J2084,Reference!$A$1:$C$25,3,1)</f>
        <v>22:00:00 - 23:00:00</v>
      </c>
    </row>
    <row r="2085" spans="1:11" hidden="1" x14ac:dyDescent="0.3">
      <c r="A2085" s="6">
        <v>44207.929340277777</v>
      </c>
      <c r="B2085" s="7" t="s">
        <v>19</v>
      </c>
      <c r="C2085" s="7">
        <v>305</v>
      </c>
      <c r="D2085" s="7">
        <v>12405280480</v>
      </c>
      <c r="E2085" s="7" t="s">
        <v>9</v>
      </c>
      <c r="F2085" s="8">
        <v>4.3749999999999995E-3</v>
      </c>
      <c r="G2085" s="8">
        <v>5.7870370370370366E-5</v>
      </c>
      <c r="H2085" s="7" t="s">
        <v>13</v>
      </c>
      <c r="I2085" s="11">
        <f t="shared" si="64"/>
        <v>44207</v>
      </c>
      <c r="J2085" s="9">
        <f t="shared" si="65"/>
        <v>0.92934027777777783</v>
      </c>
      <c r="K2085" t="str">
        <f>VLOOKUP($J2085,Reference!$A$1:$C$25,3,1)</f>
        <v>22:00:00 - 23:00:00</v>
      </c>
    </row>
    <row r="2086" spans="1:11" hidden="1" x14ac:dyDescent="0.3">
      <c r="A2086" s="3">
        <v>44207.930509259262</v>
      </c>
      <c r="B2086" s="4" t="s">
        <v>8</v>
      </c>
      <c r="C2086" s="4">
        <v>307</v>
      </c>
      <c r="D2086" s="4">
        <v>13015407206</v>
      </c>
      <c r="E2086" s="4" t="s">
        <v>9</v>
      </c>
      <c r="F2086" s="5">
        <v>7.8703703703703713E-3</v>
      </c>
      <c r="G2086" s="5">
        <v>1.0416666666666667E-4</v>
      </c>
      <c r="H2086" s="4" t="s">
        <v>10</v>
      </c>
      <c r="I2086" s="11">
        <f t="shared" si="64"/>
        <v>44207</v>
      </c>
      <c r="J2086" s="9">
        <f t="shared" si="65"/>
        <v>0.9305092592592592</v>
      </c>
      <c r="K2086" t="str">
        <f>VLOOKUP($J2086,Reference!$A$1:$C$25,3,1)</f>
        <v>22:00:00 - 23:00:00</v>
      </c>
    </row>
    <row r="2087" spans="1:11" hidden="1" x14ac:dyDescent="0.3">
      <c r="A2087" s="6">
        <v>44207.931504629632</v>
      </c>
      <c r="B2087" s="7" t="s">
        <v>20</v>
      </c>
      <c r="C2087" s="7"/>
      <c r="D2087" s="7">
        <v>17789289069</v>
      </c>
      <c r="E2087" s="7" t="s">
        <v>16</v>
      </c>
      <c r="F2087" s="8">
        <v>0</v>
      </c>
      <c r="G2087" s="8">
        <v>1.7013888888888892E-3</v>
      </c>
      <c r="H2087" s="7" t="s">
        <v>10</v>
      </c>
      <c r="I2087" s="11">
        <f t="shared" si="64"/>
        <v>44207</v>
      </c>
      <c r="J2087" s="9">
        <f t="shared" si="65"/>
        <v>0.93150462962962965</v>
      </c>
      <c r="K2087" t="str">
        <f>VLOOKUP($J2087,Reference!$A$1:$C$25,3,1)</f>
        <v>22:00:00 - 23:00:00</v>
      </c>
    </row>
    <row r="2088" spans="1:11" hidden="1" x14ac:dyDescent="0.3">
      <c r="A2088" s="3">
        <v>44207.933078703703</v>
      </c>
      <c r="B2088" s="4" t="s">
        <v>20</v>
      </c>
      <c r="C2088" s="4"/>
      <c r="D2088" s="4">
        <v>16047101923</v>
      </c>
      <c r="E2088" s="4" t="s">
        <v>16</v>
      </c>
      <c r="F2088" s="5">
        <v>0</v>
      </c>
      <c r="G2088" s="5">
        <v>2.9745370370370373E-3</v>
      </c>
      <c r="H2088" s="4" t="s">
        <v>10</v>
      </c>
      <c r="I2088" s="11">
        <f t="shared" si="64"/>
        <v>44207</v>
      </c>
      <c r="J2088" s="9">
        <f t="shared" si="65"/>
        <v>0.93307870370370372</v>
      </c>
      <c r="K2088" t="str">
        <f>VLOOKUP($J2088,Reference!$A$1:$C$25,3,1)</f>
        <v>22:00:00 - 23:00:00</v>
      </c>
    </row>
    <row r="2089" spans="1:11" hidden="1" x14ac:dyDescent="0.3">
      <c r="A2089" s="6">
        <v>44207.933425925927</v>
      </c>
      <c r="B2089" s="7" t="s">
        <v>19</v>
      </c>
      <c r="C2089" s="7">
        <v>305</v>
      </c>
      <c r="D2089" s="7">
        <v>17324477131</v>
      </c>
      <c r="E2089" s="7" t="s">
        <v>9</v>
      </c>
      <c r="F2089" s="8">
        <v>7.1643518518518514E-3</v>
      </c>
      <c r="G2089" s="8">
        <v>5.4398148148148144E-4</v>
      </c>
      <c r="H2089" s="7" t="s">
        <v>13</v>
      </c>
      <c r="I2089" s="11">
        <f t="shared" si="64"/>
        <v>44207</v>
      </c>
      <c r="J2089" s="9">
        <f t="shared" si="65"/>
        <v>0.93342592592592588</v>
      </c>
      <c r="K2089" t="str">
        <f>VLOOKUP($J2089,Reference!$A$1:$C$25,3,1)</f>
        <v>22:00:00 - 23:00:00</v>
      </c>
    </row>
    <row r="2090" spans="1:11" hidden="1" x14ac:dyDescent="0.3">
      <c r="A2090" s="3">
        <v>44207.940011574072</v>
      </c>
      <c r="B2090" s="4" t="s">
        <v>8</v>
      </c>
      <c r="C2090" s="4">
        <v>307</v>
      </c>
      <c r="D2090" s="4">
        <v>14162786899</v>
      </c>
      <c r="E2090" s="4" t="s">
        <v>9</v>
      </c>
      <c r="F2090" s="5">
        <v>1.037037037037037E-2</v>
      </c>
      <c r="G2090" s="5">
        <v>8.1018518518518516E-5</v>
      </c>
      <c r="H2090" s="4" t="s">
        <v>13</v>
      </c>
      <c r="I2090" s="11">
        <f t="shared" si="64"/>
        <v>44207</v>
      </c>
      <c r="J2090" s="9">
        <f t="shared" si="65"/>
        <v>0.9400115740740741</v>
      </c>
      <c r="K2090" t="str">
        <f>VLOOKUP($J2090,Reference!$A$1:$C$25,3,1)</f>
        <v>22:00:00 - 23:00:00</v>
      </c>
    </row>
    <row r="2091" spans="1:11" hidden="1" x14ac:dyDescent="0.3">
      <c r="A2091" s="6">
        <v>44207.940127314818</v>
      </c>
      <c r="B2091" s="7" t="s">
        <v>19</v>
      </c>
      <c r="C2091" s="7">
        <v>305</v>
      </c>
      <c r="D2091" s="7">
        <v>17204800822</v>
      </c>
      <c r="E2091" s="7" t="s">
        <v>9</v>
      </c>
      <c r="F2091" s="8">
        <v>8.6342592592592599E-3</v>
      </c>
      <c r="G2091" s="8">
        <v>1.4120370370370369E-3</v>
      </c>
      <c r="H2091" s="7" t="s">
        <v>10</v>
      </c>
      <c r="I2091" s="11">
        <f t="shared" si="64"/>
        <v>44207</v>
      </c>
      <c r="J2091" s="9">
        <f t="shared" si="65"/>
        <v>0.94012731481481471</v>
      </c>
      <c r="K2091" t="str">
        <f>VLOOKUP($J2091,Reference!$A$1:$C$25,3,1)</f>
        <v>22:00:00 - 23:00:00</v>
      </c>
    </row>
    <row r="2092" spans="1:11" hidden="1" x14ac:dyDescent="0.3">
      <c r="A2092" s="3">
        <v>44207.947685185187</v>
      </c>
      <c r="B2092" s="4" t="s">
        <v>19</v>
      </c>
      <c r="C2092" s="4">
        <v>305</v>
      </c>
      <c r="D2092" s="4">
        <v>14037641597</v>
      </c>
      <c r="E2092" s="4" t="s">
        <v>9</v>
      </c>
      <c r="F2092" s="5">
        <v>6.4120370370370364E-3</v>
      </c>
      <c r="G2092" s="5">
        <v>2.5694444444444445E-3</v>
      </c>
      <c r="H2092" s="4" t="s">
        <v>13</v>
      </c>
      <c r="I2092" s="11">
        <f t="shared" si="64"/>
        <v>44207</v>
      </c>
      <c r="J2092" s="9">
        <f t="shared" si="65"/>
        <v>0.94768518518518519</v>
      </c>
      <c r="K2092" t="str">
        <f>VLOOKUP($J2092,Reference!$A$1:$C$25,3,1)</f>
        <v>22:00:00 - 23:00:00</v>
      </c>
    </row>
    <row r="2093" spans="1:11" hidden="1" x14ac:dyDescent="0.3">
      <c r="A2093" s="6">
        <v>44207.951493055552</v>
      </c>
      <c r="B2093" s="7" t="s">
        <v>8</v>
      </c>
      <c r="C2093" s="7">
        <v>307</v>
      </c>
      <c r="D2093" s="7">
        <v>441273958248</v>
      </c>
      <c r="E2093" s="7" t="s">
        <v>9</v>
      </c>
      <c r="F2093" s="8">
        <v>2.4305555555555556E-3</v>
      </c>
      <c r="G2093" s="8">
        <v>1.5509259259259261E-3</v>
      </c>
      <c r="H2093" s="7" t="s">
        <v>10</v>
      </c>
      <c r="I2093" s="11">
        <f t="shared" si="64"/>
        <v>44207</v>
      </c>
      <c r="J2093" s="9">
        <f t="shared" si="65"/>
        <v>0.95149305555555552</v>
      </c>
      <c r="K2093" t="str">
        <f>VLOOKUP($J2093,Reference!$A$1:$C$25,3,1)</f>
        <v>22:00:00 - 23:00:00</v>
      </c>
    </row>
    <row r="2094" spans="1:11" hidden="1" x14ac:dyDescent="0.3">
      <c r="A2094" s="3">
        <v>44207.951597222222</v>
      </c>
      <c r="B2094" s="4" t="s">
        <v>8</v>
      </c>
      <c r="C2094" s="4">
        <v>307</v>
      </c>
      <c r="D2094" s="4">
        <v>61498272026</v>
      </c>
      <c r="E2094" s="4" t="s">
        <v>9</v>
      </c>
      <c r="F2094" s="5">
        <v>9.3750000000000007E-4</v>
      </c>
      <c r="G2094" s="5">
        <v>1.5046296296296297E-4</v>
      </c>
      <c r="H2094" s="4" t="s">
        <v>10</v>
      </c>
      <c r="I2094" s="11">
        <f t="shared" si="64"/>
        <v>44207</v>
      </c>
      <c r="J2094" s="9">
        <f t="shared" si="65"/>
        <v>0.95159722222222232</v>
      </c>
      <c r="K2094" t="str">
        <f>VLOOKUP($J2094,Reference!$A$1:$C$25,3,1)</f>
        <v>22:00:00 - 23:00:00</v>
      </c>
    </row>
    <row r="2095" spans="1:11" hidden="1" x14ac:dyDescent="0.3">
      <c r="A2095" s="6">
        <v>44207.952974537038</v>
      </c>
      <c r="B2095" s="7" t="s">
        <v>8</v>
      </c>
      <c r="C2095" s="7">
        <v>307</v>
      </c>
      <c r="D2095" s="7">
        <v>61498272026</v>
      </c>
      <c r="E2095" s="7" t="s">
        <v>9</v>
      </c>
      <c r="F2095" s="8">
        <v>2.8009259259259259E-3</v>
      </c>
      <c r="G2095" s="8">
        <v>2.7083333333333334E-3</v>
      </c>
      <c r="H2095" s="7" t="s">
        <v>10</v>
      </c>
      <c r="I2095" s="11">
        <f t="shared" si="64"/>
        <v>44207</v>
      </c>
      <c r="J2095" s="9">
        <f t="shared" si="65"/>
        <v>0.95297453703703694</v>
      </c>
      <c r="K2095" t="str">
        <f>VLOOKUP($J2095,Reference!$A$1:$C$25,3,1)</f>
        <v>22:00:00 - 23:00:00</v>
      </c>
    </row>
    <row r="2096" spans="1:11" hidden="1" x14ac:dyDescent="0.3">
      <c r="A2096" s="3">
        <v>44207.953310185185</v>
      </c>
      <c r="B2096" s="4" t="s">
        <v>27</v>
      </c>
      <c r="C2096" s="4">
        <v>318</v>
      </c>
      <c r="D2096" s="4">
        <v>19256639010</v>
      </c>
      <c r="E2096" s="4" t="s">
        <v>9</v>
      </c>
      <c r="F2096" s="5">
        <v>2.8703703703703708E-3</v>
      </c>
      <c r="G2096" s="5">
        <v>2.7430555555555559E-3</v>
      </c>
      <c r="H2096" s="4" t="s">
        <v>10</v>
      </c>
      <c r="I2096" s="11">
        <f t="shared" si="64"/>
        <v>44207</v>
      </c>
      <c r="J2096" s="9">
        <f t="shared" si="65"/>
        <v>0.95331018518518518</v>
      </c>
      <c r="K2096" t="str">
        <f>VLOOKUP($J2096,Reference!$A$1:$C$25,3,1)</f>
        <v>22:00:00 - 23:00:00</v>
      </c>
    </row>
    <row r="2097" spans="1:11" hidden="1" x14ac:dyDescent="0.3">
      <c r="A2097" s="6">
        <v>44207.958969907406</v>
      </c>
      <c r="B2097" s="7" t="s">
        <v>8</v>
      </c>
      <c r="C2097" s="7">
        <v>307</v>
      </c>
      <c r="D2097" s="7">
        <v>17205895074</v>
      </c>
      <c r="E2097" s="7" t="s">
        <v>9</v>
      </c>
      <c r="F2097" s="8">
        <v>1.8055555555555557E-3</v>
      </c>
      <c r="G2097" s="8">
        <v>1.5046296296296297E-4</v>
      </c>
      <c r="H2097" s="7" t="s">
        <v>10</v>
      </c>
      <c r="I2097" s="11">
        <f t="shared" si="64"/>
        <v>44207</v>
      </c>
      <c r="J2097" s="9">
        <f t="shared" si="65"/>
        <v>0.95896990740740751</v>
      </c>
      <c r="K2097" t="str">
        <f>VLOOKUP($J2097,Reference!$A$1:$C$25,3,1)</f>
        <v>23:00:00 - 24:00:00</v>
      </c>
    </row>
    <row r="2098" spans="1:11" hidden="1" x14ac:dyDescent="0.3">
      <c r="A2098" s="3">
        <v>44207.963900462964</v>
      </c>
      <c r="B2098" s="4" t="s">
        <v>19</v>
      </c>
      <c r="C2098" s="4">
        <v>305</v>
      </c>
      <c r="D2098" s="4">
        <v>17049549506</v>
      </c>
      <c r="E2098" s="4" t="s">
        <v>9</v>
      </c>
      <c r="F2098" s="5">
        <v>1.6886574074074075E-2</v>
      </c>
      <c r="G2098" s="5">
        <v>6.9444444444444444E-5</v>
      </c>
      <c r="H2098" s="4" t="s">
        <v>13</v>
      </c>
      <c r="I2098" s="11">
        <f t="shared" si="64"/>
        <v>44207</v>
      </c>
      <c r="J2098" s="9">
        <f t="shared" si="65"/>
        <v>0.96390046296296295</v>
      </c>
      <c r="K2098" t="str">
        <f>VLOOKUP($J2098,Reference!$A$1:$C$25,3,1)</f>
        <v>23:00:00 - 24:00:00</v>
      </c>
    </row>
    <row r="2099" spans="1:11" hidden="1" x14ac:dyDescent="0.3">
      <c r="A2099" s="6">
        <v>44207.967673611114</v>
      </c>
      <c r="B2099" s="7" t="s">
        <v>12</v>
      </c>
      <c r="C2099" s="7">
        <v>315</v>
      </c>
      <c r="D2099" s="7">
        <v>12128666296</v>
      </c>
      <c r="E2099" s="7" t="s">
        <v>9</v>
      </c>
      <c r="F2099" s="8">
        <v>8.0324074074074065E-3</v>
      </c>
      <c r="G2099" s="8">
        <v>8.2175925925925917E-4</v>
      </c>
      <c r="H2099" s="7" t="s">
        <v>13</v>
      </c>
      <c r="I2099" s="11">
        <f t="shared" si="64"/>
        <v>44207</v>
      </c>
      <c r="J2099" s="9">
        <f t="shared" si="65"/>
        <v>0.96767361111111105</v>
      </c>
      <c r="K2099" t="str">
        <f>VLOOKUP($J2099,Reference!$A$1:$C$25,3,1)</f>
        <v>23:00:00 - 24:00:00</v>
      </c>
    </row>
    <row r="2100" spans="1:11" hidden="1" x14ac:dyDescent="0.3">
      <c r="A2100" s="3">
        <v>44207.975891203707</v>
      </c>
      <c r="B2100" s="4" t="s">
        <v>8</v>
      </c>
      <c r="C2100" s="4">
        <v>307</v>
      </c>
      <c r="D2100" s="4">
        <v>13109275156</v>
      </c>
      <c r="E2100" s="4" t="s">
        <v>9</v>
      </c>
      <c r="F2100" s="5">
        <v>1.7870370370370373E-2</v>
      </c>
      <c r="G2100" s="5">
        <v>3.9351851851851852E-4</v>
      </c>
      <c r="H2100" s="4" t="s">
        <v>10</v>
      </c>
      <c r="I2100" s="11">
        <f t="shared" si="64"/>
        <v>44207</v>
      </c>
      <c r="J2100" s="9">
        <f t="shared" si="65"/>
        <v>0.97589120370370364</v>
      </c>
      <c r="K2100" t="str">
        <f>VLOOKUP($J2100,Reference!$A$1:$C$25,3,1)</f>
        <v>23:00:00 - 24:00:00</v>
      </c>
    </row>
    <row r="2101" spans="1:11" hidden="1" x14ac:dyDescent="0.3">
      <c r="A2101" s="6">
        <v>44207.982858796298</v>
      </c>
      <c r="B2101" s="7" t="s">
        <v>19</v>
      </c>
      <c r="C2101" s="7">
        <v>305</v>
      </c>
      <c r="D2101" s="7">
        <v>16474478199</v>
      </c>
      <c r="E2101" s="7" t="s">
        <v>9</v>
      </c>
      <c r="F2101" s="8">
        <v>9.0972222222222218E-3</v>
      </c>
      <c r="G2101" s="8">
        <v>9.4560185185185181E-3</v>
      </c>
      <c r="H2101" s="7" t="s">
        <v>13</v>
      </c>
      <c r="I2101" s="11">
        <f t="shared" si="64"/>
        <v>44207</v>
      </c>
      <c r="J2101" s="9">
        <f t="shared" si="65"/>
        <v>0.98285879629629624</v>
      </c>
      <c r="K2101" t="str">
        <f>VLOOKUP($J2101,Reference!$A$1:$C$25,3,1)</f>
        <v>23:00:00 - 24:00:00</v>
      </c>
    </row>
    <row r="2102" spans="1:11" hidden="1" x14ac:dyDescent="0.3">
      <c r="A2102" s="3">
        <v>44207.983391203707</v>
      </c>
      <c r="B2102" s="4" t="s">
        <v>19</v>
      </c>
      <c r="C2102" s="4">
        <v>305</v>
      </c>
      <c r="D2102" s="4">
        <v>502</v>
      </c>
      <c r="E2102" s="4" t="s">
        <v>9</v>
      </c>
      <c r="F2102" s="5">
        <v>4.409722222222222E-3</v>
      </c>
      <c r="G2102" s="5">
        <v>3.1365740740740742E-3</v>
      </c>
      <c r="H2102" s="4" t="s">
        <v>10</v>
      </c>
      <c r="I2102" s="11">
        <f t="shared" si="64"/>
        <v>44207</v>
      </c>
      <c r="J2102" s="9">
        <f t="shared" si="65"/>
        <v>0.9833912037037037</v>
      </c>
      <c r="K2102" t="str">
        <f>VLOOKUP($J2102,Reference!$A$1:$C$25,3,1)</f>
        <v>23:00:00 - 24:00:00</v>
      </c>
    </row>
    <row r="2103" spans="1:11" hidden="1" x14ac:dyDescent="0.3">
      <c r="A2103" s="6">
        <v>44207.997824074075</v>
      </c>
      <c r="B2103" s="7" t="s">
        <v>12</v>
      </c>
      <c r="C2103" s="7">
        <v>315</v>
      </c>
      <c r="D2103" s="7">
        <v>17038550979</v>
      </c>
      <c r="E2103" s="7" t="s">
        <v>9</v>
      </c>
      <c r="F2103" s="8">
        <v>6.4988425925925922E-2</v>
      </c>
      <c r="G2103" s="8">
        <v>9.2592592592592588E-5</v>
      </c>
      <c r="H2103" s="7" t="s">
        <v>13</v>
      </c>
      <c r="I2103" s="11">
        <f t="shared" si="64"/>
        <v>44207</v>
      </c>
      <c r="J2103" s="9">
        <f t="shared" si="65"/>
        <v>0.99782407407407403</v>
      </c>
      <c r="K2103" t="str">
        <f>VLOOKUP($J2103,Reference!$A$1:$C$25,3,1)</f>
        <v>23:00:00 - 24:00:00</v>
      </c>
    </row>
    <row r="2104" spans="1:11" hidden="1" x14ac:dyDescent="0.3">
      <c r="A2104" s="3">
        <v>44207.999641203707</v>
      </c>
      <c r="B2104" s="4" t="s">
        <v>8</v>
      </c>
      <c r="C2104" s="4">
        <v>307</v>
      </c>
      <c r="D2104" s="4">
        <v>14036140290</v>
      </c>
      <c r="E2104" s="4" t="s">
        <v>9</v>
      </c>
      <c r="F2104" s="5">
        <v>1.8854166666666665E-2</v>
      </c>
      <c r="G2104" s="5">
        <v>1.1805555555555556E-3</v>
      </c>
      <c r="H2104" s="4" t="s">
        <v>10</v>
      </c>
      <c r="I2104" s="11">
        <f t="shared" si="64"/>
        <v>44207</v>
      </c>
      <c r="J2104" s="9">
        <f t="shared" si="65"/>
        <v>0.99964120370370368</v>
      </c>
      <c r="K2104" t="str">
        <f>VLOOKUP($J2104,Reference!$A$1:$C$25,3,1)</f>
        <v>23:00:00 - 24:00:00</v>
      </c>
    </row>
    <row r="2105" spans="1:11" hidden="1" x14ac:dyDescent="0.3">
      <c r="A2105" s="6">
        <v>44208.008368055554</v>
      </c>
      <c r="B2105" s="7" t="s">
        <v>19</v>
      </c>
      <c r="C2105" s="7">
        <v>305</v>
      </c>
      <c r="D2105" s="7">
        <v>15102211048</v>
      </c>
      <c r="E2105" s="7" t="s">
        <v>9</v>
      </c>
      <c r="F2105" s="8">
        <v>1.1296296296296296E-2</v>
      </c>
      <c r="G2105" s="8">
        <v>1.0416666666666667E-4</v>
      </c>
      <c r="H2105" s="7" t="s">
        <v>10</v>
      </c>
      <c r="I2105" s="11">
        <f t="shared" si="64"/>
        <v>44208</v>
      </c>
      <c r="J2105" s="9">
        <f t="shared" si="65"/>
        <v>8.3680555555555557E-3</v>
      </c>
      <c r="K2105" t="str">
        <f>VLOOKUP($J2105,Reference!$A$1:$C$25,3,1)</f>
        <v>0:00:00 - 1:00:00</v>
      </c>
    </row>
    <row r="2106" spans="1:11" hidden="1" x14ac:dyDescent="0.3">
      <c r="A2106" s="3">
        <v>44208.008611111109</v>
      </c>
      <c r="B2106" s="4" t="s">
        <v>27</v>
      </c>
      <c r="C2106" s="4">
        <v>318</v>
      </c>
      <c r="D2106" s="4">
        <v>15145917650</v>
      </c>
      <c r="E2106" s="4" t="s">
        <v>9</v>
      </c>
      <c r="F2106" s="5">
        <v>5.2662037037037035E-3</v>
      </c>
      <c r="G2106" s="5">
        <v>6.3541666666666668E-3</v>
      </c>
      <c r="H2106" s="4" t="s">
        <v>10</v>
      </c>
      <c r="I2106" s="11">
        <f t="shared" si="64"/>
        <v>44208</v>
      </c>
      <c r="J2106" s="9">
        <f t="shared" si="65"/>
        <v>8.611111111111111E-3</v>
      </c>
      <c r="K2106" t="str">
        <f>VLOOKUP($J2106,Reference!$A$1:$C$25,3,1)</f>
        <v>0:00:00 - 1:00:00</v>
      </c>
    </row>
    <row r="2107" spans="1:11" hidden="1" x14ac:dyDescent="0.3">
      <c r="A2107" s="6">
        <v>44208.019791666666</v>
      </c>
      <c r="B2107" s="7" t="s">
        <v>8</v>
      </c>
      <c r="C2107" s="7">
        <v>307</v>
      </c>
      <c r="D2107" s="7">
        <v>16177926522</v>
      </c>
      <c r="E2107" s="7" t="s">
        <v>9</v>
      </c>
      <c r="F2107" s="8">
        <v>1.1226851851851851E-3</v>
      </c>
      <c r="G2107" s="8">
        <v>4.3981481481481481E-4</v>
      </c>
      <c r="H2107" s="7" t="s">
        <v>10</v>
      </c>
      <c r="I2107" s="11">
        <f t="shared" si="64"/>
        <v>44208</v>
      </c>
      <c r="J2107" s="9">
        <f t="shared" si="65"/>
        <v>1.9791666666666666E-2</v>
      </c>
      <c r="K2107" t="str">
        <f>VLOOKUP($J2107,Reference!$A$1:$C$25,3,1)</f>
        <v>0:00:00 - 1:00:00</v>
      </c>
    </row>
    <row r="2108" spans="1:11" hidden="1" x14ac:dyDescent="0.3">
      <c r="A2108" s="3">
        <v>44208.019895833335</v>
      </c>
      <c r="B2108" s="4" t="s">
        <v>8</v>
      </c>
      <c r="C2108" s="4">
        <v>307</v>
      </c>
      <c r="D2108" s="4">
        <v>16139290659</v>
      </c>
      <c r="E2108" s="4" t="s">
        <v>9</v>
      </c>
      <c r="F2108" s="5">
        <v>3.2407407407407406E-3</v>
      </c>
      <c r="G2108" s="5">
        <v>1.6550925925925926E-3</v>
      </c>
      <c r="H2108" s="4" t="s">
        <v>10</v>
      </c>
      <c r="I2108" s="11">
        <f t="shared" si="64"/>
        <v>44208</v>
      </c>
      <c r="J2108" s="9">
        <f t="shared" si="65"/>
        <v>1.9895833333333331E-2</v>
      </c>
      <c r="K2108" t="str">
        <f>VLOOKUP($J2108,Reference!$A$1:$C$25,3,1)</f>
        <v>0:00:00 - 1:00:00</v>
      </c>
    </row>
    <row r="2109" spans="1:11" hidden="1" x14ac:dyDescent="0.3">
      <c r="A2109" s="6">
        <v>44208.022141203706</v>
      </c>
      <c r="B2109" s="7" t="s">
        <v>8</v>
      </c>
      <c r="C2109" s="7">
        <v>307</v>
      </c>
      <c r="D2109" s="7">
        <v>15145917650</v>
      </c>
      <c r="E2109" s="7" t="s">
        <v>9</v>
      </c>
      <c r="F2109" s="8">
        <v>1.59375E-2</v>
      </c>
      <c r="G2109" s="8">
        <v>3.3680555555555551E-3</v>
      </c>
      <c r="H2109" s="7" t="s">
        <v>10</v>
      </c>
      <c r="I2109" s="11">
        <f t="shared" si="64"/>
        <v>44208</v>
      </c>
      <c r="J2109" s="9">
        <f t="shared" si="65"/>
        <v>2.2141203703703705E-2</v>
      </c>
      <c r="K2109" t="str">
        <f>VLOOKUP($J2109,Reference!$A$1:$C$25,3,1)</f>
        <v>0:00:00 - 1:00:00</v>
      </c>
    </row>
    <row r="2110" spans="1:11" hidden="1" x14ac:dyDescent="0.3">
      <c r="A2110" s="3">
        <v>44208.023020833331</v>
      </c>
      <c r="B2110" s="4" t="s">
        <v>20</v>
      </c>
      <c r="C2110" s="4"/>
      <c r="D2110" s="4">
        <v>16177926522</v>
      </c>
      <c r="E2110" s="4" t="s">
        <v>16</v>
      </c>
      <c r="F2110" s="5">
        <v>0</v>
      </c>
      <c r="G2110" s="5">
        <v>1.1145833333333334E-2</v>
      </c>
      <c r="H2110" s="4" t="s">
        <v>10</v>
      </c>
      <c r="I2110" s="11">
        <f t="shared" si="64"/>
        <v>44208</v>
      </c>
      <c r="J2110" s="9">
        <f t="shared" si="65"/>
        <v>2.3020833333333334E-2</v>
      </c>
      <c r="K2110" t="str">
        <f>VLOOKUP($J2110,Reference!$A$1:$C$25,3,1)</f>
        <v>0:00:00 - 1:00:00</v>
      </c>
    </row>
    <row r="2111" spans="1:11" hidden="1" x14ac:dyDescent="0.3">
      <c r="A2111" s="6">
        <v>44208.030127314814</v>
      </c>
      <c r="B2111" s="7" t="s">
        <v>19</v>
      </c>
      <c r="C2111" s="7">
        <v>305</v>
      </c>
      <c r="D2111" s="7">
        <v>16177926722</v>
      </c>
      <c r="E2111" s="7" t="s">
        <v>9</v>
      </c>
      <c r="F2111" s="8">
        <v>5.9606481481481489E-3</v>
      </c>
      <c r="G2111" s="8">
        <v>3.9467592592592592E-3</v>
      </c>
      <c r="H2111" s="7" t="s">
        <v>10</v>
      </c>
      <c r="I2111" s="11">
        <f t="shared" si="64"/>
        <v>44208</v>
      </c>
      <c r="J2111" s="9">
        <f t="shared" si="65"/>
        <v>3.0127314814814815E-2</v>
      </c>
      <c r="K2111" t="str">
        <f>VLOOKUP($J2111,Reference!$A$1:$C$25,3,1)</f>
        <v>0:00:00 - 1:00:00</v>
      </c>
    </row>
    <row r="2112" spans="1:11" hidden="1" x14ac:dyDescent="0.3">
      <c r="A2112" s="3">
        <v>44208.037685185183</v>
      </c>
      <c r="B2112" s="4" t="s">
        <v>27</v>
      </c>
      <c r="C2112" s="4">
        <v>318</v>
      </c>
      <c r="D2112" s="4">
        <v>16626039090</v>
      </c>
      <c r="E2112" s="4" t="s">
        <v>9</v>
      </c>
      <c r="F2112" s="5">
        <v>7.1412037037037043E-3</v>
      </c>
      <c r="G2112" s="5">
        <v>7.175925925925927E-4</v>
      </c>
      <c r="H2112" s="4" t="s">
        <v>10</v>
      </c>
      <c r="I2112" s="11">
        <f t="shared" si="64"/>
        <v>44208</v>
      </c>
      <c r="J2112" s="9">
        <f t="shared" si="65"/>
        <v>3.7685185185185183E-2</v>
      </c>
      <c r="K2112" t="str">
        <f>VLOOKUP($J2112,Reference!$A$1:$C$25,3,1)</f>
        <v>0:00:00 - 1:00:00</v>
      </c>
    </row>
    <row r="2113" spans="1:11" hidden="1" x14ac:dyDescent="0.3">
      <c r="A2113" s="6">
        <v>44208.038113425922</v>
      </c>
      <c r="B2113" s="7" t="s">
        <v>20</v>
      </c>
      <c r="C2113" s="7"/>
      <c r="D2113" s="7">
        <v>17046178651</v>
      </c>
      <c r="E2113" s="7" t="s">
        <v>16</v>
      </c>
      <c r="F2113" s="8">
        <v>0</v>
      </c>
      <c r="G2113" s="8">
        <v>2.0023148148148148E-3</v>
      </c>
      <c r="H2113" s="7" t="s">
        <v>10</v>
      </c>
      <c r="I2113" s="11">
        <f t="shared" si="64"/>
        <v>44208</v>
      </c>
      <c r="J2113" s="9">
        <f t="shared" si="65"/>
        <v>3.8113425925925926E-2</v>
      </c>
      <c r="K2113" t="str">
        <f>VLOOKUP($J2113,Reference!$A$1:$C$25,3,1)</f>
        <v>0:00:00 - 1:00:00</v>
      </c>
    </row>
    <row r="2114" spans="1:11" hidden="1" x14ac:dyDescent="0.3">
      <c r="A2114" s="3">
        <v>44208.061435185184</v>
      </c>
      <c r="B2114" s="4" t="s">
        <v>19</v>
      </c>
      <c r="C2114" s="4">
        <v>305</v>
      </c>
      <c r="D2114" s="4">
        <v>12195886253</v>
      </c>
      <c r="E2114" s="4" t="s">
        <v>9</v>
      </c>
      <c r="F2114" s="5">
        <v>9.1435185185185185E-4</v>
      </c>
      <c r="G2114" s="5">
        <v>6.9444444444444444E-5</v>
      </c>
      <c r="H2114" s="4" t="s">
        <v>10</v>
      </c>
      <c r="I2114" s="11">
        <f t="shared" si="64"/>
        <v>44208</v>
      </c>
      <c r="J2114" s="9">
        <f t="shared" si="65"/>
        <v>6.1435185185185183E-2</v>
      </c>
      <c r="K2114" t="str">
        <f>VLOOKUP($J2114,Reference!$A$1:$C$25,3,1)</f>
        <v>1:00:00 - 2:00:00</v>
      </c>
    </row>
    <row r="2115" spans="1:11" hidden="1" x14ac:dyDescent="0.3">
      <c r="A2115" s="6">
        <v>44208.069895833331</v>
      </c>
      <c r="B2115" s="7" t="s">
        <v>12</v>
      </c>
      <c r="C2115" s="7">
        <v>315</v>
      </c>
      <c r="D2115" s="7">
        <v>13104309548</v>
      </c>
      <c r="E2115" s="7" t="s">
        <v>9</v>
      </c>
      <c r="F2115" s="8">
        <v>3.2523148148148151E-3</v>
      </c>
      <c r="G2115" s="8">
        <v>6.9444444444444444E-5</v>
      </c>
      <c r="H2115" s="7" t="s">
        <v>10</v>
      </c>
      <c r="I2115" s="11">
        <f t="shared" ref="I2115:I2178" si="66">DATE(YEAR(A2115),MONTH(A2115),DAY(A2115))</f>
        <v>44208</v>
      </c>
      <c r="J2115" s="9">
        <f t="shared" ref="J2115:J2178" si="67">TIME(HOUR(A2115),MINUTE(A2115),SECOND(A2115))</f>
        <v>6.9895833333333338E-2</v>
      </c>
      <c r="K2115" t="str">
        <f>VLOOKUP($J2115,Reference!$A$1:$C$25,3,1)</f>
        <v>1:00:00 - 2:00:00</v>
      </c>
    </row>
    <row r="2116" spans="1:11" hidden="1" x14ac:dyDescent="0.3">
      <c r="A2116" s="3">
        <v>44208.083182870374</v>
      </c>
      <c r="B2116" s="4" t="s">
        <v>21</v>
      </c>
      <c r="C2116" s="4">
        <v>314</v>
      </c>
      <c r="D2116" s="4">
        <v>19492946535</v>
      </c>
      <c r="E2116" s="4" t="s">
        <v>9</v>
      </c>
      <c r="F2116" s="5">
        <v>2.1064814814814813E-3</v>
      </c>
      <c r="G2116" s="5">
        <v>3.7037037037037035E-4</v>
      </c>
      <c r="H2116" s="4" t="s">
        <v>10</v>
      </c>
      <c r="I2116" s="11">
        <f t="shared" si="66"/>
        <v>44208</v>
      </c>
      <c r="J2116" s="9">
        <f t="shared" si="67"/>
        <v>8.3182870370370365E-2</v>
      </c>
      <c r="K2116" t="str">
        <f>VLOOKUP($J2116,Reference!$A$1:$C$25,3,1)</f>
        <v>1:00:00 - 2:00:00</v>
      </c>
    </row>
    <row r="2117" spans="1:11" hidden="1" x14ac:dyDescent="0.3">
      <c r="A2117" s="6">
        <v>44208.095138888886</v>
      </c>
      <c r="B2117" s="7" t="s">
        <v>12</v>
      </c>
      <c r="C2117" s="7">
        <v>315</v>
      </c>
      <c r="D2117" s="7">
        <v>447846904564</v>
      </c>
      <c r="E2117" s="7" t="s">
        <v>9</v>
      </c>
      <c r="F2117" s="8">
        <v>2.8124999999999995E-3</v>
      </c>
      <c r="G2117" s="8">
        <v>8.1018518518518516E-5</v>
      </c>
      <c r="H2117" s="7" t="s">
        <v>14</v>
      </c>
      <c r="I2117" s="11">
        <f t="shared" si="66"/>
        <v>44208</v>
      </c>
      <c r="J2117" s="9">
        <f t="shared" si="67"/>
        <v>9.5138888888888884E-2</v>
      </c>
      <c r="K2117" t="str">
        <f>VLOOKUP($J2117,Reference!$A$1:$C$25,3,1)</f>
        <v>2:00:00 - 3:00:00</v>
      </c>
    </row>
    <row r="2118" spans="1:11" hidden="1" x14ac:dyDescent="0.3">
      <c r="A2118" s="3">
        <v>44208.137048611112</v>
      </c>
      <c r="B2118" s="4" t="s">
        <v>21</v>
      </c>
      <c r="C2118" s="4">
        <v>314</v>
      </c>
      <c r="D2118" s="4">
        <v>19172326314</v>
      </c>
      <c r="E2118" s="4" t="s">
        <v>9</v>
      </c>
      <c r="F2118" s="5">
        <v>3.4606481481481485E-3</v>
      </c>
      <c r="G2118" s="5">
        <v>8.1018518518518516E-5</v>
      </c>
      <c r="H2118" s="4" t="s">
        <v>10</v>
      </c>
      <c r="I2118" s="11">
        <f t="shared" si="66"/>
        <v>44208</v>
      </c>
      <c r="J2118" s="9">
        <f t="shared" si="67"/>
        <v>0.13704861111111111</v>
      </c>
      <c r="K2118" t="str">
        <f>VLOOKUP($J2118,Reference!$A$1:$C$25,3,1)</f>
        <v>3:00:00 - 4:00:00</v>
      </c>
    </row>
    <row r="2119" spans="1:11" hidden="1" x14ac:dyDescent="0.3">
      <c r="A2119" s="6">
        <v>44208.175509259258</v>
      </c>
      <c r="B2119" s="7" t="s">
        <v>12</v>
      </c>
      <c r="C2119" s="7">
        <v>315</v>
      </c>
      <c r="D2119" s="7">
        <v>447976125372</v>
      </c>
      <c r="E2119" s="7" t="s">
        <v>9</v>
      </c>
      <c r="F2119" s="8">
        <v>3.6226851851851854E-3</v>
      </c>
      <c r="G2119" s="8">
        <v>6.9444444444444444E-5</v>
      </c>
      <c r="H2119" s="7" t="s">
        <v>14</v>
      </c>
      <c r="I2119" s="11">
        <f t="shared" si="66"/>
        <v>44208</v>
      </c>
      <c r="J2119" s="9">
        <f t="shared" si="67"/>
        <v>0.17550925925925928</v>
      </c>
      <c r="K2119" t="str">
        <f>VLOOKUP($J2119,Reference!$A$1:$C$25,3,1)</f>
        <v>4:00:00 - 5:00:00</v>
      </c>
    </row>
    <row r="2120" spans="1:11" hidden="1" x14ac:dyDescent="0.3">
      <c r="A2120" s="3">
        <v>44208.18822916667</v>
      </c>
      <c r="B2120" s="4" t="s">
        <v>21</v>
      </c>
      <c r="C2120" s="4">
        <v>314</v>
      </c>
      <c r="D2120" s="4">
        <v>447884017530</v>
      </c>
      <c r="E2120" s="4" t="s">
        <v>9</v>
      </c>
      <c r="F2120" s="5">
        <v>6.018518518518519E-4</v>
      </c>
      <c r="G2120" s="5">
        <v>4.3981481481481481E-4</v>
      </c>
      <c r="H2120" s="4" t="s">
        <v>14</v>
      </c>
      <c r="I2120" s="11">
        <f t="shared" si="66"/>
        <v>44208</v>
      </c>
      <c r="J2120" s="9">
        <f t="shared" si="67"/>
        <v>0.18822916666666667</v>
      </c>
      <c r="K2120" t="str">
        <f>VLOOKUP($J2120,Reference!$A$1:$C$25,3,1)</f>
        <v>4:00:00 - 5:00:00</v>
      </c>
    </row>
    <row r="2121" spans="1:11" hidden="1" x14ac:dyDescent="0.3">
      <c r="A2121" s="6">
        <v>44208.189560185187</v>
      </c>
      <c r="B2121" s="7" t="s">
        <v>21</v>
      </c>
      <c r="C2121" s="7">
        <v>314</v>
      </c>
      <c r="D2121" s="7">
        <v>447884017530</v>
      </c>
      <c r="E2121" s="7" t="s">
        <v>9</v>
      </c>
      <c r="F2121" s="8">
        <v>2.488425925925926E-3</v>
      </c>
      <c r="G2121" s="8">
        <v>4.5138888888888892E-4</v>
      </c>
      <c r="H2121" s="7" t="s">
        <v>14</v>
      </c>
      <c r="I2121" s="11">
        <f t="shared" si="66"/>
        <v>44208</v>
      </c>
      <c r="J2121" s="9">
        <f t="shared" si="67"/>
        <v>0.18956018518518516</v>
      </c>
      <c r="K2121" t="str">
        <f>VLOOKUP($J2121,Reference!$A$1:$C$25,3,1)</f>
        <v>4:00:00 - 5:00:00</v>
      </c>
    </row>
    <row r="2122" spans="1:11" hidden="1" x14ac:dyDescent="0.3">
      <c r="A2122" s="3">
        <v>44208.194606481484</v>
      </c>
      <c r="B2122" s="4" t="s">
        <v>21</v>
      </c>
      <c r="C2122" s="4">
        <v>314</v>
      </c>
      <c r="D2122" s="4">
        <v>447837464796</v>
      </c>
      <c r="E2122" s="4" t="s">
        <v>9</v>
      </c>
      <c r="F2122" s="5">
        <v>7.037037037037037E-3</v>
      </c>
      <c r="G2122" s="5">
        <v>2.199074074074074E-4</v>
      </c>
      <c r="H2122" s="4" t="s">
        <v>10</v>
      </c>
      <c r="I2122" s="11">
        <f t="shared" si="66"/>
        <v>44208</v>
      </c>
      <c r="J2122" s="9">
        <f t="shared" si="67"/>
        <v>0.19460648148148149</v>
      </c>
      <c r="K2122" t="str">
        <f>VLOOKUP($J2122,Reference!$A$1:$C$25,3,1)</f>
        <v>4:00:00 - 5:00:00</v>
      </c>
    </row>
    <row r="2123" spans="1:11" hidden="1" x14ac:dyDescent="0.3">
      <c r="A2123" s="6">
        <v>44208.20034722222</v>
      </c>
      <c r="B2123" s="7" t="s">
        <v>12</v>
      </c>
      <c r="C2123" s="7">
        <v>315</v>
      </c>
      <c r="D2123" s="7">
        <v>441688302120</v>
      </c>
      <c r="E2123" s="7" t="s">
        <v>9</v>
      </c>
      <c r="F2123" s="8">
        <v>3.8194444444444441E-2</v>
      </c>
      <c r="G2123" s="8">
        <v>3.0092592592592595E-4</v>
      </c>
      <c r="H2123" s="7" t="s">
        <v>14</v>
      </c>
      <c r="I2123" s="11">
        <f t="shared" si="66"/>
        <v>44208</v>
      </c>
      <c r="J2123" s="9">
        <f t="shared" si="67"/>
        <v>0.20034722222222223</v>
      </c>
      <c r="K2123" t="str">
        <f>VLOOKUP($J2123,Reference!$A$1:$C$25,3,1)</f>
        <v>4:00:00 - 5:00:00</v>
      </c>
    </row>
    <row r="2124" spans="1:11" hidden="1" x14ac:dyDescent="0.3">
      <c r="A2124" s="3">
        <v>44208.201041666667</v>
      </c>
      <c r="B2124" s="4" t="s">
        <v>20</v>
      </c>
      <c r="C2124" s="4"/>
      <c r="D2124" s="4">
        <v>447846904564</v>
      </c>
      <c r="E2124" s="4" t="s">
        <v>16</v>
      </c>
      <c r="F2124" s="5">
        <v>0</v>
      </c>
      <c r="G2124" s="5">
        <v>6.4814814814814813E-4</v>
      </c>
      <c r="H2124" s="4" t="s">
        <v>14</v>
      </c>
      <c r="I2124" s="11">
        <f t="shared" si="66"/>
        <v>44208</v>
      </c>
      <c r="J2124" s="9">
        <f t="shared" si="67"/>
        <v>0.20104166666666667</v>
      </c>
      <c r="K2124" t="str">
        <f>VLOOKUP($J2124,Reference!$A$1:$C$25,3,1)</f>
        <v>4:00:00 - 5:00:00</v>
      </c>
    </row>
    <row r="2125" spans="1:11" hidden="1" x14ac:dyDescent="0.3">
      <c r="A2125" s="6">
        <v>44208.202106481483</v>
      </c>
      <c r="B2125" s="7" t="s">
        <v>21</v>
      </c>
      <c r="C2125" s="7">
        <v>314</v>
      </c>
      <c r="D2125" s="7">
        <v>447846904564</v>
      </c>
      <c r="E2125" s="7" t="s">
        <v>9</v>
      </c>
      <c r="F2125" s="8">
        <v>2.2222222222222222E-3</v>
      </c>
      <c r="G2125" s="8">
        <v>3.5879629629629635E-4</v>
      </c>
      <c r="H2125" s="7" t="s">
        <v>14</v>
      </c>
      <c r="I2125" s="11">
        <f t="shared" si="66"/>
        <v>44208</v>
      </c>
      <c r="J2125" s="9">
        <f t="shared" si="67"/>
        <v>0.20210648148148147</v>
      </c>
      <c r="K2125" t="str">
        <f>VLOOKUP($J2125,Reference!$A$1:$C$25,3,1)</f>
        <v>4:00:00 - 5:00:00</v>
      </c>
    </row>
    <row r="2126" spans="1:11" hidden="1" x14ac:dyDescent="0.3">
      <c r="A2126" s="3">
        <v>44208.209641203706</v>
      </c>
      <c r="B2126" s="4" t="s">
        <v>15</v>
      </c>
      <c r="C2126" s="4">
        <v>319</v>
      </c>
      <c r="D2126" s="4" t="s">
        <v>24</v>
      </c>
      <c r="E2126" s="4" t="s">
        <v>9</v>
      </c>
      <c r="F2126" s="5">
        <v>4.9768518518518521E-3</v>
      </c>
      <c r="G2126" s="5">
        <v>2.2337962962962967E-3</v>
      </c>
      <c r="H2126" s="4" t="s">
        <v>14</v>
      </c>
      <c r="I2126" s="11">
        <f t="shared" si="66"/>
        <v>44208</v>
      </c>
      <c r="J2126" s="9">
        <f t="shared" si="67"/>
        <v>0.20964120370370368</v>
      </c>
      <c r="K2126" t="str">
        <f>VLOOKUP($J2126,Reference!$A$1:$C$25,3,1)</f>
        <v>5:00:00 - 6:00:00</v>
      </c>
    </row>
    <row r="2127" spans="1:11" hidden="1" x14ac:dyDescent="0.3">
      <c r="A2127" s="6">
        <v>44208.212094907409</v>
      </c>
      <c r="B2127" s="7" t="s">
        <v>20</v>
      </c>
      <c r="C2127" s="7"/>
      <c r="D2127" s="7">
        <v>15102211048</v>
      </c>
      <c r="E2127" s="7" t="s">
        <v>16</v>
      </c>
      <c r="F2127" s="8">
        <v>0</v>
      </c>
      <c r="G2127" s="8">
        <v>4.6990740740740743E-3</v>
      </c>
      <c r="H2127" s="7" t="s">
        <v>10</v>
      </c>
      <c r="I2127" s="11">
        <f t="shared" si="66"/>
        <v>44208</v>
      </c>
      <c r="J2127" s="9">
        <f t="shared" si="67"/>
        <v>0.21209490740740741</v>
      </c>
      <c r="K2127" t="str">
        <f>VLOOKUP($J2127,Reference!$A$1:$C$25,3,1)</f>
        <v>5:00:00 - 6:00:00</v>
      </c>
    </row>
    <row r="2128" spans="1:11" hidden="1" x14ac:dyDescent="0.3">
      <c r="A2128" s="3">
        <v>44208.237928240742</v>
      </c>
      <c r="B2128" s="4" t="s">
        <v>21</v>
      </c>
      <c r="C2128" s="4">
        <v>314</v>
      </c>
      <c r="D2128" s="4">
        <v>441480531867</v>
      </c>
      <c r="E2128" s="4" t="s">
        <v>9</v>
      </c>
      <c r="F2128" s="5">
        <v>1.7824074074074072E-3</v>
      </c>
      <c r="G2128" s="5">
        <v>2.6620370370370372E-4</v>
      </c>
      <c r="H2128" s="4" t="s">
        <v>14</v>
      </c>
      <c r="I2128" s="11">
        <f t="shared" si="66"/>
        <v>44208</v>
      </c>
      <c r="J2128" s="9">
        <f t="shared" si="67"/>
        <v>0.23792824074074073</v>
      </c>
      <c r="K2128" t="str">
        <f>VLOOKUP($J2128,Reference!$A$1:$C$25,3,1)</f>
        <v>5:00:00 - 6:00:00</v>
      </c>
    </row>
    <row r="2129" spans="1:11" hidden="1" x14ac:dyDescent="0.3">
      <c r="A2129" s="6">
        <v>44208.244062500002</v>
      </c>
      <c r="B2129" s="7" t="s">
        <v>12</v>
      </c>
      <c r="C2129" s="7">
        <v>315</v>
      </c>
      <c r="D2129" s="7">
        <v>447949914686</v>
      </c>
      <c r="E2129" s="7" t="s">
        <v>9</v>
      </c>
      <c r="F2129" s="8">
        <v>3.0092592592592595E-4</v>
      </c>
      <c r="G2129" s="8">
        <v>9.2592592592592588E-5</v>
      </c>
      <c r="H2129" s="7" t="s">
        <v>14</v>
      </c>
      <c r="I2129" s="11">
        <f t="shared" si="66"/>
        <v>44208</v>
      </c>
      <c r="J2129" s="9">
        <f t="shared" si="67"/>
        <v>0.24406249999999999</v>
      </c>
      <c r="K2129" t="str">
        <f>VLOOKUP($J2129,Reference!$A$1:$C$25,3,1)</f>
        <v>5:00:00 - 6:00:00</v>
      </c>
    </row>
    <row r="2130" spans="1:11" hidden="1" x14ac:dyDescent="0.3">
      <c r="A2130" s="3">
        <v>44208.255914351852</v>
      </c>
      <c r="B2130" s="4" t="s">
        <v>21</v>
      </c>
      <c r="C2130" s="4">
        <v>314</v>
      </c>
      <c r="D2130" s="4">
        <v>447837464796</v>
      </c>
      <c r="E2130" s="4" t="s">
        <v>9</v>
      </c>
      <c r="F2130" s="5">
        <v>1.6203703703703703E-3</v>
      </c>
      <c r="G2130" s="5">
        <v>6.9444444444444444E-5</v>
      </c>
      <c r="H2130" s="4" t="s">
        <v>10</v>
      </c>
      <c r="I2130" s="11">
        <f t="shared" si="66"/>
        <v>44208</v>
      </c>
      <c r="J2130" s="9">
        <f t="shared" si="67"/>
        <v>0.25591435185185185</v>
      </c>
      <c r="K2130" t="str">
        <f>VLOOKUP($J2130,Reference!$A$1:$C$25,3,1)</f>
        <v>6:00:00 - 7:00:00</v>
      </c>
    </row>
    <row r="2131" spans="1:11" hidden="1" x14ac:dyDescent="0.3">
      <c r="A2131" s="6">
        <v>44208.259502314817</v>
      </c>
      <c r="B2131" s="7" t="s">
        <v>12</v>
      </c>
      <c r="C2131" s="7">
        <v>315</v>
      </c>
      <c r="D2131" s="7">
        <v>442085379350</v>
      </c>
      <c r="E2131" s="7" t="s">
        <v>9</v>
      </c>
      <c r="F2131" s="8">
        <v>2.9745370370370373E-3</v>
      </c>
      <c r="G2131" s="8">
        <v>3.7037037037037035E-4</v>
      </c>
      <c r="H2131" s="7" t="s">
        <v>14</v>
      </c>
      <c r="I2131" s="11">
        <f t="shared" si="66"/>
        <v>44208</v>
      </c>
      <c r="J2131" s="9">
        <f t="shared" si="67"/>
        <v>0.25950231481481484</v>
      </c>
      <c r="K2131" t="str">
        <f>VLOOKUP($J2131,Reference!$A$1:$C$25,3,1)</f>
        <v>6:00:00 - 7:00:00</v>
      </c>
    </row>
    <row r="2132" spans="1:11" hidden="1" x14ac:dyDescent="0.3">
      <c r="A2132" s="3">
        <v>44208.259814814817</v>
      </c>
      <c r="B2132" s="4" t="s">
        <v>21</v>
      </c>
      <c r="C2132" s="4">
        <v>314</v>
      </c>
      <c r="D2132" s="4">
        <v>13059882480</v>
      </c>
      <c r="E2132" s="4" t="s">
        <v>9</v>
      </c>
      <c r="F2132" s="5">
        <v>2.1874999999999998E-3</v>
      </c>
      <c r="G2132" s="5">
        <v>4.6296296296296294E-5</v>
      </c>
      <c r="H2132" s="4" t="s">
        <v>10</v>
      </c>
      <c r="I2132" s="11">
        <f t="shared" si="66"/>
        <v>44208</v>
      </c>
      <c r="J2132" s="9">
        <f t="shared" si="67"/>
        <v>0.25981481481481483</v>
      </c>
      <c r="K2132" t="str">
        <f>VLOOKUP($J2132,Reference!$A$1:$C$25,3,1)</f>
        <v>6:00:00 - 7:00:00</v>
      </c>
    </row>
    <row r="2133" spans="1:11" hidden="1" x14ac:dyDescent="0.3">
      <c r="A2133" s="6">
        <v>44208.263275462959</v>
      </c>
      <c r="B2133" s="7" t="s">
        <v>21</v>
      </c>
      <c r="C2133" s="7">
        <v>314</v>
      </c>
      <c r="D2133" s="7">
        <v>13059882480</v>
      </c>
      <c r="E2133" s="7" t="s">
        <v>9</v>
      </c>
      <c r="F2133" s="8">
        <v>1.6319444444444445E-3</v>
      </c>
      <c r="G2133" s="8">
        <v>2.0833333333333335E-4</v>
      </c>
      <c r="H2133" s="7" t="s">
        <v>10</v>
      </c>
      <c r="I2133" s="11">
        <f t="shared" si="66"/>
        <v>44208</v>
      </c>
      <c r="J2133" s="9">
        <f t="shared" si="67"/>
        <v>0.26327546296296295</v>
      </c>
      <c r="K2133" t="str">
        <f>VLOOKUP($J2133,Reference!$A$1:$C$25,3,1)</f>
        <v>6:00:00 - 7:00:00</v>
      </c>
    </row>
    <row r="2134" spans="1:11" hidden="1" x14ac:dyDescent="0.3">
      <c r="A2134" s="3">
        <v>44208.277013888888</v>
      </c>
      <c r="B2134" s="4" t="s">
        <v>12</v>
      </c>
      <c r="C2134" s="4">
        <v>315</v>
      </c>
      <c r="D2134" s="4">
        <v>19178554348</v>
      </c>
      <c r="E2134" s="4" t="s">
        <v>9</v>
      </c>
      <c r="F2134" s="5">
        <v>2.4421296296296296E-3</v>
      </c>
      <c r="G2134" s="5">
        <v>8.1018518518518516E-5</v>
      </c>
      <c r="H2134" s="4" t="s">
        <v>10</v>
      </c>
      <c r="I2134" s="11">
        <f t="shared" si="66"/>
        <v>44208</v>
      </c>
      <c r="J2134" s="9">
        <f t="shared" si="67"/>
        <v>0.27701388888888889</v>
      </c>
      <c r="K2134" t="str">
        <f>VLOOKUP($J2134,Reference!$A$1:$C$25,3,1)</f>
        <v>6:00:00 - 7:00:00</v>
      </c>
    </row>
    <row r="2135" spans="1:11" hidden="1" x14ac:dyDescent="0.3">
      <c r="A2135" s="6">
        <v>44208.282638888886</v>
      </c>
      <c r="B2135" s="7" t="s">
        <v>12</v>
      </c>
      <c r="C2135" s="7">
        <v>315</v>
      </c>
      <c r="D2135" s="7">
        <v>447846904564</v>
      </c>
      <c r="E2135" s="7" t="s">
        <v>9</v>
      </c>
      <c r="F2135" s="8">
        <v>1.7939814814814815E-3</v>
      </c>
      <c r="G2135" s="8">
        <v>8.1018518518518516E-5</v>
      </c>
      <c r="H2135" s="7" t="s">
        <v>14</v>
      </c>
      <c r="I2135" s="11">
        <f t="shared" si="66"/>
        <v>44208</v>
      </c>
      <c r="J2135" s="9">
        <f t="shared" si="67"/>
        <v>0.28263888888888888</v>
      </c>
      <c r="K2135" t="str">
        <f>VLOOKUP($J2135,Reference!$A$1:$C$25,3,1)</f>
        <v>6:00:00 - 7:00:00</v>
      </c>
    </row>
    <row r="2136" spans="1:11" hidden="1" x14ac:dyDescent="0.3">
      <c r="A2136" s="3">
        <v>44208.295266203706</v>
      </c>
      <c r="B2136" s="4" t="s">
        <v>21</v>
      </c>
      <c r="C2136" s="4">
        <v>314</v>
      </c>
      <c r="D2136" s="4">
        <v>441179411974</v>
      </c>
      <c r="E2136" s="4" t="s">
        <v>9</v>
      </c>
      <c r="F2136" s="5">
        <v>5.8333333333333336E-3</v>
      </c>
      <c r="G2136" s="5">
        <v>4.6296296296296294E-5</v>
      </c>
      <c r="H2136" s="4" t="s">
        <v>14</v>
      </c>
      <c r="I2136" s="11">
        <f t="shared" si="66"/>
        <v>44208</v>
      </c>
      <c r="J2136" s="9">
        <f t="shared" si="67"/>
        <v>0.29526620370370371</v>
      </c>
      <c r="K2136" t="str">
        <f>VLOOKUP($J2136,Reference!$A$1:$C$25,3,1)</f>
        <v>7:00:00 - 8:00:00</v>
      </c>
    </row>
    <row r="2137" spans="1:11" hidden="1" x14ac:dyDescent="0.3">
      <c r="A2137" s="6">
        <v>44208.297743055555</v>
      </c>
      <c r="B2137" s="7" t="s">
        <v>12</v>
      </c>
      <c r="C2137" s="7">
        <v>315</v>
      </c>
      <c r="D2137" s="7">
        <v>442033956493</v>
      </c>
      <c r="E2137" s="7" t="s">
        <v>9</v>
      </c>
      <c r="F2137" s="8">
        <v>6.9444444444444441E-3</v>
      </c>
      <c r="G2137" s="8">
        <v>1.1574074074074073E-4</v>
      </c>
      <c r="H2137" s="7" t="s">
        <v>14</v>
      </c>
      <c r="I2137" s="11">
        <f t="shared" si="66"/>
        <v>44208</v>
      </c>
      <c r="J2137" s="9">
        <f t="shared" si="67"/>
        <v>0.29774305555555552</v>
      </c>
      <c r="K2137" t="str">
        <f>VLOOKUP($J2137,Reference!$A$1:$C$25,3,1)</f>
        <v>7:00:00 - 8:00:00</v>
      </c>
    </row>
    <row r="2138" spans="1:11" hidden="1" x14ac:dyDescent="0.3">
      <c r="A2138" s="3">
        <v>44208.314108796294</v>
      </c>
      <c r="B2138" s="4" t="s">
        <v>21</v>
      </c>
      <c r="C2138" s="4">
        <v>314</v>
      </c>
      <c r="D2138" s="4">
        <v>441843491495</v>
      </c>
      <c r="E2138" s="4" t="s">
        <v>9</v>
      </c>
      <c r="F2138" s="5">
        <v>3.7152777777777774E-3</v>
      </c>
      <c r="G2138" s="5">
        <v>1.5046296296296297E-4</v>
      </c>
      <c r="H2138" s="4" t="s">
        <v>14</v>
      </c>
      <c r="I2138" s="11">
        <f t="shared" si="66"/>
        <v>44208</v>
      </c>
      <c r="J2138" s="9">
        <f t="shared" si="67"/>
        <v>0.31410879629629629</v>
      </c>
      <c r="K2138" t="str">
        <f>VLOOKUP($J2138,Reference!$A$1:$C$25,3,1)</f>
        <v>7:00:00 - 8:00:00</v>
      </c>
    </row>
    <row r="2139" spans="1:11" hidden="1" x14ac:dyDescent="0.3">
      <c r="A2139" s="6">
        <v>44208.322766203702</v>
      </c>
      <c r="B2139" s="7" t="s">
        <v>12</v>
      </c>
      <c r="C2139" s="7">
        <v>315</v>
      </c>
      <c r="D2139" s="7">
        <v>15595158714</v>
      </c>
      <c r="E2139" s="7" t="s">
        <v>9</v>
      </c>
      <c r="F2139" s="8">
        <v>4.5833333333333334E-3</v>
      </c>
      <c r="G2139" s="8">
        <v>1.0416666666666667E-4</v>
      </c>
      <c r="H2139" s="7" t="s">
        <v>10</v>
      </c>
      <c r="I2139" s="11">
        <f t="shared" si="66"/>
        <v>44208</v>
      </c>
      <c r="J2139" s="9">
        <f t="shared" si="67"/>
        <v>0.32276620370370374</v>
      </c>
      <c r="K2139" t="str">
        <f>VLOOKUP($J2139,Reference!$A$1:$C$25,3,1)</f>
        <v>7:00:00 - 8:00:00</v>
      </c>
    </row>
    <row r="2140" spans="1:11" hidden="1" x14ac:dyDescent="0.3">
      <c r="A2140" s="3">
        <v>44208.335231481484</v>
      </c>
      <c r="B2140" s="4" t="s">
        <v>21</v>
      </c>
      <c r="C2140" s="4">
        <v>314</v>
      </c>
      <c r="D2140" s="4">
        <v>441179411974</v>
      </c>
      <c r="E2140" s="4" t="s">
        <v>9</v>
      </c>
      <c r="F2140" s="5">
        <v>1.5509259259259261E-3</v>
      </c>
      <c r="G2140" s="5">
        <v>8.1018518518518516E-5</v>
      </c>
      <c r="H2140" s="4" t="s">
        <v>14</v>
      </c>
      <c r="I2140" s="11">
        <f t="shared" si="66"/>
        <v>44208</v>
      </c>
      <c r="J2140" s="9">
        <f t="shared" si="67"/>
        <v>0.33523148148148146</v>
      </c>
      <c r="K2140" t="str">
        <f>VLOOKUP($J2140,Reference!$A$1:$C$25,3,1)</f>
        <v>8:00:00 - 9:00:00</v>
      </c>
    </row>
    <row r="2141" spans="1:11" hidden="1" x14ac:dyDescent="0.3">
      <c r="A2141" s="6">
        <v>44208.336921296293</v>
      </c>
      <c r="B2141" s="7" t="s">
        <v>22</v>
      </c>
      <c r="C2141" s="7">
        <v>767</v>
      </c>
      <c r="D2141" s="7">
        <v>447454604350</v>
      </c>
      <c r="E2141" s="7" t="s">
        <v>9</v>
      </c>
      <c r="F2141" s="8">
        <v>1.4004629629629631E-2</v>
      </c>
      <c r="G2141" s="8">
        <v>6.9444444444444444E-5</v>
      </c>
      <c r="H2141" s="7" t="s">
        <v>14</v>
      </c>
      <c r="I2141" s="11">
        <f t="shared" si="66"/>
        <v>44208</v>
      </c>
      <c r="J2141" s="9">
        <f t="shared" si="67"/>
        <v>0.33692129629629625</v>
      </c>
      <c r="K2141" t="str">
        <f>VLOOKUP($J2141,Reference!$A$1:$C$25,3,1)</f>
        <v>8:00:00 - 9:00:00</v>
      </c>
    </row>
    <row r="2142" spans="1:11" hidden="1" x14ac:dyDescent="0.3">
      <c r="A2142" s="3">
        <v>44208.342916666668</v>
      </c>
      <c r="B2142" s="4" t="s">
        <v>19</v>
      </c>
      <c r="C2142" s="4">
        <v>305</v>
      </c>
      <c r="D2142" s="4">
        <v>12404984326</v>
      </c>
      <c r="E2142" s="4" t="s">
        <v>9</v>
      </c>
      <c r="F2142" s="5">
        <v>3.7731481481481483E-3</v>
      </c>
      <c r="G2142" s="5">
        <v>9.2592592592592588E-5</v>
      </c>
      <c r="H2142" s="4" t="s">
        <v>10</v>
      </c>
      <c r="I2142" s="11">
        <f t="shared" si="66"/>
        <v>44208</v>
      </c>
      <c r="J2142" s="9">
        <f t="shared" si="67"/>
        <v>0.3429166666666667</v>
      </c>
      <c r="K2142" t="str">
        <f>VLOOKUP($J2142,Reference!$A$1:$C$25,3,1)</f>
        <v>8:00:00 - 9:00:00</v>
      </c>
    </row>
    <row r="2143" spans="1:11" hidden="1" x14ac:dyDescent="0.3">
      <c r="A2143" s="6">
        <v>44208.363449074073</v>
      </c>
      <c r="B2143" s="7" t="s">
        <v>17</v>
      </c>
      <c r="C2143" s="7">
        <v>303</v>
      </c>
      <c r="D2143" s="7" t="s">
        <v>24</v>
      </c>
      <c r="E2143" s="7" t="s">
        <v>9</v>
      </c>
      <c r="F2143" s="8">
        <v>1.2627314814814815E-2</v>
      </c>
      <c r="G2143" s="8">
        <v>5.7870370370370366E-5</v>
      </c>
      <c r="H2143" s="7" t="s">
        <v>14</v>
      </c>
      <c r="I2143" s="11">
        <f t="shared" si="66"/>
        <v>44208</v>
      </c>
      <c r="J2143" s="9">
        <f t="shared" si="67"/>
        <v>0.36344907407407406</v>
      </c>
      <c r="K2143" t="str">
        <f>VLOOKUP($J2143,Reference!$A$1:$C$25,3,1)</f>
        <v>8:00:00 - 9:00:00</v>
      </c>
    </row>
    <row r="2144" spans="1:11" hidden="1" x14ac:dyDescent="0.3">
      <c r="A2144" s="3">
        <v>44208.365104166667</v>
      </c>
      <c r="B2144" s="4" t="s">
        <v>19</v>
      </c>
      <c r="C2144" s="4">
        <v>305</v>
      </c>
      <c r="D2144" s="4">
        <v>14058357289</v>
      </c>
      <c r="E2144" s="4" t="s">
        <v>9</v>
      </c>
      <c r="F2144" s="5">
        <v>6.076388888888889E-3</v>
      </c>
      <c r="G2144" s="5">
        <v>1.7361111111111112E-4</v>
      </c>
      <c r="H2144" s="4" t="s">
        <v>10</v>
      </c>
      <c r="I2144" s="11">
        <f t="shared" si="66"/>
        <v>44208</v>
      </c>
      <c r="J2144" s="9">
        <f t="shared" si="67"/>
        <v>0.36510416666666662</v>
      </c>
      <c r="K2144" t="str">
        <f>VLOOKUP($J2144,Reference!$A$1:$C$25,3,1)</f>
        <v>8:00:00 - 9:00:00</v>
      </c>
    </row>
    <row r="2145" spans="1:11" hidden="1" x14ac:dyDescent="0.3">
      <c r="A2145" s="6">
        <v>44208.374212962961</v>
      </c>
      <c r="B2145" s="7" t="s">
        <v>21</v>
      </c>
      <c r="C2145" s="7">
        <v>314</v>
      </c>
      <c r="D2145" s="7">
        <v>441212706287</v>
      </c>
      <c r="E2145" s="7" t="s">
        <v>9</v>
      </c>
      <c r="F2145" s="8">
        <v>1.7789351851851851E-2</v>
      </c>
      <c r="G2145" s="8">
        <v>1.5046296296296297E-4</v>
      </c>
      <c r="H2145" s="7" t="s">
        <v>14</v>
      </c>
      <c r="I2145" s="11">
        <f t="shared" si="66"/>
        <v>44208</v>
      </c>
      <c r="J2145" s="9">
        <f t="shared" si="67"/>
        <v>0.37421296296296297</v>
      </c>
      <c r="K2145" t="str">
        <f>VLOOKUP($J2145,Reference!$A$1:$C$25,3,1)</f>
        <v>8:00:00 - 9:00:00</v>
      </c>
    </row>
    <row r="2146" spans="1:11" hidden="1" x14ac:dyDescent="0.3">
      <c r="A2146" s="3">
        <v>44208.375416666669</v>
      </c>
      <c r="B2146" s="4" t="s">
        <v>19</v>
      </c>
      <c r="C2146" s="4">
        <v>305</v>
      </c>
      <c r="D2146" s="4">
        <v>16464631028</v>
      </c>
      <c r="E2146" s="4" t="s">
        <v>9</v>
      </c>
      <c r="F2146" s="5">
        <v>4.4907407407407405E-3</v>
      </c>
      <c r="G2146" s="5">
        <v>9.2592592592592588E-5</v>
      </c>
      <c r="H2146" s="4" t="s">
        <v>10</v>
      </c>
      <c r="I2146" s="11">
        <f t="shared" si="66"/>
        <v>44208</v>
      </c>
      <c r="J2146" s="9">
        <f t="shared" si="67"/>
        <v>0.37541666666666668</v>
      </c>
      <c r="K2146" t="str">
        <f>VLOOKUP($J2146,Reference!$A$1:$C$25,3,1)</f>
        <v>9:00:00 - 10:00:00</v>
      </c>
    </row>
    <row r="2147" spans="1:11" hidden="1" x14ac:dyDescent="0.3">
      <c r="A2147" s="6">
        <v>44208.377245370371</v>
      </c>
      <c r="B2147" s="7" t="s">
        <v>17</v>
      </c>
      <c r="C2147" s="7">
        <v>303</v>
      </c>
      <c r="D2147" s="7">
        <v>19847896556</v>
      </c>
      <c r="E2147" s="7" t="s">
        <v>9</v>
      </c>
      <c r="F2147" s="8">
        <v>1.273148148148148E-4</v>
      </c>
      <c r="G2147" s="8">
        <v>6.9444444444444444E-5</v>
      </c>
      <c r="H2147" s="7" t="s">
        <v>10</v>
      </c>
      <c r="I2147" s="11">
        <f t="shared" si="66"/>
        <v>44208</v>
      </c>
      <c r="J2147" s="9">
        <f t="shared" si="67"/>
        <v>0.37724537037037037</v>
      </c>
      <c r="K2147" t="str">
        <f>VLOOKUP($J2147,Reference!$A$1:$C$25,3,1)</f>
        <v>9:00:00 - 10:00:00</v>
      </c>
    </row>
    <row r="2148" spans="1:11" hidden="1" x14ac:dyDescent="0.3">
      <c r="A2148" s="3">
        <v>44208.378206018519</v>
      </c>
      <c r="B2148" s="4" t="s">
        <v>17</v>
      </c>
      <c r="C2148" s="4">
        <v>303</v>
      </c>
      <c r="D2148" s="4">
        <v>19847896556</v>
      </c>
      <c r="E2148" s="4" t="s">
        <v>9</v>
      </c>
      <c r="F2148" s="5">
        <v>1.9328703703703704E-3</v>
      </c>
      <c r="G2148" s="5">
        <v>4.0509259259259258E-4</v>
      </c>
      <c r="H2148" s="4" t="s">
        <v>10</v>
      </c>
      <c r="I2148" s="11">
        <f t="shared" si="66"/>
        <v>44208</v>
      </c>
      <c r="J2148" s="9">
        <f t="shared" si="67"/>
        <v>0.37820601851851854</v>
      </c>
      <c r="K2148" t="str">
        <f>VLOOKUP($J2148,Reference!$A$1:$C$25,3,1)</f>
        <v>9:00:00 - 10:00:00</v>
      </c>
    </row>
    <row r="2149" spans="1:11" hidden="1" x14ac:dyDescent="0.3">
      <c r="A2149" s="6">
        <v>44208.381388888891</v>
      </c>
      <c r="B2149" s="7" t="s">
        <v>22</v>
      </c>
      <c r="C2149" s="7">
        <v>767</v>
      </c>
      <c r="D2149" s="7">
        <v>447766945482</v>
      </c>
      <c r="E2149" s="7" t="s">
        <v>9</v>
      </c>
      <c r="F2149" s="8">
        <v>5.4861111111111117E-3</v>
      </c>
      <c r="G2149" s="8">
        <v>4.0509259259259258E-4</v>
      </c>
      <c r="H2149" s="7" t="s">
        <v>14</v>
      </c>
      <c r="I2149" s="11">
        <f t="shared" si="66"/>
        <v>44208</v>
      </c>
      <c r="J2149" s="9">
        <f t="shared" si="67"/>
        <v>0.38138888888888883</v>
      </c>
      <c r="K2149" t="str">
        <f>VLOOKUP($J2149,Reference!$A$1:$C$25,3,1)</f>
        <v>9:00:00 - 10:00:00</v>
      </c>
    </row>
    <row r="2150" spans="1:11" hidden="1" x14ac:dyDescent="0.3">
      <c r="A2150" s="3">
        <v>44208.391342592593</v>
      </c>
      <c r="B2150" s="4" t="s">
        <v>19</v>
      </c>
      <c r="C2150" s="4">
        <v>305</v>
      </c>
      <c r="D2150" s="4">
        <v>13473206959</v>
      </c>
      <c r="E2150" s="4" t="s">
        <v>9</v>
      </c>
      <c r="F2150" s="5">
        <v>2.8472222222222219E-3</v>
      </c>
      <c r="G2150" s="5">
        <v>1.0416666666666667E-4</v>
      </c>
      <c r="H2150" s="4" t="s">
        <v>10</v>
      </c>
      <c r="I2150" s="11">
        <f t="shared" si="66"/>
        <v>44208</v>
      </c>
      <c r="J2150" s="9">
        <f t="shared" si="67"/>
        <v>0.39134259259259263</v>
      </c>
      <c r="K2150" t="str">
        <f>VLOOKUP($J2150,Reference!$A$1:$C$25,3,1)</f>
        <v>9:00:00 - 10:00:00</v>
      </c>
    </row>
    <row r="2151" spans="1:11" hidden="1" x14ac:dyDescent="0.3">
      <c r="A2151" s="6">
        <v>44208.391608796293</v>
      </c>
      <c r="B2151" s="7" t="s">
        <v>17</v>
      </c>
      <c r="C2151" s="7">
        <v>303</v>
      </c>
      <c r="D2151" s="7">
        <v>18609785453</v>
      </c>
      <c r="E2151" s="7" t="s">
        <v>9</v>
      </c>
      <c r="F2151" s="8">
        <v>1.2372685185185186E-2</v>
      </c>
      <c r="G2151" s="8">
        <v>9.2592592592592585E-4</v>
      </c>
      <c r="H2151" s="7" t="s">
        <v>13</v>
      </c>
      <c r="I2151" s="11">
        <f t="shared" si="66"/>
        <v>44208</v>
      </c>
      <c r="J2151" s="9">
        <f t="shared" si="67"/>
        <v>0.39160879629629625</v>
      </c>
      <c r="K2151" t="str">
        <f>VLOOKUP($J2151,Reference!$A$1:$C$25,3,1)</f>
        <v>9:00:00 - 10:00:00</v>
      </c>
    </row>
    <row r="2152" spans="1:11" hidden="1" x14ac:dyDescent="0.3">
      <c r="A2152" s="3">
        <v>44208.392951388887</v>
      </c>
      <c r="B2152" s="4" t="s">
        <v>22</v>
      </c>
      <c r="C2152" s="4">
        <v>767</v>
      </c>
      <c r="D2152" s="4">
        <v>441212706287</v>
      </c>
      <c r="E2152" s="4" t="s">
        <v>9</v>
      </c>
      <c r="F2152" s="5">
        <v>2.0648148148148148E-2</v>
      </c>
      <c r="G2152" s="5">
        <v>6.9444444444444444E-5</v>
      </c>
      <c r="H2152" s="4" t="s">
        <v>14</v>
      </c>
      <c r="I2152" s="11">
        <f t="shared" si="66"/>
        <v>44208</v>
      </c>
      <c r="J2152" s="9">
        <f t="shared" si="67"/>
        <v>0.39295138888888892</v>
      </c>
      <c r="K2152" t="str">
        <f>VLOOKUP($J2152,Reference!$A$1:$C$25,3,1)</f>
        <v>9:00:00 - 10:00:00</v>
      </c>
    </row>
    <row r="2153" spans="1:11" hidden="1" x14ac:dyDescent="0.3">
      <c r="A2153" s="6">
        <v>44208.408935185187</v>
      </c>
      <c r="B2153" s="7" t="s">
        <v>12</v>
      </c>
      <c r="C2153" s="7">
        <v>315</v>
      </c>
      <c r="D2153" s="7">
        <v>447932626450</v>
      </c>
      <c r="E2153" s="7" t="s">
        <v>9</v>
      </c>
      <c r="F2153" s="8">
        <v>1.3773148148148147E-3</v>
      </c>
      <c r="G2153" s="8">
        <v>1.3888888888888889E-4</v>
      </c>
      <c r="H2153" s="7" t="s">
        <v>14</v>
      </c>
      <c r="I2153" s="11">
        <f t="shared" si="66"/>
        <v>44208</v>
      </c>
      <c r="J2153" s="9">
        <f t="shared" si="67"/>
        <v>0.40893518518518518</v>
      </c>
      <c r="K2153" t="str">
        <f>VLOOKUP($J2153,Reference!$A$1:$C$25,3,1)</f>
        <v>9:00:00 - 10:00:00</v>
      </c>
    </row>
    <row r="2154" spans="1:11" hidden="1" x14ac:dyDescent="0.3">
      <c r="A2154" s="3">
        <v>44208.410983796297</v>
      </c>
      <c r="B2154" s="4" t="s">
        <v>19</v>
      </c>
      <c r="C2154" s="4">
        <v>305</v>
      </c>
      <c r="D2154" s="4">
        <v>17863585540</v>
      </c>
      <c r="E2154" s="4" t="s">
        <v>9</v>
      </c>
      <c r="F2154" s="5">
        <v>1.6435185185185183E-3</v>
      </c>
      <c r="G2154" s="5">
        <v>1.7361111111111112E-4</v>
      </c>
      <c r="H2154" s="4" t="s">
        <v>13</v>
      </c>
      <c r="I2154" s="11">
        <f t="shared" si="66"/>
        <v>44208</v>
      </c>
      <c r="J2154" s="9">
        <f t="shared" si="67"/>
        <v>0.41098379629629633</v>
      </c>
      <c r="K2154" t="str">
        <f>VLOOKUP($J2154,Reference!$A$1:$C$25,3,1)</f>
        <v>9:00:00 - 10:00:00</v>
      </c>
    </row>
    <row r="2155" spans="1:11" hidden="1" x14ac:dyDescent="0.3">
      <c r="A2155" s="6">
        <v>44208.414942129632</v>
      </c>
      <c r="B2155" s="7" t="s">
        <v>21</v>
      </c>
      <c r="C2155" s="7">
        <v>314</v>
      </c>
      <c r="D2155" s="7">
        <v>13473206959</v>
      </c>
      <c r="E2155" s="7" t="s">
        <v>9</v>
      </c>
      <c r="F2155" s="8">
        <v>1.4467592592592594E-3</v>
      </c>
      <c r="G2155" s="8">
        <v>2.0833333333333335E-4</v>
      </c>
      <c r="H2155" s="7" t="s">
        <v>10</v>
      </c>
      <c r="I2155" s="11">
        <f t="shared" si="66"/>
        <v>44208</v>
      </c>
      <c r="J2155" s="9">
        <f t="shared" si="67"/>
        <v>0.41494212962962962</v>
      </c>
      <c r="K2155" t="str">
        <f>VLOOKUP($J2155,Reference!$A$1:$C$25,3,1)</f>
        <v>9:00:00 - 10:00:00</v>
      </c>
    </row>
    <row r="2156" spans="1:11" hidden="1" x14ac:dyDescent="0.3">
      <c r="A2156" s="3">
        <v>44208.41574074074</v>
      </c>
      <c r="B2156" s="4" t="s">
        <v>19</v>
      </c>
      <c r="C2156" s="4">
        <v>305</v>
      </c>
      <c r="D2156" s="4">
        <v>14073344722</v>
      </c>
      <c r="E2156" s="4" t="s">
        <v>9</v>
      </c>
      <c r="F2156" s="5">
        <v>1.4918981481481483E-2</v>
      </c>
      <c r="G2156" s="5">
        <v>1.7361111111111112E-4</v>
      </c>
      <c r="H2156" s="4" t="s">
        <v>10</v>
      </c>
      <c r="I2156" s="11">
        <f t="shared" si="66"/>
        <v>44208</v>
      </c>
      <c r="J2156" s="9">
        <f t="shared" si="67"/>
        <v>0.41574074074074074</v>
      </c>
      <c r="K2156" t="str">
        <f>VLOOKUP($J2156,Reference!$A$1:$C$25,3,1)</f>
        <v>9:00:00 - 10:00:00</v>
      </c>
    </row>
    <row r="2157" spans="1:11" hidden="1" x14ac:dyDescent="0.3">
      <c r="A2157" s="6">
        <v>44208.422615740739</v>
      </c>
      <c r="B2157" s="7" t="s">
        <v>17</v>
      </c>
      <c r="C2157" s="7">
        <v>303</v>
      </c>
      <c r="D2157" s="7">
        <v>14734195495</v>
      </c>
      <c r="E2157" s="7" t="s">
        <v>9</v>
      </c>
      <c r="F2157" s="8">
        <v>6.5624999999999998E-3</v>
      </c>
      <c r="G2157" s="8">
        <v>6.9444444444444444E-5</v>
      </c>
      <c r="H2157" s="7" t="s">
        <v>14</v>
      </c>
      <c r="I2157" s="11">
        <f t="shared" si="66"/>
        <v>44208</v>
      </c>
      <c r="J2157" s="9">
        <f t="shared" si="67"/>
        <v>0.42261574074074071</v>
      </c>
      <c r="K2157" t="str">
        <f>VLOOKUP($J2157,Reference!$A$1:$C$25,3,1)</f>
        <v>10:00:00 - 11:00:00</v>
      </c>
    </row>
    <row r="2158" spans="1:11" hidden="1" x14ac:dyDescent="0.3">
      <c r="A2158" s="3">
        <v>44208.425694444442</v>
      </c>
      <c r="B2158" s="4" t="s">
        <v>12</v>
      </c>
      <c r="C2158" s="4">
        <v>315</v>
      </c>
      <c r="D2158" s="4">
        <v>13478854523</v>
      </c>
      <c r="E2158" s="4" t="s">
        <v>9</v>
      </c>
      <c r="F2158" s="5">
        <v>4.0509259259259257E-3</v>
      </c>
      <c r="G2158" s="5">
        <v>6.9444444444444444E-5</v>
      </c>
      <c r="H2158" s="4" t="s">
        <v>13</v>
      </c>
      <c r="I2158" s="11">
        <f t="shared" si="66"/>
        <v>44208</v>
      </c>
      <c r="J2158" s="9">
        <f t="shared" si="67"/>
        <v>0.42569444444444443</v>
      </c>
      <c r="K2158" t="str">
        <f>VLOOKUP($J2158,Reference!$A$1:$C$25,3,1)</f>
        <v>10:00:00 - 11:00:00</v>
      </c>
    </row>
    <row r="2159" spans="1:11" hidden="1" x14ac:dyDescent="0.3">
      <c r="A2159" s="6">
        <v>44208.429293981484</v>
      </c>
      <c r="B2159" s="7" t="s">
        <v>21</v>
      </c>
      <c r="C2159" s="7">
        <v>314</v>
      </c>
      <c r="D2159" s="7">
        <v>441777807100</v>
      </c>
      <c r="E2159" s="7" t="s">
        <v>9</v>
      </c>
      <c r="F2159" s="8">
        <v>3.6111111111111114E-3</v>
      </c>
      <c r="G2159" s="8">
        <v>2.199074074074074E-4</v>
      </c>
      <c r="H2159" s="7" t="s">
        <v>14</v>
      </c>
      <c r="I2159" s="11">
        <f t="shared" si="66"/>
        <v>44208</v>
      </c>
      <c r="J2159" s="9">
        <f t="shared" si="67"/>
        <v>0.42929398148148151</v>
      </c>
      <c r="K2159" t="str">
        <f>VLOOKUP($J2159,Reference!$A$1:$C$25,3,1)</f>
        <v>10:00:00 - 11:00:00</v>
      </c>
    </row>
    <row r="2160" spans="1:11" hidden="1" x14ac:dyDescent="0.3">
      <c r="A2160" s="3">
        <v>44208.438449074078</v>
      </c>
      <c r="B2160" s="4" t="s">
        <v>22</v>
      </c>
      <c r="C2160" s="4">
        <v>767</v>
      </c>
      <c r="D2160" s="4">
        <v>19515912165</v>
      </c>
      <c r="E2160" s="4" t="s">
        <v>9</v>
      </c>
      <c r="F2160" s="5">
        <v>8.4259259259259253E-3</v>
      </c>
      <c r="G2160" s="5">
        <v>7.0601851851851847E-4</v>
      </c>
      <c r="H2160" s="4" t="s">
        <v>13</v>
      </c>
      <c r="I2160" s="11">
        <f t="shared" si="66"/>
        <v>44208</v>
      </c>
      <c r="J2160" s="9">
        <f t="shared" si="67"/>
        <v>0.43844907407407407</v>
      </c>
      <c r="K2160" t="str">
        <f>VLOOKUP($J2160,Reference!$A$1:$C$25,3,1)</f>
        <v>10:00:00 - 11:00:00</v>
      </c>
    </row>
    <row r="2161" spans="1:11" hidden="1" x14ac:dyDescent="0.3">
      <c r="A2161" s="6">
        <v>44208.438460648147</v>
      </c>
      <c r="B2161" s="7" t="s">
        <v>21</v>
      </c>
      <c r="C2161" s="7">
        <v>314</v>
      </c>
      <c r="D2161" s="7">
        <v>16313532224</v>
      </c>
      <c r="E2161" s="7" t="s">
        <v>9</v>
      </c>
      <c r="F2161" s="8">
        <v>1.741898148148148E-2</v>
      </c>
      <c r="G2161" s="8">
        <v>1.0879629629629629E-3</v>
      </c>
      <c r="H2161" s="7" t="s">
        <v>13</v>
      </c>
      <c r="I2161" s="11">
        <f t="shared" si="66"/>
        <v>44208</v>
      </c>
      <c r="J2161" s="9">
        <f t="shared" si="67"/>
        <v>0.43846064814814811</v>
      </c>
      <c r="K2161" t="str">
        <f>VLOOKUP($J2161,Reference!$A$1:$C$25,3,1)</f>
        <v>10:00:00 - 11:00:00</v>
      </c>
    </row>
    <row r="2162" spans="1:11" hidden="1" x14ac:dyDescent="0.3">
      <c r="A2162" s="3">
        <v>44208.438680555555</v>
      </c>
      <c r="B2162" s="4" t="s">
        <v>12</v>
      </c>
      <c r="C2162" s="4">
        <v>315</v>
      </c>
      <c r="D2162" s="4">
        <v>19847896556</v>
      </c>
      <c r="E2162" s="4" t="s">
        <v>9</v>
      </c>
      <c r="F2162" s="5">
        <v>1.0416666666666667E-4</v>
      </c>
      <c r="G2162" s="5">
        <v>6.3657407407407402E-4</v>
      </c>
      <c r="H2162" s="4" t="s">
        <v>10</v>
      </c>
      <c r="I2162" s="11">
        <f t="shared" si="66"/>
        <v>44208</v>
      </c>
      <c r="J2162" s="9">
        <f t="shared" si="67"/>
        <v>0.43868055555555552</v>
      </c>
      <c r="K2162" t="str">
        <f>VLOOKUP($J2162,Reference!$A$1:$C$25,3,1)</f>
        <v>10:00:00 - 11:00:00</v>
      </c>
    </row>
    <row r="2163" spans="1:11" hidden="1" x14ac:dyDescent="0.3">
      <c r="A2163" s="6">
        <v>44208.440509259257</v>
      </c>
      <c r="B2163" s="7" t="s">
        <v>17</v>
      </c>
      <c r="C2163" s="7">
        <v>303</v>
      </c>
      <c r="D2163" s="7">
        <v>15199452032</v>
      </c>
      <c r="E2163" s="7" t="s">
        <v>9</v>
      </c>
      <c r="F2163" s="8">
        <v>2.5231481481481481E-3</v>
      </c>
      <c r="G2163" s="8">
        <v>6.9444444444444444E-5</v>
      </c>
      <c r="H2163" s="7" t="s">
        <v>10</v>
      </c>
      <c r="I2163" s="11">
        <f t="shared" si="66"/>
        <v>44208</v>
      </c>
      <c r="J2163" s="9">
        <f t="shared" si="67"/>
        <v>0.44050925925925927</v>
      </c>
      <c r="K2163" t="str">
        <f>VLOOKUP($J2163,Reference!$A$1:$C$25,3,1)</f>
        <v>10:00:00 - 11:00:00</v>
      </c>
    </row>
    <row r="2164" spans="1:11" hidden="1" x14ac:dyDescent="0.3">
      <c r="A2164" s="3">
        <v>44208.441145833334</v>
      </c>
      <c r="B2164" s="4" t="s">
        <v>20</v>
      </c>
      <c r="C2164" s="4"/>
      <c r="D2164" s="4">
        <v>447503970500</v>
      </c>
      <c r="E2164" s="4" t="s">
        <v>23</v>
      </c>
      <c r="F2164" s="5">
        <v>0</v>
      </c>
      <c r="G2164" s="5">
        <v>1.1574074074074073E-4</v>
      </c>
      <c r="H2164" s="4" t="s">
        <v>14</v>
      </c>
      <c r="I2164" s="11">
        <f t="shared" si="66"/>
        <v>44208</v>
      </c>
      <c r="J2164" s="9">
        <f t="shared" si="67"/>
        <v>0.44114583333333335</v>
      </c>
      <c r="K2164" t="str">
        <f>VLOOKUP($J2164,Reference!$A$1:$C$25,3,1)</f>
        <v>10:00:00 - 11:00:00</v>
      </c>
    </row>
    <row r="2165" spans="1:11" hidden="1" x14ac:dyDescent="0.3">
      <c r="A2165" s="6">
        <v>44208.441250000003</v>
      </c>
      <c r="B2165" s="7" t="s">
        <v>12</v>
      </c>
      <c r="C2165" s="7">
        <v>315</v>
      </c>
      <c r="D2165" s="7">
        <v>447503970500</v>
      </c>
      <c r="E2165" s="7" t="s">
        <v>9</v>
      </c>
      <c r="F2165" s="8">
        <v>5.115740740740741E-3</v>
      </c>
      <c r="G2165" s="8">
        <v>6.9444444444444444E-5</v>
      </c>
      <c r="H2165" s="7" t="s">
        <v>10</v>
      </c>
      <c r="I2165" s="11">
        <f t="shared" si="66"/>
        <v>44208</v>
      </c>
      <c r="J2165" s="9">
        <f t="shared" si="67"/>
        <v>0.44124999999999998</v>
      </c>
      <c r="K2165" t="str">
        <f>VLOOKUP($J2165,Reference!$A$1:$C$25,3,1)</f>
        <v>10:00:00 - 11:00:00</v>
      </c>
    </row>
    <row r="2166" spans="1:11" hidden="1" x14ac:dyDescent="0.3">
      <c r="A2166" s="3">
        <v>44208.442094907405</v>
      </c>
      <c r="B2166" s="4" t="s">
        <v>20</v>
      </c>
      <c r="C2166" s="4"/>
      <c r="D2166" s="4">
        <v>19055919032</v>
      </c>
      <c r="E2166" s="4" t="s">
        <v>16</v>
      </c>
      <c r="F2166" s="5">
        <v>0</v>
      </c>
      <c r="G2166" s="5">
        <v>1.4004629629629629E-3</v>
      </c>
      <c r="H2166" s="4" t="s">
        <v>14</v>
      </c>
      <c r="I2166" s="11">
        <f t="shared" si="66"/>
        <v>44208</v>
      </c>
      <c r="J2166" s="9">
        <f t="shared" si="67"/>
        <v>0.44209490740740742</v>
      </c>
      <c r="K2166" t="str">
        <f>VLOOKUP($J2166,Reference!$A$1:$C$25,3,1)</f>
        <v>10:00:00 - 11:00:00</v>
      </c>
    </row>
    <row r="2167" spans="1:11" hidden="1" x14ac:dyDescent="0.3">
      <c r="A2167" s="6">
        <v>44208.442615740743</v>
      </c>
      <c r="B2167" s="7" t="s">
        <v>17</v>
      </c>
      <c r="C2167" s="7">
        <v>303</v>
      </c>
      <c r="D2167" s="7">
        <v>14016175718</v>
      </c>
      <c r="E2167" s="7" t="s">
        <v>9</v>
      </c>
      <c r="F2167" s="8">
        <v>2.4074074074074076E-3</v>
      </c>
      <c r="G2167" s="8">
        <v>9.8379629629629642E-4</v>
      </c>
      <c r="H2167" s="7" t="s">
        <v>10</v>
      </c>
      <c r="I2167" s="11">
        <f t="shared" si="66"/>
        <v>44208</v>
      </c>
      <c r="J2167" s="9">
        <f t="shared" si="67"/>
        <v>0.44261574074074073</v>
      </c>
      <c r="K2167" t="str">
        <f>VLOOKUP($J2167,Reference!$A$1:$C$25,3,1)</f>
        <v>10:00:00 - 11:00:00</v>
      </c>
    </row>
    <row r="2168" spans="1:11" hidden="1" x14ac:dyDescent="0.3">
      <c r="A2168" s="3">
        <v>44208.442928240744</v>
      </c>
      <c r="B2168" s="4" t="s">
        <v>19</v>
      </c>
      <c r="C2168" s="4">
        <v>305</v>
      </c>
      <c r="D2168" s="4">
        <v>15595158768</v>
      </c>
      <c r="E2168" s="4" t="s">
        <v>9</v>
      </c>
      <c r="F2168" s="5">
        <v>6.2731481481481484E-3</v>
      </c>
      <c r="G2168" s="5">
        <v>2.8124999999999995E-3</v>
      </c>
      <c r="H2168" s="4" t="s">
        <v>10</v>
      </c>
      <c r="I2168" s="11">
        <f t="shared" si="66"/>
        <v>44208</v>
      </c>
      <c r="J2168" s="9">
        <f t="shared" si="67"/>
        <v>0.44292824074074072</v>
      </c>
      <c r="K2168" t="str">
        <f>VLOOKUP($J2168,Reference!$A$1:$C$25,3,1)</f>
        <v>10:00:00 - 11:00:00</v>
      </c>
    </row>
    <row r="2169" spans="1:11" hidden="1" x14ac:dyDescent="0.3">
      <c r="A2169" s="6">
        <v>44208.444027777776</v>
      </c>
      <c r="B2169" s="7" t="s">
        <v>20</v>
      </c>
      <c r="C2169" s="7"/>
      <c r="D2169" s="7">
        <v>19055919032</v>
      </c>
      <c r="E2169" s="7" t="s">
        <v>16</v>
      </c>
      <c r="F2169" s="8">
        <v>0</v>
      </c>
      <c r="G2169" s="8">
        <v>3.4722222222222224E-4</v>
      </c>
      <c r="H2169" s="7" t="s">
        <v>14</v>
      </c>
      <c r="I2169" s="11">
        <f t="shared" si="66"/>
        <v>44208</v>
      </c>
      <c r="J2169" s="9">
        <f t="shared" si="67"/>
        <v>0.44402777777777774</v>
      </c>
      <c r="K2169" t="str">
        <f>VLOOKUP($J2169,Reference!$A$1:$C$25,3,1)</f>
        <v>10:00:00 - 11:00:00</v>
      </c>
    </row>
    <row r="2170" spans="1:11" hidden="1" x14ac:dyDescent="0.3">
      <c r="A2170" s="3">
        <v>44208.444444444445</v>
      </c>
      <c r="B2170" s="4" t="s">
        <v>17</v>
      </c>
      <c r="C2170" s="4">
        <v>303</v>
      </c>
      <c r="D2170" s="4">
        <v>441616724999</v>
      </c>
      <c r="E2170" s="4" t="s">
        <v>9</v>
      </c>
      <c r="F2170" s="5">
        <v>1.0300925925925926E-3</v>
      </c>
      <c r="G2170" s="5">
        <v>1.712962962962963E-3</v>
      </c>
      <c r="H2170" s="4" t="s">
        <v>14</v>
      </c>
      <c r="I2170" s="11">
        <f t="shared" si="66"/>
        <v>44208</v>
      </c>
      <c r="J2170" s="9">
        <f t="shared" si="67"/>
        <v>0.44444444444444442</v>
      </c>
      <c r="K2170" t="str">
        <f>VLOOKUP($J2170,Reference!$A$1:$C$25,3,1)</f>
        <v>10:00:00 - 11:00:00</v>
      </c>
    </row>
    <row r="2171" spans="1:11" hidden="1" x14ac:dyDescent="0.3">
      <c r="A2171" s="6">
        <v>44208.445219907408</v>
      </c>
      <c r="B2171" s="7" t="s">
        <v>20</v>
      </c>
      <c r="C2171" s="7"/>
      <c r="D2171" s="7">
        <v>19055919032</v>
      </c>
      <c r="E2171" s="7" t="s">
        <v>16</v>
      </c>
      <c r="F2171" s="8">
        <v>0</v>
      </c>
      <c r="G2171" s="8">
        <v>1.8518518518518518E-4</v>
      </c>
      <c r="H2171" s="7" t="s">
        <v>14</v>
      </c>
      <c r="I2171" s="11">
        <f t="shared" si="66"/>
        <v>44208</v>
      </c>
      <c r="J2171" s="9">
        <f t="shared" si="67"/>
        <v>0.44521990740740741</v>
      </c>
      <c r="K2171" t="str">
        <f>VLOOKUP($J2171,Reference!$A$1:$C$25,3,1)</f>
        <v>10:00:00 - 11:00:00</v>
      </c>
    </row>
    <row r="2172" spans="1:11" hidden="1" x14ac:dyDescent="0.3">
      <c r="A2172" s="3">
        <v>44208.446944444448</v>
      </c>
      <c r="B2172" s="4" t="s">
        <v>20</v>
      </c>
      <c r="C2172" s="4"/>
      <c r="D2172" s="4">
        <v>19055919032</v>
      </c>
      <c r="E2172" s="4" t="s">
        <v>16</v>
      </c>
      <c r="F2172" s="5">
        <v>0</v>
      </c>
      <c r="G2172" s="5">
        <v>2.0833333333333335E-4</v>
      </c>
      <c r="H2172" s="4" t="s">
        <v>13</v>
      </c>
      <c r="I2172" s="11">
        <f t="shared" si="66"/>
        <v>44208</v>
      </c>
      <c r="J2172" s="9">
        <f t="shared" si="67"/>
        <v>0.44694444444444442</v>
      </c>
      <c r="K2172" t="str">
        <f>VLOOKUP($J2172,Reference!$A$1:$C$25,3,1)</f>
        <v>10:00:00 - 11:00:00</v>
      </c>
    </row>
    <row r="2173" spans="1:11" hidden="1" x14ac:dyDescent="0.3">
      <c r="A2173" s="6">
        <v>44208.447511574072</v>
      </c>
      <c r="B2173" s="7" t="s">
        <v>22</v>
      </c>
      <c r="C2173" s="7">
        <v>767</v>
      </c>
      <c r="D2173" s="7">
        <v>19055919032</v>
      </c>
      <c r="E2173" s="7" t="s">
        <v>9</v>
      </c>
      <c r="F2173" s="8">
        <v>5.7870370370370366E-5</v>
      </c>
      <c r="G2173" s="8">
        <v>3.5879629629629635E-4</v>
      </c>
      <c r="H2173" s="7" t="s">
        <v>13</v>
      </c>
      <c r="I2173" s="11">
        <f t="shared" si="66"/>
        <v>44208</v>
      </c>
      <c r="J2173" s="9">
        <f t="shared" si="67"/>
        <v>0.44751157407407405</v>
      </c>
      <c r="K2173" t="str">
        <f>VLOOKUP($J2173,Reference!$A$1:$C$25,3,1)</f>
        <v>10:00:00 - 11:00:00</v>
      </c>
    </row>
    <row r="2174" spans="1:11" hidden="1" x14ac:dyDescent="0.3">
      <c r="A2174" s="3">
        <v>44208.447951388887</v>
      </c>
      <c r="B2174" s="4" t="s">
        <v>22</v>
      </c>
      <c r="C2174" s="4">
        <v>767</v>
      </c>
      <c r="D2174" s="4">
        <v>19515912165</v>
      </c>
      <c r="E2174" s="4" t="s">
        <v>9</v>
      </c>
      <c r="F2174" s="5">
        <v>1.0277777777777778E-2</v>
      </c>
      <c r="G2174" s="5">
        <v>2.4305555555555552E-4</v>
      </c>
      <c r="H2174" s="4" t="s">
        <v>13</v>
      </c>
      <c r="I2174" s="11">
        <f t="shared" si="66"/>
        <v>44208</v>
      </c>
      <c r="J2174" s="9">
        <f t="shared" si="67"/>
        <v>0.44795138888888886</v>
      </c>
      <c r="K2174" t="str">
        <f>VLOOKUP($J2174,Reference!$A$1:$C$25,3,1)</f>
        <v>10:00:00 - 11:00:00</v>
      </c>
    </row>
    <row r="2175" spans="1:11" hidden="1" x14ac:dyDescent="0.3">
      <c r="A2175" s="6">
        <v>44208.44872685185</v>
      </c>
      <c r="B2175" s="7" t="s">
        <v>20</v>
      </c>
      <c r="C2175" s="7"/>
      <c r="D2175" s="7">
        <v>19055919032</v>
      </c>
      <c r="E2175" s="7" t="s">
        <v>16</v>
      </c>
      <c r="F2175" s="8">
        <v>0</v>
      </c>
      <c r="G2175" s="8">
        <v>1.1574074074074073E-4</v>
      </c>
      <c r="H2175" s="7" t="s">
        <v>13</v>
      </c>
      <c r="I2175" s="11">
        <f t="shared" si="66"/>
        <v>44208</v>
      </c>
      <c r="J2175" s="9">
        <f t="shared" si="67"/>
        <v>0.44872685185185185</v>
      </c>
      <c r="K2175" t="str">
        <f>VLOOKUP($J2175,Reference!$A$1:$C$25,3,1)</f>
        <v>10:00:00 - 11:00:00</v>
      </c>
    </row>
    <row r="2176" spans="1:11" hidden="1" x14ac:dyDescent="0.3">
      <c r="A2176" s="3">
        <v>44208.449293981481</v>
      </c>
      <c r="B2176" s="4" t="s">
        <v>20</v>
      </c>
      <c r="C2176" s="4"/>
      <c r="D2176" s="4">
        <v>19055919032</v>
      </c>
      <c r="E2176" s="4" t="s">
        <v>16</v>
      </c>
      <c r="F2176" s="5">
        <v>0</v>
      </c>
      <c r="G2176" s="5">
        <v>5.7870370370370366E-5</v>
      </c>
      <c r="H2176" s="4" t="s">
        <v>13</v>
      </c>
      <c r="I2176" s="11">
        <f t="shared" si="66"/>
        <v>44208</v>
      </c>
      <c r="J2176" s="9">
        <f t="shared" si="67"/>
        <v>0.44929398148148153</v>
      </c>
      <c r="K2176" t="str">
        <f>VLOOKUP($J2176,Reference!$A$1:$C$25,3,1)</f>
        <v>10:00:00 - 11:00:00</v>
      </c>
    </row>
    <row r="2177" spans="1:11" hidden="1" x14ac:dyDescent="0.3">
      <c r="A2177" s="6">
        <v>44208.450868055559</v>
      </c>
      <c r="B2177" s="7" t="s">
        <v>17</v>
      </c>
      <c r="C2177" s="7">
        <v>303</v>
      </c>
      <c r="D2177" s="7">
        <v>19055919032</v>
      </c>
      <c r="E2177" s="7" t="s">
        <v>9</v>
      </c>
      <c r="F2177" s="8">
        <v>8.1018518518518516E-5</v>
      </c>
      <c r="G2177" s="8">
        <v>4.9768518518518521E-4</v>
      </c>
      <c r="H2177" s="7" t="s">
        <v>10</v>
      </c>
      <c r="I2177" s="11">
        <f t="shared" si="66"/>
        <v>44208</v>
      </c>
      <c r="J2177" s="9">
        <f t="shared" si="67"/>
        <v>0.45086805555555554</v>
      </c>
      <c r="K2177" t="str">
        <f>VLOOKUP($J2177,Reference!$A$1:$C$25,3,1)</f>
        <v>10:00:00 - 11:00:00</v>
      </c>
    </row>
    <row r="2178" spans="1:11" hidden="1" x14ac:dyDescent="0.3">
      <c r="A2178" s="3">
        <v>44208.452349537038</v>
      </c>
      <c r="B2178" s="4" t="s">
        <v>17</v>
      </c>
      <c r="C2178" s="4">
        <v>303</v>
      </c>
      <c r="D2178" s="4">
        <v>19055919032</v>
      </c>
      <c r="E2178" s="4" t="s">
        <v>9</v>
      </c>
      <c r="F2178" s="5">
        <v>1.1574074074074073E-4</v>
      </c>
      <c r="G2178" s="5">
        <v>6.9444444444444444E-5</v>
      </c>
      <c r="H2178" s="4" t="s">
        <v>14</v>
      </c>
      <c r="I2178" s="11">
        <f t="shared" si="66"/>
        <v>44208</v>
      </c>
      <c r="J2178" s="9">
        <f t="shared" si="67"/>
        <v>0.45234953703703701</v>
      </c>
      <c r="K2178" t="str">
        <f>VLOOKUP($J2178,Reference!$A$1:$C$25,3,1)</f>
        <v>10:00:00 - 11:00:00</v>
      </c>
    </row>
    <row r="2179" spans="1:11" hidden="1" x14ac:dyDescent="0.3">
      <c r="A2179" s="6">
        <v>44208.457013888888</v>
      </c>
      <c r="B2179" s="7" t="s">
        <v>19</v>
      </c>
      <c r="C2179" s="7">
        <v>305</v>
      </c>
      <c r="D2179" s="7">
        <v>13473206959</v>
      </c>
      <c r="E2179" s="7" t="s">
        <v>9</v>
      </c>
      <c r="F2179" s="8">
        <v>2.4652777777777776E-3</v>
      </c>
      <c r="G2179" s="8">
        <v>2.5462962962962961E-4</v>
      </c>
      <c r="H2179" s="7" t="s">
        <v>10</v>
      </c>
      <c r="I2179" s="11">
        <f t="shared" ref="I2179:I2242" si="68">DATE(YEAR(A2179),MONTH(A2179),DAY(A2179))</f>
        <v>44208</v>
      </c>
      <c r="J2179" s="9">
        <f t="shared" ref="J2179:J2242" si="69">TIME(HOUR(A2179),MINUTE(A2179),SECOND(A2179))</f>
        <v>0.45701388888888889</v>
      </c>
      <c r="K2179" t="str">
        <f>VLOOKUP($J2179,Reference!$A$1:$C$25,3,1)</f>
        <v>10:00:00 - 11:00:00</v>
      </c>
    </row>
    <row r="2180" spans="1:11" hidden="1" x14ac:dyDescent="0.3">
      <c r="A2180" s="3">
        <v>44208.459363425929</v>
      </c>
      <c r="B2180" s="4" t="s">
        <v>17</v>
      </c>
      <c r="C2180" s="4">
        <v>303</v>
      </c>
      <c r="D2180" s="4">
        <v>442085565214</v>
      </c>
      <c r="E2180" s="4" t="s">
        <v>9</v>
      </c>
      <c r="F2180" s="5">
        <v>2.2800925925925927E-3</v>
      </c>
      <c r="G2180" s="5">
        <v>6.9444444444444444E-5</v>
      </c>
      <c r="H2180" s="4" t="s">
        <v>14</v>
      </c>
      <c r="I2180" s="11">
        <f t="shared" si="68"/>
        <v>44208</v>
      </c>
      <c r="J2180" s="9">
        <f t="shared" si="69"/>
        <v>0.45936342592592588</v>
      </c>
      <c r="K2180" t="str">
        <f>VLOOKUP($J2180,Reference!$A$1:$C$25,3,1)</f>
        <v>11:00:00 - 12:00:00</v>
      </c>
    </row>
    <row r="2181" spans="1:11" hidden="1" x14ac:dyDescent="0.3">
      <c r="A2181" s="6">
        <v>44208.462222222224</v>
      </c>
      <c r="B2181" s="7" t="s">
        <v>19</v>
      </c>
      <c r="C2181" s="7">
        <v>305</v>
      </c>
      <c r="D2181" s="7">
        <v>15712368505</v>
      </c>
      <c r="E2181" s="7" t="s">
        <v>9</v>
      </c>
      <c r="F2181" s="8">
        <v>2.5578703703703705E-3</v>
      </c>
      <c r="G2181" s="8">
        <v>3.0092592592592595E-4</v>
      </c>
      <c r="H2181" s="7" t="s">
        <v>10</v>
      </c>
      <c r="I2181" s="11">
        <f t="shared" si="68"/>
        <v>44208</v>
      </c>
      <c r="J2181" s="9">
        <f t="shared" si="69"/>
        <v>0.46222222222222226</v>
      </c>
      <c r="K2181" t="str">
        <f>VLOOKUP($J2181,Reference!$A$1:$C$25,3,1)</f>
        <v>11:00:00 - 12:00:00</v>
      </c>
    </row>
    <row r="2182" spans="1:11" hidden="1" x14ac:dyDescent="0.3">
      <c r="A2182" s="3">
        <v>44208.465787037036</v>
      </c>
      <c r="B2182" s="4" t="s">
        <v>17</v>
      </c>
      <c r="C2182" s="4">
        <v>303</v>
      </c>
      <c r="D2182" s="4">
        <v>17804072645</v>
      </c>
      <c r="E2182" s="4" t="s">
        <v>9</v>
      </c>
      <c r="F2182" s="5">
        <v>4.0509259259259257E-3</v>
      </c>
      <c r="G2182" s="5">
        <v>1.0416666666666667E-4</v>
      </c>
      <c r="H2182" s="4" t="s">
        <v>10</v>
      </c>
      <c r="I2182" s="11">
        <f t="shared" si="68"/>
        <v>44208</v>
      </c>
      <c r="J2182" s="9">
        <f t="shared" si="69"/>
        <v>0.465787037037037</v>
      </c>
      <c r="K2182" t="str">
        <f>VLOOKUP($J2182,Reference!$A$1:$C$25,3,1)</f>
        <v>11:00:00 - 12:00:00</v>
      </c>
    </row>
    <row r="2183" spans="1:11" hidden="1" x14ac:dyDescent="0.3">
      <c r="A2183" s="6">
        <v>44208.465983796297</v>
      </c>
      <c r="B2183" s="7" t="s">
        <v>20</v>
      </c>
      <c r="C2183" s="7"/>
      <c r="D2183" s="7">
        <v>19847896556</v>
      </c>
      <c r="E2183" s="7" t="s">
        <v>16</v>
      </c>
      <c r="F2183" s="8">
        <v>0</v>
      </c>
      <c r="G2183" s="8">
        <v>1.0416666666666667E-4</v>
      </c>
      <c r="H2183" s="7" t="s">
        <v>10</v>
      </c>
      <c r="I2183" s="11">
        <f t="shared" si="68"/>
        <v>44208</v>
      </c>
      <c r="J2183" s="9">
        <f t="shared" si="69"/>
        <v>0.46598379629629627</v>
      </c>
      <c r="K2183" t="str">
        <f>VLOOKUP($J2183,Reference!$A$1:$C$25,3,1)</f>
        <v>11:00:00 - 12:00:00</v>
      </c>
    </row>
    <row r="2184" spans="1:11" hidden="1" x14ac:dyDescent="0.3">
      <c r="A2184" s="3">
        <v>44208.466481481482</v>
      </c>
      <c r="B2184" s="4" t="s">
        <v>19</v>
      </c>
      <c r="C2184" s="4">
        <v>305</v>
      </c>
      <c r="D2184" s="4">
        <v>13109902773</v>
      </c>
      <c r="E2184" s="4" t="s">
        <v>9</v>
      </c>
      <c r="F2184" s="5">
        <v>7.5462962962962966E-3</v>
      </c>
      <c r="G2184" s="5">
        <v>1.273148148148148E-4</v>
      </c>
      <c r="H2184" s="4" t="s">
        <v>10</v>
      </c>
      <c r="I2184" s="11">
        <f t="shared" si="68"/>
        <v>44208</v>
      </c>
      <c r="J2184" s="9">
        <f t="shared" si="69"/>
        <v>0.4664814814814815</v>
      </c>
      <c r="K2184" t="str">
        <f>VLOOKUP($J2184,Reference!$A$1:$C$25,3,1)</f>
        <v>11:00:00 - 12:00:00</v>
      </c>
    </row>
    <row r="2185" spans="1:11" hidden="1" x14ac:dyDescent="0.3">
      <c r="A2185" s="6">
        <v>44208.466539351852</v>
      </c>
      <c r="B2185" s="7" t="s">
        <v>20</v>
      </c>
      <c r="C2185" s="7"/>
      <c r="D2185" s="7">
        <v>19847896556</v>
      </c>
      <c r="E2185" s="7" t="s">
        <v>16</v>
      </c>
      <c r="F2185" s="8">
        <v>0</v>
      </c>
      <c r="G2185" s="8">
        <v>5.9027777777777778E-4</v>
      </c>
      <c r="H2185" s="7" t="s">
        <v>10</v>
      </c>
      <c r="I2185" s="11">
        <f t="shared" si="68"/>
        <v>44208</v>
      </c>
      <c r="J2185" s="9">
        <f t="shared" si="69"/>
        <v>0.46653935185185186</v>
      </c>
      <c r="K2185" t="str">
        <f>VLOOKUP($J2185,Reference!$A$1:$C$25,3,1)</f>
        <v>11:00:00 - 12:00:00</v>
      </c>
    </row>
    <row r="2186" spans="1:11" hidden="1" x14ac:dyDescent="0.3">
      <c r="A2186" s="3">
        <v>44208.467627314814</v>
      </c>
      <c r="B2186" s="4" t="s">
        <v>20</v>
      </c>
      <c r="C2186" s="4"/>
      <c r="D2186" s="4">
        <v>19847896556</v>
      </c>
      <c r="E2186" s="4" t="s">
        <v>16</v>
      </c>
      <c r="F2186" s="5">
        <v>0</v>
      </c>
      <c r="G2186" s="5">
        <v>2.5462962962962961E-4</v>
      </c>
      <c r="H2186" s="4" t="s">
        <v>10</v>
      </c>
      <c r="I2186" s="11">
        <f t="shared" si="68"/>
        <v>44208</v>
      </c>
      <c r="J2186" s="9">
        <f t="shared" si="69"/>
        <v>0.46762731481481484</v>
      </c>
      <c r="K2186" t="str">
        <f>VLOOKUP($J2186,Reference!$A$1:$C$25,3,1)</f>
        <v>11:00:00 - 12:00:00</v>
      </c>
    </row>
    <row r="2187" spans="1:11" hidden="1" x14ac:dyDescent="0.3">
      <c r="A2187" s="6">
        <v>44208.467870370368</v>
      </c>
      <c r="B2187" s="7" t="s">
        <v>20</v>
      </c>
      <c r="C2187" s="7"/>
      <c r="D2187" s="7">
        <v>14163153349</v>
      </c>
      <c r="E2187" s="7" t="s">
        <v>16</v>
      </c>
      <c r="F2187" s="8">
        <v>0</v>
      </c>
      <c r="G2187" s="8">
        <v>1.3888888888888889E-4</v>
      </c>
      <c r="H2187" s="7" t="s">
        <v>13</v>
      </c>
      <c r="I2187" s="11">
        <f t="shared" si="68"/>
        <v>44208</v>
      </c>
      <c r="J2187" s="9">
        <f t="shared" si="69"/>
        <v>0.46787037037037038</v>
      </c>
      <c r="K2187" t="str">
        <f>VLOOKUP($J2187,Reference!$A$1:$C$25,3,1)</f>
        <v>11:00:00 - 12:00:00</v>
      </c>
    </row>
    <row r="2188" spans="1:11" hidden="1" x14ac:dyDescent="0.3">
      <c r="A2188" s="3">
        <v>44208.475057870368</v>
      </c>
      <c r="B2188" s="4" t="s">
        <v>17</v>
      </c>
      <c r="C2188" s="4">
        <v>303</v>
      </c>
      <c r="D2188" s="4">
        <v>16509337024</v>
      </c>
      <c r="E2188" s="4" t="s">
        <v>9</v>
      </c>
      <c r="F2188" s="5">
        <v>2.4768518518518516E-3</v>
      </c>
      <c r="G2188" s="5">
        <v>3.4722222222222224E-4</v>
      </c>
      <c r="H2188" s="4" t="s">
        <v>10</v>
      </c>
      <c r="I2188" s="11">
        <f t="shared" si="68"/>
        <v>44208</v>
      </c>
      <c r="J2188" s="9">
        <f t="shared" si="69"/>
        <v>0.47505787037037034</v>
      </c>
      <c r="K2188" t="str">
        <f>VLOOKUP($J2188,Reference!$A$1:$C$25,3,1)</f>
        <v>11:00:00 - 12:00:00</v>
      </c>
    </row>
    <row r="2189" spans="1:11" hidden="1" x14ac:dyDescent="0.3">
      <c r="A2189" s="6">
        <v>44208.475787037038</v>
      </c>
      <c r="B2189" s="7" t="s">
        <v>19</v>
      </c>
      <c r="C2189" s="7">
        <v>305</v>
      </c>
      <c r="D2189" s="7">
        <v>19847896556</v>
      </c>
      <c r="E2189" s="7" t="s">
        <v>9</v>
      </c>
      <c r="F2189" s="8">
        <v>3.483796296296296E-3</v>
      </c>
      <c r="G2189" s="8">
        <v>8.1018518518518516E-5</v>
      </c>
      <c r="H2189" s="7" t="s">
        <v>10</v>
      </c>
      <c r="I2189" s="11">
        <f t="shared" si="68"/>
        <v>44208</v>
      </c>
      <c r="J2189" s="9">
        <f t="shared" si="69"/>
        <v>0.47578703703703701</v>
      </c>
      <c r="K2189" t="str">
        <f>VLOOKUP($J2189,Reference!$A$1:$C$25,3,1)</f>
        <v>11:00:00 - 12:00:00</v>
      </c>
    </row>
    <row r="2190" spans="1:11" hidden="1" x14ac:dyDescent="0.3">
      <c r="A2190" s="3">
        <v>44208.482141203705</v>
      </c>
      <c r="B2190" s="4" t="s">
        <v>19</v>
      </c>
      <c r="C2190" s="4">
        <v>305</v>
      </c>
      <c r="D2190" s="4">
        <v>12154367905</v>
      </c>
      <c r="E2190" s="4" t="s">
        <v>9</v>
      </c>
      <c r="F2190" s="5">
        <v>2.2893518518518521E-2</v>
      </c>
      <c r="G2190" s="5">
        <v>1.3888888888888889E-4</v>
      </c>
      <c r="H2190" s="4" t="s">
        <v>10</v>
      </c>
      <c r="I2190" s="11">
        <f t="shared" si="68"/>
        <v>44208</v>
      </c>
      <c r="J2190" s="9">
        <f t="shared" si="69"/>
        <v>0.48214120370370367</v>
      </c>
      <c r="K2190" t="str">
        <f>VLOOKUP($J2190,Reference!$A$1:$C$25,3,1)</f>
        <v>11:00:00 - 12:00:00</v>
      </c>
    </row>
    <row r="2191" spans="1:11" hidden="1" x14ac:dyDescent="0.3">
      <c r="A2191" s="6">
        <v>44208.483101851853</v>
      </c>
      <c r="B2191" s="7" t="s">
        <v>20</v>
      </c>
      <c r="C2191" s="7"/>
      <c r="D2191" s="7">
        <v>517</v>
      </c>
      <c r="E2191" s="7" t="s">
        <v>16</v>
      </c>
      <c r="F2191" s="8">
        <v>0</v>
      </c>
      <c r="G2191" s="8">
        <v>4.6296296296296294E-5</v>
      </c>
      <c r="H2191" s="7" t="s">
        <v>10</v>
      </c>
      <c r="I2191" s="11">
        <f t="shared" si="68"/>
        <v>44208</v>
      </c>
      <c r="J2191" s="9">
        <f t="shared" si="69"/>
        <v>0.48310185185185189</v>
      </c>
      <c r="K2191" t="str">
        <f>VLOOKUP($J2191,Reference!$A$1:$C$25,3,1)</f>
        <v>11:00:00 - 12:00:00</v>
      </c>
    </row>
    <row r="2192" spans="1:11" hidden="1" x14ac:dyDescent="0.3">
      <c r="A2192" s="3">
        <v>44208.487314814818</v>
      </c>
      <c r="B2192" s="4" t="s">
        <v>22</v>
      </c>
      <c r="C2192" s="4">
        <v>767</v>
      </c>
      <c r="D2192" s="4">
        <v>441355201201</v>
      </c>
      <c r="E2192" s="4" t="s">
        <v>9</v>
      </c>
      <c r="F2192" s="5">
        <v>3.5590277777777776E-2</v>
      </c>
      <c r="G2192" s="5">
        <v>5.7870370370370366E-5</v>
      </c>
      <c r="H2192" s="4" t="s">
        <v>14</v>
      </c>
      <c r="I2192" s="11">
        <f t="shared" si="68"/>
        <v>44208</v>
      </c>
      <c r="J2192" s="9">
        <f t="shared" si="69"/>
        <v>0.48731481481481481</v>
      </c>
      <c r="K2192" t="str">
        <f>VLOOKUP($J2192,Reference!$A$1:$C$25,3,1)</f>
        <v>11:00:00 - 12:00:00</v>
      </c>
    </row>
    <row r="2193" spans="1:11" hidden="1" x14ac:dyDescent="0.3">
      <c r="A2193" s="6">
        <v>44208.48809027778</v>
      </c>
      <c r="B2193" s="7" t="s">
        <v>18</v>
      </c>
      <c r="C2193" s="7">
        <v>304</v>
      </c>
      <c r="D2193" s="7">
        <v>16047101923</v>
      </c>
      <c r="E2193" s="7" t="s">
        <v>9</v>
      </c>
      <c r="F2193" s="8">
        <v>2.0381944444444446E-2</v>
      </c>
      <c r="G2193" s="8">
        <v>6.9444444444444444E-5</v>
      </c>
      <c r="H2193" s="7" t="s">
        <v>10</v>
      </c>
      <c r="I2193" s="11">
        <f t="shared" si="68"/>
        <v>44208</v>
      </c>
      <c r="J2193" s="9">
        <f t="shared" si="69"/>
        <v>0.4880902777777778</v>
      </c>
      <c r="K2193" t="str">
        <f>VLOOKUP($J2193,Reference!$A$1:$C$25,3,1)</f>
        <v>11:00:00 - 12:00:00</v>
      </c>
    </row>
    <row r="2194" spans="1:11" hidden="1" x14ac:dyDescent="0.3">
      <c r="A2194" s="3">
        <v>44208.495196759257</v>
      </c>
      <c r="B2194" s="4" t="s">
        <v>17</v>
      </c>
      <c r="C2194" s="4">
        <v>303</v>
      </c>
      <c r="D2194" s="4">
        <v>447580093373</v>
      </c>
      <c r="E2194" s="4" t="s">
        <v>9</v>
      </c>
      <c r="F2194" s="5">
        <v>2.2800925925925927E-3</v>
      </c>
      <c r="G2194" s="5">
        <v>1.6666666666666668E-3</v>
      </c>
      <c r="H2194" s="4" t="s">
        <v>14</v>
      </c>
      <c r="I2194" s="11">
        <f t="shared" si="68"/>
        <v>44208</v>
      </c>
      <c r="J2194" s="9">
        <f t="shared" si="69"/>
        <v>0.49519675925925927</v>
      </c>
      <c r="K2194" t="str">
        <f>VLOOKUP($J2194,Reference!$A$1:$C$25,3,1)</f>
        <v>11:00:00 - 12:00:00</v>
      </c>
    </row>
    <row r="2195" spans="1:11" hidden="1" x14ac:dyDescent="0.3">
      <c r="A2195" s="6">
        <v>44208.4997337963</v>
      </c>
      <c r="B2195" s="7" t="s">
        <v>15</v>
      </c>
      <c r="C2195" s="7">
        <v>319</v>
      </c>
      <c r="D2195" s="7">
        <v>919929039400</v>
      </c>
      <c r="E2195" s="7" t="s">
        <v>9</v>
      </c>
      <c r="F2195" s="8">
        <v>4.7453703703703704E-4</v>
      </c>
      <c r="G2195" s="8">
        <v>9.2592592592592588E-5</v>
      </c>
      <c r="H2195" s="7" t="s">
        <v>13</v>
      </c>
      <c r="I2195" s="11">
        <f t="shared" si="68"/>
        <v>44208</v>
      </c>
      <c r="J2195" s="9">
        <f t="shared" si="69"/>
        <v>0.49973379629629627</v>
      </c>
      <c r="K2195" t="str">
        <f>VLOOKUP($J2195,Reference!$A$1:$C$25,3,1)</f>
        <v>11:00:00 - 12:00:00</v>
      </c>
    </row>
    <row r="2196" spans="1:11" hidden="1" x14ac:dyDescent="0.3">
      <c r="A2196" s="3">
        <v>44208.500798611109</v>
      </c>
      <c r="B2196" s="4" t="s">
        <v>15</v>
      </c>
      <c r="C2196" s="4">
        <v>319</v>
      </c>
      <c r="D2196" s="4">
        <v>12066534525</v>
      </c>
      <c r="E2196" s="4" t="s">
        <v>9</v>
      </c>
      <c r="F2196" s="5">
        <v>2.1990740740740742E-3</v>
      </c>
      <c r="G2196" s="5">
        <v>3.8194444444444446E-4</v>
      </c>
      <c r="H2196" s="4" t="s">
        <v>10</v>
      </c>
      <c r="I2196" s="11">
        <f t="shared" si="68"/>
        <v>44208</v>
      </c>
      <c r="J2196" s="9">
        <f t="shared" si="69"/>
        <v>0.50079861111111112</v>
      </c>
      <c r="K2196" t="str">
        <f>VLOOKUP($J2196,Reference!$A$1:$C$25,3,1)</f>
        <v>12:00:00 - 13:00:00</v>
      </c>
    </row>
    <row r="2197" spans="1:11" hidden="1" x14ac:dyDescent="0.3">
      <c r="A2197" s="6">
        <v>44208.502743055556</v>
      </c>
      <c r="B2197" s="7" t="s">
        <v>20</v>
      </c>
      <c r="C2197" s="7"/>
      <c r="D2197" s="7">
        <v>13473206959</v>
      </c>
      <c r="E2197" s="7" t="s">
        <v>16</v>
      </c>
      <c r="F2197" s="8">
        <v>0</v>
      </c>
      <c r="G2197" s="8">
        <v>1.0416666666666667E-3</v>
      </c>
      <c r="H2197" s="7" t="s">
        <v>10</v>
      </c>
      <c r="I2197" s="11">
        <f t="shared" si="68"/>
        <v>44208</v>
      </c>
      <c r="J2197" s="9">
        <f t="shared" si="69"/>
        <v>0.50274305555555554</v>
      </c>
      <c r="K2197" t="str">
        <f>VLOOKUP($J2197,Reference!$A$1:$C$25,3,1)</f>
        <v>12:00:00 - 13:00:00</v>
      </c>
    </row>
    <row r="2198" spans="1:11" hidden="1" x14ac:dyDescent="0.3">
      <c r="A2198" s="3">
        <v>44208.507453703707</v>
      </c>
      <c r="B2198" s="4" t="s">
        <v>15</v>
      </c>
      <c r="C2198" s="4">
        <v>319</v>
      </c>
      <c r="D2198" s="4">
        <v>18177182337</v>
      </c>
      <c r="E2198" s="4" t="s">
        <v>9</v>
      </c>
      <c r="F2198" s="5">
        <v>1.1342592592592591E-3</v>
      </c>
      <c r="G2198" s="5">
        <v>5.7870370370370366E-5</v>
      </c>
      <c r="H2198" s="4" t="s">
        <v>10</v>
      </c>
      <c r="I2198" s="11">
        <f t="shared" si="68"/>
        <v>44208</v>
      </c>
      <c r="J2198" s="9">
        <f t="shared" si="69"/>
        <v>0.50745370370370368</v>
      </c>
      <c r="K2198" t="str">
        <f>VLOOKUP($J2198,Reference!$A$1:$C$25,3,1)</f>
        <v>12:00:00 - 13:00:00</v>
      </c>
    </row>
    <row r="2199" spans="1:11" hidden="1" x14ac:dyDescent="0.3">
      <c r="A2199" s="6">
        <v>44208.513449074075</v>
      </c>
      <c r="B2199" s="7" t="s">
        <v>18</v>
      </c>
      <c r="C2199" s="7">
        <v>304</v>
      </c>
      <c r="D2199" s="7">
        <v>14163153349</v>
      </c>
      <c r="E2199" s="7" t="s">
        <v>9</v>
      </c>
      <c r="F2199" s="8">
        <v>1.9675925925925926E-4</v>
      </c>
      <c r="G2199" s="8">
        <v>5.7870370370370366E-5</v>
      </c>
      <c r="H2199" s="7" t="s">
        <v>13</v>
      </c>
      <c r="I2199" s="11">
        <f t="shared" si="68"/>
        <v>44208</v>
      </c>
      <c r="J2199" s="9">
        <f t="shared" si="69"/>
        <v>0.51344907407407414</v>
      </c>
      <c r="K2199" t="str">
        <f>VLOOKUP($J2199,Reference!$A$1:$C$25,3,1)</f>
        <v>12:00:00 - 13:00:00</v>
      </c>
    </row>
    <row r="2200" spans="1:11" hidden="1" x14ac:dyDescent="0.3">
      <c r="A2200" s="3">
        <v>44208.51394675926</v>
      </c>
      <c r="B2200" s="4" t="s">
        <v>17</v>
      </c>
      <c r="C2200" s="4">
        <v>303</v>
      </c>
      <c r="D2200" s="4">
        <v>447454604350</v>
      </c>
      <c r="E2200" s="4" t="s">
        <v>9</v>
      </c>
      <c r="F2200" s="5">
        <v>2.5115740740740741E-3</v>
      </c>
      <c r="G2200" s="5">
        <v>6.9444444444444444E-5</v>
      </c>
      <c r="H2200" s="4" t="s">
        <v>14</v>
      </c>
      <c r="I2200" s="11">
        <f t="shared" si="68"/>
        <v>44208</v>
      </c>
      <c r="J2200" s="9">
        <f t="shared" si="69"/>
        <v>0.51394675925925926</v>
      </c>
      <c r="K2200" t="str">
        <f>VLOOKUP($J2200,Reference!$A$1:$C$25,3,1)</f>
        <v>12:00:00 - 13:00:00</v>
      </c>
    </row>
    <row r="2201" spans="1:11" hidden="1" x14ac:dyDescent="0.3">
      <c r="A2201" s="6">
        <v>44208.521041666667</v>
      </c>
      <c r="B2201" s="7" t="s">
        <v>17</v>
      </c>
      <c r="C2201" s="7">
        <v>303</v>
      </c>
      <c r="D2201" s="7">
        <v>447758954216</v>
      </c>
      <c r="E2201" s="7" t="s">
        <v>9</v>
      </c>
      <c r="F2201" s="8">
        <v>2.6967592592592594E-3</v>
      </c>
      <c r="G2201" s="8">
        <v>6.9444444444444444E-5</v>
      </c>
      <c r="H2201" s="7" t="s">
        <v>14</v>
      </c>
      <c r="I2201" s="11">
        <f t="shared" si="68"/>
        <v>44208</v>
      </c>
      <c r="J2201" s="9">
        <f t="shared" si="69"/>
        <v>0.52104166666666674</v>
      </c>
      <c r="K2201" t="str">
        <f>VLOOKUP($J2201,Reference!$A$1:$C$25,3,1)</f>
        <v>12:00:00 - 13:00:00</v>
      </c>
    </row>
    <row r="2202" spans="1:11" hidden="1" x14ac:dyDescent="0.3">
      <c r="A2202" s="3">
        <v>44208.523101851853</v>
      </c>
      <c r="B2202" s="4" t="s">
        <v>15</v>
      </c>
      <c r="C2202" s="4">
        <v>319</v>
      </c>
      <c r="D2202" s="4">
        <v>13473206959</v>
      </c>
      <c r="E2202" s="4" t="s">
        <v>9</v>
      </c>
      <c r="F2202" s="5">
        <v>2.2916666666666667E-3</v>
      </c>
      <c r="G2202" s="5">
        <v>5.7870370370370366E-5</v>
      </c>
      <c r="H2202" s="4" t="s">
        <v>10</v>
      </c>
      <c r="I2202" s="11">
        <f t="shared" si="68"/>
        <v>44208</v>
      </c>
      <c r="J2202" s="9">
        <f t="shared" si="69"/>
        <v>0.52310185185185187</v>
      </c>
      <c r="K2202" t="str">
        <f>VLOOKUP($J2202,Reference!$A$1:$C$25,3,1)</f>
        <v>12:00:00 - 13:00:00</v>
      </c>
    </row>
    <row r="2203" spans="1:11" hidden="1" x14ac:dyDescent="0.3">
      <c r="A2203" s="6">
        <v>44208.525150462963</v>
      </c>
      <c r="B2203" s="7" t="s">
        <v>17</v>
      </c>
      <c r="C2203" s="7">
        <v>303</v>
      </c>
      <c r="D2203" s="7">
        <v>441212706287</v>
      </c>
      <c r="E2203" s="7" t="s">
        <v>9</v>
      </c>
      <c r="F2203" s="8">
        <v>1.0532407407407407E-3</v>
      </c>
      <c r="G2203" s="8">
        <v>9.2592592592592588E-5</v>
      </c>
      <c r="H2203" s="7" t="s">
        <v>14</v>
      </c>
      <c r="I2203" s="11">
        <f t="shared" si="68"/>
        <v>44208</v>
      </c>
      <c r="J2203" s="9">
        <f t="shared" si="69"/>
        <v>0.52515046296296297</v>
      </c>
      <c r="K2203" t="str">
        <f>VLOOKUP($J2203,Reference!$A$1:$C$25,3,1)</f>
        <v>12:00:00 - 13:00:00</v>
      </c>
    </row>
    <row r="2204" spans="1:11" hidden="1" x14ac:dyDescent="0.3">
      <c r="A2204" s="3">
        <v>44208.527233796296</v>
      </c>
      <c r="B2204" s="4" t="s">
        <v>18</v>
      </c>
      <c r="C2204" s="4">
        <v>304</v>
      </c>
      <c r="D2204" s="4">
        <v>14163183664</v>
      </c>
      <c r="E2204" s="4" t="s">
        <v>9</v>
      </c>
      <c r="F2204" s="5">
        <v>4.2824074074074075E-4</v>
      </c>
      <c r="G2204" s="5">
        <v>8.1018518518518516E-5</v>
      </c>
      <c r="H2204" s="4" t="s">
        <v>13</v>
      </c>
      <c r="I2204" s="11">
        <f t="shared" si="68"/>
        <v>44208</v>
      </c>
      <c r="J2204" s="9">
        <f t="shared" si="69"/>
        <v>0.5272337962962963</v>
      </c>
      <c r="K2204" t="str">
        <f>VLOOKUP($J2204,Reference!$A$1:$C$25,3,1)</f>
        <v>12:00:00 - 13:00:00</v>
      </c>
    </row>
    <row r="2205" spans="1:11" hidden="1" x14ac:dyDescent="0.3">
      <c r="A2205" s="6">
        <v>44208.528483796297</v>
      </c>
      <c r="B2205" s="7" t="s">
        <v>15</v>
      </c>
      <c r="C2205" s="7">
        <v>319</v>
      </c>
      <c r="D2205" s="7">
        <v>447503970500</v>
      </c>
      <c r="E2205" s="7" t="s">
        <v>9</v>
      </c>
      <c r="F2205" s="8">
        <v>1.834490740740741E-2</v>
      </c>
      <c r="G2205" s="8">
        <v>1.9675925925925928E-3</v>
      </c>
      <c r="H2205" s="7" t="s">
        <v>14</v>
      </c>
      <c r="I2205" s="11">
        <f t="shared" si="68"/>
        <v>44208</v>
      </c>
      <c r="J2205" s="9">
        <f t="shared" si="69"/>
        <v>0.52848379629629627</v>
      </c>
      <c r="K2205" t="str">
        <f>VLOOKUP($J2205,Reference!$A$1:$C$25,3,1)</f>
        <v>12:00:00 - 13:00:00</v>
      </c>
    </row>
    <row r="2206" spans="1:11" hidden="1" x14ac:dyDescent="0.3">
      <c r="A2206" s="3">
        <v>44208.536620370367</v>
      </c>
      <c r="B2206" s="4" t="s">
        <v>19</v>
      </c>
      <c r="C2206" s="4">
        <v>305</v>
      </c>
      <c r="D2206" s="4">
        <v>14153163386</v>
      </c>
      <c r="E2206" s="4" t="s">
        <v>9</v>
      </c>
      <c r="F2206" s="5">
        <v>1.5717592592592592E-2</v>
      </c>
      <c r="G2206" s="5">
        <v>6.9444444444444444E-5</v>
      </c>
      <c r="H2206" s="4" t="s">
        <v>10</v>
      </c>
      <c r="I2206" s="11">
        <f t="shared" si="68"/>
        <v>44208</v>
      </c>
      <c r="J2206" s="9">
        <f t="shared" si="69"/>
        <v>0.53662037037037036</v>
      </c>
      <c r="K2206" t="str">
        <f>VLOOKUP($J2206,Reference!$A$1:$C$25,3,1)</f>
        <v>12:00:00 - 13:00:00</v>
      </c>
    </row>
    <row r="2207" spans="1:11" hidden="1" x14ac:dyDescent="0.3">
      <c r="A2207" s="6">
        <v>44208.540312500001</v>
      </c>
      <c r="B2207" s="7" t="s">
        <v>18</v>
      </c>
      <c r="C2207" s="7">
        <v>304</v>
      </c>
      <c r="D2207" s="7">
        <v>14163183664</v>
      </c>
      <c r="E2207" s="7" t="s">
        <v>9</v>
      </c>
      <c r="F2207" s="8">
        <v>6.134259259259259E-4</v>
      </c>
      <c r="G2207" s="8">
        <v>8.1018518518518516E-5</v>
      </c>
      <c r="H2207" s="7" t="s">
        <v>13</v>
      </c>
      <c r="I2207" s="11">
        <f t="shared" si="68"/>
        <v>44208</v>
      </c>
      <c r="J2207" s="9">
        <f t="shared" si="69"/>
        <v>0.54031249999999997</v>
      </c>
      <c r="K2207" t="str">
        <f>VLOOKUP($J2207,Reference!$A$1:$C$25,3,1)</f>
        <v>12:00:00 - 13:00:00</v>
      </c>
    </row>
    <row r="2208" spans="1:11" hidden="1" x14ac:dyDescent="0.3">
      <c r="A2208" s="3">
        <v>44208.541712962964</v>
      </c>
      <c r="B2208" s="4" t="s">
        <v>17</v>
      </c>
      <c r="C2208" s="4">
        <v>303</v>
      </c>
      <c r="D2208" s="4">
        <v>447807712822</v>
      </c>
      <c r="E2208" s="4" t="s">
        <v>9</v>
      </c>
      <c r="F2208" s="5">
        <v>7.291666666666667E-4</v>
      </c>
      <c r="G2208" s="5">
        <v>5.7870370370370366E-5</v>
      </c>
      <c r="H2208" s="4" t="s">
        <v>14</v>
      </c>
      <c r="I2208" s="11">
        <f t="shared" si="68"/>
        <v>44208</v>
      </c>
      <c r="J2208" s="9">
        <f t="shared" si="69"/>
        <v>0.54171296296296301</v>
      </c>
      <c r="K2208" t="str">
        <f>VLOOKUP($J2208,Reference!$A$1:$C$25,3,1)</f>
        <v>13:00:00 - 14:00:00</v>
      </c>
    </row>
    <row r="2209" spans="1:11" hidden="1" x14ac:dyDescent="0.3">
      <c r="A2209" s="6">
        <v>44208.544374999998</v>
      </c>
      <c r="B2209" s="7" t="s">
        <v>18</v>
      </c>
      <c r="C2209" s="7">
        <v>304</v>
      </c>
      <c r="D2209" s="7">
        <v>16613804871</v>
      </c>
      <c r="E2209" s="7" t="s">
        <v>9</v>
      </c>
      <c r="F2209" s="8">
        <v>4.1782407407407402E-3</v>
      </c>
      <c r="G2209" s="8">
        <v>2.8935185185185189E-4</v>
      </c>
      <c r="H2209" s="7" t="s">
        <v>10</v>
      </c>
      <c r="I2209" s="11">
        <f t="shared" si="68"/>
        <v>44208</v>
      </c>
      <c r="J2209" s="9">
        <f t="shared" si="69"/>
        <v>0.54437499999999994</v>
      </c>
      <c r="K2209" t="str">
        <f>VLOOKUP($J2209,Reference!$A$1:$C$25,3,1)</f>
        <v>13:00:00 - 14:00:00</v>
      </c>
    </row>
    <row r="2210" spans="1:11" hidden="1" x14ac:dyDescent="0.3">
      <c r="A2210" s="3">
        <v>44208.546018518522</v>
      </c>
      <c r="B2210" s="4" t="s">
        <v>17</v>
      </c>
      <c r="C2210" s="4">
        <v>303</v>
      </c>
      <c r="D2210" s="4">
        <v>17046178651</v>
      </c>
      <c r="E2210" s="4" t="s">
        <v>9</v>
      </c>
      <c r="F2210" s="5">
        <v>3.2060185185185191E-3</v>
      </c>
      <c r="G2210" s="5">
        <v>4.6296296296296293E-4</v>
      </c>
      <c r="H2210" s="4" t="s">
        <v>10</v>
      </c>
      <c r="I2210" s="11">
        <f t="shared" si="68"/>
        <v>44208</v>
      </c>
      <c r="J2210" s="9">
        <f t="shared" si="69"/>
        <v>0.54601851851851857</v>
      </c>
      <c r="K2210" t="str">
        <f>VLOOKUP($J2210,Reference!$A$1:$C$25,3,1)</f>
        <v>13:00:00 - 14:00:00</v>
      </c>
    </row>
    <row r="2211" spans="1:11" hidden="1" x14ac:dyDescent="0.3">
      <c r="A2211" s="6">
        <v>44208.547453703701</v>
      </c>
      <c r="B2211" s="7" t="s">
        <v>22</v>
      </c>
      <c r="C2211" s="7">
        <v>767</v>
      </c>
      <c r="D2211" s="7">
        <v>441212706287</v>
      </c>
      <c r="E2211" s="7" t="s">
        <v>9</v>
      </c>
      <c r="F2211" s="8">
        <v>2.0138888888888888E-3</v>
      </c>
      <c r="G2211" s="8">
        <v>6.9444444444444444E-5</v>
      </c>
      <c r="H2211" s="7" t="s">
        <v>14</v>
      </c>
      <c r="I2211" s="11">
        <f t="shared" si="68"/>
        <v>44208</v>
      </c>
      <c r="J2211" s="9">
        <f t="shared" si="69"/>
        <v>0.54745370370370372</v>
      </c>
      <c r="K2211" t="str">
        <f>VLOOKUP($J2211,Reference!$A$1:$C$25,3,1)</f>
        <v>13:00:00 - 14:00:00</v>
      </c>
    </row>
    <row r="2212" spans="1:11" hidden="1" x14ac:dyDescent="0.3">
      <c r="A2212" s="3">
        <v>44208.554675925923</v>
      </c>
      <c r="B2212" s="4" t="s">
        <v>15</v>
      </c>
      <c r="C2212" s="4">
        <v>319</v>
      </c>
      <c r="D2212" s="4">
        <v>12892428651</v>
      </c>
      <c r="E2212" s="4" t="s">
        <v>9</v>
      </c>
      <c r="F2212" s="5">
        <v>4.1203703703703706E-3</v>
      </c>
      <c r="G2212" s="5">
        <v>5.7870370370370366E-5</v>
      </c>
      <c r="H2212" s="4" t="s">
        <v>13</v>
      </c>
      <c r="I2212" s="11">
        <f t="shared" si="68"/>
        <v>44208</v>
      </c>
      <c r="J2212" s="9">
        <f t="shared" si="69"/>
        <v>0.55467592592592596</v>
      </c>
      <c r="K2212" t="str">
        <f>VLOOKUP($J2212,Reference!$A$1:$C$25,3,1)</f>
        <v>13:00:00 - 14:00:00</v>
      </c>
    </row>
    <row r="2213" spans="1:11" hidden="1" x14ac:dyDescent="0.3">
      <c r="A2213" s="6">
        <v>44208.555208333331</v>
      </c>
      <c r="B2213" s="7" t="s">
        <v>22</v>
      </c>
      <c r="C2213" s="7">
        <v>767</v>
      </c>
      <c r="D2213" s="7">
        <v>441702312318</v>
      </c>
      <c r="E2213" s="7" t="s">
        <v>9</v>
      </c>
      <c r="F2213" s="8">
        <v>9.0393518518518522E-3</v>
      </c>
      <c r="G2213" s="8">
        <v>5.7870370370370366E-5</v>
      </c>
      <c r="H2213" s="7" t="s">
        <v>14</v>
      </c>
      <c r="I2213" s="11">
        <f t="shared" si="68"/>
        <v>44208</v>
      </c>
      <c r="J2213" s="9">
        <f t="shared" si="69"/>
        <v>0.5552083333333333</v>
      </c>
      <c r="K2213" t="str">
        <f>VLOOKUP($J2213,Reference!$A$1:$C$25,3,1)</f>
        <v>13:00:00 - 14:00:00</v>
      </c>
    </row>
    <row r="2214" spans="1:11" hidden="1" x14ac:dyDescent="0.3">
      <c r="A2214" s="3">
        <v>44208.555625000001</v>
      </c>
      <c r="B2214" s="4" t="s">
        <v>18</v>
      </c>
      <c r="C2214" s="4">
        <v>304</v>
      </c>
      <c r="D2214" s="4">
        <v>12694277567</v>
      </c>
      <c r="E2214" s="4" t="s">
        <v>9</v>
      </c>
      <c r="F2214" s="5">
        <v>1.3182870370370371E-2</v>
      </c>
      <c r="G2214" s="5">
        <v>5.7870370370370366E-5</v>
      </c>
      <c r="H2214" s="4" t="s">
        <v>13</v>
      </c>
      <c r="I2214" s="11">
        <f t="shared" si="68"/>
        <v>44208</v>
      </c>
      <c r="J2214" s="9">
        <f t="shared" si="69"/>
        <v>0.55562500000000004</v>
      </c>
      <c r="K2214" t="str">
        <f>VLOOKUP($J2214,Reference!$A$1:$C$25,3,1)</f>
        <v>13:00:00 - 14:00:00</v>
      </c>
    </row>
    <row r="2215" spans="1:11" hidden="1" x14ac:dyDescent="0.3">
      <c r="A2215" s="6">
        <v>44208.563310185185</v>
      </c>
      <c r="B2215" s="7" t="s">
        <v>17</v>
      </c>
      <c r="C2215" s="7">
        <v>303</v>
      </c>
      <c r="D2215" s="7">
        <v>441212706287</v>
      </c>
      <c r="E2215" s="7" t="s">
        <v>9</v>
      </c>
      <c r="F2215" s="8">
        <v>7.6388888888888893E-4</v>
      </c>
      <c r="G2215" s="8">
        <v>4.0509259259259258E-4</v>
      </c>
      <c r="H2215" s="7" t="s">
        <v>14</v>
      </c>
      <c r="I2215" s="11">
        <f t="shared" si="68"/>
        <v>44208</v>
      </c>
      <c r="J2215" s="9">
        <f t="shared" si="69"/>
        <v>0.56331018518518516</v>
      </c>
      <c r="K2215" t="str">
        <f>VLOOKUP($J2215,Reference!$A$1:$C$25,3,1)</f>
        <v>13:00:00 - 14:00:00</v>
      </c>
    </row>
    <row r="2216" spans="1:11" hidden="1" x14ac:dyDescent="0.3">
      <c r="A2216" s="3">
        <v>44208.56554398148</v>
      </c>
      <c r="B2216" s="4" t="s">
        <v>19</v>
      </c>
      <c r="C2216" s="4">
        <v>305</v>
      </c>
      <c r="D2216" s="4">
        <v>13109275156</v>
      </c>
      <c r="E2216" s="4" t="s">
        <v>9</v>
      </c>
      <c r="F2216" s="5">
        <v>7.9861111111111105E-4</v>
      </c>
      <c r="G2216" s="5">
        <v>8.1018518518518516E-5</v>
      </c>
      <c r="H2216" s="4" t="s">
        <v>10</v>
      </c>
      <c r="I2216" s="11">
        <f t="shared" si="68"/>
        <v>44208</v>
      </c>
      <c r="J2216" s="9">
        <f t="shared" si="69"/>
        <v>0.56554398148148144</v>
      </c>
      <c r="K2216" t="str">
        <f>VLOOKUP($J2216,Reference!$A$1:$C$25,3,1)</f>
        <v>13:00:00 - 14:00:00</v>
      </c>
    </row>
    <row r="2217" spans="1:11" hidden="1" x14ac:dyDescent="0.3">
      <c r="A2217" s="6">
        <v>44208.566736111112</v>
      </c>
      <c r="B2217" s="7" t="s">
        <v>19</v>
      </c>
      <c r="C2217" s="7">
        <v>305</v>
      </c>
      <c r="D2217" s="7">
        <v>16048137225</v>
      </c>
      <c r="E2217" s="7" t="s">
        <v>9</v>
      </c>
      <c r="F2217" s="8">
        <v>2.0833333333333333E-3</v>
      </c>
      <c r="G2217" s="8">
        <v>1.0416666666666667E-4</v>
      </c>
      <c r="H2217" s="7" t="s">
        <v>10</v>
      </c>
      <c r="I2217" s="11">
        <f t="shared" si="68"/>
        <v>44208</v>
      </c>
      <c r="J2217" s="9">
        <f t="shared" si="69"/>
        <v>0.56673611111111111</v>
      </c>
      <c r="K2217" t="str">
        <f>VLOOKUP($J2217,Reference!$A$1:$C$25,3,1)</f>
        <v>13:00:00 - 14:00:00</v>
      </c>
    </row>
    <row r="2218" spans="1:11" hidden="1" x14ac:dyDescent="0.3">
      <c r="A2218" s="3">
        <v>44208.567499999997</v>
      </c>
      <c r="B2218" s="4" t="s">
        <v>19</v>
      </c>
      <c r="C2218" s="4">
        <v>305</v>
      </c>
      <c r="D2218" s="4">
        <v>13109275156</v>
      </c>
      <c r="E2218" s="4" t="s">
        <v>9</v>
      </c>
      <c r="F2218" s="5">
        <v>1.324074074074074E-2</v>
      </c>
      <c r="G2218" s="5">
        <v>1.6203703703703703E-3</v>
      </c>
      <c r="H2218" s="4" t="s">
        <v>10</v>
      </c>
      <c r="I2218" s="11">
        <f t="shared" si="68"/>
        <v>44208</v>
      </c>
      <c r="J2218" s="9">
        <f t="shared" si="69"/>
        <v>0.5675</v>
      </c>
      <c r="K2218" t="str">
        <f>VLOOKUP($J2218,Reference!$A$1:$C$25,3,1)</f>
        <v>13:00:00 - 14:00:00</v>
      </c>
    </row>
    <row r="2219" spans="1:11" hidden="1" x14ac:dyDescent="0.3">
      <c r="A2219" s="6">
        <v>44208.57608796296</v>
      </c>
      <c r="B2219" s="7" t="s">
        <v>17</v>
      </c>
      <c r="C2219" s="7">
        <v>303</v>
      </c>
      <c r="D2219" s="7">
        <v>447809868691</v>
      </c>
      <c r="E2219" s="7" t="s">
        <v>9</v>
      </c>
      <c r="F2219" s="8">
        <v>2.3726851851851851E-3</v>
      </c>
      <c r="G2219" s="8">
        <v>8.1018518518518516E-5</v>
      </c>
      <c r="H2219" s="7" t="s">
        <v>14</v>
      </c>
      <c r="I2219" s="11">
        <f t="shared" si="68"/>
        <v>44208</v>
      </c>
      <c r="J2219" s="9">
        <f t="shared" si="69"/>
        <v>0.57608796296296294</v>
      </c>
      <c r="K2219" t="str">
        <f>VLOOKUP($J2219,Reference!$A$1:$C$25,3,1)</f>
        <v>13:00:00 - 14:00:00</v>
      </c>
    </row>
    <row r="2220" spans="1:11" hidden="1" x14ac:dyDescent="0.3">
      <c r="A2220" s="3">
        <v>44208.579513888886</v>
      </c>
      <c r="B2220" s="4" t="s">
        <v>15</v>
      </c>
      <c r="C2220" s="4">
        <v>319</v>
      </c>
      <c r="D2220" s="4">
        <v>17038550979</v>
      </c>
      <c r="E2220" s="4" t="s">
        <v>9</v>
      </c>
      <c r="F2220" s="5">
        <v>4.9537037037037041E-3</v>
      </c>
      <c r="G2220" s="5">
        <v>5.7870370370370366E-5</v>
      </c>
      <c r="H2220" s="4" t="s">
        <v>13</v>
      </c>
      <c r="I2220" s="11">
        <f t="shared" si="68"/>
        <v>44208</v>
      </c>
      <c r="J2220" s="9">
        <f t="shared" si="69"/>
        <v>0.57951388888888888</v>
      </c>
      <c r="K2220" t="str">
        <f>VLOOKUP($J2220,Reference!$A$1:$C$25,3,1)</f>
        <v>13:00:00 - 14:00:00</v>
      </c>
    </row>
    <row r="2221" spans="1:11" hidden="1" x14ac:dyDescent="0.3">
      <c r="A2221" s="6">
        <v>44208.582442129627</v>
      </c>
      <c r="B2221" s="7" t="s">
        <v>19</v>
      </c>
      <c r="C2221" s="7">
        <v>305</v>
      </c>
      <c r="D2221" s="7">
        <v>13347077203</v>
      </c>
      <c r="E2221" s="7" t="s">
        <v>9</v>
      </c>
      <c r="F2221" s="8">
        <v>6.4120370370370364E-3</v>
      </c>
      <c r="G2221" s="8">
        <v>5.7870370370370366E-5</v>
      </c>
      <c r="H2221" s="7" t="s">
        <v>10</v>
      </c>
      <c r="I2221" s="11">
        <f t="shared" si="68"/>
        <v>44208</v>
      </c>
      <c r="J2221" s="9">
        <f t="shared" si="69"/>
        <v>0.5824421296296296</v>
      </c>
      <c r="K2221" t="str">
        <f>VLOOKUP($J2221,Reference!$A$1:$C$25,3,1)</f>
        <v>13:00:00 - 14:00:00</v>
      </c>
    </row>
    <row r="2222" spans="1:11" hidden="1" x14ac:dyDescent="0.3">
      <c r="A2222" s="3">
        <v>44208.589907407404</v>
      </c>
      <c r="B2222" s="4" t="s">
        <v>15</v>
      </c>
      <c r="C2222" s="4">
        <v>319</v>
      </c>
      <c r="D2222" s="4">
        <v>15182341659</v>
      </c>
      <c r="E2222" s="4" t="s">
        <v>9</v>
      </c>
      <c r="F2222" s="5">
        <v>1.4699074074074074E-3</v>
      </c>
      <c r="G2222" s="5">
        <v>1.0416666666666667E-4</v>
      </c>
      <c r="H2222" s="4" t="s">
        <v>10</v>
      </c>
      <c r="I2222" s="11">
        <f t="shared" si="68"/>
        <v>44208</v>
      </c>
      <c r="J2222" s="9">
        <f t="shared" si="69"/>
        <v>0.58990740740740744</v>
      </c>
      <c r="K2222" t="str">
        <f>VLOOKUP($J2222,Reference!$A$1:$C$25,3,1)</f>
        <v>14:00:00 - 15:00:00</v>
      </c>
    </row>
    <row r="2223" spans="1:11" hidden="1" x14ac:dyDescent="0.3">
      <c r="A2223" s="6">
        <v>44208.597916666666</v>
      </c>
      <c r="B2223" s="7" t="s">
        <v>19</v>
      </c>
      <c r="C2223" s="7">
        <v>305</v>
      </c>
      <c r="D2223" s="7">
        <v>13232275043</v>
      </c>
      <c r="E2223" s="7" t="s">
        <v>9</v>
      </c>
      <c r="F2223" s="8">
        <v>1.0983796296296297E-2</v>
      </c>
      <c r="G2223" s="8">
        <v>9.2592592592592588E-5</v>
      </c>
      <c r="H2223" s="7" t="s">
        <v>10</v>
      </c>
      <c r="I2223" s="11">
        <f t="shared" si="68"/>
        <v>44208</v>
      </c>
      <c r="J2223" s="9">
        <f t="shared" si="69"/>
        <v>0.59791666666666665</v>
      </c>
      <c r="K2223" t="str">
        <f>VLOOKUP($J2223,Reference!$A$1:$C$25,3,1)</f>
        <v>14:00:00 - 15:00:00</v>
      </c>
    </row>
    <row r="2224" spans="1:11" hidden="1" x14ac:dyDescent="0.3">
      <c r="A2224" s="3">
        <v>44208.609050925923</v>
      </c>
      <c r="B2224" s="4" t="s">
        <v>22</v>
      </c>
      <c r="C2224" s="4">
        <v>767</v>
      </c>
      <c r="D2224" s="4">
        <v>442086788352</v>
      </c>
      <c r="E2224" s="4" t="s">
        <v>9</v>
      </c>
      <c r="F2224" s="5">
        <v>1.7708333333333332E-3</v>
      </c>
      <c r="G2224" s="5">
        <v>2.0833333333333335E-4</v>
      </c>
      <c r="H2224" s="4" t="s">
        <v>14</v>
      </c>
      <c r="I2224" s="11">
        <f t="shared" si="68"/>
        <v>44208</v>
      </c>
      <c r="J2224" s="9">
        <f t="shared" si="69"/>
        <v>0.60905092592592591</v>
      </c>
      <c r="K2224" t="str">
        <f>VLOOKUP($J2224,Reference!$A$1:$C$25,3,1)</f>
        <v>14:00:00 - 15:00:00</v>
      </c>
    </row>
    <row r="2225" spans="1:11" hidden="1" x14ac:dyDescent="0.3">
      <c r="A2225" s="6">
        <v>44208.614050925928</v>
      </c>
      <c r="B2225" s="7" t="s">
        <v>17</v>
      </c>
      <c r="C2225" s="7">
        <v>303</v>
      </c>
      <c r="D2225" s="7">
        <v>447940471566</v>
      </c>
      <c r="E2225" s="7" t="s">
        <v>9</v>
      </c>
      <c r="F2225" s="8">
        <v>7.2569444444444443E-3</v>
      </c>
      <c r="G2225" s="8">
        <v>4.0509259259259258E-4</v>
      </c>
      <c r="H2225" s="7" t="s">
        <v>14</v>
      </c>
      <c r="I2225" s="11">
        <f t="shared" si="68"/>
        <v>44208</v>
      </c>
      <c r="J2225" s="9">
        <f t="shared" si="69"/>
        <v>0.61405092592592592</v>
      </c>
      <c r="K2225" t="str">
        <f>VLOOKUP($J2225,Reference!$A$1:$C$25,3,1)</f>
        <v>14:00:00 - 15:00:00</v>
      </c>
    </row>
    <row r="2226" spans="1:11" hidden="1" x14ac:dyDescent="0.3">
      <c r="A2226" s="3">
        <v>44208.621365740742</v>
      </c>
      <c r="B2226" s="4" t="s">
        <v>22</v>
      </c>
      <c r="C2226" s="4">
        <v>767</v>
      </c>
      <c r="D2226" s="4">
        <v>441212706287</v>
      </c>
      <c r="E2226" s="4" t="s">
        <v>9</v>
      </c>
      <c r="F2226" s="5">
        <v>1.8055555555555557E-3</v>
      </c>
      <c r="G2226" s="5">
        <v>8.1018518518518516E-5</v>
      </c>
      <c r="H2226" s="4" t="s">
        <v>14</v>
      </c>
      <c r="I2226" s="11">
        <f t="shared" si="68"/>
        <v>44208</v>
      </c>
      <c r="J2226" s="9">
        <f t="shared" si="69"/>
        <v>0.6213657407407408</v>
      </c>
      <c r="K2226" t="str">
        <f>VLOOKUP($J2226,Reference!$A$1:$C$25,3,1)</f>
        <v>14:00:00 - 15:00:00</v>
      </c>
    </row>
    <row r="2227" spans="1:11" hidden="1" x14ac:dyDescent="0.3">
      <c r="A2227" s="6">
        <v>44208.636400462965</v>
      </c>
      <c r="B2227" s="7" t="s">
        <v>15</v>
      </c>
      <c r="C2227" s="7">
        <v>319</v>
      </c>
      <c r="D2227" s="7">
        <v>19024970006</v>
      </c>
      <c r="E2227" s="7" t="s">
        <v>9</v>
      </c>
      <c r="F2227" s="8">
        <v>1.0960648148148148E-2</v>
      </c>
      <c r="G2227" s="8">
        <v>5.7870370370370366E-5</v>
      </c>
      <c r="H2227" s="7" t="s">
        <v>10</v>
      </c>
      <c r="I2227" s="11">
        <f t="shared" si="68"/>
        <v>44208</v>
      </c>
      <c r="J2227" s="9">
        <f t="shared" si="69"/>
        <v>0.63640046296296293</v>
      </c>
      <c r="K2227" t="str">
        <f>VLOOKUP($J2227,Reference!$A$1:$C$25,3,1)</f>
        <v>15:00:00 - 16:00:00</v>
      </c>
    </row>
    <row r="2228" spans="1:11" hidden="1" x14ac:dyDescent="0.3">
      <c r="A2228" s="3">
        <v>44208.637835648151</v>
      </c>
      <c r="B2228" s="4" t="s">
        <v>17</v>
      </c>
      <c r="C2228" s="4">
        <v>303</v>
      </c>
      <c r="D2228" s="4">
        <v>447814740490</v>
      </c>
      <c r="E2228" s="4" t="s">
        <v>9</v>
      </c>
      <c r="F2228" s="5">
        <v>5.4050925925925924E-3</v>
      </c>
      <c r="G2228" s="5">
        <v>4.6296296296296294E-5</v>
      </c>
      <c r="H2228" s="4" t="s">
        <v>14</v>
      </c>
      <c r="I2228" s="11">
        <f t="shared" si="68"/>
        <v>44208</v>
      </c>
      <c r="J2228" s="9">
        <f t="shared" si="69"/>
        <v>0.63783564814814808</v>
      </c>
      <c r="K2228" t="str">
        <f>VLOOKUP($J2228,Reference!$A$1:$C$25,3,1)</f>
        <v>15:00:00 - 16:00:00</v>
      </c>
    </row>
    <row r="2229" spans="1:11" hidden="1" x14ac:dyDescent="0.3">
      <c r="A2229" s="6">
        <v>44208.642858796295</v>
      </c>
      <c r="B2229" s="7" t="s">
        <v>18</v>
      </c>
      <c r="C2229" s="7">
        <v>304</v>
      </c>
      <c r="D2229" s="7">
        <v>19788374690</v>
      </c>
      <c r="E2229" s="7" t="s">
        <v>9</v>
      </c>
      <c r="F2229" s="8">
        <v>8.6689814814814806E-3</v>
      </c>
      <c r="G2229" s="8">
        <v>1.1574074074074073E-4</v>
      </c>
      <c r="H2229" s="7" t="s">
        <v>10</v>
      </c>
      <c r="I2229" s="11">
        <f t="shared" si="68"/>
        <v>44208</v>
      </c>
      <c r="J2229" s="9">
        <f t="shared" si="69"/>
        <v>0.64285879629629628</v>
      </c>
      <c r="K2229" t="str">
        <f>VLOOKUP($J2229,Reference!$A$1:$C$25,3,1)</f>
        <v>15:00:00 - 16:00:00</v>
      </c>
    </row>
    <row r="2230" spans="1:11" hidden="1" x14ac:dyDescent="0.3">
      <c r="A2230" s="3">
        <v>44208.646863425929</v>
      </c>
      <c r="B2230" s="4" t="s">
        <v>19</v>
      </c>
      <c r="C2230" s="4">
        <v>305</v>
      </c>
      <c r="D2230" s="4">
        <v>13176362002</v>
      </c>
      <c r="E2230" s="4" t="s">
        <v>9</v>
      </c>
      <c r="F2230" s="5">
        <v>3.9004629629629632E-3</v>
      </c>
      <c r="G2230" s="5">
        <v>6.9444444444444444E-5</v>
      </c>
      <c r="H2230" s="4" t="s">
        <v>10</v>
      </c>
      <c r="I2230" s="11">
        <f t="shared" si="68"/>
        <v>44208</v>
      </c>
      <c r="J2230" s="9">
        <f t="shared" si="69"/>
        <v>0.64686342592592594</v>
      </c>
      <c r="K2230" t="str">
        <f>VLOOKUP($J2230,Reference!$A$1:$C$25,3,1)</f>
        <v>15:00:00 - 16:00:00</v>
      </c>
    </row>
    <row r="2231" spans="1:11" hidden="1" x14ac:dyDescent="0.3">
      <c r="A2231" s="6">
        <v>44208.648402777777</v>
      </c>
      <c r="B2231" s="7" t="s">
        <v>15</v>
      </c>
      <c r="C2231" s="7">
        <v>319</v>
      </c>
      <c r="D2231" s="7">
        <v>12123070140</v>
      </c>
      <c r="E2231" s="7" t="s">
        <v>9</v>
      </c>
      <c r="F2231" s="8">
        <v>5.7638888888888887E-3</v>
      </c>
      <c r="G2231" s="8">
        <v>8.1018518518518516E-5</v>
      </c>
      <c r="H2231" s="7" t="s">
        <v>10</v>
      </c>
      <c r="I2231" s="11">
        <f t="shared" si="68"/>
        <v>44208</v>
      </c>
      <c r="J2231" s="9">
        <f t="shared" si="69"/>
        <v>0.64840277777777777</v>
      </c>
      <c r="K2231" t="str">
        <f>VLOOKUP($J2231,Reference!$A$1:$C$25,3,1)</f>
        <v>15:00:00 - 16:00:00</v>
      </c>
    </row>
    <row r="2232" spans="1:11" hidden="1" x14ac:dyDescent="0.3">
      <c r="A2232" s="3">
        <v>44208.649259259262</v>
      </c>
      <c r="B2232" s="4" t="s">
        <v>11</v>
      </c>
      <c r="C2232" s="4">
        <v>317</v>
      </c>
      <c r="D2232" s="4">
        <v>17809888036</v>
      </c>
      <c r="E2232" s="4" t="s">
        <v>9</v>
      </c>
      <c r="F2232" s="5">
        <v>3.9120370370370368E-3</v>
      </c>
      <c r="G2232" s="5">
        <v>8.1018518518518516E-4</v>
      </c>
      <c r="H2232" s="4" t="s">
        <v>10</v>
      </c>
      <c r="I2232" s="11">
        <f t="shared" si="68"/>
        <v>44208</v>
      </c>
      <c r="J2232" s="9">
        <f t="shared" si="69"/>
        <v>0.64925925925925931</v>
      </c>
      <c r="K2232" t="str">
        <f>VLOOKUP($J2232,Reference!$A$1:$C$25,3,1)</f>
        <v>15:00:00 - 16:00:00</v>
      </c>
    </row>
    <row r="2233" spans="1:11" hidden="1" x14ac:dyDescent="0.3">
      <c r="A2233" s="6">
        <v>44208.657407407409</v>
      </c>
      <c r="B2233" s="7" t="s">
        <v>15</v>
      </c>
      <c r="C2233" s="7">
        <v>319</v>
      </c>
      <c r="D2233" s="7">
        <v>16317046637</v>
      </c>
      <c r="E2233" s="7" t="s">
        <v>9</v>
      </c>
      <c r="F2233" s="8">
        <v>4.4328703703703709E-3</v>
      </c>
      <c r="G2233" s="8">
        <v>8.1018518518518516E-4</v>
      </c>
      <c r="H2233" s="7" t="s">
        <v>10</v>
      </c>
      <c r="I2233" s="11">
        <f t="shared" si="68"/>
        <v>44208</v>
      </c>
      <c r="J2233" s="9">
        <f t="shared" si="69"/>
        <v>0.65740740740740744</v>
      </c>
      <c r="K2233" t="str">
        <f>VLOOKUP($J2233,Reference!$A$1:$C$25,3,1)</f>
        <v>15:00:00 - 16:00:00</v>
      </c>
    </row>
    <row r="2234" spans="1:11" hidden="1" x14ac:dyDescent="0.3">
      <c r="A2234" s="3">
        <v>44208.67087962963</v>
      </c>
      <c r="B2234" s="4" t="s">
        <v>15</v>
      </c>
      <c r="C2234" s="4">
        <v>319</v>
      </c>
      <c r="D2234" s="4">
        <v>12489467061</v>
      </c>
      <c r="E2234" s="4" t="s">
        <v>9</v>
      </c>
      <c r="F2234" s="5">
        <v>5.3819444444444453E-3</v>
      </c>
      <c r="G2234" s="5">
        <v>9.2592592592592588E-5</v>
      </c>
      <c r="H2234" s="4" t="s">
        <v>10</v>
      </c>
      <c r="I2234" s="11">
        <f t="shared" si="68"/>
        <v>44208</v>
      </c>
      <c r="J2234" s="9">
        <f t="shared" si="69"/>
        <v>0.67087962962962966</v>
      </c>
      <c r="K2234" t="str">
        <f>VLOOKUP($J2234,Reference!$A$1:$C$25,3,1)</f>
        <v>16:00:00 - 17:00:00</v>
      </c>
    </row>
    <row r="2235" spans="1:11" hidden="1" x14ac:dyDescent="0.3">
      <c r="A2235" s="6">
        <v>44208.671284722222</v>
      </c>
      <c r="B2235" s="7" t="s">
        <v>19</v>
      </c>
      <c r="C2235" s="7">
        <v>305</v>
      </c>
      <c r="D2235" s="7">
        <v>16194837974</v>
      </c>
      <c r="E2235" s="7" t="s">
        <v>9</v>
      </c>
      <c r="F2235" s="8">
        <v>1.9039351851851852E-2</v>
      </c>
      <c r="G2235" s="8">
        <v>4.8958333333333328E-3</v>
      </c>
      <c r="H2235" s="7" t="s">
        <v>10</v>
      </c>
      <c r="I2235" s="11">
        <f t="shared" si="68"/>
        <v>44208</v>
      </c>
      <c r="J2235" s="9">
        <f t="shared" si="69"/>
        <v>0.67128472222222213</v>
      </c>
      <c r="K2235" t="str">
        <f>VLOOKUP($J2235,Reference!$A$1:$C$25,3,1)</f>
        <v>16:00:00 - 17:00:00</v>
      </c>
    </row>
    <row r="2236" spans="1:11" hidden="1" x14ac:dyDescent="0.3">
      <c r="A2236" s="3">
        <v>44208.673576388886</v>
      </c>
      <c r="B2236" s="4" t="s">
        <v>20</v>
      </c>
      <c r="C2236" s="4"/>
      <c r="D2236" s="4">
        <v>16105131113</v>
      </c>
      <c r="E2236" s="4" t="s">
        <v>16</v>
      </c>
      <c r="F2236" s="5">
        <v>0</v>
      </c>
      <c r="G2236" s="5">
        <v>1.8981481481481482E-3</v>
      </c>
      <c r="H2236" s="4" t="s">
        <v>10</v>
      </c>
      <c r="I2236" s="11">
        <f t="shared" si="68"/>
        <v>44208</v>
      </c>
      <c r="J2236" s="9">
        <f t="shared" si="69"/>
        <v>0.67357638888888882</v>
      </c>
      <c r="K2236" t="str">
        <f>VLOOKUP($J2236,Reference!$A$1:$C$25,3,1)</f>
        <v>16:00:00 - 17:00:00</v>
      </c>
    </row>
    <row r="2237" spans="1:11" hidden="1" x14ac:dyDescent="0.3">
      <c r="A2237" s="6">
        <v>44208.681250000001</v>
      </c>
      <c r="B2237" s="7" t="s">
        <v>18</v>
      </c>
      <c r="C2237" s="7">
        <v>304</v>
      </c>
      <c r="D2237" s="7">
        <v>16105131113</v>
      </c>
      <c r="E2237" s="7" t="s">
        <v>9</v>
      </c>
      <c r="F2237" s="8">
        <v>2.6388888888888885E-3</v>
      </c>
      <c r="G2237" s="8">
        <v>5.7870370370370366E-5</v>
      </c>
      <c r="H2237" s="7" t="s">
        <v>10</v>
      </c>
      <c r="I2237" s="11">
        <f t="shared" si="68"/>
        <v>44208</v>
      </c>
      <c r="J2237" s="9">
        <f t="shared" si="69"/>
        <v>0.68125000000000002</v>
      </c>
      <c r="K2237" t="str">
        <f>VLOOKUP($J2237,Reference!$A$1:$C$25,3,1)</f>
        <v>16:00:00 - 17:00:00</v>
      </c>
    </row>
    <row r="2238" spans="1:11" hidden="1" x14ac:dyDescent="0.3">
      <c r="A2238" s="3">
        <v>44208.685173611113</v>
      </c>
      <c r="B2238" s="4" t="s">
        <v>15</v>
      </c>
      <c r="C2238" s="4">
        <v>319</v>
      </c>
      <c r="D2238" s="4">
        <v>13053401878</v>
      </c>
      <c r="E2238" s="4" t="s">
        <v>9</v>
      </c>
      <c r="F2238" s="5">
        <v>1.7245370370370372E-3</v>
      </c>
      <c r="G2238" s="5">
        <v>6.9444444444444444E-5</v>
      </c>
      <c r="H2238" s="4" t="s">
        <v>10</v>
      </c>
      <c r="I2238" s="11">
        <f t="shared" si="68"/>
        <v>44208</v>
      </c>
      <c r="J2238" s="9">
        <f t="shared" si="69"/>
        <v>0.68517361111111119</v>
      </c>
      <c r="K2238" t="str">
        <f>VLOOKUP($J2238,Reference!$A$1:$C$25,3,1)</f>
        <v>16:00:00 - 17:00:00</v>
      </c>
    </row>
    <row r="2239" spans="1:11" hidden="1" x14ac:dyDescent="0.3">
      <c r="A2239" s="6">
        <v>44208.687905092593</v>
      </c>
      <c r="B2239" s="7" t="s">
        <v>11</v>
      </c>
      <c r="C2239" s="7">
        <v>317</v>
      </c>
      <c r="D2239" s="7">
        <v>13053401878</v>
      </c>
      <c r="E2239" s="7" t="s">
        <v>9</v>
      </c>
      <c r="F2239" s="8">
        <v>6.7245370370370367E-3</v>
      </c>
      <c r="G2239" s="8">
        <v>1.1574074074074073E-4</v>
      </c>
      <c r="H2239" s="7" t="s">
        <v>10</v>
      </c>
      <c r="I2239" s="11">
        <f t="shared" si="68"/>
        <v>44208</v>
      </c>
      <c r="J2239" s="9">
        <f t="shared" si="69"/>
        <v>0.68790509259259258</v>
      </c>
      <c r="K2239" t="str">
        <f>VLOOKUP($J2239,Reference!$A$1:$C$25,3,1)</f>
        <v>16:00:00 - 17:00:00</v>
      </c>
    </row>
    <row r="2240" spans="1:11" hidden="1" x14ac:dyDescent="0.3">
      <c r="A2240" s="3">
        <v>44208.699189814812</v>
      </c>
      <c r="B2240" s="4" t="s">
        <v>18</v>
      </c>
      <c r="C2240" s="4">
        <v>304</v>
      </c>
      <c r="D2240" s="4">
        <v>13063309195</v>
      </c>
      <c r="E2240" s="4" t="s">
        <v>9</v>
      </c>
      <c r="F2240" s="5">
        <v>1.8171296296296297E-3</v>
      </c>
      <c r="G2240" s="5">
        <v>5.7870370370370366E-5</v>
      </c>
      <c r="H2240" s="4" t="s">
        <v>10</v>
      </c>
      <c r="I2240" s="11">
        <f t="shared" si="68"/>
        <v>44208</v>
      </c>
      <c r="J2240" s="9">
        <f t="shared" si="69"/>
        <v>0.69918981481481479</v>
      </c>
      <c r="K2240" t="str">
        <f>VLOOKUP($J2240,Reference!$A$1:$C$25,3,1)</f>
        <v>16:00:00 - 17:00:00</v>
      </c>
    </row>
    <row r="2241" spans="1:11" hidden="1" x14ac:dyDescent="0.3">
      <c r="A2241" s="6">
        <v>44208.703368055554</v>
      </c>
      <c r="B2241" s="7" t="s">
        <v>11</v>
      </c>
      <c r="C2241" s="7">
        <v>317</v>
      </c>
      <c r="D2241" s="7">
        <v>16262746621</v>
      </c>
      <c r="E2241" s="7" t="s">
        <v>9</v>
      </c>
      <c r="F2241" s="8">
        <v>1.0486111111111111E-2</v>
      </c>
      <c r="G2241" s="8">
        <v>9.2592592592592588E-5</v>
      </c>
      <c r="H2241" s="7" t="s">
        <v>10</v>
      </c>
      <c r="I2241" s="11">
        <f t="shared" si="68"/>
        <v>44208</v>
      </c>
      <c r="J2241" s="9">
        <f t="shared" si="69"/>
        <v>0.70336805555555559</v>
      </c>
      <c r="K2241" t="str">
        <f>VLOOKUP($J2241,Reference!$A$1:$C$25,3,1)</f>
        <v>16:00:00 - 17:00:00</v>
      </c>
    </row>
    <row r="2242" spans="1:11" hidden="1" x14ac:dyDescent="0.3">
      <c r="A2242" s="3">
        <v>44208.707476851851</v>
      </c>
      <c r="B2242" s="4" t="s">
        <v>17</v>
      </c>
      <c r="C2242" s="4">
        <v>303</v>
      </c>
      <c r="D2242" s="4">
        <v>442087972236</v>
      </c>
      <c r="E2242" s="4" t="s">
        <v>9</v>
      </c>
      <c r="F2242" s="5">
        <v>1.4398148148148148E-2</v>
      </c>
      <c r="G2242" s="5">
        <v>6.9444444444444444E-5</v>
      </c>
      <c r="H2242" s="4" t="s">
        <v>14</v>
      </c>
      <c r="I2242" s="11">
        <f t="shared" si="68"/>
        <v>44208</v>
      </c>
      <c r="J2242" s="9">
        <f t="shared" si="69"/>
        <v>0.70747685185185183</v>
      </c>
      <c r="K2242" t="str">
        <f>VLOOKUP($J2242,Reference!$A$1:$C$25,3,1)</f>
        <v>16:00:00 - 17:00:00</v>
      </c>
    </row>
    <row r="2243" spans="1:11" hidden="1" x14ac:dyDescent="0.3">
      <c r="A2243" s="6">
        <v>44208.721354166664</v>
      </c>
      <c r="B2243" s="7" t="s">
        <v>17</v>
      </c>
      <c r="C2243" s="7">
        <v>303</v>
      </c>
      <c r="D2243" s="7">
        <v>447481625002</v>
      </c>
      <c r="E2243" s="7" t="s">
        <v>9</v>
      </c>
      <c r="F2243" s="8">
        <v>2.7546296296296294E-3</v>
      </c>
      <c r="G2243" s="8">
        <v>8.1018518518518516E-4</v>
      </c>
      <c r="H2243" s="7" t="s">
        <v>14</v>
      </c>
      <c r="I2243" s="11">
        <f t="shared" ref="I2243:I2306" si="70">DATE(YEAR(A2243),MONTH(A2243),DAY(A2243))</f>
        <v>44208</v>
      </c>
      <c r="J2243" s="9">
        <f t="shared" ref="J2243:J2306" si="71">TIME(HOUR(A2243),MINUTE(A2243),SECOND(A2243))</f>
        <v>0.72135416666666663</v>
      </c>
      <c r="K2243" t="str">
        <f>VLOOKUP($J2243,Reference!$A$1:$C$25,3,1)</f>
        <v>17:00:00 - 18:00:00</v>
      </c>
    </row>
    <row r="2244" spans="1:11" hidden="1" x14ac:dyDescent="0.3">
      <c r="A2244" s="3">
        <v>44208.724224537036</v>
      </c>
      <c r="B2244" s="4" t="s">
        <v>8</v>
      </c>
      <c r="C2244" s="4">
        <v>307</v>
      </c>
      <c r="D2244" s="4">
        <v>14799255930</v>
      </c>
      <c r="E2244" s="4" t="s">
        <v>9</v>
      </c>
      <c r="F2244" s="5">
        <v>4.340277777777778E-3</v>
      </c>
      <c r="G2244" s="5">
        <v>2.199074074074074E-4</v>
      </c>
      <c r="H2244" s="4" t="s">
        <v>13</v>
      </c>
      <c r="I2244" s="11">
        <f t="shared" si="70"/>
        <v>44208</v>
      </c>
      <c r="J2244" s="9">
        <f t="shared" si="71"/>
        <v>0.72422453703703704</v>
      </c>
      <c r="K2244" t="str">
        <f>VLOOKUP($J2244,Reference!$A$1:$C$25,3,1)</f>
        <v>17:00:00 - 18:00:00</v>
      </c>
    </row>
    <row r="2245" spans="1:11" hidden="1" x14ac:dyDescent="0.3">
      <c r="A2245" s="6">
        <v>44208.727685185186</v>
      </c>
      <c r="B2245" s="7" t="s">
        <v>19</v>
      </c>
      <c r="C2245" s="7">
        <v>305</v>
      </c>
      <c r="D2245" s="7">
        <v>16139475752</v>
      </c>
      <c r="E2245" s="7" t="s">
        <v>9</v>
      </c>
      <c r="F2245" s="8">
        <v>1.7210648148148149E-2</v>
      </c>
      <c r="G2245" s="8">
        <v>5.7870370370370366E-5</v>
      </c>
      <c r="H2245" s="7" t="s">
        <v>13</v>
      </c>
      <c r="I2245" s="11">
        <f t="shared" si="70"/>
        <v>44208</v>
      </c>
      <c r="J2245" s="9">
        <f t="shared" si="71"/>
        <v>0.72768518518518521</v>
      </c>
      <c r="K2245" t="str">
        <f>VLOOKUP($J2245,Reference!$A$1:$C$25,3,1)</f>
        <v>17:00:00 - 18:00:00</v>
      </c>
    </row>
    <row r="2246" spans="1:11" hidden="1" x14ac:dyDescent="0.3">
      <c r="A2246" s="3">
        <v>44208.728449074071</v>
      </c>
      <c r="B2246" s="4" t="s">
        <v>18</v>
      </c>
      <c r="C2246" s="4">
        <v>304</v>
      </c>
      <c r="D2246" s="4">
        <v>17187244360</v>
      </c>
      <c r="E2246" s="4" t="s">
        <v>9</v>
      </c>
      <c r="F2246" s="5">
        <v>4.2361111111111106E-3</v>
      </c>
      <c r="G2246" s="5">
        <v>6.9444444444444444E-5</v>
      </c>
      <c r="H2246" s="4" t="s">
        <v>10</v>
      </c>
      <c r="I2246" s="11">
        <f t="shared" si="70"/>
        <v>44208</v>
      </c>
      <c r="J2246" s="9">
        <f t="shared" si="71"/>
        <v>0.728449074074074</v>
      </c>
      <c r="K2246" t="str">
        <f>VLOOKUP($J2246,Reference!$A$1:$C$25,3,1)</f>
        <v>17:00:00 - 18:00:00</v>
      </c>
    </row>
    <row r="2247" spans="1:11" hidden="1" x14ac:dyDescent="0.3">
      <c r="A2247" s="6">
        <v>44208.747557870367</v>
      </c>
      <c r="B2247" s="7" t="s">
        <v>11</v>
      </c>
      <c r="C2247" s="7">
        <v>317</v>
      </c>
      <c r="D2247" s="7">
        <v>12122309262</v>
      </c>
      <c r="E2247" s="7" t="s">
        <v>9</v>
      </c>
      <c r="F2247" s="8">
        <v>3.1018518518518522E-3</v>
      </c>
      <c r="G2247" s="8">
        <v>9.2592592592592588E-5</v>
      </c>
      <c r="H2247" s="7" t="s">
        <v>10</v>
      </c>
      <c r="I2247" s="11">
        <f t="shared" si="70"/>
        <v>44208</v>
      </c>
      <c r="J2247" s="9">
        <f t="shared" si="71"/>
        <v>0.74755787037037036</v>
      </c>
      <c r="K2247" t="str">
        <f>VLOOKUP($J2247,Reference!$A$1:$C$25,3,1)</f>
        <v>17:00:00 - 18:00:00</v>
      </c>
    </row>
    <row r="2248" spans="1:11" hidden="1" x14ac:dyDescent="0.3">
      <c r="A2248" s="3">
        <v>44208.759386574071</v>
      </c>
      <c r="B2248" s="4" t="s">
        <v>8</v>
      </c>
      <c r="C2248" s="4">
        <v>307</v>
      </c>
      <c r="D2248" s="4">
        <v>502</v>
      </c>
      <c r="E2248" s="4" t="s">
        <v>9</v>
      </c>
      <c r="F2248" s="5">
        <v>1.2152777777777778E-3</v>
      </c>
      <c r="G2248" s="5">
        <v>1.273148148148148E-4</v>
      </c>
      <c r="H2248" s="4" t="s">
        <v>10</v>
      </c>
      <c r="I2248" s="11">
        <f t="shared" si="70"/>
        <v>44208</v>
      </c>
      <c r="J2248" s="9">
        <f t="shared" si="71"/>
        <v>0.75938657407407406</v>
      </c>
      <c r="K2248" t="str">
        <f>VLOOKUP($J2248,Reference!$A$1:$C$25,3,1)</f>
        <v>18:00:00 - 19:00:00</v>
      </c>
    </row>
    <row r="2249" spans="1:11" hidden="1" x14ac:dyDescent="0.3">
      <c r="A2249" s="6">
        <v>44208.763252314813</v>
      </c>
      <c r="B2249" s="7" t="s">
        <v>15</v>
      </c>
      <c r="C2249" s="7">
        <v>319</v>
      </c>
      <c r="D2249" s="7">
        <v>13037447096</v>
      </c>
      <c r="E2249" s="7" t="s">
        <v>9</v>
      </c>
      <c r="F2249" s="8">
        <v>1.273148148148148E-4</v>
      </c>
      <c r="G2249" s="8">
        <v>2.0833333333333335E-4</v>
      </c>
      <c r="H2249" s="7" t="s">
        <v>13</v>
      </c>
      <c r="I2249" s="11">
        <f t="shared" si="70"/>
        <v>44208</v>
      </c>
      <c r="J2249" s="9">
        <f t="shared" si="71"/>
        <v>0.76325231481481481</v>
      </c>
      <c r="K2249" t="str">
        <f>VLOOKUP($J2249,Reference!$A$1:$C$25,3,1)</f>
        <v>18:00:00 - 19:00:00</v>
      </c>
    </row>
    <row r="2250" spans="1:11" hidden="1" x14ac:dyDescent="0.3">
      <c r="A2250" s="3">
        <v>44208.768726851849</v>
      </c>
      <c r="B2250" s="4" t="s">
        <v>17</v>
      </c>
      <c r="C2250" s="4">
        <v>303</v>
      </c>
      <c r="D2250" s="4">
        <v>304</v>
      </c>
      <c r="E2250" s="4" t="s">
        <v>9</v>
      </c>
      <c r="F2250" s="5">
        <v>5.7870370370370366E-5</v>
      </c>
      <c r="G2250" s="5">
        <v>5.7870370370370366E-5</v>
      </c>
      <c r="H2250" s="4" t="s">
        <v>14</v>
      </c>
      <c r="I2250" s="11">
        <f t="shared" si="70"/>
        <v>44208</v>
      </c>
      <c r="J2250" s="9">
        <f t="shared" si="71"/>
        <v>0.76872685185185186</v>
      </c>
      <c r="K2250" t="str">
        <f>VLOOKUP($J2250,Reference!$A$1:$C$25,3,1)</f>
        <v>18:00:00 - 19:00:00</v>
      </c>
    </row>
    <row r="2251" spans="1:11" hidden="1" x14ac:dyDescent="0.3">
      <c r="A2251" s="6">
        <v>44208.769166666665</v>
      </c>
      <c r="B2251" s="7" t="s">
        <v>17</v>
      </c>
      <c r="C2251" s="7">
        <v>303</v>
      </c>
      <c r="D2251" s="7">
        <v>313</v>
      </c>
      <c r="E2251" s="7" t="s">
        <v>9</v>
      </c>
      <c r="F2251" s="8">
        <v>1.0416666666666667E-4</v>
      </c>
      <c r="G2251" s="8">
        <v>1.6203703703703703E-4</v>
      </c>
      <c r="H2251" s="7" t="s">
        <v>14</v>
      </c>
      <c r="I2251" s="11">
        <f t="shared" si="70"/>
        <v>44208</v>
      </c>
      <c r="J2251" s="9">
        <f t="shared" si="71"/>
        <v>0.76916666666666667</v>
      </c>
      <c r="K2251" t="str">
        <f>VLOOKUP($J2251,Reference!$A$1:$C$25,3,1)</f>
        <v>18:00:00 - 19:00:00</v>
      </c>
    </row>
    <row r="2252" spans="1:11" hidden="1" x14ac:dyDescent="0.3">
      <c r="A2252" s="3">
        <v>44208.769756944443</v>
      </c>
      <c r="B2252" s="4" t="s">
        <v>11</v>
      </c>
      <c r="C2252" s="4">
        <v>317</v>
      </c>
      <c r="D2252" s="4">
        <v>313</v>
      </c>
      <c r="E2252" s="4" t="s">
        <v>9</v>
      </c>
      <c r="F2252" s="5">
        <v>2.6620370370370372E-4</v>
      </c>
      <c r="G2252" s="5">
        <v>6.9444444444444444E-5</v>
      </c>
      <c r="H2252" s="4" t="s">
        <v>10</v>
      </c>
      <c r="I2252" s="11">
        <f t="shared" si="70"/>
        <v>44208</v>
      </c>
      <c r="J2252" s="9">
        <f t="shared" si="71"/>
        <v>0.76975694444444442</v>
      </c>
      <c r="K2252" t="str">
        <f>VLOOKUP($J2252,Reference!$A$1:$C$25,3,1)</f>
        <v>18:00:00 - 19:00:00</v>
      </c>
    </row>
    <row r="2253" spans="1:11" hidden="1" x14ac:dyDescent="0.3">
      <c r="A2253" s="6">
        <v>44208.773125</v>
      </c>
      <c r="B2253" s="7" t="s">
        <v>8</v>
      </c>
      <c r="C2253" s="7">
        <v>307</v>
      </c>
      <c r="D2253" s="7">
        <v>15199392510</v>
      </c>
      <c r="E2253" s="7" t="s">
        <v>9</v>
      </c>
      <c r="F2253" s="8">
        <v>1.2037037037037038E-3</v>
      </c>
      <c r="G2253" s="8">
        <v>4.6296296296296294E-5</v>
      </c>
      <c r="H2253" s="7" t="s">
        <v>13</v>
      </c>
      <c r="I2253" s="11">
        <f t="shared" si="70"/>
        <v>44208</v>
      </c>
      <c r="J2253" s="9">
        <f t="shared" si="71"/>
        <v>0.77312499999999995</v>
      </c>
      <c r="K2253" t="str">
        <f>VLOOKUP($J2253,Reference!$A$1:$C$25,3,1)</f>
        <v>18:00:00 - 19:00:00</v>
      </c>
    </row>
    <row r="2254" spans="1:11" hidden="1" x14ac:dyDescent="0.3">
      <c r="A2254" s="3">
        <v>44208.775104166663</v>
      </c>
      <c r="B2254" s="4" t="s">
        <v>18</v>
      </c>
      <c r="C2254" s="4">
        <v>304</v>
      </c>
      <c r="D2254" s="4">
        <v>15199392510</v>
      </c>
      <c r="E2254" s="4" t="s">
        <v>9</v>
      </c>
      <c r="F2254" s="5">
        <v>3.0335648148148143E-2</v>
      </c>
      <c r="G2254" s="5">
        <v>9.2592592592592588E-5</v>
      </c>
      <c r="H2254" s="4" t="s">
        <v>13</v>
      </c>
      <c r="I2254" s="11">
        <f t="shared" si="70"/>
        <v>44208</v>
      </c>
      <c r="J2254" s="9">
        <f t="shared" si="71"/>
        <v>0.77510416666666659</v>
      </c>
      <c r="K2254" t="str">
        <f>VLOOKUP($J2254,Reference!$A$1:$C$25,3,1)</f>
        <v>18:00:00 - 19:00:00</v>
      </c>
    </row>
    <row r="2255" spans="1:11" hidden="1" x14ac:dyDescent="0.3">
      <c r="A2255" s="6">
        <v>44208.786099537036</v>
      </c>
      <c r="B2255" s="7" t="s">
        <v>11</v>
      </c>
      <c r="C2255" s="7">
        <v>317</v>
      </c>
      <c r="D2255" s="7">
        <v>18048199486</v>
      </c>
      <c r="E2255" s="7" t="s">
        <v>9</v>
      </c>
      <c r="F2255" s="8">
        <v>6.2268518518518515E-3</v>
      </c>
      <c r="G2255" s="8">
        <v>2.5462962962962961E-4</v>
      </c>
      <c r="H2255" s="7" t="s">
        <v>13</v>
      </c>
      <c r="I2255" s="11">
        <f t="shared" si="70"/>
        <v>44208</v>
      </c>
      <c r="J2255" s="9">
        <f t="shared" si="71"/>
        <v>0.78609953703703705</v>
      </c>
      <c r="K2255" t="str">
        <f>VLOOKUP($J2255,Reference!$A$1:$C$25,3,1)</f>
        <v>18:00:00 - 19:00:00</v>
      </c>
    </row>
    <row r="2256" spans="1:11" hidden="1" x14ac:dyDescent="0.3">
      <c r="A2256" s="3">
        <v>44208.787557870368</v>
      </c>
      <c r="B2256" s="4" t="s">
        <v>8</v>
      </c>
      <c r="C2256" s="4">
        <v>307</v>
      </c>
      <c r="D2256" s="4">
        <v>16306707015</v>
      </c>
      <c r="E2256" s="4" t="s">
        <v>9</v>
      </c>
      <c r="F2256" s="5">
        <v>1.2488425925925925E-2</v>
      </c>
      <c r="G2256" s="5">
        <v>1.3888888888888889E-4</v>
      </c>
      <c r="H2256" s="4" t="s">
        <v>10</v>
      </c>
      <c r="I2256" s="11">
        <f t="shared" si="70"/>
        <v>44208</v>
      </c>
      <c r="J2256" s="9">
        <f t="shared" si="71"/>
        <v>0.78755787037037039</v>
      </c>
      <c r="K2256" t="str">
        <f>VLOOKUP($J2256,Reference!$A$1:$C$25,3,1)</f>
        <v>18:00:00 - 19:00:00</v>
      </c>
    </row>
    <row r="2257" spans="1:11" hidden="1" x14ac:dyDescent="0.3">
      <c r="A2257" s="6">
        <v>44208.805567129632</v>
      </c>
      <c r="B2257" s="7" t="s">
        <v>17</v>
      </c>
      <c r="C2257" s="7">
        <v>303</v>
      </c>
      <c r="D2257" s="7">
        <v>447956444257</v>
      </c>
      <c r="E2257" s="7" t="s">
        <v>9</v>
      </c>
      <c r="F2257" s="8">
        <v>8.2407407407407412E-3</v>
      </c>
      <c r="G2257" s="8">
        <v>9.2592592592592588E-5</v>
      </c>
      <c r="H2257" s="7" t="s">
        <v>14</v>
      </c>
      <c r="I2257" s="11">
        <f t="shared" si="70"/>
        <v>44208</v>
      </c>
      <c r="J2257" s="9">
        <f t="shared" si="71"/>
        <v>0.80556712962962962</v>
      </c>
      <c r="K2257" t="str">
        <f>VLOOKUP($J2257,Reference!$A$1:$C$25,3,1)</f>
        <v>19:00:00 - 20:00:00</v>
      </c>
    </row>
    <row r="2258" spans="1:11" hidden="1" x14ac:dyDescent="0.3">
      <c r="A2258" s="3">
        <v>44208.806192129632</v>
      </c>
      <c r="B2258" s="4" t="s">
        <v>15</v>
      </c>
      <c r="C2258" s="4">
        <v>319</v>
      </c>
      <c r="D2258" s="4">
        <v>14058357289</v>
      </c>
      <c r="E2258" s="4" t="s">
        <v>9</v>
      </c>
      <c r="F2258" s="5">
        <v>4.2939814814814811E-3</v>
      </c>
      <c r="G2258" s="5">
        <v>2.7777777777777778E-4</v>
      </c>
      <c r="H2258" s="4" t="s">
        <v>10</v>
      </c>
      <c r="I2258" s="11">
        <f t="shared" si="70"/>
        <v>44208</v>
      </c>
      <c r="J2258" s="9">
        <f t="shared" si="71"/>
        <v>0.80619212962962961</v>
      </c>
      <c r="K2258" t="str">
        <f>VLOOKUP($J2258,Reference!$A$1:$C$25,3,1)</f>
        <v>19:00:00 - 20:00:00</v>
      </c>
    </row>
    <row r="2259" spans="1:11" hidden="1" x14ac:dyDescent="0.3">
      <c r="A2259" s="6">
        <v>44208.808796296296</v>
      </c>
      <c r="B2259" s="7" t="s">
        <v>11</v>
      </c>
      <c r="C2259" s="7">
        <v>317</v>
      </c>
      <c r="D2259" s="7">
        <v>447481625002</v>
      </c>
      <c r="E2259" s="7" t="s">
        <v>9</v>
      </c>
      <c r="F2259" s="8">
        <v>3.1597222222222222E-3</v>
      </c>
      <c r="G2259" s="8">
        <v>7.8703703703703705E-4</v>
      </c>
      <c r="H2259" s="7" t="s">
        <v>14</v>
      </c>
      <c r="I2259" s="11">
        <f t="shared" si="70"/>
        <v>44208</v>
      </c>
      <c r="J2259" s="9">
        <f t="shared" si="71"/>
        <v>0.80879629629629635</v>
      </c>
      <c r="K2259" t="str">
        <f>VLOOKUP($J2259,Reference!$A$1:$C$25,3,1)</f>
        <v>19:00:00 - 20:00:00</v>
      </c>
    </row>
    <row r="2260" spans="1:11" hidden="1" x14ac:dyDescent="0.3">
      <c r="A2260" s="3">
        <v>44208.818807870368</v>
      </c>
      <c r="B2260" s="4" t="s">
        <v>8</v>
      </c>
      <c r="C2260" s="4">
        <v>307</v>
      </c>
      <c r="D2260" s="4">
        <v>12504792848</v>
      </c>
      <c r="E2260" s="4" t="s">
        <v>9</v>
      </c>
      <c r="F2260" s="5">
        <v>7.291666666666667E-4</v>
      </c>
      <c r="G2260" s="5">
        <v>3.9351851851851852E-4</v>
      </c>
      <c r="H2260" s="4" t="s">
        <v>13</v>
      </c>
      <c r="I2260" s="11">
        <f t="shared" si="70"/>
        <v>44208</v>
      </c>
      <c r="J2260" s="9">
        <f t="shared" si="71"/>
        <v>0.81880787037037039</v>
      </c>
      <c r="K2260" t="str">
        <f>VLOOKUP($J2260,Reference!$A$1:$C$25,3,1)</f>
        <v>19:00:00 - 20:00:00</v>
      </c>
    </row>
    <row r="2261" spans="1:11" hidden="1" x14ac:dyDescent="0.3">
      <c r="A2261" s="6">
        <v>44208.824467592596</v>
      </c>
      <c r="B2261" s="7" t="s">
        <v>15</v>
      </c>
      <c r="C2261" s="7">
        <v>319</v>
      </c>
      <c r="D2261" s="7">
        <v>14153163386</v>
      </c>
      <c r="E2261" s="7" t="s">
        <v>9</v>
      </c>
      <c r="F2261" s="8">
        <v>3.0208333333333333E-3</v>
      </c>
      <c r="G2261" s="8">
        <v>6.9444444444444444E-5</v>
      </c>
      <c r="H2261" s="7" t="s">
        <v>10</v>
      </c>
      <c r="I2261" s="11">
        <f t="shared" si="70"/>
        <v>44208</v>
      </c>
      <c r="J2261" s="9">
        <f t="shared" si="71"/>
        <v>0.82446759259259261</v>
      </c>
      <c r="K2261" t="str">
        <f>VLOOKUP($J2261,Reference!$A$1:$C$25,3,1)</f>
        <v>19:00:00 - 20:00:00</v>
      </c>
    </row>
    <row r="2262" spans="1:11" hidden="1" x14ac:dyDescent="0.3">
      <c r="A2262" s="3">
        <v>44208.836041666669</v>
      </c>
      <c r="B2262" s="4" t="s">
        <v>17</v>
      </c>
      <c r="C2262" s="4">
        <v>303</v>
      </c>
      <c r="D2262" s="4">
        <v>447481625002</v>
      </c>
      <c r="E2262" s="4" t="s">
        <v>9</v>
      </c>
      <c r="F2262" s="5">
        <v>2.0023148148148148E-3</v>
      </c>
      <c r="G2262" s="5">
        <v>4.6296296296296294E-5</v>
      </c>
      <c r="H2262" s="4" t="s">
        <v>14</v>
      </c>
      <c r="I2262" s="11">
        <f t="shared" si="70"/>
        <v>44208</v>
      </c>
      <c r="J2262" s="9">
        <f t="shared" si="71"/>
        <v>0.83604166666666668</v>
      </c>
      <c r="K2262" t="str">
        <f>VLOOKUP($J2262,Reference!$A$1:$C$25,3,1)</f>
        <v>20:00:00 - 21:00:00</v>
      </c>
    </row>
    <row r="2263" spans="1:11" hidden="1" x14ac:dyDescent="0.3">
      <c r="A2263" s="6">
        <v>44208.838425925926</v>
      </c>
      <c r="B2263" s="7" t="s">
        <v>17</v>
      </c>
      <c r="C2263" s="7">
        <v>303</v>
      </c>
      <c r="D2263" s="7">
        <v>447508505885</v>
      </c>
      <c r="E2263" s="7" t="s">
        <v>9</v>
      </c>
      <c r="F2263" s="8">
        <v>1.8518518518518517E-3</v>
      </c>
      <c r="G2263" s="8">
        <v>4.1666666666666669E-4</v>
      </c>
      <c r="H2263" s="7" t="s">
        <v>14</v>
      </c>
      <c r="I2263" s="11">
        <f t="shared" si="70"/>
        <v>44208</v>
      </c>
      <c r="J2263" s="9">
        <f t="shared" si="71"/>
        <v>0.83842592592592602</v>
      </c>
      <c r="K2263" t="str">
        <f>VLOOKUP($J2263,Reference!$A$1:$C$25,3,1)</f>
        <v>20:00:00 - 21:00:00</v>
      </c>
    </row>
    <row r="2264" spans="1:11" hidden="1" x14ac:dyDescent="0.3">
      <c r="A2264" s="3">
        <v>44208.842094907406</v>
      </c>
      <c r="B2264" s="4" t="s">
        <v>11</v>
      </c>
      <c r="C2264" s="4">
        <v>317</v>
      </c>
      <c r="D2264" s="4">
        <v>15595158911</v>
      </c>
      <c r="E2264" s="4" t="s">
        <v>9</v>
      </c>
      <c r="F2264" s="5">
        <v>3.9120370370370368E-3</v>
      </c>
      <c r="G2264" s="5">
        <v>2.3148148148148146E-4</v>
      </c>
      <c r="H2264" s="4" t="s">
        <v>10</v>
      </c>
      <c r="I2264" s="11">
        <f t="shared" si="70"/>
        <v>44208</v>
      </c>
      <c r="J2264" s="9">
        <f t="shared" si="71"/>
        <v>0.84209490740740733</v>
      </c>
      <c r="K2264" t="str">
        <f>VLOOKUP($J2264,Reference!$A$1:$C$25,3,1)</f>
        <v>20:00:00 - 21:00:00</v>
      </c>
    </row>
    <row r="2265" spans="1:11" hidden="1" x14ac:dyDescent="0.3">
      <c r="A2265" s="6">
        <v>44208.842303240737</v>
      </c>
      <c r="B2265" s="7" t="s">
        <v>26</v>
      </c>
      <c r="C2265" s="7">
        <v>306</v>
      </c>
      <c r="D2265" s="7">
        <v>16472296833</v>
      </c>
      <c r="E2265" s="7" t="s">
        <v>9</v>
      </c>
      <c r="F2265" s="8">
        <v>6.782407407407408E-3</v>
      </c>
      <c r="G2265" s="8">
        <v>1.5046296296296297E-4</v>
      </c>
      <c r="H2265" s="7" t="s">
        <v>10</v>
      </c>
      <c r="I2265" s="11">
        <f t="shared" si="70"/>
        <v>44208</v>
      </c>
      <c r="J2265" s="9">
        <f t="shared" si="71"/>
        <v>0.84230324074074081</v>
      </c>
      <c r="K2265" t="str">
        <f>VLOOKUP($J2265,Reference!$A$1:$C$25,3,1)</f>
        <v>20:00:00 - 21:00:00</v>
      </c>
    </row>
    <row r="2266" spans="1:11" hidden="1" x14ac:dyDescent="0.3">
      <c r="A2266" s="3">
        <v>44208.844942129632</v>
      </c>
      <c r="B2266" s="4" t="s">
        <v>8</v>
      </c>
      <c r="C2266" s="4">
        <v>307</v>
      </c>
      <c r="D2266" s="4">
        <v>13473244883</v>
      </c>
      <c r="E2266" s="4" t="s">
        <v>9</v>
      </c>
      <c r="F2266" s="5">
        <v>7.905092592592592E-3</v>
      </c>
      <c r="G2266" s="5">
        <v>1.0416666666666667E-4</v>
      </c>
      <c r="H2266" s="4" t="s">
        <v>10</v>
      </c>
      <c r="I2266" s="11">
        <f t="shared" si="70"/>
        <v>44208</v>
      </c>
      <c r="J2266" s="9">
        <f t="shared" si="71"/>
        <v>0.84494212962962967</v>
      </c>
      <c r="K2266" t="str">
        <f>VLOOKUP($J2266,Reference!$A$1:$C$25,3,1)</f>
        <v>20:00:00 - 21:00:00</v>
      </c>
    </row>
    <row r="2267" spans="1:11" hidden="1" x14ac:dyDescent="0.3">
      <c r="A2267" s="6">
        <v>44208.888043981482</v>
      </c>
      <c r="B2267" s="7" t="s">
        <v>19</v>
      </c>
      <c r="C2267" s="7">
        <v>305</v>
      </c>
      <c r="D2267" s="7">
        <v>14503499700</v>
      </c>
      <c r="E2267" s="7" t="s">
        <v>9</v>
      </c>
      <c r="F2267" s="8">
        <v>5.5208333333333333E-3</v>
      </c>
      <c r="G2267" s="8">
        <v>3.5879629629629635E-4</v>
      </c>
      <c r="H2267" s="7" t="s">
        <v>10</v>
      </c>
      <c r="I2267" s="11">
        <f t="shared" si="70"/>
        <v>44208</v>
      </c>
      <c r="J2267" s="9">
        <f t="shared" si="71"/>
        <v>0.88804398148148145</v>
      </c>
      <c r="K2267" t="str">
        <f>VLOOKUP($J2267,Reference!$A$1:$C$25,3,1)</f>
        <v>21:00:00 - 22:00:00</v>
      </c>
    </row>
    <row r="2268" spans="1:11" hidden="1" x14ac:dyDescent="0.3">
      <c r="A2268" s="3">
        <v>44208.892997685187</v>
      </c>
      <c r="B2268" s="4" t="s">
        <v>11</v>
      </c>
      <c r="C2268" s="4">
        <v>317</v>
      </c>
      <c r="D2268" s="4">
        <v>15146904127</v>
      </c>
      <c r="E2268" s="4" t="s">
        <v>9</v>
      </c>
      <c r="F2268" s="5">
        <v>8.9930555555555545E-3</v>
      </c>
      <c r="G2268" s="5">
        <v>3.1250000000000001E-4</v>
      </c>
      <c r="H2268" s="4" t="s">
        <v>10</v>
      </c>
      <c r="I2268" s="11">
        <f t="shared" si="70"/>
        <v>44208</v>
      </c>
      <c r="J2268" s="9">
        <f t="shared" si="71"/>
        <v>0.89299768518518519</v>
      </c>
      <c r="K2268" t="str">
        <f>VLOOKUP($J2268,Reference!$A$1:$C$25,3,1)</f>
        <v>21:00:00 - 22:00:00</v>
      </c>
    </row>
    <row r="2269" spans="1:11" hidden="1" x14ac:dyDescent="0.3">
      <c r="A2269" s="6">
        <v>44208.905393518522</v>
      </c>
      <c r="B2269" s="7" t="s">
        <v>19</v>
      </c>
      <c r="C2269" s="7">
        <v>305</v>
      </c>
      <c r="D2269" s="7">
        <v>14752250366</v>
      </c>
      <c r="E2269" s="7" t="s">
        <v>9</v>
      </c>
      <c r="F2269" s="8">
        <v>1.298611111111111E-2</v>
      </c>
      <c r="G2269" s="8">
        <v>4.0509259259259258E-4</v>
      </c>
      <c r="H2269" s="7" t="s">
        <v>13</v>
      </c>
      <c r="I2269" s="11">
        <f t="shared" si="70"/>
        <v>44208</v>
      </c>
      <c r="J2269" s="9">
        <f t="shared" si="71"/>
        <v>0.90539351851851846</v>
      </c>
      <c r="K2269" t="str">
        <f>VLOOKUP($J2269,Reference!$A$1:$C$25,3,1)</f>
        <v>21:00:00 - 22:00:00</v>
      </c>
    </row>
    <row r="2270" spans="1:11" hidden="1" x14ac:dyDescent="0.3">
      <c r="A2270" s="3">
        <v>44208.910590277781</v>
      </c>
      <c r="B2270" s="4" t="s">
        <v>20</v>
      </c>
      <c r="C2270" s="4"/>
      <c r="D2270" s="4">
        <v>447470478801</v>
      </c>
      <c r="E2270" s="4" t="s">
        <v>23</v>
      </c>
      <c r="F2270" s="5">
        <v>0</v>
      </c>
      <c r="G2270" s="5">
        <v>1.1574074074074073E-5</v>
      </c>
      <c r="H2270" s="4" t="s">
        <v>14</v>
      </c>
      <c r="I2270" s="11">
        <f t="shared" si="70"/>
        <v>44208</v>
      </c>
      <c r="J2270" s="9">
        <f t="shared" si="71"/>
        <v>0.91059027777777779</v>
      </c>
      <c r="K2270" t="str">
        <f>VLOOKUP($J2270,Reference!$A$1:$C$25,3,1)</f>
        <v>21:00:00 - 22:00:00</v>
      </c>
    </row>
    <row r="2271" spans="1:11" hidden="1" x14ac:dyDescent="0.3">
      <c r="A2271" s="6">
        <v>44208.910601851851</v>
      </c>
      <c r="B2271" s="7" t="s">
        <v>26</v>
      </c>
      <c r="C2271" s="7">
        <v>306</v>
      </c>
      <c r="D2271" s="7">
        <v>447470478801</v>
      </c>
      <c r="E2271" s="7" t="s">
        <v>9</v>
      </c>
      <c r="F2271" s="8">
        <v>3.1712962962962958E-3</v>
      </c>
      <c r="G2271" s="8">
        <v>3.3564814814814812E-4</v>
      </c>
      <c r="H2271" s="7" t="s">
        <v>10</v>
      </c>
      <c r="I2271" s="11">
        <f t="shared" si="70"/>
        <v>44208</v>
      </c>
      <c r="J2271" s="9">
        <f t="shared" si="71"/>
        <v>0.91060185185185183</v>
      </c>
      <c r="K2271" t="str">
        <f>VLOOKUP($J2271,Reference!$A$1:$C$25,3,1)</f>
        <v>21:00:00 - 22:00:00</v>
      </c>
    </row>
    <row r="2272" spans="1:11" hidden="1" x14ac:dyDescent="0.3">
      <c r="A2272" s="3">
        <v>44208.92769675926</v>
      </c>
      <c r="B2272" s="4" t="s">
        <v>11</v>
      </c>
      <c r="C2272" s="4">
        <v>317</v>
      </c>
      <c r="D2272" s="4">
        <v>12134071112</v>
      </c>
      <c r="E2272" s="4" t="s">
        <v>9</v>
      </c>
      <c r="F2272" s="5">
        <v>3.6805555555555554E-3</v>
      </c>
      <c r="G2272" s="5">
        <v>7.291666666666667E-4</v>
      </c>
      <c r="H2272" s="4" t="s">
        <v>10</v>
      </c>
      <c r="I2272" s="11">
        <f t="shared" si="70"/>
        <v>44208</v>
      </c>
      <c r="J2272" s="9">
        <f t="shared" si="71"/>
        <v>0.92769675925925921</v>
      </c>
      <c r="K2272" t="str">
        <f>VLOOKUP($J2272,Reference!$A$1:$C$25,3,1)</f>
        <v>22:00:00 - 23:00:00</v>
      </c>
    </row>
    <row r="2273" spans="1:11" hidden="1" x14ac:dyDescent="0.3">
      <c r="A2273" s="6">
        <v>44208.930127314816</v>
      </c>
      <c r="B2273" s="7" t="s">
        <v>26</v>
      </c>
      <c r="C2273" s="7">
        <v>306</v>
      </c>
      <c r="D2273" s="7">
        <v>16177926522</v>
      </c>
      <c r="E2273" s="7" t="s">
        <v>9</v>
      </c>
      <c r="F2273" s="8">
        <v>4.0277777777777777E-3</v>
      </c>
      <c r="G2273" s="8">
        <v>6.9444444444444444E-5</v>
      </c>
      <c r="H2273" s="7" t="s">
        <v>10</v>
      </c>
      <c r="I2273" s="11">
        <f t="shared" si="70"/>
        <v>44208</v>
      </c>
      <c r="J2273" s="9">
        <f t="shared" si="71"/>
        <v>0.93012731481481481</v>
      </c>
      <c r="K2273" t="str">
        <f>VLOOKUP($J2273,Reference!$A$1:$C$25,3,1)</f>
        <v>22:00:00 - 23:00:00</v>
      </c>
    </row>
    <row r="2274" spans="1:11" hidden="1" x14ac:dyDescent="0.3">
      <c r="A2274" s="3">
        <v>44208.934976851851</v>
      </c>
      <c r="B2274" s="4" t="s">
        <v>8</v>
      </c>
      <c r="C2274" s="4">
        <v>307</v>
      </c>
      <c r="D2274" s="4">
        <v>14186091482</v>
      </c>
      <c r="E2274" s="4" t="s">
        <v>9</v>
      </c>
      <c r="F2274" s="5">
        <v>1.6782407407407406E-3</v>
      </c>
      <c r="G2274" s="5">
        <v>1.8518518518518518E-4</v>
      </c>
      <c r="H2274" s="4" t="s">
        <v>10</v>
      </c>
      <c r="I2274" s="11">
        <f t="shared" si="70"/>
        <v>44208</v>
      </c>
      <c r="J2274" s="9">
        <f t="shared" si="71"/>
        <v>0.93497685185185186</v>
      </c>
      <c r="K2274" t="str">
        <f>VLOOKUP($J2274,Reference!$A$1:$C$25,3,1)</f>
        <v>22:00:00 - 23:00:00</v>
      </c>
    </row>
    <row r="2275" spans="1:11" hidden="1" x14ac:dyDescent="0.3">
      <c r="A2275" s="6">
        <v>44208.938657407409</v>
      </c>
      <c r="B2275" s="7" t="s">
        <v>11</v>
      </c>
      <c r="C2275" s="7">
        <v>317</v>
      </c>
      <c r="D2275" s="7">
        <v>16045053123</v>
      </c>
      <c r="E2275" s="7" t="s">
        <v>9</v>
      </c>
      <c r="F2275" s="8">
        <v>1.5405092592592593E-2</v>
      </c>
      <c r="G2275" s="8">
        <v>5.7870370370370366E-5</v>
      </c>
      <c r="H2275" s="7" t="s">
        <v>10</v>
      </c>
      <c r="I2275" s="11">
        <f t="shared" si="70"/>
        <v>44208</v>
      </c>
      <c r="J2275" s="9">
        <f t="shared" si="71"/>
        <v>0.93865740740740744</v>
      </c>
      <c r="K2275" t="str">
        <f>VLOOKUP($J2275,Reference!$A$1:$C$25,3,1)</f>
        <v>22:00:00 - 23:00:00</v>
      </c>
    </row>
    <row r="2276" spans="1:11" hidden="1" x14ac:dyDescent="0.3">
      <c r="A2276" s="3">
        <v>44208.939953703702</v>
      </c>
      <c r="B2276" s="4" t="s">
        <v>26</v>
      </c>
      <c r="C2276" s="4">
        <v>306</v>
      </c>
      <c r="D2276" s="4">
        <v>18319054271</v>
      </c>
      <c r="E2276" s="4" t="s">
        <v>9</v>
      </c>
      <c r="F2276" s="5">
        <v>4.0509259259259257E-3</v>
      </c>
      <c r="G2276" s="5">
        <v>4.6296296296296294E-5</v>
      </c>
      <c r="H2276" s="4" t="s">
        <v>10</v>
      </c>
      <c r="I2276" s="11">
        <f t="shared" si="70"/>
        <v>44208</v>
      </c>
      <c r="J2276" s="9">
        <f t="shared" si="71"/>
        <v>0.93995370370370368</v>
      </c>
      <c r="K2276" t="str">
        <f>VLOOKUP($J2276,Reference!$A$1:$C$25,3,1)</f>
        <v>22:00:00 - 23:00:00</v>
      </c>
    </row>
    <row r="2277" spans="1:11" hidden="1" x14ac:dyDescent="0.3">
      <c r="A2277" s="6">
        <v>44208.948530092595</v>
      </c>
      <c r="B2277" s="7" t="s">
        <v>8</v>
      </c>
      <c r="C2277" s="7">
        <v>307</v>
      </c>
      <c r="D2277" s="7">
        <v>19092180110</v>
      </c>
      <c r="E2277" s="7" t="s">
        <v>9</v>
      </c>
      <c r="F2277" s="8">
        <v>5.7986111111111112E-3</v>
      </c>
      <c r="G2277" s="8">
        <v>1.9675925925925926E-4</v>
      </c>
      <c r="H2277" s="7" t="s">
        <v>10</v>
      </c>
      <c r="I2277" s="11">
        <f t="shared" si="70"/>
        <v>44208</v>
      </c>
      <c r="J2277" s="9">
        <f t="shared" si="71"/>
        <v>0.94853009259259258</v>
      </c>
      <c r="K2277" t="str">
        <f>VLOOKUP($J2277,Reference!$A$1:$C$25,3,1)</f>
        <v>22:00:00 - 23:00:00</v>
      </c>
    </row>
    <row r="2278" spans="1:11" hidden="1" x14ac:dyDescent="0.3">
      <c r="A2278" s="3">
        <v>44208.950659722221</v>
      </c>
      <c r="B2278" s="4" t="s">
        <v>19</v>
      </c>
      <c r="C2278" s="4">
        <v>305</v>
      </c>
      <c r="D2278" s="4">
        <v>15146904127</v>
      </c>
      <c r="E2278" s="4" t="s">
        <v>9</v>
      </c>
      <c r="F2278" s="5">
        <v>7.9745370370370369E-3</v>
      </c>
      <c r="G2278" s="5">
        <v>3.0092592592592595E-4</v>
      </c>
      <c r="H2278" s="4" t="s">
        <v>10</v>
      </c>
      <c r="I2278" s="11">
        <f t="shared" si="70"/>
        <v>44208</v>
      </c>
      <c r="J2278" s="9">
        <f t="shared" si="71"/>
        <v>0.95065972222222228</v>
      </c>
      <c r="K2278" t="str">
        <f>VLOOKUP($J2278,Reference!$A$1:$C$25,3,1)</f>
        <v>22:00:00 - 23:00:00</v>
      </c>
    </row>
    <row r="2279" spans="1:11" hidden="1" x14ac:dyDescent="0.3">
      <c r="A2279" s="6">
        <v>44208.956747685188</v>
      </c>
      <c r="B2279" s="7" t="s">
        <v>26</v>
      </c>
      <c r="C2279" s="7">
        <v>306</v>
      </c>
      <c r="D2279" s="7">
        <v>14502302669</v>
      </c>
      <c r="E2279" s="7" t="s">
        <v>9</v>
      </c>
      <c r="F2279" s="8">
        <v>4.6527777777777774E-3</v>
      </c>
      <c r="G2279" s="8">
        <v>1.5046296296296297E-4</v>
      </c>
      <c r="H2279" s="7" t="s">
        <v>10</v>
      </c>
      <c r="I2279" s="11">
        <f t="shared" si="70"/>
        <v>44208</v>
      </c>
      <c r="J2279" s="9">
        <f t="shared" si="71"/>
        <v>0.95674768518518516</v>
      </c>
      <c r="K2279" t="str">
        <f>VLOOKUP($J2279,Reference!$A$1:$C$25,3,1)</f>
        <v>22:00:00 - 23:00:00</v>
      </c>
    </row>
    <row r="2280" spans="1:11" hidden="1" x14ac:dyDescent="0.3">
      <c r="A2280" s="3">
        <v>44208.968472222223</v>
      </c>
      <c r="B2280" s="4" t="s">
        <v>11</v>
      </c>
      <c r="C2280" s="4">
        <v>317</v>
      </c>
      <c r="D2280" s="4">
        <v>17047372559</v>
      </c>
      <c r="E2280" s="4" t="s">
        <v>9</v>
      </c>
      <c r="F2280" s="5">
        <v>5.4398148148148149E-3</v>
      </c>
      <c r="G2280" s="5">
        <v>2.7777777777777778E-4</v>
      </c>
      <c r="H2280" s="4" t="s">
        <v>10</v>
      </c>
      <c r="I2280" s="11">
        <f t="shared" si="70"/>
        <v>44208</v>
      </c>
      <c r="J2280" s="9">
        <f t="shared" si="71"/>
        <v>0.96847222222222218</v>
      </c>
      <c r="K2280" t="str">
        <f>VLOOKUP($J2280,Reference!$A$1:$C$25,3,1)</f>
        <v>23:00:00 - 24:00:00</v>
      </c>
    </row>
    <row r="2281" spans="1:11" hidden="1" x14ac:dyDescent="0.3">
      <c r="A2281" s="6">
        <v>44208.974456018521</v>
      </c>
      <c r="B2281" s="7" t="s">
        <v>8</v>
      </c>
      <c r="C2281" s="7">
        <v>307</v>
      </c>
      <c r="D2281" s="7">
        <v>17047372559</v>
      </c>
      <c r="E2281" s="7" t="s">
        <v>9</v>
      </c>
      <c r="F2281" s="8">
        <v>7.743055555555556E-3</v>
      </c>
      <c r="G2281" s="8">
        <v>1.5046296296296297E-4</v>
      </c>
      <c r="H2281" s="7" t="s">
        <v>10</v>
      </c>
      <c r="I2281" s="11">
        <f t="shared" si="70"/>
        <v>44208</v>
      </c>
      <c r="J2281" s="9">
        <f t="shared" si="71"/>
        <v>0.9744560185185186</v>
      </c>
      <c r="K2281" t="str">
        <f>VLOOKUP($J2281,Reference!$A$1:$C$25,3,1)</f>
        <v>23:00:00 - 24:00:00</v>
      </c>
    </row>
    <row r="2282" spans="1:11" hidden="1" x14ac:dyDescent="0.3">
      <c r="A2282" s="3">
        <v>44208.981030092589</v>
      </c>
      <c r="B2282" s="4" t="s">
        <v>11</v>
      </c>
      <c r="C2282" s="4">
        <v>317</v>
      </c>
      <c r="D2282" s="4">
        <v>17788468671</v>
      </c>
      <c r="E2282" s="4" t="s">
        <v>9</v>
      </c>
      <c r="F2282" s="5">
        <v>3.5648148148148154E-3</v>
      </c>
      <c r="G2282" s="5">
        <v>3.2407407407407406E-4</v>
      </c>
      <c r="H2282" s="4" t="s">
        <v>10</v>
      </c>
      <c r="I2282" s="11">
        <f t="shared" si="70"/>
        <v>44208</v>
      </c>
      <c r="J2282" s="9">
        <f t="shared" si="71"/>
        <v>0.98103009259259266</v>
      </c>
      <c r="K2282" t="str">
        <f>VLOOKUP($J2282,Reference!$A$1:$C$25,3,1)</f>
        <v>23:00:00 - 24:00:00</v>
      </c>
    </row>
    <row r="2283" spans="1:11" hidden="1" x14ac:dyDescent="0.3">
      <c r="A2283" s="6">
        <v>44208.991076388891</v>
      </c>
      <c r="B2283" s="7" t="s">
        <v>26</v>
      </c>
      <c r="C2283" s="7">
        <v>306</v>
      </c>
      <c r="D2283" s="7">
        <v>17073375709</v>
      </c>
      <c r="E2283" s="7" t="s">
        <v>9</v>
      </c>
      <c r="F2283" s="8">
        <v>9.0624999999999994E-3</v>
      </c>
      <c r="G2283" s="8">
        <v>6.9444444444444444E-5</v>
      </c>
      <c r="H2283" s="7" t="s">
        <v>10</v>
      </c>
      <c r="I2283" s="11">
        <f t="shared" si="70"/>
        <v>44208</v>
      </c>
      <c r="J2283" s="9">
        <f t="shared" si="71"/>
        <v>0.99107638888888883</v>
      </c>
      <c r="K2283" t="str">
        <f>VLOOKUP($J2283,Reference!$A$1:$C$25,3,1)</f>
        <v>23:00:00 - 24:00:00</v>
      </c>
    </row>
    <row r="2284" spans="1:11" hidden="1" x14ac:dyDescent="0.3">
      <c r="A2284" s="3">
        <v>44208.998263888891</v>
      </c>
      <c r="B2284" s="4" t="s">
        <v>11</v>
      </c>
      <c r="C2284" s="4">
        <v>317</v>
      </c>
      <c r="D2284" s="4">
        <v>15146904127</v>
      </c>
      <c r="E2284" s="4" t="s">
        <v>9</v>
      </c>
      <c r="F2284" s="5">
        <v>9.9884259259259266E-3</v>
      </c>
      <c r="G2284" s="5">
        <v>1.0416666666666667E-4</v>
      </c>
      <c r="H2284" s="4" t="s">
        <v>10</v>
      </c>
      <c r="I2284" s="11">
        <f t="shared" si="70"/>
        <v>44208</v>
      </c>
      <c r="J2284" s="9">
        <f t="shared" si="71"/>
        <v>0.99826388888888884</v>
      </c>
      <c r="K2284" t="str">
        <f>VLOOKUP($J2284,Reference!$A$1:$C$25,3,1)</f>
        <v>23:00:00 - 24:00:00</v>
      </c>
    </row>
    <row r="2285" spans="1:11" hidden="1" x14ac:dyDescent="0.3">
      <c r="A2285" s="6">
        <v>44209.010115740741</v>
      </c>
      <c r="B2285" s="7" t="s">
        <v>19</v>
      </c>
      <c r="C2285" s="7">
        <v>305</v>
      </c>
      <c r="D2285" s="7">
        <v>15595158810</v>
      </c>
      <c r="E2285" s="7" t="s">
        <v>9</v>
      </c>
      <c r="F2285" s="8">
        <v>1.0798611111111111E-2</v>
      </c>
      <c r="G2285" s="8">
        <v>1.9675925925925926E-4</v>
      </c>
      <c r="H2285" s="7" t="s">
        <v>10</v>
      </c>
      <c r="I2285" s="11">
        <f t="shared" si="70"/>
        <v>44209</v>
      </c>
      <c r="J2285" s="9">
        <f t="shared" si="71"/>
        <v>1.0115740740740741E-2</v>
      </c>
      <c r="K2285" t="str">
        <f>VLOOKUP($J2285,Reference!$A$1:$C$25,3,1)</f>
        <v>0:00:00 - 1:00:00</v>
      </c>
    </row>
    <row r="2286" spans="1:11" hidden="1" x14ac:dyDescent="0.3">
      <c r="A2286" s="3">
        <v>44209.0312962963</v>
      </c>
      <c r="B2286" s="4" t="s">
        <v>8</v>
      </c>
      <c r="C2286" s="4">
        <v>307</v>
      </c>
      <c r="D2286" s="4">
        <v>15595158407</v>
      </c>
      <c r="E2286" s="4" t="s">
        <v>9</v>
      </c>
      <c r="F2286" s="5">
        <v>6.9444444444444444E-5</v>
      </c>
      <c r="G2286" s="5">
        <v>1.273148148148148E-4</v>
      </c>
      <c r="H2286" s="4" t="s">
        <v>10</v>
      </c>
      <c r="I2286" s="11">
        <f t="shared" si="70"/>
        <v>44209</v>
      </c>
      <c r="J2286" s="9">
        <f t="shared" si="71"/>
        <v>3.1296296296296301E-2</v>
      </c>
      <c r="K2286" t="str">
        <f>VLOOKUP($J2286,Reference!$A$1:$C$25,3,1)</f>
        <v>0:00:00 - 1:00:00</v>
      </c>
    </row>
    <row r="2287" spans="1:11" hidden="1" x14ac:dyDescent="0.3">
      <c r="A2287" s="6">
        <v>44209.123124999998</v>
      </c>
      <c r="B2287" s="7" t="s">
        <v>26</v>
      </c>
      <c r="C2287" s="7">
        <v>306</v>
      </c>
      <c r="D2287" s="7">
        <v>16513674072</v>
      </c>
      <c r="E2287" s="7" t="s">
        <v>9</v>
      </c>
      <c r="F2287" s="8">
        <v>1.329861111111111E-2</v>
      </c>
      <c r="G2287" s="8">
        <v>1.8518518518518518E-4</v>
      </c>
      <c r="H2287" s="7" t="s">
        <v>10</v>
      </c>
      <c r="I2287" s="11">
        <f t="shared" si="70"/>
        <v>44209</v>
      </c>
      <c r="J2287" s="9">
        <f t="shared" si="71"/>
        <v>0.123125</v>
      </c>
      <c r="K2287" t="str">
        <f>VLOOKUP($J2287,Reference!$A$1:$C$25,3,1)</f>
        <v>2:00:00 - 3:00:00</v>
      </c>
    </row>
    <row r="2288" spans="1:11" hidden="1" x14ac:dyDescent="0.3">
      <c r="A2288" s="3">
        <v>44209.132013888891</v>
      </c>
      <c r="B2288" s="4" t="s">
        <v>12</v>
      </c>
      <c r="C2288" s="4">
        <v>315</v>
      </c>
      <c r="D2288" s="4">
        <v>15595158434</v>
      </c>
      <c r="E2288" s="4" t="s">
        <v>9</v>
      </c>
      <c r="F2288" s="5">
        <v>1.3425925925925925E-3</v>
      </c>
      <c r="G2288" s="5">
        <v>6.9444444444444444E-5</v>
      </c>
      <c r="H2288" s="4" t="s">
        <v>10</v>
      </c>
      <c r="I2288" s="11">
        <f t="shared" si="70"/>
        <v>44209</v>
      </c>
      <c r="J2288" s="9">
        <f t="shared" si="71"/>
        <v>0.1320138888888889</v>
      </c>
      <c r="K2288" t="str">
        <f>VLOOKUP($J2288,Reference!$A$1:$C$25,3,1)</f>
        <v>3:00:00 - 4:00:00</v>
      </c>
    </row>
    <row r="2289" spans="1:11" hidden="1" x14ac:dyDescent="0.3">
      <c r="A2289" s="6">
        <v>44209.162488425929</v>
      </c>
      <c r="B2289" s="7" t="s">
        <v>15</v>
      </c>
      <c r="C2289" s="7">
        <v>319</v>
      </c>
      <c r="D2289" s="7">
        <v>442038136564</v>
      </c>
      <c r="E2289" s="7" t="s">
        <v>9</v>
      </c>
      <c r="F2289" s="8">
        <v>3.2986111111111111E-3</v>
      </c>
      <c r="G2289" s="8">
        <v>2.199074074074074E-4</v>
      </c>
      <c r="H2289" s="7" t="s">
        <v>14</v>
      </c>
      <c r="I2289" s="11">
        <f t="shared" si="70"/>
        <v>44209</v>
      </c>
      <c r="J2289" s="9">
        <f t="shared" si="71"/>
        <v>0.16248842592592591</v>
      </c>
      <c r="K2289" t="str">
        <f>VLOOKUP($J2289,Reference!$A$1:$C$25,3,1)</f>
        <v>3:00:00 - 4:00:00</v>
      </c>
    </row>
    <row r="2290" spans="1:11" hidden="1" x14ac:dyDescent="0.3">
      <c r="A2290" s="3">
        <v>44209.189120370371</v>
      </c>
      <c r="B2290" s="4" t="s">
        <v>12</v>
      </c>
      <c r="C2290" s="4">
        <v>315</v>
      </c>
      <c r="D2290" s="4">
        <v>17802213773</v>
      </c>
      <c r="E2290" s="4" t="s">
        <v>9</v>
      </c>
      <c r="F2290" s="5">
        <v>1.7939814814814815E-3</v>
      </c>
      <c r="G2290" s="5">
        <v>4.0509259259259258E-4</v>
      </c>
      <c r="H2290" s="4" t="s">
        <v>10</v>
      </c>
      <c r="I2290" s="11">
        <f t="shared" si="70"/>
        <v>44209</v>
      </c>
      <c r="J2290" s="9">
        <f t="shared" si="71"/>
        <v>0.18912037037037036</v>
      </c>
      <c r="K2290" t="str">
        <f>VLOOKUP($J2290,Reference!$A$1:$C$25,3,1)</f>
        <v>4:00:00 - 5:00:00</v>
      </c>
    </row>
    <row r="2291" spans="1:11" hidden="1" x14ac:dyDescent="0.3">
      <c r="A2291" s="6">
        <v>44209.194351851853</v>
      </c>
      <c r="B2291" s="7" t="s">
        <v>12</v>
      </c>
      <c r="C2291" s="7">
        <v>315</v>
      </c>
      <c r="D2291" s="7">
        <v>441688500246</v>
      </c>
      <c r="E2291" s="7" t="s">
        <v>9</v>
      </c>
      <c r="F2291" s="8">
        <v>3.0243055555555554E-2</v>
      </c>
      <c r="G2291" s="8">
        <v>1.0416666666666667E-4</v>
      </c>
      <c r="H2291" s="7" t="s">
        <v>14</v>
      </c>
      <c r="I2291" s="11">
        <f t="shared" si="70"/>
        <v>44209</v>
      </c>
      <c r="J2291" s="9">
        <f t="shared" si="71"/>
        <v>0.19435185185185186</v>
      </c>
      <c r="K2291" t="str">
        <f>VLOOKUP($J2291,Reference!$A$1:$C$25,3,1)</f>
        <v>4:00:00 - 5:00:00</v>
      </c>
    </row>
    <row r="2292" spans="1:11" hidden="1" x14ac:dyDescent="0.3">
      <c r="A2292" s="3">
        <v>44209.200590277775</v>
      </c>
      <c r="B2292" s="4" t="s">
        <v>15</v>
      </c>
      <c r="C2292" s="4">
        <v>319</v>
      </c>
      <c r="D2292" s="4">
        <v>447766945482</v>
      </c>
      <c r="E2292" s="4" t="s">
        <v>9</v>
      </c>
      <c r="F2292" s="5">
        <v>2.9166666666666668E-3</v>
      </c>
      <c r="G2292" s="5">
        <v>1.8634259259259261E-3</v>
      </c>
      <c r="H2292" s="4" t="s">
        <v>14</v>
      </c>
      <c r="I2292" s="11">
        <f t="shared" si="70"/>
        <v>44209</v>
      </c>
      <c r="J2292" s="9">
        <f t="shared" si="71"/>
        <v>0.2005902777777778</v>
      </c>
      <c r="K2292" t="str">
        <f>VLOOKUP($J2292,Reference!$A$1:$C$25,3,1)</f>
        <v>4:00:00 - 5:00:00</v>
      </c>
    </row>
    <row r="2293" spans="1:11" hidden="1" x14ac:dyDescent="0.3">
      <c r="A2293" s="6">
        <v>44209.20516203704</v>
      </c>
      <c r="B2293" s="7" t="s">
        <v>15</v>
      </c>
      <c r="C2293" s="7">
        <v>319</v>
      </c>
      <c r="D2293" s="7">
        <v>442038136564</v>
      </c>
      <c r="E2293" s="7" t="s">
        <v>9</v>
      </c>
      <c r="F2293" s="8">
        <v>1.4467592592592594E-3</v>
      </c>
      <c r="G2293" s="8">
        <v>1.1226851851851851E-3</v>
      </c>
      <c r="H2293" s="7" t="s">
        <v>14</v>
      </c>
      <c r="I2293" s="11">
        <f t="shared" si="70"/>
        <v>44209</v>
      </c>
      <c r="J2293" s="9">
        <f t="shared" si="71"/>
        <v>0.20516203703703703</v>
      </c>
      <c r="K2293" t="str">
        <f>VLOOKUP($J2293,Reference!$A$1:$C$25,3,1)</f>
        <v>4:00:00 - 5:00:00</v>
      </c>
    </row>
    <row r="2294" spans="1:11" hidden="1" x14ac:dyDescent="0.3">
      <c r="A2294" s="3">
        <v>44209.218587962961</v>
      </c>
      <c r="B2294" s="4" t="s">
        <v>12</v>
      </c>
      <c r="C2294" s="4">
        <v>315</v>
      </c>
      <c r="D2294" s="4">
        <v>447897413534</v>
      </c>
      <c r="E2294" s="4" t="s">
        <v>9</v>
      </c>
      <c r="F2294" s="5">
        <v>2.9976851851851848E-3</v>
      </c>
      <c r="G2294" s="5">
        <v>6.4930555555555549E-3</v>
      </c>
      <c r="H2294" s="4" t="s">
        <v>14</v>
      </c>
      <c r="I2294" s="11">
        <f t="shared" si="70"/>
        <v>44209</v>
      </c>
      <c r="J2294" s="9">
        <f t="shared" si="71"/>
        <v>0.21858796296296298</v>
      </c>
      <c r="K2294" t="str">
        <f>VLOOKUP($J2294,Reference!$A$1:$C$25,3,1)</f>
        <v>5:00:00 - 6:00:00</v>
      </c>
    </row>
    <row r="2295" spans="1:11" hidden="1" x14ac:dyDescent="0.3">
      <c r="A2295" s="6">
        <v>44209.230358796296</v>
      </c>
      <c r="B2295" s="7" t="s">
        <v>12</v>
      </c>
      <c r="C2295" s="7">
        <v>315</v>
      </c>
      <c r="D2295" s="7">
        <v>441212706287</v>
      </c>
      <c r="E2295" s="7" t="s">
        <v>9</v>
      </c>
      <c r="F2295" s="8">
        <v>2.0833333333333333E-3</v>
      </c>
      <c r="G2295" s="8">
        <v>3.1250000000000001E-4</v>
      </c>
      <c r="H2295" s="7" t="s">
        <v>14</v>
      </c>
      <c r="I2295" s="11">
        <f t="shared" si="70"/>
        <v>44209</v>
      </c>
      <c r="J2295" s="9">
        <f t="shared" si="71"/>
        <v>0.2303587962962963</v>
      </c>
      <c r="K2295" t="str">
        <f>VLOOKUP($J2295,Reference!$A$1:$C$25,3,1)</f>
        <v>5:00:00 - 6:00:00</v>
      </c>
    </row>
    <row r="2296" spans="1:11" hidden="1" x14ac:dyDescent="0.3">
      <c r="A2296" s="3">
        <v>44209.233796296299</v>
      </c>
      <c r="B2296" s="4" t="s">
        <v>12</v>
      </c>
      <c r="C2296" s="4">
        <v>315</v>
      </c>
      <c r="D2296" s="4">
        <v>15856476564</v>
      </c>
      <c r="E2296" s="4" t="s">
        <v>9</v>
      </c>
      <c r="F2296" s="5">
        <v>3.1944444444444442E-3</v>
      </c>
      <c r="G2296" s="5">
        <v>1.1574074074074073E-4</v>
      </c>
      <c r="H2296" s="4" t="s">
        <v>10</v>
      </c>
      <c r="I2296" s="11">
        <f t="shared" si="70"/>
        <v>44209</v>
      </c>
      <c r="J2296" s="9">
        <f t="shared" si="71"/>
        <v>0.23379629629629628</v>
      </c>
      <c r="K2296" t="str">
        <f>VLOOKUP($J2296,Reference!$A$1:$C$25,3,1)</f>
        <v>5:00:00 - 6:00:00</v>
      </c>
    </row>
    <row r="2297" spans="1:11" hidden="1" x14ac:dyDescent="0.3">
      <c r="A2297" s="6">
        <v>44209.238958333335</v>
      </c>
      <c r="B2297" s="7" t="s">
        <v>12</v>
      </c>
      <c r="C2297" s="7">
        <v>315</v>
      </c>
      <c r="D2297" s="7">
        <v>15595158710</v>
      </c>
      <c r="E2297" s="7" t="s">
        <v>9</v>
      </c>
      <c r="F2297" s="8">
        <v>5.9027777777777776E-3</v>
      </c>
      <c r="G2297" s="8">
        <v>3.2407407407407406E-4</v>
      </c>
      <c r="H2297" s="7" t="s">
        <v>10</v>
      </c>
      <c r="I2297" s="11">
        <f t="shared" si="70"/>
        <v>44209</v>
      </c>
      <c r="J2297" s="9">
        <f t="shared" si="71"/>
        <v>0.23895833333333336</v>
      </c>
      <c r="K2297" t="str">
        <f>VLOOKUP($J2297,Reference!$A$1:$C$25,3,1)</f>
        <v>5:00:00 - 6:00:00</v>
      </c>
    </row>
    <row r="2298" spans="1:11" hidden="1" x14ac:dyDescent="0.3">
      <c r="A2298" s="3">
        <v>44209.244490740741</v>
      </c>
      <c r="B2298" s="4" t="s">
        <v>20</v>
      </c>
      <c r="C2298" s="4"/>
      <c r="D2298" s="4">
        <v>441212706287</v>
      </c>
      <c r="E2298" s="4" t="s">
        <v>16</v>
      </c>
      <c r="F2298" s="5">
        <v>0</v>
      </c>
      <c r="G2298" s="5">
        <v>2.4305555555555552E-4</v>
      </c>
      <c r="H2298" s="4" t="s">
        <v>14</v>
      </c>
      <c r="I2298" s="11">
        <f t="shared" si="70"/>
        <v>44209</v>
      </c>
      <c r="J2298" s="9">
        <f t="shared" si="71"/>
        <v>0.24449074074074073</v>
      </c>
      <c r="K2298" t="str">
        <f>VLOOKUP($J2298,Reference!$A$1:$C$25,3,1)</f>
        <v>5:00:00 - 6:00:00</v>
      </c>
    </row>
    <row r="2299" spans="1:11" hidden="1" x14ac:dyDescent="0.3">
      <c r="A2299" s="6">
        <v>44209.245266203703</v>
      </c>
      <c r="B2299" s="7" t="s">
        <v>12</v>
      </c>
      <c r="C2299" s="7">
        <v>315</v>
      </c>
      <c r="D2299" s="7">
        <v>441212706287</v>
      </c>
      <c r="E2299" s="7" t="s">
        <v>9</v>
      </c>
      <c r="F2299" s="8">
        <v>1.4120370370370369E-3</v>
      </c>
      <c r="G2299" s="8">
        <v>8.1018518518518516E-5</v>
      </c>
      <c r="H2299" s="7" t="s">
        <v>14</v>
      </c>
      <c r="I2299" s="11">
        <f t="shared" si="70"/>
        <v>44209</v>
      </c>
      <c r="J2299" s="9">
        <f t="shared" si="71"/>
        <v>0.24526620370370369</v>
      </c>
      <c r="K2299" t="str">
        <f>VLOOKUP($J2299,Reference!$A$1:$C$25,3,1)</f>
        <v>5:00:00 - 6:00:00</v>
      </c>
    </row>
    <row r="2300" spans="1:11" hidden="1" x14ac:dyDescent="0.3">
      <c r="A2300" s="3">
        <v>44209.251307870371</v>
      </c>
      <c r="B2300" s="4" t="s">
        <v>12</v>
      </c>
      <c r="C2300" s="4">
        <v>315</v>
      </c>
      <c r="D2300" s="4">
        <v>19062816600</v>
      </c>
      <c r="E2300" s="4" t="s">
        <v>9</v>
      </c>
      <c r="F2300" s="5">
        <v>1.6550925925925926E-3</v>
      </c>
      <c r="G2300" s="5">
        <v>1.5046296296296297E-4</v>
      </c>
      <c r="H2300" s="4" t="s">
        <v>10</v>
      </c>
      <c r="I2300" s="11">
        <f t="shared" si="70"/>
        <v>44209</v>
      </c>
      <c r="J2300" s="9">
        <f t="shared" si="71"/>
        <v>0.25130787037037033</v>
      </c>
      <c r="K2300" t="str">
        <f>VLOOKUP($J2300,Reference!$A$1:$C$25,3,1)</f>
        <v>6:00:00 - 7:00:00</v>
      </c>
    </row>
    <row r="2301" spans="1:11" hidden="1" x14ac:dyDescent="0.3">
      <c r="A2301" s="6">
        <v>44209.27071759259</v>
      </c>
      <c r="B2301" s="7" t="s">
        <v>12</v>
      </c>
      <c r="C2301" s="7">
        <v>315</v>
      </c>
      <c r="D2301" s="7">
        <v>442086467717</v>
      </c>
      <c r="E2301" s="7" t="s">
        <v>9</v>
      </c>
      <c r="F2301" s="8">
        <v>2.8703703703703708E-3</v>
      </c>
      <c r="G2301" s="8">
        <v>3.3564814814814812E-4</v>
      </c>
      <c r="H2301" s="7" t="s">
        <v>14</v>
      </c>
      <c r="I2301" s="11">
        <f t="shared" si="70"/>
        <v>44209</v>
      </c>
      <c r="J2301" s="9">
        <f t="shared" si="71"/>
        <v>0.27071759259259259</v>
      </c>
      <c r="K2301" t="str">
        <f>VLOOKUP($J2301,Reference!$A$1:$C$25,3,1)</f>
        <v>6:00:00 - 7:00:00</v>
      </c>
    </row>
    <row r="2302" spans="1:11" hidden="1" x14ac:dyDescent="0.3">
      <c r="A2302" s="3">
        <v>44209.278055555558</v>
      </c>
      <c r="B2302" s="4" t="s">
        <v>12</v>
      </c>
      <c r="C2302" s="4">
        <v>315</v>
      </c>
      <c r="D2302" s="4">
        <v>447877368133</v>
      </c>
      <c r="E2302" s="4" t="s">
        <v>9</v>
      </c>
      <c r="F2302" s="5">
        <v>2.5115740740740741E-3</v>
      </c>
      <c r="G2302" s="5">
        <v>4.0509259259259258E-4</v>
      </c>
      <c r="H2302" s="4" t="s">
        <v>14</v>
      </c>
      <c r="I2302" s="11">
        <f t="shared" si="70"/>
        <v>44209</v>
      </c>
      <c r="J2302" s="9">
        <f t="shared" si="71"/>
        <v>0.27805555555555556</v>
      </c>
      <c r="K2302" t="str">
        <f>VLOOKUP($J2302,Reference!$A$1:$C$25,3,1)</f>
        <v>6:00:00 - 7:00:00</v>
      </c>
    </row>
    <row r="2303" spans="1:11" hidden="1" x14ac:dyDescent="0.3">
      <c r="A2303" s="6">
        <v>44209.288460648146</v>
      </c>
      <c r="B2303" s="7" t="s">
        <v>12</v>
      </c>
      <c r="C2303" s="7">
        <v>315</v>
      </c>
      <c r="D2303" s="7">
        <v>442086467717</v>
      </c>
      <c r="E2303" s="7" t="s">
        <v>9</v>
      </c>
      <c r="F2303" s="8">
        <v>6.7939814814814816E-3</v>
      </c>
      <c r="G2303" s="8">
        <v>2.199074074074074E-4</v>
      </c>
      <c r="H2303" s="7" t="s">
        <v>14</v>
      </c>
      <c r="I2303" s="11">
        <f t="shared" si="70"/>
        <v>44209</v>
      </c>
      <c r="J2303" s="9">
        <f t="shared" si="71"/>
        <v>0.28846064814814815</v>
      </c>
      <c r="K2303" t="str">
        <f>VLOOKUP($J2303,Reference!$A$1:$C$25,3,1)</f>
        <v>6:00:00 - 7:00:00</v>
      </c>
    </row>
    <row r="2304" spans="1:11" hidden="1" x14ac:dyDescent="0.3">
      <c r="A2304" s="3">
        <v>44209.294270833336</v>
      </c>
      <c r="B2304" s="4" t="s">
        <v>12</v>
      </c>
      <c r="C2304" s="4">
        <v>315</v>
      </c>
      <c r="D2304" s="4">
        <v>442392322304</v>
      </c>
      <c r="E2304" s="4" t="s">
        <v>9</v>
      </c>
      <c r="F2304" s="5">
        <v>2.2662037037037036E-2</v>
      </c>
      <c r="G2304" s="5">
        <v>1.4930555555555556E-3</v>
      </c>
      <c r="H2304" s="4" t="s">
        <v>14</v>
      </c>
      <c r="I2304" s="11">
        <f t="shared" si="70"/>
        <v>44209</v>
      </c>
      <c r="J2304" s="9">
        <f t="shared" si="71"/>
        <v>0.29427083333333331</v>
      </c>
      <c r="K2304" t="str">
        <f>VLOOKUP($J2304,Reference!$A$1:$C$25,3,1)</f>
        <v>7:00:00 - 8:00:00</v>
      </c>
    </row>
    <row r="2305" spans="1:11" hidden="1" x14ac:dyDescent="0.3">
      <c r="A2305" s="6">
        <v>44209.315787037034</v>
      </c>
      <c r="B2305" s="7" t="s">
        <v>19</v>
      </c>
      <c r="C2305" s="7">
        <v>305</v>
      </c>
      <c r="D2305" s="7">
        <v>17038550979</v>
      </c>
      <c r="E2305" s="7" t="s">
        <v>9</v>
      </c>
      <c r="F2305" s="8">
        <v>9.5486111111111101E-3</v>
      </c>
      <c r="G2305" s="8">
        <v>2.7199074074074074E-3</v>
      </c>
      <c r="H2305" s="7" t="s">
        <v>13</v>
      </c>
      <c r="I2305" s="11">
        <f t="shared" si="70"/>
        <v>44209</v>
      </c>
      <c r="J2305" s="9">
        <f t="shared" si="71"/>
        <v>0.31578703703703703</v>
      </c>
      <c r="K2305" t="str">
        <f>VLOOKUP($J2305,Reference!$A$1:$C$25,3,1)</f>
        <v>7:00:00 - 8:00:00</v>
      </c>
    </row>
    <row r="2306" spans="1:11" hidden="1" x14ac:dyDescent="0.3">
      <c r="A2306" s="3">
        <v>44209.322326388887</v>
      </c>
      <c r="B2306" s="4" t="s">
        <v>17</v>
      </c>
      <c r="C2306" s="4">
        <v>303</v>
      </c>
      <c r="D2306" s="4">
        <v>441484522069</v>
      </c>
      <c r="E2306" s="4" t="s">
        <v>9</v>
      </c>
      <c r="F2306" s="5">
        <v>9.2245370370370363E-3</v>
      </c>
      <c r="G2306" s="5">
        <v>8.1018518518518516E-5</v>
      </c>
      <c r="H2306" s="4" t="s">
        <v>14</v>
      </c>
      <c r="I2306" s="11">
        <f t="shared" si="70"/>
        <v>44209</v>
      </c>
      <c r="J2306" s="9">
        <f t="shared" si="71"/>
        <v>0.32232638888888893</v>
      </c>
      <c r="K2306" t="str">
        <f>VLOOKUP($J2306,Reference!$A$1:$C$25,3,1)</f>
        <v>7:00:00 - 8:00:00</v>
      </c>
    </row>
    <row r="2307" spans="1:11" hidden="1" x14ac:dyDescent="0.3">
      <c r="A2307" s="6">
        <v>44209.329259259262</v>
      </c>
      <c r="B2307" s="7" t="s">
        <v>20</v>
      </c>
      <c r="C2307" s="7"/>
      <c r="D2307" s="7">
        <v>447826863847</v>
      </c>
      <c r="E2307" s="7" t="s">
        <v>16</v>
      </c>
      <c r="F2307" s="8">
        <v>0</v>
      </c>
      <c r="G2307" s="8">
        <v>1.1574074074074073E-4</v>
      </c>
      <c r="H2307" s="7" t="s">
        <v>14</v>
      </c>
      <c r="I2307" s="11">
        <f t="shared" ref="I2307:I2370" si="72">DATE(YEAR(A2307),MONTH(A2307),DAY(A2307))</f>
        <v>44209</v>
      </c>
      <c r="J2307" s="9">
        <f t="shared" ref="J2307:J2370" si="73">TIME(HOUR(A2307),MINUTE(A2307),SECOND(A2307))</f>
        <v>0.32925925925925925</v>
      </c>
      <c r="K2307" t="str">
        <f>VLOOKUP($J2307,Reference!$A$1:$C$25,3,1)</f>
        <v>7:00:00 - 8:00:00</v>
      </c>
    </row>
    <row r="2308" spans="1:11" hidden="1" x14ac:dyDescent="0.3">
      <c r="A2308" s="3">
        <v>44209.33053240741</v>
      </c>
      <c r="B2308" s="4" t="s">
        <v>22</v>
      </c>
      <c r="C2308" s="4">
        <v>767</v>
      </c>
      <c r="D2308" s="4">
        <v>447826863847</v>
      </c>
      <c r="E2308" s="4" t="s">
        <v>9</v>
      </c>
      <c r="F2308" s="5">
        <v>6.6435185185185182E-3</v>
      </c>
      <c r="G2308" s="5">
        <v>5.7870370370370366E-5</v>
      </c>
      <c r="H2308" s="4" t="s">
        <v>14</v>
      </c>
      <c r="I2308" s="11">
        <f t="shared" si="72"/>
        <v>44209</v>
      </c>
      <c r="J2308" s="9">
        <f t="shared" si="73"/>
        <v>0.33053240740740741</v>
      </c>
      <c r="K2308" t="str">
        <f>VLOOKUP($J2308,Reference!$A$1:$C$25,3,1)</f>
        <v>7:00:00 - 8:00:00</v>
      </c>
    </row>
    <row r="2309" spans="1:11" hidden="1" x14ac:dyDescent="0.3">
      <c r="A2309" s="6">
        <v>44209.331759259258</v>
      </c>
      <c r="B2309" s="7" t="s">
        <v>12</v>
      </c>
      <c r="C2309" s="7">
        <v>315</v>
      </c>
      <c r="D2309" s="7">
        <v>447575605759</v>
      </c>
      <c r="E2309" s="7" t="s">
        <v>9</v>
      </c>
      <c r="F2309" s="8">
        <v>3.4722222222222222E-5</v>
      </c>
      <c r="G2309" s="8">
        <v>2.8935185185185189E-4</v>
      </c>
      <c r="H2309" s="7" t="s">
        <v>14</v>
      </c>
      <c r="I2309" s="11">
        <f t="shared" si="72"/>
        <v>44209</v>
      </c>
      <c r="J2309" s="9">
        <f t="shared" si="73"/>
        <v>0.33175925925925925</v>
      </c>
      <c r="K2309" t="str">
        <f>VLOOKUP($J2309,Reference!$A$1:$C$25,3,1)</f>
        <v>7:00:00 - 8:00:00</v>
      </c>
    </row>
    <row r="2310" spans="1:11" hidden="1" x14ac:dyDescent="0.3">
      <c r="A2310" s="3">
        <v>44209.338240740741</v>
      </c>
      <c r="B2310" s="4" t="s">
        <v>19</v>
      </c>
      <c r="C2310" s="4">
        <v>305</v>
      </c>
      <c r="D2310" s="4">
        <v>13064917778</v>
      </c>
      <c r="E2310" s="4" t="s">
        <v>9</v>
      </c>
      <c r="F2310" s="5">
        <v>7.1874999999999994E-3</v>
      </c>
      <c r="G2310" s="5">
        <v>4.9768518518518521E-4</v>
      </c>
      <c r="H2310" s="4" t="s">
        <v>10</v>
      </c>
      <c r="I2310" s="11">
        <f t="shared" si="72"/>
        <v>44209</v>
      </c>
      <c r="J2310" s="9">
        <f t="shared" si="73"/>
        <v>0.33824074074074079</v>
      </c>
      <c r="K2310" t="str">
        <f>VLOOKUP($J2310,Reference!$A$1:$C$25,3,1)</f>
        <v>8:00:00 - 9:00:00</v>
      </c>
    </row>
    <row r="2311" spans="1:11" hidden="1" x14ac:dyDescent="0.3">
      <c r="A2311" s="6">
        <v>44209.338425925926</v>
      </c>
      <c r="B2311" s="7" t="s">
        <v>17</v>
      </c>
      <c r="C2311" s="7">
        <v>303</v>
      </c>
      <c r="D2311" s="7">
        <v>441224693119</v>
      </c>
      <c r="E2311" s="7" t="s">
        <v>9</v>
      </c>
      <c r="F2311" s="8">
        <v>9.6643518518518511E-3</v>
      </c>
      <c r="G2311" s="8">
        <v>2.6620370370370372E-4</v>
      </c>
      <c r="H2311" s="7" t="s">
        <v>14</v>
      </c>
      <c r="I2311" s="11">
        <f t="shared" si="72"/>
        <v>44209</v>
      </c>
      <c r="J2311" s="9">
        <f t="shared" si="73"/>
        <v>0.33842592592592591</v>
      </c>
      <c r="K2311" t="str">
        <f>VLOOKUP($J2311,Reference!$A$1:$C$25,3,1)</f>
        <v>8:00:00 - 9:00:00</v>
      </c>
    </row>
    <row r="2312" spans="1:11" hidden="1" x14ac:dyDescent="0.3">
      <c r="A2312" s="3">
        <v>44209.344050925924</v>
      </c>
      <c r="B2312" s="4" t="s">
        <v>22</v>
      </c>
      <c r="C2312" s="4">
        <v>767</v>
      </c>
      <c r="D2312" s="4">
        <v>447786711856</v>
      </c>
      <c r="E2312" s="4" t="s">
        <v>9</v>
      </c>
      <c r="F2312" s="5">
        <v>6.1111111111111114E-3</v>
      </c>
      <c r="G2312" s="5">
        <v>2.3148148148148146E-4</v>
      </c>
      <c r="H2312" s="4" t="s">
        <v>14</v>
      </c>
      <c r="I2312" s="11">
        <f t="shared" si="72"/>
        <v>44209</v>
      </c>
      <c r="J2312" s="9">
        <f t="shared" si="73"/>
        <v>0.3440509259259259</v>
      </c>
      <c r="K2312" t="str">
        <f>VLOOKUP($J2312,Reference!$A$1:$C$25,3,1)</f>
        <v>8:00:00 - 9:00:00</v>
      </c>
    </row>
    <row r="2313" spans="1:11" hidden="1" x14ac:dyDescent="0.3">
      <c r="A2313" s="6">
        <v>44209.348611111112</v>
      </c>
      <c r="B2313" s="7" t="s">
        <v>12</v>
      </c>
      <c r="C2313" s="7">
        <v>315</v>
      </c>
      <c r="D2313" s="7">
        <v>447443563930</v>
      </c>
      <c r="E2313" s="7" t="s">
        <v>9</v>
      </c>
      <c r="F2313" s="8">
        <v>2.1527777777777778E-3</v>
      </c>
      <c r="G2313" s="8">
        <v>1.0416666666666667E-4</v>
      </c>
      <c r="H2313" s="7" t="s">
        <v>14</v>
      </c>
      <c r="I2313" s="11">
        <f t="shared" si="72"/>
        <v>44209</v>
      </c>
      <c r="J2313" s="9">
        <f t="shared" si="73"/>
        <v>0.34861111111111115</v>
      </c>
      <c r="K2313" t="str">
        <f>VLOOKUP($J2313,Reference!$A$1:$C$25,3,1)</f>
        <v>8:00:00 - 9:00:00</v>
      </c>
    </row>
    <row r="2314" spans="1:11" hidden="1" x14ac:dyDescent="0.3">
      <c r="A2314" s="3">
        <v>44209.353576388887</v>
      </c>
      <c r="B2314" s="4" t="s">
        <v>19</v>
      </c>
      <c r="C2314" s="4">
        <v>305</v>
      </c>
      <c r="D2314" s="4">
        <v>13055280904</v>
      </c>
      <c r="E2314" s="4" t="s">
        <v>9</v>
      </c>
      <c r="F2314" s="5">
        <v>8.7152777777777784E-3</v>
      </c>
      <c r="G2314" s="5">
        <v>1.273148148148148E-4</v>
      </c>
      <c r="H2314" s="4" t="s">
        <v>10</v>
      </c>
      <c r="I2314" s="11">
        <f t="shared" si="72"/>
        <v>44209</v>
      </c>
      <c r="J2314" s="9">
        <f t="shared" si="73"/>
        <v>0.35357638888888893</v>
      </c>
      <c r="K2314" t="str">
        <f>VLOOKUP($J2314,Reference!$A$1:$C$25,3,1)</f>
        <v>8:00:00 - 9:00:00</v>
      </c>
    </row>
    <row r="2315" spans="1:11" hidden="1" x14ac:dyDescent="0.3">
      <c r="A2315" s="6">
        <v>44209.366712962961</v>
      </c>
      <c r="B2315" s="7" t="s">
        <v>19</v>
      </c>
      <c r="C2315" s="7">
        <v>305</v>
      </c>
      <c r="D2315" s="7">
        <v>15136330701</v>
      </c>
      <c r="E2315" s="7" t="s">
        <v>9</v>
      </c>
      <c r="F2315" s="8">
        <v>4.4895833333333329E-2</v>
      </c>
      <c r="G2315" s="8">
        <v>1.9675925925925926E-4</v>
      </c>
      <c r="H2315" s="7" t="s">
        <v>10</v>
      </c>
      <c r="I2315" s="11">
        <f t="shared" si="72"/>
        <v>44209</v>
      </c>
      <c r="J2315" s="9">
        <f t="shared" si="73"/>
        <v>0.36671296296296302</v>
      </c>
      <c r="K2315" t="str">
        <f>VLOOKUP($J2315,Reference!$A$1:$C$25,3,1)</f>
        <v>8:00:00 - 9:00:00</v>
      </c>
    </row>
    <row r="2316" spans="1:11" hidden="1" x14ac:dyDescent="0.3">
      <c r="A2316" s="3">
        <v>44209.3669212963</v>
      </c>
      <c r="B2316" s="4" t="s">
        <v>12</v>
      </c>
      <c r="C2316" s="4">
        <v>315</v>
      </c>
      <c r="D2316" s="4">
        <v>15595158506</v>
      </c>
      <c r="E2316" s="4" t="s">
        <v>9</v>
      </c>
      <c r="F2316" s="5">
        <v>5.7638888888888887E-3</v>
      </c>
      <c r="G2316" s="5">
        <v>1.1574074074074073E-4</v>
      </c>
      <c r="H2316" s="4" t="s">
        <v>10</v>
      </c>
      <c r="I2316" s="11">
        <f t="shared" si="72"/>
        <v>44209</v>
      </c>
      <c r="J2316" s="9">
        <f t="shared" si="73"/>
        <v>0.36692129629629627</v>
      </c>
      <c r="K2316" t="str">
        <f>VLOOKUP($J2316,Reference!$A$1:$C$25,3,1)</f>
        <v>8:00:00 - 9:00:00</v>
      </c>
    </row>
    <row r="2317" spans="1:11" hidden="1" x14ac:dyDescent="0.3">
      <c r="A2317" s="6">
        <v>44209.375810185185</v>
      </c>
      <c r="B2317" s="7" t="s">
        <v>22</v>
      </c>
      <c r="C2317" s="7">
        <v>767</v>
      </c>
      <c r="D2317" s="7">
        <v>447786711856</v>
      </c>
      <c r="E2317" s="7" t="s">
        <v>9</v>
      </c>
      <c r="F2317" s="8">
        <v>1.0532407407407407E-2</v>
      </c>
      <c r="G2317" s="8">
        <v>4.6296296296296294E-5</v>
      </c>
      <c r="H2317" s="7" t="s">
        <v>14</v>
      </c>
      <c r="I2317" s="11">
        <f t="shared" si="72"/>
        <v>44209</v>
      </c>
      <c r="J2317" s="9">
        <f t="shared" si="73"/>
        <v>0.37581018518518516</v>
      </c>
      <c r="K2317" t="str">
        <f>VLOOKUP($J2317,Reference!$A$1:$C$25,3,1)</f>
        <v>9:00:00 - 10:00:00</v>
      </c>
    </row>
    <row r="2318" spans="1:11" hidden="1" x14ac:dyDescent="0.3">
      <c r="A2318" s="3">
        <v>44209.381041666667</v>
      </c>
      <c r="B2318" s="4" t="s">
        <v>17</v>
      </c>
      <c r="C2318" s="4">
        <v>303</v>
      </c>
      <c r="D2318" s="4">
        <v>12123714000</v>
      </c>
      <c r="E2318" s="4" t="s">
        <v>9</v>
      </c>
      <c r="F2318" s="5">
        <v>6.145833333333333E-3</v>
      </c>
      <c r="G2318" s="5">
        <v>5.2893518518518515E-3</v>
      </c>
      <c r="H2318" s="4" t="s">
        <v>10</v>
      </c>
      <c r="I2318" s="11">
        <f t="shared" si="72"/>
        <v>44209</v>
      </c>
      <c r="J2318" s="9">
        <f t="shared" si="73"/>
        <v>0.38104166666666667</v>
      </c>
      <c r="K2318" t="str">
        <f>VLOOKUP($J2318,Reference!$A$1:$C$25,3,1)</f>
        <v>9:00:00 - 10:00:00</v>
      </c>
    </row>
    <row r="2319" spans="1:11" hidden="1" x14ac:dyDescent="0.3">
      <c r="A2319" s="6">
        <v>44209.38894675926</v>
      </c>
      <c r="B2319" s="7" t="s">
        <v>12</v>
      </c>
      <c r="C2319" s="7">
        <v>315</v>
      </c>
      <c r="D2319" s="7">
        <v>16477043183</v>
      </c>
      <c r="E2319" s="7" t="s">
        <v>9</v>
      </c>
      <c r="F2319" s="8">
        <v>2.2106481481481478E-3</v>
      </c>
      <c r="G2319" s="8">
        <v>2.0833333333333335E-4</v>
      </c>
      <c r="H2319" s="7" t="s">
        <v>10</v>
      </c>
      <c r="I2319" s="11">
        <f t="shared" si="72"/>
        <v>44209</v>
      </c>
      <c r="J2319" s="9">
        <f t="shared" si="73"/>
        <v>0.38894675925925926</v>
      </c>
      <c r="K2319" t="str">
        <f>VLOOKUP($J2319,Reference!$A$1:$C$25,3,1)</f>
        <v>9:00:00 - 10:00:00</v>
      </c>
    </row>
    <row r="2320" spans="1:11" hidden="1" x14ac:dyDescent="0.3">
      <c r="A2320" s="3">
        <v>44209.393263888887</v>
      </c>
      <c r="B2320" s="4" t="s">
        <v>12</v>
      </c>
      <c r="C2320" s="4">
        <v>315</v>
      </c>
      <c r="D2320" s="4">
        <v>447886754166</v>
      </c>
      <c r="E2320" s="4" t="s">
        <v>9</v>
      </c>
      <c r="F2320" s="5">
        <v>3.6689814814814814E-3</v>
      </c>
      <c r="G2320" s="5">
        <v>1.7361111111111112E-4</v>
      </c>
      <c r="H2320" s="4" t="s">
        <v>14</v>
      </c>
      <c r="I2320" s="11">
        <f t="shared" si="72"/>
        <v>44209</v>
      </c>
      <c r="J2320" s="9">
        <f t="shared" si="73"/>
        <v>0.39326388888888886</v>
      </c>
      <c r="K2320" t="str">
        <f>VLOOKUP($J2320,Reference!$A$1:$C$25,3,1)</f>
        <v>9:00:00 - 10:00:00</v>
      </c>
    </row>
    <row r="2321" spans="1:11" hidden="1" x14ac:dyDescent="0.3">
      <c r="A2321" s="6">
        <v>44209.399976851855</v>
      </c>
      <c r="B2321" s="7" t="s">
        <v>17</v>
      </c>
      <c r="C2321" s="7">
        <v>303</v>
      </c>
      <c r="D2321" s="7">
        <v>442038136564</v>
      </c>
      <c r="E2321" s="7" t="s">
        <v>9</v>
      </c>
      <c r="F2321" s="8">
        <v>4.9074074074074072E-3</v>
      </c>
      <c r="G2321" s="8">
        <v>6.9444444444444444E-5</v>
      </c>
      <c r="H2321" s="7" t="s">
        <v>14</v>
      </c>
      <c r="I2321" s="11">
        <f t="shared" si="72"/>
        <v>44209</v>
      </c>
      <c r="J2321" s="9">
        <f t="shared" si="73"/>
        <v>0.39997685185185183</v>
      </c>
      <c r="K2321" t="str">
        <f>VLOOKUP($J2321,Reference!$A$1:$C$25,3,1)</f>
        <v>9:00:00 - 10:00:00</v>
      </c>
    </row>
    <row r="2322" spans="1:11" hidden="1" x14ac:dyDescent="0.3">
      <c r="A2322" s="3">
        <v>44209.40315972222</v>
      </c>
      <c r="B2322" s="4" t="s">
        <v>22</v>
      </c>
      <c r="C2322" s="4">
        <v>767</v>
      </c>
      <c r="D2322" s="4">
        <v>16464078607</v>
      </c>
      <c r="E2322" s="4" t="s">
        <v>9</v>
      </c>
      <c r="F2322" s="5">
        <v>5.6712962962962958E-3</v>
      </c>
      <c r="G2322" s="5">
        <v>8.1018518518518516E-5</v>
      </c>
      <c r="H2322" s="4" t="s">
        <v>10</v>
      </c>
      <c r="I2322" s="11">
        <f t="shared" si="72"/>
        <v>44209</v>
      </c>
      <c r="J2322" s="9">
        <f t="shared" si="73"/>
        <v>0.40315972222222224</v>
      </c>
      <c r="K2322" t="str">
        <f>VLOOKUP($J2322,Reference!$A$1:$C$25,3,1)</f>
        <v>9:00:00 - 10:00:00</v>
      </c>
    </row>
    <row r="2323" spans="1:11" hidden="1" x14ac:dyDescent="0.3">
      <c r="A2323" s="6">
        <v>44209.403460648151</v>
      </c>
      <c r="B2323" s="7" t="s">
        <v>12</v>
      </c>
      <c r="C2323" s="7">
        <v>315</v>
      </c>
      <c r="D2323" s="7">
        <v>13015475657</v>
      </c>
      <c r="E2323" s="7" t="s">
        <v>9</v>
      </c>
      <c r="F2323" s="8">
        <v>2.5231481481481481E-3</v>
      </c>
      <c r="G2323" s="8">
        <v>5.7870370370370366E-5</v>
      </c>
      <c r="H2323" s="7" t="s">
        <v>10</v>
      </c>
      <c r="I2323" s="11">
        <f t="shared" si="72"/>
        <v>44209</v>
      </c>
      <c r="J2323" s="9">
        <f t="shared" si="73"/>
        <v>0.40346064814814814</v>
      </c>
      <c r="K2323" t="str">
        <f>VLOOKUP($J2323,Reference!$A$1:$C$25,3,1)</f>
        <v>9:00:00 - 10:00:00</v>
      </c>
    </row>
    <row r="2324" spans="1:11" hidden="1" x14ac:dyDescent="0.3">
      <c r="A2324" s="3">
        <v>44209.409039351849</v>
      </c>
      <c r="B2324" s="4" t="s">
        <v>17</v>
      </c>
      <c r="C2324" s="4">
        <v>303</v>
      </c>
      <c r="D2324" s="4">
        <v>447774671061</v>
      </c>
      <c r="E2324" s="4" t="s">
        <v>9</v>
      </c>
      <c r="F2324" s="5">
        <v>7.1527777777777787E-3</v>
      </c>
      <c r="G2324" s="5">
        <v>8.1018518518518516E-5</v>
      </c>
      <c r="H2324" s="4" t="s">
        <v>14</v>
      </c>
      <c r="I2324" s="11">
        <f t="shared" si="72"/>
        <v>44209</v>
      </c>
      <c r="J2324" s="9">
        <f t="shared" si="73"/>
        <v>0.40903935185185186</v>
      </c>
      <c r="K2324" t="str">
        <f>VLOOKUP($J2324,Reference!$A$1:$C$25,3,1)</f>
        <v>9:00:00 - 10:00:00</v>
      </c>
    </row>
    <row r="2325" spans="1:11" hidden="1" x14ac:dyDescent="0.3">
      <c r="A2325" s="6">
        <v>44209.418055555558</v>
      </c>
      <c r="B2325" s="7" t="s">
        <v>22</v>
      </c>
      <c r="C2325" s="7">
        <v>767</v>
      </c>
      <c r="D2325" s="7">
        <v>605</v>
      </c>
      <c r="E2325" s="7" t="s">
        <v>9</v>
      </c>
      <c r="F2325" s="8">
        <v>1.7476851851851852E-3</v>
      </c>
      <c r="G2325" s="8">
        <v>3.7037037037037035E-4</v>
      </c>
      <c r="H2325" s="7" t="s">
        <v>10</v>
      </c>
      <c r="I2325" s="11">
        <f t="shared" si="72"/>
        <v>44209</v>
      </c>
      <c r="J2325" s="9">
        <f t="shared" si="73"/>
        <v>0.41805555555555557</v>
      </c>
      <c r="K2325" t="str">
        <f>VLOOKUP($J2325,Reference!$A$1:$C$25,3,1)</f>
        <v>10:00:00 - 11:00:00</v>
      </c>
    </row>
    <row r="2326" spans="1:11" hidden="1" x14ac:dyDescent="0.3">
      <c r="A2326" s="3">
        <v>44209.428831018522</v>
      </c>
      <c r="B2326" s="4" t="s">
        <v>17</v>
      </c>
      <c r="C2326" s="4">
        <v>303</v>
      </c>
      <c r="D2326" s="4">
        <v>15136330701</v>
      </c>
      <c r="E2326" s="4" t="s">
        <v>9</v>
      </c>
      <c r="F2326" s="5">
        <v>6.2731481481481484E-3</v>
      </c>
      <c r="G2326" s="5">
        <v>2.7777777777777778E-4</v>
      </c>
      <c r="H2326" s="4" t="s">
        <v>10</v>
      </c>
      <c r="I2326" s="11">
        <f t="shared" si="72"/>
        <v>44209</v>
      </c>
      <c r="J2326" s="9">
        <f t="shared" si="73"/>
        <v>0.42883101851851851</v>
      </c>
      <c r="K2326" t="str">
        <f>VLOOKUP($J2326,Reference!$A$1:$C$25,3,1)</f>
        <v>10:00:00 - 11:00:00</v>
      </c>
    </row>
    <row r="2327" spans="1:11" hidden="1" x14ac:dyDescent="0.3">
      <c r="A2327" s="6">
        <v>44209.431250000001</v>
      </c>
      <c r="B2327" s="7" t="s">
        <v>22</v>
      </c>
      <c r="C2327" s="7">
        <v>767</v>
      </c>
      <c r="D2327" s="7">
        <v>447786711856</v>
      </c>
      <c r="E2327" s="7" t="s">
        <v>9</v>
      </c>
      <c r="F2327" s="8">
        <v>4.6990740740740743E-3</v>
      </c>
      <c r="G2327" s="8">
        <v>5.3240740740740744E-4</v>
      </c>
      <c r="H2327" s="7" t="s">
        <v>14</v>
      </c>
      <c r="I2327" s="11">
        <f t="shared" si="72"/>
        <v>44209</v>
      </c>
      <c r="J2327" s="9">
        <f t="shared" si="73"/>
        <v>0.43124999999999997</v>
      </c>
      <c r="K2327" t="str">
        <f>VLOOKUP($J2327,Reference!$A$1:$C$25,3,1)</f>
        <v>10:00:00 - 11:00:00</v>
      </c>
    </row>
    <row r="2328" spans="1:11" hidden="1" x14ac:dyDescent="0.3">
      <c r="A2328" s="3">
        <v>44209.431423611109</v>
      </c>
      <c r="B2328" s="4" t="s">
        <v>12</v>
      </c>
      <c r="C2328" s="4">
        <v>315</v>
      </c>
      <c r="D2328" s="4">
        <v>442073080360</v>
      </c>
      <c r="E2328" s="4" t="s">
        <v>9</v>
      </c>
      <c r="F2328" s="5">
        <v>2.5347222222222221E-3</v>
      </c>
      <c r="G2328" s="5">
        <v>2.7777777777777778E-4</v>
      </c>
      <c r="H2328" s="4" t="s">
        <v>10</v>
      </c>
      <c r="I2328" s="11">
        <f t="shared" si="72"/>
        <v>44209</v>
      </c>
      <c r="J2328" s="9">
        <f t="shared" si="73"/>
        <v>0.4314236111111111</v>
      </c>
      <c r="K2328" t="str">
        <f>VLOOKUP($J2328,Reference!$A$1:$C$25,3,1)</f>
        <v>10:00:00 - 11:00:00</v>
      </c>
    </row>
    <row r="2329" spans="1:11" hidden="1" x14ac:dyDescent="0.3">
      <c r="A2329" s="6">
        <v>44209.434942129628</v>
      </c>
      <c r="B2329" s="7" t="s">
        <v>12</v>
      </c>
      <c r="C2329" s="7">
        <v>315</v>
      </c>
      <c r="D2329" s="7">
        <v>447961953350</v>
      </c>
      <c r="E2329" s="7" t="s">
        <v>9</v>
      </c>
      <c r="F2329" s="8">
        <v>1.1226851851851851E-3</v>
      </c>
      <c r="G2329" s="8">
        <v>5.7870370370370366E-5</v>
      </c>
      <c r="H2329" s="7" t="s">
        <v>14</v>
      </c>
      <c r="I2329" s="11">
        <f t="shared" si="72"/>
        <v>44209</v>
      </c>
      <c r="J2329" s="9">
        <f t="shared" si="73"/>
        <v>0.43494212962962964</v>
      </c>
      <c r="K2329" t="str">
        <f>VLOOKUP($J2329,Reference!$A$1:$C$25,3,1)</f>
        <v>10:00:00 - 11:00:00</v>
      </c>
    </row>
    <row r="2330" spans="1:11" hidden="1" x14ac:dyDescent="0.3">
      <c r="A2330" s="3">
        <v>44209.445011574076</v>
      </c>
      <c r="B2330" s="4" t="s">
        <v>19</v>
      </c>
      <c r="C2330" s="4">
        <v>305</v>
      </c>
      <c r="D2330" s="4">
        <v>12703635509</v>
      </c>
      <c r="E2330" s="4" t="s">
        <v>9</v>
      </c>
      <c r="F2330" s="5">
        <v>4.3055555555555555E-3</v>
      </c>
      <c r="G2330" s="5">
        <v>8.1018518518518516E-5</v>
      </c>
      <c r="H2330" s="4" t="s">
        <v>10</v>
      </c>
      <c r="I2330" s="11">
        <f t="shared" si="72"/>
        <v>44209</v>
      </c>
      <c r="J2330" s="9">
        <f t="shared" si="73"/>
        <v>0.4450115740740741</v>
      </c>
      <c r="K2330" t="str">
        <f>VLOOKUP($J2330,Reference!$A$1:$C$25,3,1)</f>
        <v>10:00:00 - 11:00:00</v>
      </c>
    </row>
    <row r="2331" spans="1:11" hidden="1" x14ac:dyDescent="0.3">
      <c r="A2331" s="6">
        <v>44209.446250000001</v>
      </c>
      <c r="B2331" s="7" t="s">
        <v>17</v>
      </c>
      <c r="C2331" s="7">
        <v>303</v>
      </c>
      <c r="D2331" s="7">
        <v>441913408904</v>
      </c>
      <c r="E2331" s="7" t="s">
        <v>9</v>
      </c>
      <c r="F2331" s="8">
        <v>2.7546296296296294E-3</v>
      </c>
      <c r="G2331" s="8">
        <v>1.5046296296296297E-4</v>
      </c>
      <c r="H2331" s="7" t="s">
        <v>14</v>
      </c>
      <c r="I2331" s="11">
        <f t="shared" si="72"/>
        <v>44209</v>
      </c>
      <c r="J2331" s="9">
        <f t="shared" si="73"/>
        <v>0.44625000000000004</v>
      </c>
      <c r="K2331" t="str">
        <f>VLOOKUP($J2331,Reference!$A$1:$C$25,3,1)</f>
        <v>10:00:00 - 11:00:00</v>
      </c>
    </row>
    <row r="2332" spans="1:11" hidden="1" x14ac:dyDescent="0.3">
      <c r="A2332" s="3">
        <v>44209.453067129631</v>
      </c>
      <c r="B2332" s="4" t="s">
        <v>19</v>
      </c>
      <c r="C2332" s="4">
        <v>305</v>
      </c>
      <c r="D2332" s="4">
        <v>605</v>
      </c>
      <c r="E2332" s="4" t="s">
        <v>9</v>
      </c>
      <c r="F2332" s="5">
        <v>1.9097222222222222E-3</v>
      </c>
      <c r="G2332" s="5">
        <v>1.273148148148148E-4</v>
      </c>
      <c r="H2332" s="4" t="s">
        <v>10</v>
      </c>
      <c r="I2332" s="11">
        <f t="shared" si="72"/>
        <v>44209</v>
      </c>
      <c r="J2332" s="9">
        <f t="shared" si="73"/>
        <v>0.45306712962962964</v>
      </c>
      <c r="K2332" t="str">
        <f>VLOOKUP($J2332,Reference!$A$1:$C$25,3,1)</f>
        <v>10:00:00 - 11:00:00</v>
      </c>
    </row>
    <row r="2333" spans="1:11" hidden="1" x14ac:dyDescent="0.3">
      <c r="A2333" s="6">
        <v>44209.45579861111</v>
      </c>
      <c r="B2333" s="7" t="s">
        <v>17</v>
      </c>
      <c r="C2333" s="7">
        <v>303</v>
      </c>
      <c r="D2333" s="7">
        <v>447496636221</v>
      </c>
      <c r="E2333" s="7" t="s">
        <v>9</v>
      </c>
      <c r="F2333" s="8">
        <v>1.5381944444444443E-2</v>
      </c>
      <c r="G2333" s="8">
        <v>5.7870370370370366E-5</v>
      </c>
      <c r="H2333" s="7" t="s">
        <v>14</v>
      </c>
      <c r="I2333" s="11">
        <f t="shared" si="72"/>
        <v>44209</v>
      </c>
      <c r="J2333" s="9">
        <f t="shared" si="73"/>
        <v>0.45579861111111114</v>
      </c>
      <c r="K2333" t="str">
        <f>VLOOKUP($J2333,Reference!$A$1:$C$25,3,1)</f>
        <v>10:00:00 - 11:00:00</v>
      </c>
    </row>
    <row r="2334" spans="1:11" hidden="1" x14ac:dyDescent="0.3">
      <c r="A2334" s="3">
        <v>44209.456006944441</v>
      </c>
      <c r="B2334" s="4" t="s">
        <v>19</v>
      </c>
      <c r="C2334" s="4">
        <v>305</v>
      </c>
      <c r="D2334" s="4">
        <v>18703089856</v>
      </c>
      <c r="E2334" s="4" t="s">
        <v>9</v>
      </c>
      <c r="F2334" s="5">
        <v>4.9652777777777777E-3</v>
      </c>
      <c r="G2334" s="5">
        <v>2.4189814814814816E-3</v>
      </c>
      <c r="H2334" s="4" t="s">
        <v>10</v>
      </c>
      <c r="I2334" s="11">
        <f t="shared" si="72"/>
        <v>44209</v>
      </c>
      <c r="J2334" s="9">
        <f t="shared" si="73"/>
        <v>0.4560069444444444</v>
      </c>
      <c r="K2334" t="str">
        <f>VLOOKUP($J2334,Reference!$A$1:$C$25,3,1)</f>
        <v>10:00:00 - 11:00:00</v>
      </c>
    </row>
    <row r="2335" spans="1:11" hidden="1" x14ac:dyDescent="0.3">
      <c r="A2335" s="6">
        <v>44209.45621527778</v>
      </c>
      <c r="B2335" s="7" t="s">
        <v>22</v>
      </c>
      <c r="C2335" s="7">
        <v>767</v>
      </c>
      <c r="D2335" s="7">
        <v>14169804893</v>
      </c>
      <c r="E2335" s="7" t="s">
        <v>9</v>
      </c>
      <c r="F2335" s="8">
        <v>8.9351851851851866E-3</v>
      </c>
      <c r="G2335" s="8">
        <v>4.5370370370370365E-3</v>
      </c>
      <c r="H2335" s="7" t="s">
        <v>13</v>
      </c>
      <c r="I2335" s="11">
        <f t="shared" si="72"/>
        <v>44209</v>
      </c>
      <c r="J2335" s="9">
        <f t="shared" si="73"/>
        <v>0.45621527777777776</v>
      </c>
      <c r="K2335" t="str">
        <f>VLOOKUP($J2335,Reference!$A$1:$C$25,3,1)</f>
        <v>10:00:00 - 11:00:00</v>
      </c>
    </row>
    <row r="2336" spans="1:11" hidden="1" x14ac:dyDescent="0.3">
      <c r="A2336" s="3">
        <v>44209.470092592594</v>
      </c>
      <c r="B2336" s="4" t="s">
        <v>19</v>
      </c>
      <c r="C2336" s="4">
        <v>305</v>
      </c>
      <c r="D2336" s="4">
        <v>14166637996</v>
      </c>
      <c r="E2336" s="4" t="s">
        <v>9</v>
      </c>
      <c r="F2336" s="5">
        <v>1.2708333333333334E-2</v>
      </c>
      <c r="G2336" s="5">
        <v>1.1574074074074073E-4</v>
      </c>
      <c r="H2336" s="4" t="s">
        <v>10</v>
      </c>
      <c r="I2336" s="11">
        <f t="shared" si="72"/>
        <v>44209</v>
      </c>
      <c r="J2336" s="9">
        <f t="shared" si="73"/>
        <v>0.47009259259259256</v>
      </c>
      <c r="K2336" t="str">
        <f>VLOOKUP($J2336,Reference!$A$1:$C$25,3,1)</f>
        <v>11:00:00 - 12:00:00</v>
      </c>
    </row>
    <row r="2337" spans="1:11" hidden="1" x14ac:dyDescent="0.3">
      <c r="A2337" s="6">
        <v>44209.471539351849</v>
      </c>
      <c r="B2337" s="7" t="s">
        <v>22</v>
      </c>
      <c r="C2337" s="7">
        <v>767</v>
      </c>
      <c r="D2337" s="7">
        <v>447713684422</v>
      </c>
      <c r="E2337" s="7" t="s">
        <v>9</v>
      </c>
      <c r="F2337" s="8">
        <v>1.7708333333333332E-3</v>
      </c>
      <c r="G2337" s="8">
        <v>8.1018518518518516E-5</v>
      </c>
      <c r="H2337" s="7" t="s">
        <v>14</v>
      </c>
      <c r="I2337" s="11">
        <f t="shared" si="72"/>
        <v>44209</v>
      </c>
      <c r="J2337" s="9">
        <f t="shared" si="73"/>
        <v>0.47153935185185186</v>
      </c>
      <c r="K2337" t="str">
        <f>VLOOKUP($J2337,Reference!$A$1:$C$25,3,1)</f>
        <v>11:00:00 - 12:00:00</v>
      </c>
    </row>
    <row r="2338" spans="1:11" hidden="1" x14ac:dyDescent="0.3">
      <c r="A2338" s="3">
        <v>44209.477118055554</v>
      </c>
      <c r="B2338" s="4" t="s">
        <v>17</v>
      </c>
      <c r="C2338" s="4">
        <v>303</v>
      </c>
      <c r="D2338" s="4">
        <v>441913408904</v>
      </c>
      <c r="E2338" s="4" t="s">
        <v>9</v>
      </c>
      <c r="F2338" s="5">
        <v>5.4398148148148149E-3</v>
      </c>
      <c r="G2338" s="5">
        <v>6.9444444444444444E-5</v>
      </c>
      <c r="H2338" s="4" t="s">
        <v>14</v>
      </c>
      <c r="I2338" s="11">
        <f t="shared" si="72"/>
        <v>44209</v>
      </c>
      <c r="J2338" s="9">
        <f t="shared" si="73"/>
        <v>0.47711805555555559</v>
      </c>
      <c r="K2338" t="str">
        <f>VLOOKUP($J2338,Reference!$A$1:$C$25,3,1)</f>
        <v>11:00:00 - 12:00:00</v>
      </c>
    </row>
    <row r="2339" spans="1:11" hidden="1" x14ac:dyDescent="0.3">
      <c r="A2339" s="6">
        <v>44209.480925925927</v>
      </c>
      <c r="B2339" s="7" t="s">
        <v>22</v>
      </c>
      <c r="C2339" s="7">
        <v>767</v>
      </c>
      <c r="D2339" s="7">
        <v>442038136564</v>
      </c>
      <c r="E2339" s="7" t="s">
        <v>9</v>
      </c>
      <c r="F2339" s="8">
        <v>4.0162037037037033E-3</v>
      </c>
      <c r="G2339" s="8">
        <v>1.273148148148148E-4</v>
      </c>
      <c r="H2339" s="7" t="s">
        <v>14</v>
      </c>
      <c r="I2339" s="11">
        <f t="shared" si="72"/>
        <v>44209</v>
      </c>
      <c r="J2339" s="9">
        <f t="shared" si="73"/>
        <v>0.48092592592592592</v>
      </c>
      <c r="K2339" t="str">
        <f>VLOOKUP($J2339,Reference!$A$1:$C$25,3,1)</f>
        <v>11:00:00 - 12:00:00</v>
      </c>
    </row>
    <row r="2340" spans="1:11" hidden="1" x14ac:dyDescent="0.3">
      <c r="A2340" s="3">
        <v>44209.481550925928</v>
      </c>
      <c r="B2340" s="4" t="s">
        <v>17</v>
      </c>
      <c r="C2340" s="4">
        <v>303</v>
      </c>
      <c r="D2340" s="4">
        <v>15202255118</v>
      </c>
      <c r="E2340" s="4" t="s">
        <v>9</v>
      </c>
      <c r="F2340" s="5">
        <v>4.9768518518518521E-3</v>
      </c>
      <c r="G2340" s="5">
        <v>1.3657407407407409E-3</v>
      </c>
      <c r="H2340" s="4" t="s">
        <v>10</v>
      </c>
      <c r="I2340" s="11">
        <f t="shared" si="72"/>
        <v>44209</v>
      </c>
      <c r="J2340" s="9">
        <f t="shared" si="73"/>
        <v>0.48155092592592591</v>
      </c>
      <c r="K2340" t="str">
        <f>VLOOKUP($J2340,Reference!$A$1:$C$25,3,1)</f>
        <v>11:00:00 - 12:00:00</v>
      </c>
    </row>
    <row r="2341" spans="1:11" hidden="1" x14ac:dyDescent="0.3">
      <c r="A2341" s="6">
        <v>44209.482129629629</v>
      </c>
      <c r="B2341" s="7" t="s">
        <v>19</v>
      </c>
      <c r="C2341" s="7">
        <v>305</v>
      </c>
      <c r="D2341" s="7">
        <v>447419387396</v>
      </c>
      <c r="E2341" s="7" t="s">
        <v>9</v>
      </c>
      <c r="F2341" s="8">
        <v>6.8171296296296287E-3</v>
      </c>
      <c r="G2341" s="8">
        <v>1.1574074074074073E-3</v>
      </c>
      <c r="H2341" s="7" t="s">
        <v>10</v>
      </c>
      <c r="I2341" s="11">
        <f t="shared" si="72"/>
        <v>44209</v>
      </c>
      <c r="J2341" s="9">
        <f t="shared" si="73"/>
        <v>0.48212962962962963</v>
      </c>
      <c r="K2341" t="str">
        <f>VLOOKUP($J2341,Reference!$A$1:$C$25,3,1)</f>
        <v>11:00:00 - 12:00:00</v>
      </c>
    </row>
    <row r="2342" spans="1:11" hidden="1" x14ac:dyDescent="0.3">
      <c r="A2342" s="3">
        <v>44209.484918981485</v>
      </c>
      <c r="B2342" s="4" t="s">
        <v>20</v>
      </c>
      <c r="C2342" s="4"/>
      <c r="D2342" s="4">
        <v>303</v>
      </c>
      <c r="E2342" s="4" t="s">
        <v>16</v>
      </c>
      <c r="F2342" s="5">
        <v>0</v>
      </c>
      <c r="G2342" s="5">
        <v>7.7546296296296304E-4</v>
      </c>
      <c r="H2342" s="4" t="s">
        <v>10</v>
      </c>
      <c r="I2342" s="11">
        <f t="shared" si="72"/>
        <v>44209</v>
      </c>
      <c r="J2342" s="9">
        <f t="shared" si="73"/>
        <v>0.48491898148148144</v>
      </c>
      <c r="K2342" t="str">
        <f>VLOOKUP($J2342,Reference!$A$1:$C$25,3,1)</f>
        <v>11:00:00 - 12:00:00</v>
      </c>
    </row>
    <row r="2343" spans="1:11" hidden="1" x14ac:dyDescent="0.3">
      <c r="A2343" s="6">
        <v>44209.486296296294</v>
      </c>
      <c r="B2343" s="7" t="s">
        <v>22</v>
      </c>
      <c r="C2343" s="7">
        <v>767</v>
      </c>
      <c r="D2343" s="7">
        <v>447388320949</v>
      </c>
      <c r="E2343" s="7" t="s">
        <v>9</v>
      </c>
      <c r="F2343" s="8">
        <v>3.8773148148148143E-3</v>
      </c>
      <c r="G2343" s="8">
        <v>5.7870370370370366E-5</v>
      </c>
      <c r="H2343" s="7" t="s">
        <v>14</v>
      </c>
      <c r="I2343" s="11">
        <f t="shared" si="72"/>
        <v>44209</v>
      </c>
      <c r="J2343" s="9">
        <f t="shared" si="73"/>
        <v>0.48629629629629628</v>
      </c>
      <c r="K2343" t="str">
        <f>VLOOKUP($J2343,Reference!$A$1:$C$25,3,1)</f>
        <v>11:00:00 - 12:00:00</v>
      </c>
    </row>
    <row r="2344" spans="1:11" hidden="1" x14ac:dyDescent="0.3">
      <c r="A2344" s="3">
        <v>44209.487581018519</v>
      </c>
      <c r="B2344" s="4" t="s">
        <v>17</v>
      </c>
      <c r="C2344" s="4">
        <v>303</v>
      </c>
      <c r="D2344" s="4">
        <v>13362639741</v>
      </c>
      <c r="E2344" s="4" t="s">
        <v>9</v>
      </c>
      <c r="F2344" s="5">
        <v>4.4907407407407405E-3</v>
      </c>
      <c r="G2344" s="5">
        <v>6.018518518518519E-4</v>
      </c>
      <c r="H2344" s="4" t="s">
        <v>10</v>
      </c>
      <c r="I2344" s="11">
        <f t="shared" si="72"/>
        <v>44209</v>
      </c>
      <c r="J2344" s="9">
        <f t="shared" si="73"/>
        <v>0.48758101851851854</v>
      </c>
      <c r="K2344" t="str">
        <f>VLOOKUP($J2344,Reference!$A$1:$C$25,3,1)</f>
        <v>11:00:00 - 12:00:00</v>
      </c>
    </row>
    <row r="2345" spans="1:11" hidden="1" x14ac:dyDescent="0.3">
      <c r="A2345" s="6">
        <v>44209.490706018521</v>
      </c>
      <c r="B2345" s="7" t="s">
        <v>15</v>
      </c>
      <c r="C2345" s="7">
        <v>319</v>
      </c>
      <c r="D2345" s="7">
        <v>16319035412</v>
      </c>
      <c r="E2345" s="7" t="s">
        <v>9</v>
      </c>
      <c r="F2345" s="8">
        <v>6.3078703703703708E-3</v>
      </c>
      <c r="G2345" s="8">
        <v>8.1018518518518516E-5</v>
      </c>
      <c r="H2345" s="7" t="s">
        <v>10</v>
      </c>
      <c r="I2345" s="11">
        <f t="shared" si="72"/>
        <v>44209</v>
      </c>
      <c r="J2345" s="9">
        <f t="shared" si="73"/>
        <v>0.49070601851851853</v>
      </c>
      <c r="K2345" t="str">
        <f>VLOOKUP($J2345,Reference!$A$1:$C$25,3,1)</f>
        <v>11:00:00 - 12:00:00</v>
      </c>
    </row>
    <row r="2346" spans="1:11" hidden="1" x14ac:dyDescent="0.3">
      <c r="A2346" s="3">
        <v>44209.495254629626</v>
      </c>
      <c r="B2346" s="4" t="s">
        <v>22</v>
      </c>
      <c r="C2346" s="4">
        <v>767</v>
      </c>
      <c r="D2346" s="4">
        <v>12129233024</v>
      </c>
      <c r="E2346" s="4" t="s">
        <v>9</v>
      </c>
      <c r="F2346" s="5">
        <v>3.7384259259259263E-3</v>
      </c>
      <c r="G2346" s="5">
        <v>8.1018518518518516E-5</v>
      </c>
      <c r="H2346" s="4" t="s">
        <v>10</v>
      </c>
      <c r="I2346" s="11">
        <f t="shared" si="72"/>
        <v>44209</v>
      </c>
      <c r="J2346" s="9">
        <f t="shared" si="73"/>
        <v>0.49525462962962963</v>
      </c>
      <c r="K2346" t="str">
        <f>VLOOKUP($J2346,Reference!$A$1:$C$25,3,1)</f>
        <v>11:00:00 - 12:00:00</v>
      </c>
    </row>
    <row r="2347" spans="1:11" hidden="1" x14ac:dyDescent="0.3">
      <c r="A2347" s="6">
        <v>44209.50099537037</v>
      </c>
      <c r="B2347" s="7" t="s">
        <v>15</v>
      </c>
      <c r="C2347" s="7">
        <v>319</v>
      </c>
      <c r="D2347" s="7">
        <v>17863585540</v>
      </c>
      <c r="E2347" s="7" t="s">
        <v>9</v>
      </c>
      <c r="F2347" s="8">
        <v>2.7199074074074074E-3</v>
      </c>
      <c r="G2347" s="8">
        <v>8.1018518518518516E-5</v>
      </c>
      <c r="H2347" s="7" t="s">
        <v>10</v>
      </c>
      <c r="I2347" s="11">
        <f t="shared" si="72"/>
        <v>44209</v>
      </c>
      <c r="J2347" s="9">
        <f t="shared" si="73"/>
        <v>0.50099537037037034</v>
      </c>
      <c r="K2347" t="str">
        <f>VLOOKUP($J2347,Reference!$A$1:$C$25,3,1)</f>
        <v>12:00:00 - 13:00:00</v>
      </c>
    </row>
    <row r="2348" spans="1:11" hidden="1" x14ac:dyDescent="0.3">
      <c r="A2348" s="3">
        <v>44209.508217592593</v>
      </c>
      <c r="B2348" s="4" t="s">
        <v>17</v>
      </c>
      <c r="C2348" s="4">
        <v>303</v>
      </c>
      <c r="D2348" s="4">
        <v>14163129189</v>
      </c>
      <c r="E2348" s="4" t="s">
        <v>9</v>
      </c>
      <c r="F2348" s="5">
        <v>3.5879629629629629E-3</v>
      </c>
      <c r="G2348" s="5">
        <v>3.8194444444444446E-4</v>
      </c>
      <c r="H2348" s="4" t="s">
        <v>10</v>
      </c>
      <c r="I2348" s="11">
        <f t="shared" si="72"/>
        <v>44209</v>
      </c>
      <c r="J2348" s="9">
        <f t="shared" si="73"/>
        <v>0.50821759259259258</v>
      </c>
      <c r="K2348" t="str">
        <f>VLOOKUP($J2348,Reference!$A$1:$C$25,3,1)</f>
        <v>12:00:00 - 13:00:00</v>
      </c>
    </row>
    <row r="2349" spans="1:11" hidden="1" x14ac:dyDescent="0.3">
      <c r="A2349" s="6">
        <v>44209.509212962963</v>
      </c>
      <c r="B2349" s="7" t="s">
        <v>20</v>
      </c>
      <c r="C2349" s="7"/>
      <c r="D2349" s="7">
        <v>447846904564</v>
      </c>
      <c r="E2349" s="7" t="s">
        <v>16</v>
      </c>
      <c r="F2349" s="8">
        <v>0</v>
      </c>
      <c r="G2349" s="8">
        <v>4.3981481481481481E-4</v>
      </c>
      <c r="H2349" s="7" t="s">
        <v>14</v>
      </c>
      <c r="I2349" s="11">
        <f t="shared" si="72"/>
        <v>44209</v>
      </c>
      <c r="J2349" s="9">
        <f t="shared" si="73"/>
        <v>0.50921296296296303</v>
      </c>
      <c r="K2349" t="str">
        <f>VLOOKUP($J2349,Reference!$A$1:$C$25,3,1)</f>
        <v>12:00:00 - 13:00:00</v>
      </c>
    </row>
    <row r="2350" spans="1:11" hidden="1" x14ac:dyDescent="0.3">
      <c r="A2350" s="3">
        <v>44209.509687500002</v>
      </c>
      <c r="B2350" s="4" t="s">
        <v>22</v>
      </c>
      <c r="C2350" s="4">
        <v>767</v>
      </c>
      <c r="D2350" s="4">
        <v>447846904564</v>
      </c>
      <c r="E2350" s="4" t="s">
        <v>9</v>
      </c>
      <c r="F2350" s="5">
        <v>4.0740740740740746E-3</v>
      </c>
      <c r="G2350" s="5">
        <v>1.7824074074074072E-3</v>
      </c>
      <c r="H2350" s="4" t="s">
        <v>14</v>
      </c>
      <c r="I2350" s="11">
        <f t="shared" si="72"/>
        <v>44209</v>
      </c>
      <c r="J2350" s="9">
        <f t="shared" si="73"/>
        <v>0.50968749999999996</v>
      </c>
      <c r="K2350" t="str">
        <f>VLOOKUP($J2350,Reference!$A$1:$C$25,3,1)</f>
        <v>12:00:00 - 13:00:00</v>
      </c>
    </row>
    <row r="2351" spans="1:11" hidden="1" x14ac:dyDescent="0.3">
      <c r="A2351" s="6">
        <v>44209.511157407411</v>
      </c>
      <c r="B2351" s="7" t="s">
        <v>15</v>
      </c>
      <c r="C2351" s="7">
        <v>319</v>
      </c>
      <c r="D2351" s="7">
        <v>17802134840</v>
      </c>
      <c r="E2351" s="7" t="s">
        <v>9</v>
      </c>
      <c r="F2351" s="8">
        <v>7.0601851851851841E-3</v>
      </c>
      <c r="G2351" s="8">
        <v>5.7870370370370366E-5</v>
      </c>
      <c r="H2351" s="7" t="s">
        <v>13</v>
      </c>
      <c r="I2351" s="11">
        <f t="shared" si="72"/>
        <v>44209</v>
      </c>
      <c r="J2351" s="9">
        <f t="shared" si="73"/>
        <v>0.51115740740740734</v>
      </c>
      <c r="K2351" t="str">
        <f>VLOOKUP($J2351,Reference!$A$1:$C$25,3,1)</f>
        <v>12:00:00 - 13:00:00</v>
      </c>
    </row>
    <row r="2352" spans="1:11" hidden="1" x14ac:dyDescent="0.3">
      <c r="A2352" s="3">
        <v>44209.511562500003</v>
      </c>
      <c r="B2352" s="4" t="s">
        <v>17</v>
      </c>
      <c r="C2352" s="4">
        <v>303</v>
      </c>
      <c r="D2352" s="4">
        <v>447496636221</v>
      </c>
      <c r="E2352" s="4" t="s">
        <v>9</v>
      </c>
      <c r="F2352" s="5">
        <v>6.875E-3</v>
      </c>
      <c r="G2352" s="5">
        <v>7.7546296296296304E-4</v>
      </c>
      <c r="H2352" s="4" t="s">
        <v>14</v>
      </c>
      <c r="I2352" s="11">
        <f t="shared" si="72"/>
        <v>44209</v>
      </c>
      <c r="J2352" s="9">
        <f t="shared" si="73"/>
        <v>0.51156250000000003</v>
      </c>
      <c r="K2352" t="str">
        <f>VLOOKUP($J2352,Reference!$A$1:$C$25,3,1)</f>
        <v>12:00:00 - 13:00:00</v>
      </c>
    </row>
    <row r="2353" spans="1:11" hidden="1" x14ac:dyDescent="0.3">
      <c r="A2353" s="6">
        <v>44209.518101851849</v>
      </c>
      <c r="B2353" s="7" t="s">
        <v>19</v>
      </c>
      <c r="C2353" s="7">
        <v>305</v>
      </c>
      <c r="D2353" s="7">
        <v>17035777678</v>
      </c>
      <c r="E2353" s="7" t="s">
        <v>9</v>
      </c>
      <c r="F2353" s="8">
        <v>1.247685185185185E-2</v>
      </c>
      <c r="G2353" s="8">
        <v>6.9444444444444444E-5</v>
      </c>
      <c r="H2353" s="7" t="s">
        <v>13</v>
      </c>
      <c r="I2353" s="11">
        <f t="shared" si="72"/>
        <v>44209</v>
      </c>
      <c r="J2353" s="9">
        <f t="shared" si="73"/>
        <v>0.51810185185185187</v>
      </c>
      <c r="K2353" t="str">
        <f>VLOOKUP($J2353,Reference!$A$1:$C$25,3,1)</f>
        <v>12:00:00 - 13:00:00</v>
      </c>
    </row>
    <row r="2354" spans="1:11" hidden="1" x14ac:dyDescent="0.3">
      <c r="A2354" s="3">
        <v>44209.520289351851</v>
      </c>
      <c r="B2354" s="4" t="s">
        <v>15</v>
      </c>
      <c r="C2354" s="4">
        <v>319</v>
      </c>
      <c r="D2354" s="4">
        <v>13478545927</v>
      </c>
      <c r="E2354" s="4" t="s">
        <v>9</v>
      </c>
      <c r="F2354" s="5">
        <v>6.6203703703703702E-3</v>
      </c>
      <c r="G2354" s="5">
        <v>3.3564814814814812E-4</v>
      </c>
      <c r="H2354" s="4" t="s">
        <v>10</v>
      </c>
      <c r="I2354" s="11">
        <f t="shared" si="72"/>
        <v>44209</v>
      </c>
      <c r="J2354" s="9">
        <f t="shared" si="73"/>
        <v>0.52028935185185188</v>
      </c>
      <c r="K2354" t="str">
        <f>VLOOKUP($J2354,Reference!$A$1:$C$25,3,1)</f>
        <v>12:00:00 - 13:00:00</v>
      </c>
    </row>
    <row r="2355" spans="1:11" hidden="1" x14ac:dyDescent="0.3">
      <c r="A2355" s="6">
        <v>44209.521006944444</v>
      </c>
      <c r="B2355" s="7" t="s">
        <v>22</v>
      </c>
      <c r="C2355" s="7">
        <v>767</v>
      </c>
      <c r="D2355" s="7">
        <v>811</v>
      </c>
      <c r="E2355" s="7" t="s">
        <v>9</v>
      </c>
      <c r="F2355" s="8">
        <v>7.0023148148148154E-3</v>
      </c>
      <c r="G2355" s="8">
        <v>9.2592592592592588E-5</v>
      </c>
      <c r="H2355" s="7" t="s">
        <v>10</v>
      </c>
      <c r="I2355" s="11">
        <f t="shared" si="72"/>
        <v>44209</v>
      </c>
      <c r="J2355" s="9">
        <f t="shared" si="73"/>
        <v>0.5210069444444444</v>
      </c>
      <c r="K2355" t="str">
        <f>VLOOKUP($J2355,Reference!$A$1:$C$25,3,1)</f>
        <v>12:00:00 - 13:00:00</v>
      </c>
    </row>
    <row r="2356" spans="1:11" hidden="1" x14ac:dyDescent="0.3">
      <c r="A2356" s="3">
        <v>44209.523715277777</v>
      </c>
      <c r="B2356" s="4" t="s">
        <v>29</v>
      </c>
      <c r="C2356" s="4">
        <v>516</v>
      </c>
      <c r="D2356" s="4">
        <v>14032713716</v>
      </c>
      <c r="E2356" s="4" t="s">
        <v>9</v>
      </c>
      <c r="F2356" s="5">
        <v>2.2685185185185182E-3</v>
      </c>
      <c r="G2356" s="5">
        <v>1.8287037037037037E-3</v>
      </c>
      <c r="H2356" s="4" t="s">
        <v>10</v>
      </c>
      <c r="I2356" s="11">
        <f t="shared" si="72"/>
        <v>44209</v>
      </c>
      <c r="J2356" s="9">
        <f t="shared" si="73"/>
        <v>0.52371527777777771</v>
      </c>
      <c r="K2356" t="str">
        <f>VLOOKUP($J2356,Reference!$A$1:$C$25,3,1)</f>
        <v>12:00:00 - 13:00:00</v>
      </c>
    </row>
    <row r="2357" spans="1:11" hidden="1" x14ac:dyDescent="0.3">
      <c r="A2357" s="6">
        <v>44209.525000000001</v>
      </c>
      <c r="B2357" s="7" t="s">
        <v>22</v>
      </c>
      <c r="C2357" s="7">
        <v>767</v>
      </c>
      <c r="D2357" s="7">
        <v>441688302244</v>
      </c>
      <c r="E2357" s="7" t="s">
        <v>9</v>
      </c>
      <c r="F2357" s="8">
        <v>1.9930555555555556E-2</v>
      </c>
      <c r="G2357" s="8">
        <v>3.5185185185185185E-3</v>
      </c>
      <c r="H2357" s="7" t="s">
        <v>14</v>
      </c>
      <c r="I2357" s="11">
        <f t="shared" si="72"/>
        <v>44209</v>
      </c>
      <c r="J2357" s="9">
        <f t="shared" si="73"/>
        <v>0.52500000000000002</v>
      </c>
      <c r="K2357" t="str">
        <f>VLOOKUP($J2357,Reference!$A$1:$C$25,3,1)</f>
        <v>12:00:00 - 13:00:00</v>
      </c>
    </row>
    <row r="2358" spans="1:11" hidden="1" x14ac:dyDescent="0.3">
      <c r="A2358" s="3">
        <v>44209.525810185187</v>
      </c>
      <c r="B2358" s="4" t="s">
        <v>20</v>
      </c>
      <c r="C2358" s="4"/>
      <c r="D2358" s="4">
        <v>441952603496</v>
      </c>
      <c r="E2358" s="4" t="s">
        <v>23</v>
      </c>
      <c r="F2358" s="5">
        <v>0</v>
      </c>
      <c r="G2358" s="5">
        <v>1.8981481481481481E-2</v>
      </c>
      <c r="H2358" s="4" t="s">
        <v>14</v>
      </c>
      <c r="I2358" s="11">
        <f t="shared" si="72"/>
        <v>44209</v>
      </c>
      <c r="J2358" s="9">
        <f t="shared" si="73"/>
        <v>0.52581018518518519</v>
      </c>
      <c r="K2358" t="str">
        <f>VLOOKUP($J2358,Reference!$A$1:$C$25,3,1)</f>
        <v>12:00:00 - 13:00:00</v>
      </c>
    </row>
    <row r="2359" spans="1:11" hidden="1" x14ac:dyDescent="0.3">
      <c r="A2359" s="6">
        <v>44209.526273148149</v>
      </c>
      <c r="B2359" s="7" t="s">
        <v>19</v>
      </c>
      <c r="C2359" s="7">
        <v>305</v>
      </c>
      <c r="D2359" s="7">
        <v>16615897929</v>
      </c>
      <c r="E2359" s="7" t="s">
        <v>9</v>
      </c>
      <c r="F2359" s="8">
        <v>3.0787037037037037E-3</v>
      </c>
      <c r="G2359" s="8">
        <v>4.6527777777777774E-3</v>
      </c>
      <c r="H2359" s="7" t="s">
        <v>10</v>
      </c>
      <c r="I2359" s="11">
        <f t="shared" si="72"/>
        <v>44209</v>
      </c>
      <c r="J2359" s="9">
        <f t="shared" si="73"/>
        <v>0.52627314814814818</v>
      </c>
      <c r="K2359" t="str">
        <f>VLOOKUP($J2359,Reference!$A$1:$C$25,3,1)</f>
        <v>12:00:00 - 13:00:00</v>
      </c>
    </row>
    <row r="2360" spans="1:11" hidden="1" x14ac:dyDescent="0.3">
      <c r="A2360" s="3">
        <v>44209.526747685188</v>
      </c>
      <c r="B2360" s="4" t="s">
        <v>15</v>
      </c>
      <c r="C2360" s="4">
        <v>319</v>
      </c>
      <c r="D2360" s="4">
        <v>15408284030</v>
      </c>
      <c r="E2360" s="4" t="s">
        <v>9</v>
      </c>
      <c r="F2360" s="5">
        <v>1.4444444444444446E-2</v>
      </c>
      <c r="G2360" s="5">
        <v>6.5972222222222213E-4</v>
      </c>
      <c r="H2360" s="4" t="s">
        <v>10</v>
      </c>
      <c r="I2360" s="11">
        <f t="shared" si="72"/>
        <v>44209</v>
      </c>
      <c r="J2360" s="9">
        <f t="shared" si="73"/>
        <v>0.52674768518518522</v>
      </c>
      <c r="K2360" t="str">
        <f>VLOOKUP($J2360,Reference!$A$1:$C$25,3,1)</f>
        <v>12:00:00 - 13:00:00</v>
      </c>
    </row>
    <row r="2361" spans="1:11" hidden="1" x14ac:dyDescent="0.3">
      <c r="A2361" s="6">
        <v>44209.529432870368</v>
      </c>
      <c r="B2361" s="7" t="s">
        <v>29</v>
      </c>
      <c r="C2361" s="7">
        <v>516</v>
      </c>
      <c r="D2361" s="7">
        <v>13108909476</v>
      </c>
      <c r="E2361" s="7" t="s">
        <v>9</v>
      </c>
      <c r="F2361" s="8">
        <v>3.425925925925926E-3</v>
      </c>
      <c r="G2361" s="8">
        <v>1.4814814814814814E-3</v>
      </c>
      <c r="H2361" s="7" t="s">
        <v>10</v>
      </c>
      <c r="I2361" s="11">
        <f t="shared" si="72"/>
        <v>44209</v>
      </c>
      <c r="J2361" s="9">
        <f t="shared" si="73"/>
        <v>0.52943287037037035</v>
      </c>
      <c r="K2361" t="str">
        <f>VLOOKUP($J2361,Reference!$A$1:$C$25,3,1)</f>
        <v>12:00:00 - 13:00:00</v>
      </c>
    </row>
    <row r="2362" spans="1:11" hidden="1" x14ac:dyDescent="0.3">
      <c r="A2362" s="3">
        <v>44209.532210648147</v>
      </c>
      <c r="B2362" s="4" t="s">
        <v>19</v>
      </c>
      <c r="C2362" s="4">
        <v>305</v>
      </c>
      <c r="D2362" s="4">
        <v>14169804893</v>
      </c>
      <c r="E2362" s="4" t="s">
        <v>9</v>
      </c>
      <c r="F2362" s="5">
        <v>9.2592592592592605E-3</v>
      </c>
      <c r="G2362" s="5">
        <v>2.1527777777777778E-3</v>
      </c>
      <c r="H2362" s="4" t="s">
        <v>13</v>
      </c>
      <c r="I2362" s="11">
        <f t="shared" si="72"/>
        <v>44209</v>
      </c>
      <c r="J2362" s="9">
        <f t="shared" si="73"/>
        <v>0.53221064814814811</v>
      </c>
      <c r="K2362" t="str">
        <f>VLOOKUP($J2362,Reference!$A$1:$C$25,3,1)</f>
        <v>12:00:00 - 13:00:00</v>
      </c>
    </row>
    <row r="2363" spans="1:11" hidden="1" x14ac:dyDescent="0.3">
      <c r="A2363" s="6">
        <v>44209.536747685182</v>
      </c>
      <c r="B2363" s="7" t="s">
        <v>17</v>
      </c>
      <c r="C2363" s="7">
        <v>303</v>
      </c>
      <c r="D2363" s="7">
        <v>12066969201</v>
      </c>
      <c r="E2363" s="7" t="s">
        <v>9</v>
      </c>
      <c r="F2363" s="8">
        <v>2.0254629629629629E-3</v>
      </c>
      <c r="G2363" s="8">
        <v>7.407407407407407E-4</v>
      </c>
      <c r="H2363" s="7" t="s">
        <v>10</v>
      </c>
      <c r="I2363" s="11">
        <f t="shared" si="72"/>
        <v>44209</v>
      </c>
      <c r="J2363" s="9">
        <f t="shared" si="73"/>
        <v>0.53674768518518523</v>
      </c>
      <c r="K2363" t="str">
        <f>VLOOKUP($J2363,Reference!$A$1:$C$25,3,1)</f>
        <v>12:00:00 - 13:00:00</v>
      </c>
    </row>
    <row r="2364" spans="1:11" hidden="1" x14ac:dyDescent="0.3">
      <c r="A2364" s="3">
        <v>44209.544791666667</v>
      </c>
      <c r="B2364" s="4" t="s">
        <v>15</v>
      </c>
      <c r="C2364" s="4">
        <v>319</v>
      </c>
      <c r="D2364" s="4">
        <v>441952603496</v>
      </c>
      <c r="E2364" s="4" t="s">
        <v>9</v>
      </c>
      <c r="F2364" s="5">
        <v>3.1944444444444442E-3</v>
      </c>
      <c r="G2364" s="5">
        <v>6.9444444444444444E-5</v>
      </c>
      <c r="H2364" s="4" t="s">
        <v>10</v>
      </c>
      <c r="I2364" s="11">
        <f t="shared" si="72"/>
        <v>44209</v>
      </c>
      <c r="J2364" s="9">
        <f t="shared" si="73"/>
        <v>0.54479166666666667</v>
      </c>
      <c r="K2364" t="str">
        <f>VLOOKUP($J2364,Reference!$A$1:$C$25,3,1)</f>
        <v>13:00:00 - 14:00:00</v>
      </c>
    </row>
    <row r="2365" spans="1:11" hidden="1" x14ac:dyDescent="0.3">
      <c r="A2365" s="6">
        <v>44209.546666666669</v>
      </c>
      <c r="B2365" s="7" t="s">
        <v>19</v>
      </c>
      <c r="C2365" s="7">
        <v>305</v>
      </c>
      <c r="D2365" s="7">
        <v>15199953101</v>
      </c>
      <c r="E2365" s="7" t="s">
        <v>9</v>
      </c>
      <c r="F2365" s="8">
        <v>3.9351851851851857E-3</v>
      </c>
      <c r="G2365" s="8">
        <v>2.3148148148148146E-4</v>
      </c>
      <c r="H2365" s="7" t="s">
        <v>13</v>
      </c>
      <c r="I2365" s="11">
        <f t="shared" si="72"/>
        <v>44209</v>
      </c>
      <c r="J2365" s="9">
        <f t="shared" si="73"/>
        <v>0.54666666666666663</v>
      </c>
      <c r="K2365" t="str">
        <f>VLOOKUP($J2365,Reference!$A$1:$C$25,3,1)</f>
        <v>13:00:00 - 14:00:00</v>
      </c>
    </row>
    <row r="2366" spans="1:11" hidden="1" x14ac:dyDescent="0.3">
      <c r="A2366" s="3">
        <v>44209.551006944443</v>
      </c>
      <c r="B2366" s="4" t="s">
        <v>15</v>
      </c>
      <c r="C2366" s="4">
        <v>319</v>
      </c>
      <c r="D2366" s="4">
        <v>14065817620</v>
      </c>
      <c r="E2366" s="4" t="s">
        <v>9</v>
      </c>
      <c r="F2366" s="5">
        <v>2.0601851851851853E-3</v>
      </c>
      <c r="G2366" s="5">
        <v>6.9444444444444444E-5</v>
      </c>
      <c r="H2366" s="4" t="s">
        <v>10</v>
      </c>
      <c r="I2366" s="11">
        <f t="shared" si="72"/>
        <v>44209</v>
      </c>
      <c r="J2366" s="9">
        <f t="shared" si="73"/>
        <v>0.55100694444444442</v>
      </c>
      <c r="K2366" t="str">
        <f>VLOOKUP($J2366,Reference!$A$1:$C$25,3,1)</f>
        <v>13:00:00 - 14:00:00</v>
      </c>
    </row>
    <row r="2367" spans="1:11" hidden="1" x14ac:dyDescent="0.3">
      <c r="A2367" s="6">
        <v>44209.553622685184</v>
      </c>
      <c r="B2367" s="7" t="s">
        <v>22</v>
      </c>
      <c r="C2367" s="7">
        <v>767</v>
      </c>
      <c r="D2367" s="7">
        <v>15053040745</v>
      </c>
      <c r="E2367" s="7" t="s">
        <v>9</v>
      </c>
      <c r="F2367" s="8">
        <v>1.1226851851851851E-3</v>
      </c>
      <c r="G2367" s="8">
        <v>1.8518518518518518E-4</v>
      </c>
      <c r="H2367" s="7" t="s">
        <v>10</v>
      </c>
      <c r="I2367" s="11">
        <f t="shared" si="72"/>
        <v>44209</v>
      </c>
      <c r="J2367" s="9">
        <f t="shared" si="73"/>
        <v>0.5536226851851852</v>
      </c>
      <c r="K2367" t="str">
        <f>VLOOKUP($J2367,Reference!$A$1:$C$25,3,1)</f>
        <v>13:00:00 - 14:00:00</v>
      </c>
    </row>
    <row r="2368" spans="1:11" hidden="1" x14ac:dyDescent="0.3">
      <c r="A2368" s="3">
        <v>44209.553946759261</v>
      </c>
      <c r="B2368" s="4" t="s">
        <v>19</v>
      </c>
      <c r="C2368" s="4">
        <v>305</v>
      </c>
      <c r="D2368" s="4">
        <v>16313749133</v>
      </c>
      <c r="E2368" s="4" t="s">
        <v>9</v>
      </c>
      <c r="F2368" s="5">
        <v>8.0555555555555554E-3</v>
      </c>
      <c r="G2368" s="5">
        <v>2.8935185185185189E-4</v>
      </c>
      <c r="H2368" s="4" t="s">
        <v>10</v>
      </c>
      <c r="I2368" s="11">
        <f t="shared" si="72"/>
        <v>44209</v>
      </c>
      <c r="J2368" s="9">
        <f t="shared" si="73"/>
        <v>0.55394675925925929</v>
      </c>
      <c r="K2368" t="str">
        <f>VLOOKUP($J2368,Reference!$A$1:$C$25,3,1)</f>
        <v>13:00:00 - 14:00:00</v>
      </c>
    </row>
    <row r="2369" spans="1:11" hidden="1" x14ac:dyDescent="0.3">
      <c r="A2369" s="6">
        <v>44209.558680555558</v>
      </c>
      <c r="B2369" s="7" t="s">
        <v>15</v>
      </c>
      <c r="C2369" s="7">
        <v>319</v>
      </c>
      <c r="D2369" s="7">
        <v>16049023781</v>
      </c>
      <c r="E2369" s="7" t="s">
        <v>9</v>
      </c>
      <c r="F2369" s="8">
        <v>2.7777777777777779E-3</v>
      </c>
      <c r="G2369" s="8">
        <v>1.7361111111111112E-4</v>
      </c>
      <c r="H2369" s="7" t="s">
        <v>10</v>
      </c>
      <c r="I2369" s="11">
        <f t="shared" si="72"/>
        <v>44209</v>
      </c>
      <c r="J2369" s="9">
        <f t="shared" si="73"/>
        <v>0.55868055555555551</v>
      </c>
      <c r="K2369" t="str">
        <f>VLOOKUP($J2369,Reference!$A$1:$C$25,3,1)</f>
        <v>13:00:00 - 14:00:00</v>
      </c>
    </row>
    <row r="2370" spans="1:11" hidden="1" x14ac:dyDescent="0.3">
      <c r="A2370" s="3">
        <v>44209.570752314816</v>
      </c>
      <c r="B2370" s="4" t="s">
        <v>17</v>
      </c>
      <c r="C2370" s="4">
        <v>303</v>
      </c>
      <c r="D2370" s="4">
        <v>447419387396</v>
      </c>
      <c r="E2370" s="4" t="s">
        <v>9</v>
      </c>
      <c r="F2370" s="5">
        <v>7.4768518518518526E-3</v>
      </c>
      <c r="G2370" s="5">
        <v>1.0416666666666667E-4</v>
      </c>
      <c r="H2370" s="4" t="s">
        <v>10</v>
      </c>
      <c r="I2370" s="11">
        <f t="shared" si="72"/>
        <v>44209</v>
      </c>
      <c r="J2370" s="9">
        <f t="shared" si="73"/>
        <v>0.57075231481481481</v>
      </c>
      <c r="K2370" t="str">
        <f>VLOOKUP($J2370,Reference!$A$1:$C$25,3,1)</f>
        <v>13:00:00 - 14:00:00</v>
      </c>
    </row>
    <row r="2371" spans="1:11" hidden="1" x14ac:dyDescent="0.3">
      <c r="A2371" s="6">
        <v>44209.57104166667</v>
      </c>
      <c r="B2371" s="7" t="s">
        <v>22</v>
      </c>
      <c r="C2371" s="7">
        <v>767</v>
      </c>
      <c r="D2371" s="7">
        <v>442084026204</v>
      </c>
      <c r="E2371" s="7" t="s">
        <v>9</v>
      </c>
      <c r="F2371" s="8">
        <v>1.1481481481481483E-2</v>
      </c>
      <c r="G2371" s="8">
        <v>2.199074074074074E-4</v>
      </c>
      <c r="H2371" s="7" t="s">
        <v>14</v>
      </c>
      <c r="I2371" s="11">
        <f t="shared" ref="I2371:I2434" si="74">DATE(YEAR(A2371),MONTH(A2371),DAY(A2371))</f>
        <v>44209</v>
      </c>
      <c r="J2371" s="9">
        <f t="shared" ref="J2371:J2434" si="75">TIME(HOUR(A2371),MINUTE(A2371),SECOND(A2371))</f>
        <v>0.57104166666666667</v>
      </c>
      <c r="K2371" t="str">
        <f>VLOOKUP($J2371,Reference!$A$1:$C$25,3,1)</f>
        <v>13:00:00 - 14:00:00</v>
      </c>
    </row>
    <row r="2372" spans="1:11" hidden="1" x14ac:dyDescent="0.3">
      <c r="A2372" s="3">
        <v>44209.575219907405</v>
      </c>
      <c r="B2372" s="4" t="s">
        <v>15</v>
      </c>
      <c r="C2372" s="4">
        <v>319</v>
      </c>
      <c r="D2372" s="4">
        <v>16049023781</v>
      </c>
      <c r="E2372" s="4" t="s">
        <v>9</v>
      </c>
      <c r="F2372" s="5">
        <v>1.0069444444444444E-3</v>
      </c>
      <c r="G2372" s="5">
        <v>1.0416666666666667E-4</v>
      </c>
      <c r="H2372" s="4" t="s">
        <v>10</v>
      </c>
      <c r="I2372" s="11">
        <f t="shared" si="74"/>
        <v>44209</v>
      </c>
      <c r="J2372" s="9">
        <f t="shared" si="75"/>
        <v>0.57521990740740747</v>
      </c>
      <c r="K2372" t="str">
        <f>VLOOKUP($J2372,Reference!$A$1:$C$25,3,1)</f>
        <v>13:00:00 - 14:00:00</v>
      </c>
    </row>
    <row r="2373" spans="1:11" hidden="1" x14ac:dyDescent="0.3">
      <c r="A2373" s="6">
        <v>44209.576909722222</v>
      </c>
      <c r="B2373" s="7" t="s">
        <v>15</v>
      </c>
      <c r="C2373" s="7">
        <v>319</v>
      </c>
      <c r="D2373" s="7">
        <v>17722009429</v>
      </c>
      <c r="E2373" s="7" t="s">
        <v>9</v>
      </c>
      <c r="F2373" s="8">
        <v>3.3564814814814811E-3</v>
      </c>
      <c r="G2373" s="8">
        <v>1.8518518518518518E-4</v>
      </c>
      <c r="H2373" s="7" t="s">
        <v>10</v>
      </c>
      <c r="I2373" s="11">
        <f t="shared" si="74"/>
        <v>44209</v>
      </c>
      <c r="J2373" s="9">
        <f t="shared" si="75"/>
        <v>0.57690972222222225</v>
      </c>
      <c r="K2373" t="str">
        <f>VLOOKUP($J2373,Reference!$A$1:$C$25,3,1)</f>
        <v>13:00:00 - 14:00:00</v>
      </c>
    </row>
    <row r="2374" spans="1:11" hidden="1" x14ac:dyDescent="0.3">
      <c r="A2374" s="3">
        <v>44209.583506944444</v>
      </c>
      <c r="B2374" s="4" t="s">
        <v>19</v>
      </c>
      <c r="C2374" s="4">
        <v>305</v>
      </c>
      <c r="D2374" s="4">
        <v>15595158057</v>
      </c>
      <c r="E2374" s="4" t="s">
        <v>9</v>
      </c>
      <c r="F2374" s="5">
        <v>3.7962962962962963E-3</v>
      </c>
      <c r="G2374" s="5">
        <v>4.7453703703703704E-4</v>
      </c>
      <c r="H2374" s="4" t="s">
        <v>10</v>
      </c>
      <c r="I2374" s="11">
        <f t="shared" si="74"/>
        <v>44209</v>
      </c>
      <c r="J2374" s="9">
        <f t="shared" si="75"/>
        <v>0.5835069444444444</v>
      </c>
      <c r="K2374" t="str">
        <f>VLOOKUP($J2374,Reference!$A$1:$C$25,3,1)</f>
        <v>14:00:00 - 15:00:00</v>
      </c>
    </row>
    <row r="2375" spans="1:11" hidden="1" x14ac:dyDescent="0.3">
      <c r="A2375" s="6">
        <v>44209.585046296299</v>
      </c>
      <c r="B2375" s="7" t="s">
        <v>22</v>
      </c>
      <c r="C2375" s="7">
        <v>767</v>
      </c>
      <c r="D2375" s="7">
        <v>447487664844</v>
      </c>
      <c r="E2375" s="7" t="s">
        <v>9</v>
      </c>
      <c r="F2375" s="8">
        <v>1.1574074074074073E-4</v>
      </c>
      <c r="G2375" s="8">
        <v>6.9444444444444444E-5</v>
      </c>
      <c r="H2375" s="7" t="s">
        <v>14</v>
      </c>
      <c r="I2375" s="11">
        <f t="shared" si="74"/>
        <v>44209</v>
      </c>
      <c r="J2375" s="9">
        <f t="shared" si="75"/>
        <v>0.58504629629629623</v>
      </c>
      <c r="K2375" t="str">
        <f>VLOOKUP($J2375,Reference!$A$1:$C$25,3,1)</f>
        <v>14:00:00 - 15:00:00</v>
      </c>
    </row>
    <row r="2376" spans="1:11" hidden="1" x14ac:dyDescent="0.3">
      <c r="A2376" s="3">
        <v>44209.588182870371</v>
      </c>
      <c r="B2376" s="4" t="s">
        <v>15</v>
      </c>
      <c r="C2376" s="4">
        <v>319</v>
      </c>
      <c r="D2376" s="4">
        <v>15169675650</v>
      </c>
      <c r="E2376" s="4" t="s">
        <v>9</v>
      </c>
      <c r="F2376" s="5">
        <v>6.7939814814814816E-3</v>
      </c>
      <c r="G2376" s="5">
        <v>8.1018518518518516E-5</v>
      </c>
      <c r="H2376" s="4" t="s">
        <v>10</v>
      </c>
      <c r="I2376" s="11">
        <f t="shared" si="74"/>
        <v>44209</v>
      </c>
      <c r="J2376" s="9">
        <f t="shared" si="75"/>
        <v>0.58818287037037031</v>
      </c>
      <c r="K2376" t="str">
        <f>VLOOKUP($J2376,Reference!$A$1:$C$25,3,1)</f>
        <v>14:00:00 - 15:00:00</v>
      </c>
    </row>
    <row r="2377" spans="1:11" hidden="1" x14ac:dyDescent="0.3">
      <c r="A2377" s="6">
        <v>44209.59820601852</v>
      </c>
      <c r="B2377" s="7" t="s">
        <v>17</v>
      </c>
      <c r="C2377" s="7">
        <v>303</v>
      </c>
      <c r="D2377" s="7">
        <v>12069499261</v>
      </c>
      <c r="E2377" s="7" t="s">
        <v>9</v>
      </c>
      <c r="F2377" s="8">
        <v>1.7476851851851852E-3</v>
      </c>
      <c r="G2377" s="8">
        <v>9.2592592592592588E-5</v>
      </c>
      <c r="H2377" s="7" t="s">
        <v>10</v>
      </c>
      <c r="I2377" s="11">
        <f t="shared" si="74"/>
        <v>44209</v>
      </c>
      <c r="J2377" s="9">
        <f t="shared" si="75"/>
        <v>0.59820601851851851</v>
      </c>
      <c r="K2377" t="str">
        <f>VLOOKUP($J2377,Reference!$A$1:$C$25,3,1)</f>
        <v>14:00:00 - 15:00:00</v>
      </c>
    </row>
    <row r="2378" spans="1:11" hidden="1" x14ac:dyDescent="0.3">
      <c r="A2378" s="3">
        <v>44209.598946759259</v>
      </c>
      <c r="B2378" s="4" t="s">
        <v>15</v>
      </c>
      <c r="C2378" s="4">
        <v>319</v>
      </c>
      <c r="D2378" s="4">
        <v>13108667856</v>
      </c>
      <c r="E2378" s="4" t="s">
        <v>9</v>
      </c>
      <c r="F2378" s="5">
        <v>5.5439814814814822E-3</v>
      </c>
      <c r="G2378" s="5">
        <v>1.0416666666666667E-4</v>
      </c>
      <c r="H2378" s="4" t="s">
        <v>10</v>
      </c>
      <c r="I2378" s="11">
        <f t="shared" si="74"/>
        <v>44209</v>
      </c>
      <c r="J2378" s="9">
        <f t="shared" si="75"/>
        <v>0.59894675925925933</v>
      </c>
      <c r="K2378" t="str">
        <f>VLOOKUP($J2378,Reference!$A$1:$C$25,3,1)</f>
        <v>14:00:00 - 15:00:00</v>
      </c>
    </row>
    <row r="2379" spans="1:11" hidden="1" x14ac:dyDescent="0.3">
      <c r="A2379" s="6">
        <v>44209.601678240739</v>
      </c>
      <c r="B2379" s="7" t="s">
        <v>17</v>
      </c>
      <c r="C2379" s="7">
        <v>303</v>
      </c>
      <c r="D2379" s="7">
        <v>447902944626</v>
      </c>
      <c r="E2379" s="7" t="s">
        <v>9</v>
      </c>
      <c r="F2379" s="8">
        <v>2.3263888888888887E-3</v>
      </c>
      <c r="G2379" s="8">
        <v>2.0833333333333335E-4</v>
      </c>
      <c r="H2379" s="7" t="s">
        <v>14</v>
      </c>
      <c r="I2379" s="11">
        <f t="shared" si="74"/>
        <v>44209</v>
      </c>
      <c r="J2379" s="9">
        <f t="shared" si="75"/>
        <v>0.60167824074074072</v>
      </c>
      <c r="K2379" t="str">
        <f>VLOOKUP($J2379,Reference!$A$1:$C$25,3,1)</f>
        <v>14:00:00 - 15:00:00</v>
      </c>
    </row>
    <row r="2380" spans="1:11" hidden="1" x14ac:dyDescent="0.3">
      <c r="A2380" s="3">
        <v>44209.607557870368</v>
      </c>
      <c r="B2380" s="4" t="s">
        <v>19</v>
      </c>
      <c r="C2380" s="4">
        <v>305</v>
      </c>
      <c r="D2380" s="4">
        <v>14404636383</v>
      </c>
      <c r="E2380" s="4" t="s">
        <v>9</v>
      </c>
      <c r="F2380" s="5">
        <v>3.2280092592592589E-2</v>
      </c>
      <c r="G2380" s="5">
        <v>1.0416666666666667E-4</v>
      </c>
      <c r="H2380" s="4" t="s">
        <v>10</v>
      </c>
      <c r="I2380" s="11">
        <f t="shared" si="74"/>
        <v>44209</v>
      </c>
      <c r="J2380" s="9">
        <f t="shared" si="75"/>
        <v>0.60755787037037035</v>
      </c>
      <c r="K2380" t="str">
        <f>VLOOKUP($J2380,Reference!$A$1:$C$25,3,1)</f>
        <v>14:00:00 - 15:00:00</v>
      </c>
    </row>
    <row r="2381" spans="1:11" hidden="1" x14ac:dyDescent="0.3">
      <c r="A2381" s="6">
        <v>44209.616562499999</v>
      </c>
      <c r="B2381" s="7" t="s">
        <v>15</v>
      </c>
      <c r="C2381" s="7">
        <v>319</v>
      </c>
      <c r="D2381" s="7">
        <v>17607058888</v>
      </c>
      <c r="E2381" s="7" t="s">
        <v>9</v>
      </c>
      <c r="F2381" s="8">
        <v>1.4953703703703705E-2</v>
      </c>
      <c r="G2381" s="8">
        <v>1.7361111111111112E-4</v>
      </c>
      <c r="H2381" s="7" t="s">
        <v>10</v>
      </c>
      <c r="I2381" s="11">
        <f t="shared" si="74"/>
        <v>44209</v>
      </c>
      <c r="J2381" s="9">
        <f t="shared" si="75"/>
        <v>0.61656250000000001</v>
      </c>
      <c r="K2381" t="str">
        <f>VLOOKUP($J2381,Reference!$A$1:$C$25,3,1)</f>
        <v>14:00:00 - 15:00:00</v>
      </c>
    </row>
    <row r="2382" spans="1:11" hidden="1" x14ac:dyDescent="0.3">
      <c r="A2382" s="3">
        <v>44209.617650462962</v>
      </c>
      <c r="B2382" s="4" t="s">
        <v>17</v>
      </c>
      <c r="C2382" s="4">
        <v>303</v>
      </c>
      <c r="D2382" s="4">
        <v>19738178680</v>
      </c>
      <c r="E2382" s="4" t="s">
        <v>9</v>
      </c>
      <c r="F2382" s="5">
        <v>1.0185185185185186E-3</v>
      </c>
      <c r="G2382" s="5">
        <v>3.8194444444444446E-4</v>
      </c>
      <c r="H2382" s="4" t="s">
        <v>10</v>
      </c>
      <c r="I2382" s="11">
        <f t="shared" si="74"/>
        <v>44209</v>
      </c>
      <c r="J2382" s="9">
        <f t="shared" si="75"/>
        <v>0.617650462962963</v>
      </c>
      <c r="K2382" t="str">
        <f>VLOOKUP($J2382,Reference!$A$1:$C$25,3,1)</f>
        <v>14:00:00 - 15:00:00</v>
      </c>
    </row>
    <row r="2383" spans="1:11" hidden="1" x14ac:dyDescent="0.3">
      <c r="A2383" s="6">
        <v>44209.635358796295</v>
      </c>
      <c r="B2383" s="7" t="s">
        <v>15</v>
      </c>
      <c r="C2383" s="7">
        <v>319</v>
      </c>
      <c r="D2383" s="7">
        <v>12404187870</v>
      </c>
      <c r="E2383" s="7" t="s">
        <v>9</v>
      </c>
      <c r="F2383" s="8">
        <v>1.6701388888888887E-2</v>
      </c>
      <c r="G2383" s="8">
        <v>6.9444444444444447E-4</v>
      </c>
      <c r="H2383" s="7" t="s">
        <v>10</v>
      </c>
      <c r="I2383" s="11">
        <f t="shared" si="74"/>
        <v>44209</v>
      </c>
      <c r="J2383" s="9">
        <f t="shared" si="75"/>
        <v>0.63535879629629632</v>
      </c>
      <c r="K2383" t="str">
        <f>VLOOKUP($J2383,Reference!$A$1:$C$25,3,1)</f>
        <v>15:00:00 - 16:00:00</v>
      </c>
    </row>
    <row r="2384" spans="1:11" hidden="1" x14ac:dyDescent="0.3">
      <c r="A2384" s="3">
        <v>44209.637453703705</v>
      </c>
      <c r="B2384" s="4" t="s">
        <v>22</v>
      </c>
      <c r="C2384" s="4">
        <v>767</v>
      </c>
      <c r="D2384" s="4">
        <v>16044419841</v>
      </c>
      <c r="E2384" s="4" t="s">
        <v>9</v>
      </c>
      <c r="F2384" s="5">
        <v>6.8171296296296287E-3</v>
      </c>
      <c r="G2384" s="5">
        <v>1.273148148148148E-4</v>
      </c>
      <c r="H2384" s="4" t="s">
        <v>10</v>
      </c>
      <c r="I2384" s="11">
        <f t="shared" si="74"/>
        <v>44209</v>
      </c>
      <c r="J2384" s="9">
        <f t="shared" si="75"/>
        <v>0.63745370370370369</v>
      </c>
      <c r="K2384" t="str">
        <f>VLOOKUP($J2384,Reference!$A$1:$C$25,3,1)</f>
        <v>15:00:00 - 16:00:00</v>
      </c>
    </row>
    <row r="2385" spans="1:11" hidden="1" x14ac:dyDescent="0.3">
      <c r="A2385" s="6">
        <v>44209.638668981483</v>
      </c>
      <c r="B2385" s="7" t="s">
        <v>17</v>
      </c>
      <c r="C2385" s="7">
        <v>303</v>
      </c>
      <c r="D2385" s="7">
        <v>447948613348</v>
      </c>
      <c r="E2385" s="7" t="s">
        <v>9</v>
      </c>
      <c r="F2385" s="8">
        <v>2.479166666666667E-2</v>
      </c>
      <c r="G2385" s="8">
        <v>3.0324074074074073E-3</v>
      </c>
      <c r="H2385" s="7" t="s">
        <v>14</v>
      </c>
      <c r="I2385" s="11">
        <f t="shared" si="74"/>
        <v>44209</v>
      </c>
      <c r="J2385" s="9">
        <f t="shared" si="75"/>
        <v>0.63866898148148155</v>
      </c>
      <c r="K2385" t="str">
        <f>VLOOKUP($J2385,Reference!$A$1:$C$25,3,1)</f>
        <v>15:00:00 - 16:00:00</v>
      </c>
    </row>
    <row r="2386" spans="1:11" hidden="1" x14ac:dyDescent="0.3">
      <c r="A2386" s="3">
        <v>44209.643564814818</v>
      </c>
      <c r="B2386" s="4" t="s">
        <v>19</v>
      </c>
      <c r="C2386" s="4">
        <v>305</v>
      </c>
      <c r="D2386" s="4">
        <v>12068560382</v>
      </c>
      <c r="E2386" s="4" t="s">
        <v>9</v>
      </c>
      <c r="F2386" s="5">
        <v>2.8287037037037038E-2</v>
      </c>
      <c r="G2386" s="5">
        <v>2.0833333333333335E-4</v>
      </c>
      <c r="H2386" s="4" t="s">
        <v>10</v>
      </c>
      <c r="I2386" s="11">
        <f t="shared" si="74"/>
        <v>44209</v>
      </c>
      <c r="J2386" s="9">
        <f t="shared" si="75"/>
        <v>0.64356481481481487</v>
      </c>
      <c r="K2386" t="str">
        <f>VLOOKUP($J2386,Reference!$A$1:$C$25,3,1)</f>
        <v>15:00:00 - 16:00:00</v>
      </c>
    </row>
    <row r="2387" spans="1:11" hidden="1" x14ac:dyDescent="0.3">
      <c r="A2387" s="6">
        <v>44209.647291666668</v>
      </c>
      <c r="B2387" s="7" t="s">
        <v>22</v>
      </c>
      <c r="C2387" s="7">
        <v>767</v>
      </c>
      <c r="D2387" s="7">
        <v>12184286866</v>
      </c>
      <c r="E2387" s="7" t="s">
        <v>9</v>
      </c>
      <c r="F2387" s="8">
        <v>8.7037037037037031E-3</v>
      </c>
      <c r="G2387" s="8">
        <v>6.9444444444444444E-5</v>
      </c>
      <c r="H2387" s="7" t="s">
        <v>10</v>
      </c>
      <c r="I2387" s="11">
        <f t="shared" si="74"/>
        <v>44209</v>
      </c>
      <c r="J2387" s="9">
        <f t="shared" si="75"/>
        <v>0.64729166666666671</v>
      </c>
      <c r="K2387" t="str">
        <f>VLOOKUP($J2387,Reference!$A$1:$C$25,3,1)</f>
        <v>15:00:00 - 16:00:00</v>
      </c>
    </row>
    <row r="2388" spans="1:11" hidden="1" x14ac:dyDescent="0.3">
      <c r="A2388" s="3">
        <v>44209.662905092591</v>
      </c>
      <c r="B2388" s="4" t="s">
        <v>17</v>
      </c>
      <c r="C2388" s="4">
        <v>303</v>
      </c>
      <c r="D2388" s="4">
        <v>441212706287</v>
      </c>
      <c r="E2388" s="4" t="s">
        <v>9</v>
      </c>
      <c r="F2388" s="5">
        <v>4.0509259259259257E-3</v>
      </c>
      <c r="G2388" s="5">
        <v>3.8888888888888883E-3</v>
      </c>
      <c r="H2388" s="4" t="s">
        <v>14</v>
      </c>
      <c r="I2388" s="11">
        <f t="shared" si="74"/>
        <v>44209</v>
      </c>
      <c r="J2388" s="9">
        <f t="shared" si="75"/>
        <v>0.66290509259259256</v>
      </c>
      <c r="K2388" t="str">
        <f>VLOOKUP($J2388,Reference!$A$1:$C$25,3,1)</f>
        <v>15:00:00 - 16:00:00</v>
      </c>
    </row>
    <row r="2389" spans="1:11" hidden="1" x14ac:dyDescent="0.3">
      <c r="A2389" s="6">
        <v>44209.668263888889</v>
      </c>
      <c r="B2389" s="7" t="s">
        <v>22</v>
      </c>
      <c r="C2389" s="7">
        <v>767</v>
      </c>
      <c r="D2389" s="7">
        <v>13065221807</v>
      </c>
      <c r="E2389" s="7" t="s">
        <v>9</v>
      </c>
      <c r="F2389" s="8">
        <v>3.7152777777777774E-3</v>
      </c>
      <c r="G2389" s="8">
        <v>9.2592592592592588E-5</v>
      </c>
      <c r="H2389" s="7" t="s">
        <v>13</v>
      </c>
      <c r="I2389" s="11">
        <f t="shared" si="74"/>
        <v>44209</v>
      </c>
      <c r="J2389" s="9">
        <f t="shared" si="75"/>
        <v>0.66826388888888888</v>
      </c>
      <c r="K2389" t="str">
        <f>VLOOKUP($J2389,Reference!$A$1:$C$25,3,1)</f>
        <v>16:00:00 - 17:00:00</v>
      </c>
    </row>
    <row r="2390" spans="1:11" hidden="1" x14ac:dyDescent="0.3">
      <c r="A2390" s="3">
        <v>44209.668888888889</v>
      </c>
      <c r="B2390" s="4" t="s">
        <v>15</v>
      </c>
      <c r="C2390" s="4">
        <v>319</v>
      </c>
      <c r="D2390" s="4">
        <v>15125351715</v>
      </c>
      <c r="E2390" s="4" t="s">
        <v>9</v>
      </c>
      <c r="F2390" s="5">
        <v>5.9375000000000009E-3</v>
      </c>
      <c r="G2390" s="5">
        <v>3.8194444444444446E-4</v>
      </c>
      <c r="H2390" s="4" t="s">
        <v>10</v>
      </c>
      <c r="I2390" s="11">
        <f t="shared" si="74"/>
        <v>44209</v>
      </c>
      <c r="J2390" s="9">
        <f t="shared" si="75"/>
        <v>0.66888888888888898</v>
      </c>
      <c r="K2390" t="str">
        <f>VLOOKUP($J2390,Reference!$A$1:$C$25,3,1)</f>
        <v>16:00:00 - 17:00:00</v>
      </c>
    </row>
    <row r="2391" spans="1:11" hidden="1" x14ac:dyDescent="0.3">
      <c r="A2391" s="6">
        <v>44209.672650462962</v>
      </c>
      <c r="B2391" s="7" t="s">
        <v>19</v>
      </c>
      <c r="C2391" s="7">
        <v>305</v>
      </c>
      <c r="D2391" s="7">
        <v>14078640711</v>
      </c>
      <c r="E2391" s="7" t="s">
        <v>9</v>
      </c>
      <c r="F2391" s="8">
        <v>3.4606481481481485E-3</v>
      </c>
      <c r="G2391" s="8">
        <v>1.3888888888888889E-4</v>
      </c>
      <c r="H2391" s="7" t="s">
        <v>10</v>
      </c>
      <c r="I2391" s="11">
        <f t="shared" si="74"/>
        <v>44209</v>
      </c>
      <c r="J2391" s="9">
        <f t="shared" si="75"/>
        <v>0.67265046296296294</v>
      </c>
      <c r="K2391" t="str">
        <f>VLOOKUP($J2391,Reference!$A$1:$C$25,3,1)</f>
        <v>16:00:00 - 17:00:00</v>
      </c>
    </row>
    <row r="2392" spans="1:11" hidden="1" x14ac:dyDescent="0.3">
      <c r="A2392" s="3">
        <v>44209.672731481478</v>
      </c>
      <c r="B2392" s="4" t="s">
        <v>22</v>
      </c>
      <c r="C2392" s="4">
        <v>767</v>
      </c>
      <c r="D2392" s="4">
        <v>12068560382</v>
      </c>
      <c r="E2392" s="4" t="s">
        <v>9</v>
      </c>
      <c r="F2392" s="5">
        <v>3.6342592592592594E-3</v>
      </c>
      <c r="G2392" s="5">
        <v>6.9444444444444444E-5</v>
      </c>
      <c r="H2392" s="4" t="s">
        <v>10</v>
      </c>
      <c r="I2392" s="11">
        <f t="shared" si="74"/>
        <v>44209</v>
      </c>
      <c r="J2392" s="9">
        <f t="shared" si="75"/>
        <v>0.67273148148148154</v>
      </c>
      <c r="K2392" t="str">
        <f>VLOOKUP($J2392,Reference!$A$1:$C$25,3,1)</f>
        <v>16:00:00 - 17:00:00</v>
      </c>
    </row>
    <row r="2393" spans="1:11" hidden="1" x14ac:dyDescent="0.3">
      <c r="A2393" s="6">
        <v>44209.675694444442</v>
      </c>
      <c r="B2393" s="7" t="s">
        <v>15</v>
      </c>
      <c r="C2393" s="7">
        <v>319</v>
      </c>
      <c r="D2393" s="7">
        <v>15093851683</v>
      </c>
      <c r="E2393" s="7" t="s">
        <v>9</v>
      </c>
      <c r="F2393" s="8">
        <v>3.1944444444444442E-3</v>
      </c>
      <c r="G2393" s="8">
        <v>1.7361111111111112E-4</v>
      </c>
      <c r="H2393" s="7" t="s">
        <v>10</v>
      </c>
      <c r="I2393" s="11">
        <f t="shared" si="74"/>
        <v>44209</v>
      </c>
      <c r="J2393" s="9">
        <f t="shared" si="75"/>
        <v>0.67569444444444438</v>
      </c>
      <c r="K2393" t="str">
        <f>VLOOKUP($J2393,Reference!$A$1:$C$25,3,1)</f>
        <v>16:00:00 - 17:00:00</v>
      </c>
    </row>
    <row r="2394" spans="1:11" hidden="1" x14ac:dyDescent="0.3">
      <c r="A2394" s="3">
        <v>44209.679872685185</v>
      </c>
      <c r="B2394" s="4" t="s">
        <v>17</v>
      </c>
      <c r="C2394" s="4">
        <v>303</v>
      </c>
      <c r="D2394" s="4">
        <v>15203311849</v>
      </c>
      <c r="E2394" s="4" t="s">
        <v>9</v>
      </c>
      <c r="F2394" s="5">
        <v>7.0486111111111105E-3</v>
      </c>
      <c r="G2394" s="5">
        <v>4.6296296296296293E-4</v>
      </c>
      <c r="H2394" s="4" t="s">
        <v>14</v>
      </c>
      <c r="I2394" s="11">
        <f t="shared" si="74"/>
        <v>44209</v>
      </c>
      <c r="J2394" s="9">
        <f t="shared" si="75"/>
        <v>0.67987268518518518</v>
      </c>
      <c r="K2394" t="str">
        <f>VLOOKUP($J2394,Reference!$A$1:$C$25,3,1)</f>
        <v>16:00:00 - 17:00:00</v>
      </c>
    </row>
    <row r="2395" spans="1:11" hidden="1" x14ac:dyDescent="0.3">
      <c r="A2395" s="6">
        <v>44209.68372685185</v>
      </c>
      <c r="B2395" s="7" t="s">
        <v>20</v>
      </c>
      <c r="C2395" s="7"/>
      <c r="D2395" s="7">
        <v>303</v>
      </c>
      <c r="E2395" s="7" t="s">
        <v>16</v>
      </c>
      <c r="F2395" s="8">
        <v>0</v>
      </c>
      <c r="G2395" s="8">
        <v>2.199074074074074E-4</v>
      </c>
      <c r="H2395" s="7" t="s">
        <v>10</v>
      </c>
      <c r="I2395" s="11">
        <f t="shared" si="74"/>
        <v>44209</v>
      </c>
      <c r="J2395" s="9">
        <f t="shared" si="75"/>
        <v>0.68372685185185178</v>
      </c>
      <c r="K2395" t="str">
        <f>VLOOKUP($J2395,Reference!$A$1:$C$25,3,1)</f>
        <v>16:00:00 - 17:00:00</v>
      </c>
    </row>
    <row r="2396" spans="1:11" hidden="1" x14ac:dyDescent="0.3">
      <c r="A2396" s="3">
        <v>44209.684710648151</v>
      </c>
      <c r="B2396" s="4" t="s">
        <v>11</v>
      </c>
      <c r="C2396" s="4">
        <v>317</v>
      </c>
      <c r="D2396" s="4">
        <v>12114007854</v>
      </c>
      <c r="E2396" s="4" t="s">
        <v>9</v>
      </c>
      <c r="F2396" s="5">
        <v>8.3449074074074085E-3</v>
      </c>
      <c r="G2396" s="5">
        <v>8.1018518518518516E-5</v>
      </c>
      <c r="H2396" s="4" t="s">
        <v>10</v>
      </c>
      <c r="I2396" s="11">
        <f t="shared" si="74"/>
        <v>44209</v>
      </c>
      <c r="J2396" s="9">
        <f t="shared" si="75"/>
        <v>0.68471064814814808</v>
      </c>
      <c r="K2396" t="str">
        <f>VLOOKUP($J2396,Reference!$A$1:$C$25,3,1)</f>
        <v>16:00:00 - 17:00:00</v>
      </c>
    </row>
    <row r="2397" spans="1:11" hidden="1" x14ac:dyDescent="0.3">
      <c r="A2397" s="6">
        <v>44209.684745370374</v>
      </c>
      <c r="B2397" s="7" t="s">
        <v>26</v>
      </c>
      <c r="C2397" s="7">
        <v>306</v>
      </c>
      <c r="D2397" s="7">
        <v>16476770169</v>
      </c>
      <c r="E2397" s="7" t="s">
        <v>9</v>
      </c>
      <c r="F2397" s="8">
        <v>1.2025462962962962E-2</v>
      </c>
      <c r="G2397" s="8">
        <v>3.4722222222222222E-5</v>
      </c>
      <c r="H2397" s="7" t="s">
        <v>13</v>
      </c>
      <c r="I2397" s="11">
        <f t="shared" si="74"/>
        <v>44209</v>
      </c>
      <c r="J2397" s="9">
        <f t="shared" si="75"/>
        <v>0.68474537037037031</v>
      </c>
      <c r="K2397" t="str">
        <f>VLOOKUP($J2397,Reference!$A$1:$C$25,3,1)</f>
        <v>16:00:00 - 17:00:00</v>
      </c>
    </row>
    <row r="2398" spans="1:11" hidden="1" x14ac:dyDescent="0.3">
      <c r="A2398" s="3">
        <v>44209.689791666664</v>
      </c>
      <c r="B2398" s="4" t="s">
        <v>22</v>
      </c>
      <c r="C2398" s="4">
        <v>767</v>
      </c>
      <c r="D2398" s="4">
        <v>447936699848</v>
      </c>
      <c r="E2398" s="4" t="s">
        <v>9</v>
      </c>
      <c r="F2398" s="5">
        <v>9.0277777777777787E-3</v>
      </c>
      <c r="G2398" s="5">
        <v>6.9444444444444444E-5</v>
      </c>
      <c r="H2398" s="4" t="s">
        <v>14</v>
      </c>
      <c r="I2398" s="11">
        <f t="shared" si="74"/>
        <v>44209</v>
      </c>
      <c r="J2398" s="9">
        <f t="shared" si="75"/>
        <v>0.68979166666666669</v>
      </c>
      <c r="K2398" t="str">
        <f>VLOOKUP($J2398,Reference!$A$1:$C$25,3,1)</f>
        <v>16:00:00 - 17:00:00</v>
      </c>
    </row>
    <row r="2399" spans="1:11" hidden="1" x14ac:dyDescent="0.3">
      <c r="A2399" s="6">
        <v>44209.692719907405</v>
      </c>
      <c r="B2399" s="7" t="s">
        <v>15</v>
      </c>
      <c r="C2399" s="7">
        <v>319</v>
      </c>
      <c r="D2399" s="7">
        <v>15309451534</v>
      </c>
      <c r="E2399" s="7" t="s">
        <v>9</v>
      </c>
      <c r="F2399" s="8">
        <v>1.3310185185185185E-3</v>
      </c>
      <c r="G2399" s="8">
        <v>1.0416666666666667E-4</v>
      </c>
      <c r="H2399" s="7" t="s">
        <v>10</v>
      </c>
      <c r="I2399" s="11">
        <f t="shared" si="74"/>
        <v>44209</v>
      </c>
      <c r="J2399" s="9">
        <f t="shared" si="75"/>
        <v>0.69271990740740741</v>
      </c>
      <c r="K2399" t="str">
        <f>VLOOKUP($J2399,Reference!$A$1:$C$25,3,1)</f>
        <v>16:00:00 - 17:00:00</v>
      </c>
    </row>
    <row r="2400" spans="1:11" hidden="1" x14ac:dyDescent="0.3">
      <c r="A2400" s="3">
        <v>44209.693935185183</v>
      </c>
      <c r="B2400" s="4" t="s">
        <v>11</v>
      </c>
      <c r="C2400" s="4">
        <v>317</v>
      </c>
      <c r="D2400" s="4">
        <v>15125351715</v>
      </c>
      <c r="E2400" s="4" t="s">
        <v>9</v>
      </c>
      <c r="F2400" s="5">
        <v>2.0601851851851853E-3</v>
      </c>
      <c r="G2400" s="5">
        <v>2.0833333333333335E-4</v>
      </c>
      <c r="H2400" s="4" t="s">
        <v>10</v>
      </c>
      <c r="I2400" s="11">
        <f t="shared" si="74"/>
        <v>44209</v>
      </c>
      <c r="J2400" s="9">
        <f t="shared" si="75"/>
        <v>0.69393518518518515</v>
      </c>
      <c r="K2400" t="str">
        <f>VLOOKUP($J2400,Reference!$A$1:$C$25,3,1)</f>
        <v>16:00:00 - 17:00:00</v>
      </c>
    </row>
    <row r="2401" spans="1:11" hidden="1" x14ac:dyDescent="0.3">
      <c r="A2401" s="6">
        <v>44209.699467592596</v>
      </c>
      <c r="B2401" s="7" t="s">
        <v>11</v>
      </c>
      <c r="C2401" s="7">
        <v>317</v>
      </c>
      <c r="D2401" s="7">
        <v>17138196047</v>
      </c>
      <c r="E2401" s="7" t="s">
        <v>9</v>
      </c>
      <c r="F2401" s="8">
        <v>1.4398148148148148E-2</v>
      </c>
      <c r="G2401" s="8">
        <v>6.9444444444444444E-5</v>
      </c>
      <c r="H2401" s="7" t="s">
        <v>10</v>
      </c>
      <c r="I2401" s="11">
        <f t="shared" si="74"/>
        <v>44209</v>
      </c>
      <c r="J2401" s="9">
        <f t="shared" si="75"/>
        <v>0.69946759259259261</v>
      </c>
      <c r="K2401" t="str">
        <f>VLOOKUP($J2401,Reference!$A$1:$C$25,3,1)</f>
        <v>16:00:00 - 17:00:00</v>
      </c>
    </row>
    <row r="2402" spans="1:11" hidden="1" x14ac:dyDescent="0.3">
      <c r="A2402" s="3">
        <v>44209.702037037037</v>
      </c>
      <c r="B2402" s="4" t="s">
        <v>26</v>
      </c>
      <c r="C2402" s="4">
        <v>306</v>
      </c>
      <c r="D2402" s="4">
        <v>15124847938</v>
      </c>
      <c r="E2402" s="4" t="s">
        <v>9</v>
      </c>
      <c r="F2402" s="5">
        <v>6.030092592592593E-3</v>
      </c>
      <c r="G2402" s="5">
        <v>5.7870370370370366E-5</v>
      </c>
      <c r="H2402" s="4" t="s">
        <v>10</v>
      </c>
      <c r="I2402" s="11">
        <f t="shared" si="74"/>
        <v>44209</v>
      </c>
      <c r="J2402" s="9">
        <f t="shared" si="75"/>
        <v>0.70203703703703713</v>
      </c>
      <c r="K2402" t="str">
        <f>VLOOKUP($J2402,Reference!$A$1:$C$25,3,1)</f>
        <v>16:00:00 - 17:00:00</v>
      </c>
    </row>
    <row r="2403" spans="1:11" hidden="1" x14ac:dyDescent="0.3">
      <c r="A2403" s="6">
        <v>44209.703414351854</v>
      </c>
      <c r="B2403" s="7" t="s">
        <v>15</v>
      </c>
      <c r="C2403" s="7">
        <v>319</v>
      </c>
      <c r="D2403" s="7">
        <v>12507049570</v>
      </c>
      <c r="E2403" s="7" t="s">
        <v>9</v>
      </c>
      <c r="F2403" s="8">
        <v>1.1747685185185186E-2</v>
      </c>
      <c r="G2403" s="8">
        <v>1.0879629629629629E-3</v>
      </c>
      <c r="H2403" s="7" t="s">
        <v>13</v>
      </c>
      <c r="I2403" s="11">
        <f t="shared" si="74"/>
        <v>44209</v>
      </c>
      <c r="J2403" s="9">
        <f t="shared" si="75"/>
        <v>0.70341435185185175</v>
      </c>
      <c r="K2403" t="str">
        <f>VLOOKUP($J2403,Reference!$A$1:$C$25,3,1)</f>
        <v>16:00:00 - 17:00:00</v>
      </c>
    </row>
    <row r="2404" spans="1:11" hidden="1" x14ac:dyDescent="0.3">
      <c r="A2404" s="3">
        <v>44209.704699074071</v>
      </c>
      <c r="B2404" s="4" t="s">
        <v>8</v>
      </c>
      <c r="C2404" s="4">
        <v>307</v>
      </c>
      <c r="D2404" s="4">
        <v>12114007854</v>
      </c>
      <c r="E2404" s="4" t="s">
        <v>9</v>
      </c>
      <c r="F2404" s="5">
        <v>3.9351851851851857E-3</v>
      </c>
      <c r="G2404" s="5">
        <v>3.8194444444444446E-4</v>
      </c>
      <c r="H2404" s="4" t="s">
        <v>10</v>
      </c>
      <c r="I2404" s="11">
        <f t="shared" si="74"/>
        <v>44209</v>
      </c>
      <c r="J2404" s="9">
        <f t="shared" si="75"/>
        <v>0.70469907407407406</v>
      </c>
      <c r="K2404" t="str">
        <f>VLOOKUP($J2404,Reference!$A$1:$C$25,3,1)</f>
        <v>16:00:00 - 17:00:00</v>
      </c>
    </row>
    <row r="2405" spans="1:11" hidden="1" x14ac:dyDescent="0.3">
      <c r="A2405" s="6">
        <v>44209.705324074072</v>
      </c>
      <c r="B2405" s="7" t="s">
        <v>20</v>
      </c>
      <c r="C2405" s="7"/>
      <c r="D2405" s="7">
        <v>13362643296</v>
      </c>
      <c r="E2405" s="7" t="s">
        <v>16</v>
      </c>
      <c r="F2405" s="8">
        <v>0</v>
      </c>
      <c r="G2405" s="8">
        <v>2.1064814814814813E-3</v>
      </c>
      <c r="H2405" s="7" t="s">
        <v>10</v>
      </c>
      <c r="I2405" s="11">
        <f t="shared" si="74"/>
        <v>44209</v>
      </c>
      <c r="J2405" s="9">
        <f t="shared" si="75"/>
        <v>0.70532407407407405</v>
      </c>
      <c r="K2405" t="str">
        <f>VLOOKUP($J2405,Reference!$A$1:$C$25,3,1)</f>
        <v>16:00:00 - 17:00:00</v>
      </c>
    </row>
    <row r="2406" spans="1:11" hidden="1" x14ac:dyDescent="0.3">
      <c r="A2406" s="3">
        <v>44209.708553240744</v>
      </c>
      <c r="B2406" s="4" t="s">
        <v>26</v>
      </c>
      <c r="C2406" s="4">
        <v>306</v>
      </c>
      <c r="D2406" s="4">
        <v>13053401878</v>
      </c>
      <c r="E2406" s="4" t="s">
        <v>9</v>
      </c>
      <c r="F2406" s="5">
        <v>1.1377314814814814E-2</v>
      </c>
      <c r="G2406" s="5">
        <v>4.6296296296296294E-5</v>
      </c>
      <c r="H2406" s="4" t="s">
        <v>10</v>
      </c>
      <c r="I2406" s="11">
        <f t="shared" si="74"/>
        <v>44209</v>
      </c>
      <c r="J2406" s="9">
        <f t="shared" si="75"/>
        <v>0.70855324074074078</v>
      </c>
      <c r="K2406" t="str">
        <f>VLOOKUP($J2406,Reference!$A$1:$C$25,3,1)</f>
        <v>17:00:00 - 18:00:00</v>
      </c>
    </row>
    <row r="2407" spans="1:11" hidden="1" x14ac:dyDescent="0.3">
      <c r="A2407" s="6">
        <v>44209.710335648146</v>
      </c>
      <c r="B2407" s="7" t="s">
        <v>8</v>
      </c>
      <c r="C2407" s="7">
        <v>307</v>
      </c>
      <c r="D2407" s="7">
        <v>12092631662</v>
      </c>
      <c r="E2407" s="7" t="s">
        <v>9</v>
      </c>
      <c r="F2407" s="8">
        <v>2.9050925925925928E-3</v>
      </c>
      <c r="G2407" s="8">
        <v>4.6296296296296294E-5</v>
      </c>
      <c r="H2407" s="7" t="s">
        <v>10</v>
      </c>
      <c r="I2407" s="11">
        <f t="shared" si="74"/>
        <v>44209</v>
      </c>
      <c r="J2407" s="9">
        <f t="shared" si="75"/>
        <v>0.7103356481481482</v>
      </c>
      <c r="K2407" t="str">
        <f>VLOOKUP($J2407,Reference!$A$1:$C$25,3,1)</f>
        <v>17:00:00 - 18:00:00</v>
      </c>
    </row>
    <row r="2408" spans="1:11" hidden="1" x14ac:dyDescent="0.3">
      <c r="A2408" s="3">
        <v>44209.716597222221</v>
      </c>
      <c r="B2408" s="4" t="s">
        <v>8</v>
      </c>
      <c r="C2408" s="4">
        <v>307</v>
      </c>
      <c r="D2408" s="4">
        <v>17026068182</v>
      </c>
      <c r="E2408" s="4" t="s">
        <v>9</v>
      </c>
      <c r="F2408" s="5">
        <v>1.5740740740740743E-2</v>
      </c>
      <c r="G2408" s="5">
        <v>6.9444444444444444E-5</v>
      </c>
      <c r="H2408" s="4" t="s">
        <v>13</v>
      </c>
      <c r="I2408" s="11">
        <f t="shared" si="74"/>
        <v>44209</v>
      </c>
      <c r="J2408" s="9">
        <f t="shared" si="75"/>
        <v>0.71659722222222222</v>
      </c>
      <c r="K2408" t="str">
        <f>VLOOKUP($J2408,Reference!$A$1:$C$25,3,1)</f>
        <v>17:00:00 - 18:00:00</v>
      </c>
    </row>
    <row r="2409" spans="1:11" hidden="1" x14ac:dyDescent="0.3">
      <c r="A2409" s="6">
        <v>44209.716620370367</v>
      </c>
      <c r="B2409" s="7" t="s">
        <v>11</v>
      </c>
      <c r="C2409" s="7">
        <v>317</v>
      </c>
      <c r="D2409" s="7">
        <v>13362639741</v>
      </c>
      <c r="E2409" s="7" t="s">
        <v>9</v>
      </c>
      <c r="F2409" s="8">
        <v>2.4537037037037036E-3</v>
      </c>
      <c r="G2409" s="8">
        <v>1.0416666666666667E-4</v>
      </c>
      <c r="H2409" s="7" t="s">
        <v>10</v>
      </c>
      <c r="I2409" s="11">
        <f t="shared" si="74"/>
        <v>44209</v>
      </c>
      <c r="J2409" s="9">
        <f t="shared" si="75"/>
        <v>0.7166203703703703</v>
      </c>
      <c r="K2409" t="str">
        <f>VLOOKUP($J2409,Reference!$A$1:$C$25,3,1)</f>
        <v>17:00:00 - 18:00:00</v>
      </c>
    </row>
    <row r="2410" spans="1:11" hidden="1" x14ac:dyDescent="0.3">
      <c r="A2410" s="3">
        <v>44209.71806712963</v>
      </c>
      <c r="B2410" s="4" t="s">
        <v>20</v>
      </c>
      <c r="C2410" s="4"/>
      <c r="D2410" s="4">
        <v>447438615564</v>
      </c>
      <c r="E2410" s="4" t="s">
        <v>23</v>
      </c>
      <c r="F2410" s="5">
        <v>0</v>
      </c>
      <c r="G2410" s="5">
        <v>2.7777777777777778E-4</v>
      </c>
      <c r="H2410" s="4" t="s">
        <v>14</v>
      </c>
      <c r="I2410" s="11">
        <f t="shared" si="74"/>
        <v>44209</v>
      </c>
      <c r="J2410" s="9">
        <f t="shared" si="75"/>
        <v>0.7180671296296296</v>
      </c>
      <c r="K2410" t="str">
        <f>VLOOKUP($J2410,Reference!$A$1:$C$25,3,1)</f>
        <v>17:00:00 - 18:00:00</v>
      </c>
    </row>
    <row r="2411" spans="1:11" hidden="1" x14ac:dyDescent="0.3">
      <c r="A2411" s="6">
        <v>44209.723761574074</v>
      </c>
      <c r="B2411" s="7" t="s">
        <v>11</v>
      </c>
      <c r="C2411" s="7">
        <v>317</v>
      </c>
      <c r="D2411" s="7">
        <v>16016206096</v>
      </c>
      <c r="E2411" s="7" t="s">
        <v>9</v>
      </c>
      <c r="F2411" s="8">
        <v>6.0648148148148145E-3</v>
      </c>
      <c r="G2411" s="8">
        <v>4.6296296296296294E-5</v>
      </c>
      <c r="H2411" s="7" t="s">
        <v>10</v>
      </c>
      <c r="I2411" s="11">
        <f t="shared" si="74"/>
        <v>44209</v>
      </c>
      <c r="J2411" s="9">
        <f t="shared" si="75"/>
        <v>0.72376157407407404</v>
      </c>
      <c r="K2411" t="str">
        <f>VLOOKUP($J2411,Reference!$A$1:$C$25,3,1)</f>
        <v>17:00:00 - 18:00:00</v>
      </c>
    </row>
    <row r="2412" spans="1:11" hidden="1" x14ac:dyDescent="0.3">
      <c r="A2412" s="3">
        <v>44209.72451388889</v>
      </c>
      <c r="B2412" s="4" t="s">
        <v>26</v>
      </c>
      <c r="C2412" s="4">
        <v>306</v>
      </c>
      <c r="D2412" s="4">
        <v>12123714000</v>
      </c>
      <c r="E2412" s="4" t="s">
        <v>9</v>
      </c>
      <c r="F2412" s="5">
        <v>2.9513888888888888E-3</v>
      </c>
      <c r="G2412" s="5">
        <v>1.9675925925925926E-4</v>
      </c>
      <c r="H2412" s="4" t="s">
        <v>10</v>
      </c>
      <c r="I2412" s="11">
        <f t="shared" si="74"/>
        <v>44209</v>
      </c>
      <c r="J2412" s="9">
        <f t="shared" si="75"/>
        <v>0.72451388888888879</v>
      </c>
      <c r="K2412" t="str">
        <f>VLOOKUP($J2412,Reference!$A$1:$C$25,3,1)</f>
        <v>17:00:00 - 18:00:00</v>
      </c>
    </row>
    <row r="2413" spans="1:11" hidden="1" x14ac:dyDescent="0.3">
      <c r="A2413" s="6">
        <v>44209.731724537036</v>
      </c>
      <c r="B2413" s="7" t="s">
        <v>26</v>
      </c>
      <c r="C2413" s="7">
        <v>306</v>
      </c>
      <c r="D2413" s="7">
        <v>12126710404</v>
      </c>
      <c r="E2413" s="7" t="s">
        <v>9</v>
      </c>
      <c r="F2413" s="8">
        <v>1.638888888888889E-2</v>
      </c>
      <c r="G2413" s="8">
        <v>5.7870370370370366E-5</v>
      </c>
      <c r="H2413" s="7" t="s">
        <v>10</v>
      </c>
      <c r="I2413" s="11">
        <f t="shared" si="74"/>
        <v>44209</v>
      </c>
      <c r="J2413" s="9">
        <f t="shared" si="75"/>
        <v>0.73172453703703699</v>
      </c>
      <c r="K2413" t="str">
        <f>VLOOKUP($J2413,Reference!$A$1:$C$25,3,1)</f>
        <v>17:00:00 - 18:00:00</v>
      </c>
    </row>
    <row r="2414" spans="1:11" hidden="1" x14ac:dyDescent="0.3">
      <c r="A2414" s="3">
        <v>44209.746724537035</v>
      </c>
      <c r="B2414" s="4" t="s">
        <v>11</v>
      </c>
      <c r="C2414" s="4">
        <v>317</v>
      </c>
      <c r="D2414" s="4">
        <v>15124847938</v>
      </c>
      <c r="E2414" s="4" t="s">
        <v>9</v>
      </c>
      <c r="F2414" s="5">
        <v>9.9421296296296289E-3</v>
      </c>
      <c r="G2414" s="5">
        <v>4.3981481481481481E-4</v>
      </c>
      <c r="H2414" s="4" t="s">
        <v>10</v>
      </c>
      <c r="I2414" s="11">
        <f t="shared" si="74"/>
        <v>44209</v>
      </c>
      <c r="J2414" s="9">
        <f t="shared" si="75"/>
        <v>0.74672453703703701</v>
      </c>
      <c r="K2414" t="str">
        <f>VLOOKUP($J2414,Reference!$A$1:$C$25,3,1)</f>
        <v>17:00:00 - 18:00:00</v>
      </c>
    </row>
    <row r="2415" spans="1:11" hidden="1" x14ac:dyDescent="0.3">
      <c r="A2415" s="6">
        <v>44209.759317129632</v>
      </c>
      <c r="B2415" s="7" t="s">
        <v>8</v>
      </c>
      <c r="C2415" s="7">
        <v>307</v>
      </c>
      <c r="D2415" s="7">
        <v>16478852825</v>
      </c>
      <c r="E2415" s="7" t="s">
        <v>9</v>
      </c>
      <c r="F2415" s="8">
        <v>9.2592592592592605E-3</v>
      </c>
      <c r="G2415" s="8">
        <v>1.1574074074074073E-4</v>
      </c>
      <c r="H2415" s="7" t="s">
        <v>10</v>
      </c>
      <c r="I2415" s="11">
        <f t="shared" si="74"/>
        <v>44209</v>
      </c>
      <c r="J2415" s="9">
        <f t="shared" si="75"/>
        <v>0.75931712962962961</v>
      </c>
      <c r="K2415" t="str">
        <f>VLOOKUP($J2415,Reference!$A$1:$C$25,3,1)</f>
        <v>18:00:00 - 19:00:00</v>
      </c>
    </row>
    <row r="2416" spans="1:11" hidden="1" x14ac:dyDescent="0.3">
      <c r="A2416" s="3">
        <v>44209.772291666668</v>
      </c>
      <c r="B2416" s="4" t="s">
        <v>20</v>
      </c>
      <c r="C2416" s="4"/>
      <c r="D2416" s="4">
        <v>447799773095</v>
      </c>
      <c r="E2416" s="4" t="s">
        <v>23</v>
      </c>
      <c r="F2416" s="5">
        <v>0</v>
      </c>
      <c r="G2416" s="5">
        <v>2.0833333333333335E-4</v>
      </c>
      <c r="H2416" s="4" t="s">
        <v>14</v>
      </c>
      <c r="I2416" s="11">
        <f t="shared" si="74"/>
        <v>44209</v>
      </c>
      <c r="J2416" s="9">
        <f t="shared" si="75"/>
        <v>0.77229166666666671</v>
      </c>
      <c r="K2416" t="str">
        <f>VLOOKUP($J2416,Reference!$A$1:$C$25,3,1)</f>
        <v>18:00:00 - 19:00:00</v>
      </c>
    </row>
    <row r="2417" spans="1:11" hidden="1" x14ac:dyDescent="0.3">
      <c r="A2417" s="6">
        <v>44209.772488425922</v>
      </c>
      <c r="B2417" s="7" t="s">
        <v>26</v>
      </c>
      <c r="C2417" s="7">
        <v>306</v>
      </c>
      <c r="D2417" s="7">
        <v>447799773095</v>
      </c>
      <c r="E2417" s="7" t="s">
        <v>9</v>
      </c>
      <c r="F2417" s="8">
        <v>3.8541666666666668E-3</v>
      </c>
      <c r="G2417" s="8">
        <v>5.7870370370370366E-5</v>
      </c>
      <c r="H2417" s="7" t="s">
        <v>10</v>
      </c>
      <c r="I2417" s="11">
        <f t="shared" si="74"/>
        <v>44209</v>
      </c>
      <c r="J2417" s="9">
        <f t="shared" si="75"/>
        <v>0.77248842592592604</v>
      </c>
      <c r="K2417" t="str">
        <f>VLOOKUP($J2417,Reference!$A$1:$C$25,3,1)</f>
        <v>18:00:00 - 19:00:00</v>
      </c>
    </row>
    <row r="2418" spans="1:11" hidden="1" x14ac:dyDescent="0.3">
      <c r="A2418" s="3">
        <v>44209.783842592595</v>
      </c>
      <c r="B2418" s="4" t="s">
        <v>11</v>
      </c>
      <c r="C2418" s="4">
        <v>317</v>
      </c>
      <c r="D2418" s="4">
        <v>13143510464</v>
      </c>
      <c r="E2418" s="4" t="s">
        <v>9</v>
      </c>
      <c r="F2418" s="5">
        <v>1.2372685185185186E-2</v>
      </c>
      <c r="G2418" s="5">
        <v>7.407407407407407E-4</v>
      </c>
      <c r="H2418" s="4" t="s">
        <v>10</v>
      </c>
      <c r="I2418" s="11">
        <f t="shared" si="74"/>
        <v>44209</v>
      </c>
      <c r="J2418" s="9">
        <f t="shared" si="75"/>
        <v>0.78384259259259259</v>
      </c>
      <c r="K2418" t="str">
        <f>VLOOKUP($J2418,Reference!$A$1:$C$25,3,1)</f>
        <v>18:00:00 - 19:00:00</v>
      </c>
    </row>
    <row r="2419" spans="1:11" hidden="1" x14ac:dyDescent="0.3">
      <c r="A2419" s="6">
        <v>44209.78465277778</v>
      </c>
      <c r="B2419" s="7" t="s">
        <v>8</v>
      </c>
      <c r="C2419" s="7">
        <v>307</v>
      </c>
      <c r="D2419" s="7">
        <v>14059820535</v>
      </c>
      <c r="E2419" s="7" t="s">
        <v>9</v>
      </c>
      <c r="F2419" s="8">
        <v>1.119212962962963E-2</v>
      </c>
      <c r="G2419" s="8">
        <v>4.0509259259259258E-4</v>
      </c>
      <c r="H2419" s="7" t="s">
        <v>13</v>
      </c>
      <c r="I2419" s="11">
        <f t="shared" si="74"/>
        <v>44209</v>
      </c>
      <c r="J2419" s="9">
        <f t="shared" si="75"/>
        <v>0.78465277777777775</v>
      </c>
      <c r="K2419" t="str">
        <f>VLOOKUP($J2419,Reference!$A$1:$C$25,3,1)</f>
        <v>18:00:00 - 19:00:00</v>
      </c>
    </row>
    <row r="2420" spans="1:11" hidden="1" x14ac:dyDescent="0.3">
      <c r="A2420" s="3">
        <v>44209.785891203705</v>
      </c>
      <c r="B2420" s="4" t="s">
        <v>15</v>
      </c>
      <c r="C2420" s="4">
        <v>319</v>
      </c>
      <c r="D2420" s="4">
        <v>15145917650</v>
      </c>
      <c r="E2420" s="4" t="s">
        <v>9</v>
      </c>
      <c r="F2420" s="5">
        <v>9.7222222222222224E-3</v>
      </c>
      <c r="G2420" s="5">
        <v>1.273148148148148E-4</v>
      </c>
      <c r="H2420" s="4" t="s">
        <v>10</v>
      </c>
      <c r="I2420" s="11">
        <f t="shared" si="74"/>
        <v>44209</v>
      </c>
      <c r="J2420" s="9">
        <f t="shared" si="75"/>
        <v>0.78589120370370369</v>
      </c>
      <c r="K2420" t="str">
        <f>VLOOKUP($J2420,Reference!$A$1:$C$25,3,1)</f>
        <v>18:00:00 - 19:00:00</v>
      </c>
    </row>
    <row r="2421" spans="1:11" hidden="1" x14ac:dyDescent="0.3">
      <c r="A2421" s="6">
        <v>44209.79105324074</v>
      </c>
      <c r="B2421" s="7" t="s">
        <v>26</v>
      </c>
      <c r="C2421" s="7">
        <v>306</v>
      </c>
      <c r="D2421" s="7">
        <v>447557987937</v>
      </c>
      <c r="E2421" s="7" t="s">
        <v>9</v>
      </c>
      <c r="F2421" s="8">
        <v>4.6180555555555558E-3</v>
      </c>
      <c r="G2421" s="8">
        <v>5.7870370370370366E-5</v>
      </c>
      <c r="H2421" s="7" t="s">
        <v>10</v>
      </c>
      <c r="I2421" s="11">
        <f t="shared" si="74"/>
        <v>44209</v>
      </c>
      <c r="J2421" s="9">
        <f t="shared" si="75"/>
        <v>0.79105324074074079</v>
      </c>
      <c r="K2421" t="str">
        <f>VLOOKUP($J2421,Reference!$A$1:$C$25,3,1)</f>
        <v>18:00:00 - 19:00:00</v>
      </c>
    </row>
    <row r="2422" spans="1:11" hidden="1" x14ac:dyDescent="0.3">
      <c r="A2422" s="3">
        <v>44209.79105324074</v>
      </c>
      <c r="B2422" s="4" t="s">
        <v>20</v>
      </c>
      <c r="C2422" s="4"/>
      <c r="D2422" s="4">
        <v>447557987937</v>
      </c>
      <c r="E2422" s="4" t="s">
        <v>23</v>
      </c>
      <c r="F2422" s="5">
        <v>0</v>
      </c>
      <c r="G2422" s="5">
        <v>2.3148148148148147E-5</v>
      </c>
      <c r="H2422" s="4" t="s">
        <v>14</v>
      </c>
      <c r="I2422" s="11">
        <f t="shared" si="74"/>
        <v>44209</v>
      </c>
      <c r="J2422" s="9">
        <f t="shared" si="75"/>
        <v>0.79105324074074079</v>
      </c>
      <c r="K2422" t="str">
        <f>VLOOKUP($J2422,Reference!$A$1:$C$25,3,1)</f>
        <v>18:00:00 - 19:00:00</v>
      </c>
    </row>
    <row r="2423" spans="1:11" hidden="1" x14ac:dyDescent="0.3">
      <c r="A2423" s="6">
        <v>44209.814479166664</v>
      </c>
      <c r="B2423" s="7" t="s">
        <v>20</v>
      </c>
      <c r="C2423" s="7"/>
      <c r="D2423" s="7">
        <v>447772001010</v>
      </c>
      <c r="E2423" s="7" t="s">
        <v>23</v>
      </c>
      <c r="F2423" s="8">
        <v>0</v>
      </c>
      <c r="G2423" s="8">
        <v>6.9444444444444444E-5</v>
      </c>
      <c r="H2423" s="7" t="s">
        <v>14</v>
      </c>
      <c r="I2423" s="11">
        <f t="shared" si="74"/>
        <v>44209</v>
      </c>
      <c r="J2423" s="9">
        <f t="shared" si="75"/>
        <v>0.81447916666666664</v>
      </c>
      <c r="K2423" t="str">
        <f>VLOOKUP($J2423,Reference!$A$1:$C$25,3,1)</f>
        <v>19:00:00 - 20:00:00</v>
      </c>
    </row>
    <row r="2424" spans="1:11" hidden="1" x14ac:dyDescent="0.3">
      <c r="A2424" s="3">
        <v>44209.81453703704</v>
      </c>
      <c r="B2424" s="4" t="s">
        <v>15</v>
      </c>
      <c r="C2424" s="4">
        <v>319</v>
      </c>
      <c r="D2424" s="4">
        <v>447772001010</v>
      </c>
      <c r="E2424" s="4" t="s">
        <v>9</v>
      </c>
      <c r="F2424" s="5">
        <v>5.6261574074074068E-2</v>
      </c>
      <c r="G2424" s="5">
        <v>8.1018518518518516E-5</v>
      </c>
      <c r="H2424" s="4" t="s">
        <v>10</v>
      </c>
      <c r="I2424" s="11">
        <f t="shared" si="74"/>
        <v>44209</v>
      </c>
      <c r="J2424" s="9">
        <f t="shared" si="75"/>
        <v>0.81453703703703706</v>
      </c>
      <c r="K2424" t="str">
        <f>VLOOKUP($J2424,Reference!$A$1:$C$25,3,1)</f>
        <v>19:00:00 - 20:00:00</v>
      </c>
    </row>
    <row r="2425" spans="1:11" hidden="1" x14ac:dyDescent="0.3">
      <c r="A2425" s="6">
        <v>44209.821574074071</v>
      </c>
      <c r="B2425" s="7" t="s">
        <v>26</v>
      </c>
      <c r="C2425" s="7">
        <v>306</v>
      </c>
      <c r="D2425" s="7">
        <v>16049023781</v>
      </c>
      <c r="E2425" s="7" t="s">
        <v>9</v>
      </c>
      <c r="F2425" s="8">
        <v>4.0856481481481481E-3</v>
      </c>
      <c r="G2425" s="8">
        <v>5.7870370370370366E-5</v>
      </c>
      <c r="H2425" s="7" t="s">
        <v>10</v>
      </c>
      <c r="I2425" s="11">
        <f t="shared" si="74"/>
        <v>44209</v>
      </c>
      <c r="J2425" s="9">
        <f t="shared" si="75"/>
        <v>0.82157407407407401</v>
      </c>
      <c r="K2425" t="str">
        <f>VLOOKUP($J2425,Reference!$A$1:$C$25,3,1)</f>
        <v>19:00:00 - 20:00:00</v>
      </c>
    </row>
    <row r="2426" spans="1:11" hidden="1" x14ac:dyDescent="0.3">
      <c r="A2426" s="3">
        <v>44209.824756944443</v>
      </c>
      <c r="B2426" s="4" t="s">
        <v>11</v>
      </c>
      <c r="C2426" s="4">
        <v>317</v>
      </c>
      <c r="D2426" s="4">
        <v>306</v>
      </c>
      <c r="E2426" s="4" t="s">
        <v>9</v>
      </c>
      <c r="F2426" s="5">
        <v>4.6296296296296294E-5</v>
      </c>
      <c r="G2426" s="5">
        <v>5.7870370370370366E-5</v>
      </c>
      <c r="H2426" s="4" t="s">
        <v>10</v>
      </c>
      <c r="I2426" s="11">
        <f t="shared" si="74"/>
        <v>44209</v>
      </c>
      <c r="J2426" s="9">
        <f t="shared" si="75"/>
        <v>0.82475694444444436</v>
      </c>
      <c r="K2426" t="str">
        <f>VLOOKUP($J2426,Reference!$A$1:$C$25,3,1)</f>
        <v>19:00:00 - 20:00:00</v>
      </c>
    </row>
    <row r="2427" spans="1:11" hidden="1" x14ac:dyDescent="0.3">
      <c r="A2427" s="6">
        <v>44209.827384259261</v>
      </c>
      <c r="B2427" s="7" t="s">
        <v>8</v>
      </c>
      <c r="C2427" s="7">
        <v>307</v>
      </c>
      <c r="D2427" s="7">
        <v>16477791091</v>
      </c>
      <c r="E2427" s="7" t="s">
        <v>9</v>
      </c>
      <c r="F2427" s="8">
        <v>7.6157407407407415E-3</v>
      </c>
      <c r="G2427" s="8">
        <v>4.5138888888888892E-4</v>
      </c>
      <c r="H2427" s="7" t="s">
        <v>10</v>
      </c>
      <c r="I2427" s="11">
        <f t="shared" si="74"/>
        <v>44209</v>
      </c>
      <c r="J2427" s="9">
        <f t="shared" si="75"/>
        <v>0.82738425925925929</v>
      </c>
      <c r="K2427" t="str">
        <f>VLOOKUP($J2427,Reference!$A$1:$C$25,3,1)</f>
        <v>19:00:00 - 20:00:00</v>
      </c>
    </row>
    <row r="2428" spans="1:11" hidden="1" x14ac:dyDescent="0.3">
      <c r="A2428" s="3">
        <v>44209.827476851853</v>
      </c>
      <c r="B2428" s="4" t="s">
        <v>19</v>
      </c>
      <c r="C2428" s="4">
        <v>305</v>
      </c>
      <c r="D2428" s="4">
        <v>442035382165</v>
      </c>
      <c r="E2428" s="4" t="s">
        <v>9</v>
      </c>
      <c r="F2428" s="5">
        <v>2.6064814814814815E-2</v>
      </c>
      <c r="G2428" s="5">
        <v>3.8194444444444446E-4</v>
      </c>
      <c r="H2428" s="4" t="s">
        <v>10</v>
      </c>
      <c r="I2428" s="11">
        <f t="shared" si="74"/>
        <v>44209</v>
      </c>
      <c r="J2428" s="9">
        <f t="shared" si="75"/>
        <v>0.82747685185185194</v>
      </c>
      <c r="K2428" t="str">
        <f>VLOOKUP($J2428,Reference!$A$1:$C$25,3,1)</f>
        <v>19:00:00 - 20:00:00</v>
      </c>
    </row>
    <row r="2429" spans="1:11" hidden="1" x14ac:dyDescent="0.3">
      <c r="A2429" s="6">
        <v>44209.827476851853</v>
      </c>
      <c r="B2429" s="7" t="s">
        <v>20</v>
      </c>
      <c r="C2429" s="7"/>
      <c r="D2429" s="7">
        <v>442035382165</v>
      </c>
      <c r="E2429" s="7" t="s">
        <v>23</v>
      </c>
      <c r="F2429" s="8">
        <v>0</v>
      </c>
      <c r="G2429" s="8">
        <v>3.3564814814814812E-4</v>
      </c>
      <c r="H2429" s="7" t="s">
        <v>14</v>
      </c>
      <c r="I2429" s="11">
        <f t="shared" si="74"/>
        <v>44209</v>
      </c>
      <c r="J2429" s="9">
        <f t="shared" si="75"/>
        <v>0.82747685185185194</v>
      </c>
      <c r="K2429" t="str">
        <f>VLOOKUP($J2429,Reference!$A$1:$C$25,3,1)</f>
        <v>19:00:00 - 20:00:00</v>
      </c>
    </row>
    <row r="2430" spans="1:11" hidden="1" x14ac:dyDescent="0.3">
      <c r="A2430" s="3">
        <v>44209.828680555554</v>
      </c>
      <c r="B2430" s="4" t="s">
        <v>26</v>
      </c>
      <c r="C2430" s="4">
        <v>306</v>
      </c>
      <c r="D2430" s="4">
        <v>17636146207</v>
      </c>
      <c r="E2430" s="4" t="s">
        <v>9</v>
      </c>
      <c r="F2430" s="5">
        <v>3.2523148148148151E-3</v>
      </c>
      <c r="G2430" s="5">
        <v>5.7870370370370366E-5</v>
      </c>
      <c r="H2430" s="4" t="s">
        <v>10</v>
      </c>
      <c r="I2430" s="11">
        <f t="shared" si="74"/>
        <v>44209</v>
      </c>
      <c r="J2430" s="9">
        <f t="shared" si="75"/>
        <v>0.82868055555555553</v>
      </c>
      <c r="K2430" t="str">
        <f>VLOOKUP($J2430,Reference!$A$1:$C$25,3,1)</f>
        <v>19:00:00 - 20:00:00</v>
      </c>
    </row>
    <row r="2431" spans="1:11" hidden="1" x14ac:dyDescent="0.3">
      <c r="A2431" s="6">
        <v>44209.859386574077</v>
      </c>
      <c r="B2431" s="7" t="s">
        <v>11</v>
      </c>
      <c r="C2431" s="7">
        <v>317</v>
      </c>
      <c r="D2431" s="7">
        <v>13473315565</v>
      </c>
      <c r="E2431" s="7" t="s">
        <v>9</v>
      </c>
      <c r="F2431" s="8">
        <v>2.5069444444444446E-2</v>
      </c>
      <c r="G2431" s="8">
        <v>5.7870370370370366E-5</v>
      </c>
      <c r="H2431" s="7" t="s">
        <v>10</v>
      </c>
      <c r="I2431" s="11">
        <f t="shared" si="74"/>
        <v>44209</v>
      </c>
      <c r="J2431" s="9">
        <f t="shared" si="75"/>
        <v>0.85938657407407415</v>
      </c>
      <c r="K2431" t="str">
        <f>VLOOKUP($J2431,Reference!$A$1:$C$25,3,1)</f>
        <v>20:00:00 - 21:00:00</v>
      </c>
    </row>
    <row r="2432" spans="1:11" hidden="1" x14ac:dyDescent="0.3">
      <c r="A2432" s="3">
        <v>44209.87939814815</v>
      </c>
      <c r="B2432" s="4" t="s">
        <v>26</v>
      </c>
      <c r="C2432" s="4">
        <v>306</v>
      </c>
      <c r="D2432" s="4">
        <v>15136330701</v>
      </c>
      <c r="E2432" s="4" t="s">
        <v>9</v>
      </c>
      <c r="F2432" s="5">
        <v>2.4537037037037038E-2</v>
      </c>
      <c r="G2432" s="5">
        <v>6.9444444444444444E-5</v>
      </c>
      <c r="H2432" s="4" t="s">
        <v>13</v>
      </c>
      <c r="I2432" s="11">
        <f t="shared" si="74"/>
        <v>44209</v>
      </c>
      <c r="J2432" s="9">
        <f t="shared" si="75"/>
        <v>0.8793981481481481</v>
      </c>
      <c r="K2432" t="str">
        <f>VLOOKUP($J2432,Reference!$A$1:$C$25,3,1)</f>
        <v>21:00:00 - 22:00:00</v>
      </c>
    </row>
    <row r="2433" spans="1:11" hidden="1" x14ac:dyDescent="0.3">
      <c r="A2433" s="6">
        <v>44209.90284722222</v>
      </c>
      <c r="B2433" s="7" t="s">
        <v>8</v>
      </c>
      <c r="C2433" s="7">
        <v>307</v>
      </c>
      <c r="D2433" s="7">
        <v>14752250366</v>
      </c>
      <c r="E2433" s="7" t="s">
        <v>9</v>
      </c>
      <c r="F2433" s="8">
        <v>2.9351851851851851E-2</v>
      </c>
      <c r="G2433" s="8">
        <v>2.8935185185185189E-4</v>
      </c>
      <c r="H2433" s="7" t="s">
        <v>13</v>
      </c>
      <c r="I2433" s="11">
        <f t="shared" si="74"/>
        <v>44209</v>
      </c>
      <c r="J2433" s="9">
        <f t="shared" si="75"/>
        <v>0.90284722222222225</v>
      </c>
      <c r="K2433" t="str">
        <f>VLOOKUP($J2433,Reference!$A$1:$C$25,3,1)</f>
        <v>21:00:00 - 22:00:00</v>
      </c>
    </row>
    <row r="2434" spans="1:11" hidden="1" x14ac:dyDescent="0.3">
      <c r="A2434" s="3">
        <v>44209.906273148146</v>
      </c>
      <c r="B2434" s="4" t="s">
        <v>11</v>
      </c>
      <c r="C2434" s="4">
        <v>317</v>
      </c>
      <c r="D2434" s="4">
        <v>17703678648</v>
      </c>
      <c r="E2434" s="4" t="s">
        <v>9</v>
      </c>
      <c r="F2434" s="5">
        <v>5.4745370370370373E-3</v>
      </c>
      <c r="G2434" s="5">
        <v>8.1018518518518516E-5</v>
      </c>
      <c r="H2434" s="4" t="s">
        <v>10</v>
      </c>
      <c r="I2434" s="11">
        <f t="shared" si="74"/>
        <v>44209</v>
      </c>
      <c r="J2434" s="9">
        <f t="shared" si="75"/>
        <v>0.90627314814814808</v>
      </c>
      <c r="K2434" t="str">
        <f>VLOOKUP($J2434,Reference!$A$1:$C$25,3,1)</f>
        <v>21:00:00 - 22:00:00</v>
      </c>
    </row>
    <row r="2435" spans="1:11" hidden="1" x14ac:dyDescent="0.3">
      <c r="A2435" s="6">
        <v>44209.910810185182</v>
      </c>
      <c r="B2435" s="7" t="s">
        <v>20</v>
      </c>
      <c r="C2435" s="7"/>
      <c r="D2435" s="7">
        <v>442035382165</v>
      </c>
      <c r="E2435" s="7" t="s">
        <v>23</v>
      </c>
      <c r="F2435" s="8">
        <v>0</v>
      </c>
      <c r="G2435" s="8">
        <v>4.6296296296296294E-5</v>
      </c>
      <c r="H2435" s="7" t="s">
        <v>14</v>
      </c>
      <c r="I2435" s="11">
        <f t="shared" ref="I2435:I2498" si="76">DATE(YEAR(A2435),MONTH(A2435),DAY(A2435))</f>
        <v>44209</v>
      </c>
      <c r="J2435" s="9">
        <f t="shared" ref="J2435:J2498" si="77">TIME(HOUR(A2435),MINUTE(A2435),SECOND(A2435))</f>
        <v>0.91081018518518519</v>
      </c>
      <c r="K2435" t="str">
        <f>VLOOKUP($J2435,Reference!$A$1:$C$25,3,1)</f>
        <v>21:00:00 - 22:00:00</v>
      </c>
    </row>
    <row r="2436" spans="1:11" hidden="1" x14ac:dyDescent="0.3">
      <c r="A2436" s="3">
        <v>44209.910844907405</v>
      </c>
      <c r="B2436" s="4" t="s">
        <v>19</v>
      </c>
      <c r="C2436" s="4">
        <v>305</v>
      </c>
      <c r="D2436" s="4">
        <v>442035382165</v>
      </c>
      <c r="E2436" s="4" t="s">
        <v>9</v>
      </c>
      <c r="F2436" s="5">
        <v>1.9560185185185184E-3</v>
      </c>
      <c r="G2436" s="5">
        <v>1.1574074074074073E-4</v>
      </c>
      <c r="H2436" s="4" t="s">
        <v>10</v>
      </c>
      <c r="I2436" s="11">
        <f t="shared" si="76"/>
        <v>44209</v>
      </c>
      <c r="J2436" s="9">
        <f t="shared" si="77"/>
        <v>0.91084490740740742</v>
      </c>
      <c r="K2436" t="str">
        <f>VLOOKUP($J2436,Reference!$A$1:$C$25,3,1)</f>
        <v>21:00:00 - 22:00:00</v>
      </c>
    </row>
    <row r="2437" spans="1:11" hidden="1" x14ac:dyDescent="0.3">
      <c r="A2437" s="6">
        <v>44209.918888888889</v>
      </c>
      <c r="B2437" s="7" t="s">
        <v>19</v>
      </c>
      <c r="C2437" s="7">
        <v>305</v>
      </c>
      <c r="D2437" s="7">
        <v>12257160702</v>
      </c>
      <c r="E2437" s="7" t="s">
        <v>9</v>
      </c>
      <c r="F2437" s="8">
        <v>1.712962962962963E-3</v>
      </c>
      <c r="G2437" s="8">
        <v>4.3981481481481481E-4</v>
      </c>
      <c r="H2437" s="7" t="s">
        <v>10</v>
      </c>
      <c r="I2437" s="11">
        <f t="shared" si="76"/>
        <v>44209</v>
      </c>
      <c r="J2437" s="9">
        <f t="shared" si="77"/>
        <v>0.91888888888888898</v>
      </c>
      <c r="K2437" t="str">
        <f>VLOOKUP($J2437,Reference!$A$1:$C$25,3,1)</f>
        <v>22:00:00 - 23:00:00</v>
      </c>
    </row>
    <row r="2438" spans="1:11" hidden="1" x14ac:dyDescent="0.3">
      <c r="A2438" s="3">
        <v>44209.924398148149</v>
      </c>
      <c r="B2438" s="4" t="s">
        <v>20</v>
      </c>
      <c r="C2438" s="4"/>
      <c r="D2438" s="4">
        <v>442035382165</v>
      </c>
      <c r="E2438" s="4" t="s">
        <v>23</v>
      </c>
      <c r="F2438" s="5">
        <v>0</v>
      </c>
      <c r="G2438" s="5">
        <v>2.3148148148148147E-5</v>
      </c>
      <c r="H2438" s="4" t="s">
        <v>14</v>
      </c>
      <c r="I2438" s="11">
        <f t="shared" si="76"/>
        <v>44209</v>
      </c>
      <c r="J2438" s="9">
        <f t="shared" si="77"/>
        <v>0.92439814814814814</v>
      </c>
      <c r="K2438" t="str">
        <f>VLOOKUP($J2438,Reference!$A$1:$C$25,3,1)</f>
        <v>22:00:00 - 23:00:00</v>
      </c>
    </row>
    <row r="2439" spans="1:11" hidden="1" x14ac:dyDescent="0.3">
      <c r="A2439" s="6">
        <v>44209.924421296295</v>
      </c>
      <c r="B2439" s="7" t="s">
        <v>19</v>
      </c>
      <c r="C2439" s="7">
        <v>305</v>
      </c>
      <c r="D2439" s="7">
        <v>442035382165</v>
      </c>
      <c r="E2439" s="7" t="s">
        <v>9</v>
      </c>
      <c r="F2439" s="8">
        <v>1.9791666666666668E-3</v>
      </c>
      <c r="G2439" s="8">
        <v>1.9675925925925926E-4</v>
      </c>
      <c r="H2439" s="7" t="s">
        <v>10</v>
      </c>
      <c r="I2439" s="11">
        <f t="shared" si="76"/>
        <v>44209</v>
      </c>
      <c r="J2439" s="9">
        <f t="shared" si="77"/>
        <v>0.92442129629629621</v>
      </c>
      <c r="K2439" t="str">
        <f>VLOOKUP($J2439,Reference!$A$1:$C$25,3,1)</f>
        <v>22:00:00 - 23:00:00</v>
      </c>
    </row>
    <row r="2440" spans="1:11" hidden="1" x14ac:dyDescent="0.3">
      <c r="A2440" s="3">
        <v>44209.92596064815</v>
      </c>
      <c r="B2440" s="4" t="s">
        <v>19</v>
      </c>
      <c r="C2440" s="4">
        <v>305</v>
      </c>
      <c r="D2440" s="4">
        <v>18133810213</v>
      </c>
      <c r="E2440" s="4" t="s">
        <v>9</v>
      </c>
      <c r="F2440" s="5">
        <v>3.3449074074074071E-3</v>
      </c>
      <c r="G2440" s="5">
        <v>1.1689814814814816E-3</v>
      </c>
      <c r="H2440" s="4" t="s">
        <v>10</v>
      </c>
      <c r="I2440" s="11">
        <f t="shared" si="76"/>
        <v>44209</v>
      </c>
      <c r="J2440" s="9">
        <f t="shared" si="77"/>
        <v>0.92596064814814805</v>
      </c>
      <c r="K2440" t="str">
        <f>VLOOKUP($J2440,Reference!$A$1:$C$25,3,1)</f>
        <v>22:00:00 - 23:00:00</v>
      </c>
    </row>
    <row r="2441" spans="1:11" hidden="1" x14ac:dyDescent="0.3">
      <c r="A2441" s="6">
        <v>44209.943738425929</v>
      </c>
      <c r="B2441" s="7" t="s">
        <v>26</v>
      </c>
      <c r="C2441" s="7">
        <v>306</v>
      </c>
      <c r="D2441" s="7">
        <v>12074098548</v>
      </c>
      <c r="E2441" s="7" t="s">
        <v>9</v>
      </c>
      <c r="F2441" s="8">
        <v>9.4444444444444445E-3</v>
      </c>
      <c r="G2441" s="8">
        <v>5.7870370370370366E-5</v>
      </c>
      <c r="H2441" s="7" t="s">
        <v>10</v>
      </c>
      <c r="I2441" s="11">
        <f t="shared" si="76"/>
        <v>44209</v>
      </c>
      <c r="J2441" s="9">
        <f t="shared" si="77"/>
        <v>0.94373842592592594</v>
      </c>
      <c r="K2441" t="str">
        <f>VLOOKUP($J2441,Reference!$A$1:$C$25,3,1)</f>
        <v>22:00:00 - 23:00:00</v>
      </c>
    </row>
    <row r="2442" spans="1:11" hidden="1" x14ac:dyDescent="0.3">
      <c r="A2442" s="3">
        <v>44209.946875000001</v>
      </c>
      <c r="B2442" s="4" t="s">
        <v>11</v>
      </c>
      <c r="C2442" s="4">
        <v>317</v>
      </c>
      <c r="D2442" s="4">
        <v>15595158305</v>
      </c>
      <c r="E2442" s="4" t="s">
        <v>9</v>
      </c>
      <c r="F2442" s="5">
        <v>6.5624999999999998E-3</v>
      </c>
      <c r="G2442" s="5">
        <v>6.9444444444444444E-5</v>
      </c>
      <c r="H2442" s="4" t="s">
        <v>10</v>
      </c>
      <c r="I2442" s="11">
        <f t="shared" si="76"/>
        <v>44209</v>
      </c>
      <c r="J2442" s="9">
        <f t="shared" si="77"/>
        <v>0.94687500000000002</v>
      </c>
      <c r="K2442" t="str">
        <f>VLOOKUP($J2442,Reference!$A$1:$C$25,3,1)</f>
        <v>22:00:00 - 23:00:00</v>
      </c>
    </row>
    <row r="2443" spans="1:11" hidden="1" x14ac:dyDescent="0.3">
      <c r="A2443" s="6">
        <v>44209.951643518521</v>
      </c>
      <c r="B2443" s="7" t="s">
        <v>19</v>
      </c>
      <c r="C2443" s="7">
        <v>305</v>
      </c>
      <c r="D2443" s="7">
        <v>15595158043</v>
      </c>
      <c r="E2443" s="7" t="s">
        <v>9</v>
      </c>
      <c r="F2443" s="8">
        <v>7.7083333333333335E-3</v>
      </c>
      <c r="G2443" s="8">
        <v>6.9444444444444444E-5</v>
      </c>
      <c r="H2443" s="7" t="s">
        <v>10</v>
      </c>
      <c r="I2443" s="11">
        <f t="shared" si="76"/>
        <v>44209</v>
      </c>
      <c r="J2443" s="9">
        <f t="shared" si="77"/>
        <v>0.95164351851851858</v>
      </c>
      <c r="K2443" t="str">
        <f>VLOOKUP($J2443,Reference!$A$1:$C$25,3,1)</f>
        <v>22:00:00 - 23:00:00</v>
      </c>
    </row>
    <row r="2444" spans="1:11" hidden="1" x14ac:dyDescent="0.3">
      <c r="A2444" s="3">
        <v>44209.955428240741</v>
      </c>
      <c r="B2444" s="4" t="s">
        <v>8</v>
      </c>
      <c r="C2444" s="4">
        <v>307</v>
      </c>
      <c r="D2444" s="4">
        <v>15408284030</v>
      </c>
      <c r="E2444" s="4" t="s">
        <v>9</v>
      </c>
      <c r="F2444" s="5">
        <v>2.2569444444444444E-2</v>
      </c>
      <c r="G2444" s="5">
        <v>1.8518518518518518E-4</v>
      </c>
      <c r="H2444" s="4" t="s">
        <v>10</v>
      </c>
      <c r="I2444" s="11">
        <f t="shared" si="76"/>
        <v>44209</v>
      </c>
      <c r="J2444" s="9">
        <f t="shared" si="77"/>
        <v>0.95542824074074073</v>
      </c>
      <c r="K2444" t="str">
        <f>VLOOKUP($J2444,Reference!$A$1:$C$25,3,1)</f>
        <v>22:00:00 - 23:00:00</v>
      </c>
    </row>
    <row r="2445" spans="1:11" hidden="1" x14ac:dyDescent="0.3">
      <c r="A2445" s="6">
        <v>44209.95585648148</v>
      </c>
      <c r="B2445" s="7" t="s">
        <v>26</v>
      </c>
      <c r="C2445" s="7">
        <v>306</v>
      </c>
      <c r="D2445" s="7">
        <v>18319054271</v>
      </c>
      <c r="E2445" s="7" t="s">
        <v>9</v>
      </c>
      <c r="F2445" s="8">
        <v>4.3981481481481484E-3</v>
      </c>
      <c r="G2445" s="8">
        <v>4.6296296296296294E-5</v>
      </c>
      <c r="H2445" s="7" t="s">
        <v>10</v>
      </c>
      <c r="I2445" s="11">
        <f t="shared" si="76"/>
        <v>44209</v>
      </c>
      <c r="J2445" s="9">
        <f t="shared" si="77"/>
        <v>0.9558564814814815</v>
      </c>
      <c r="K2445" t="str">
        <f>VLOOKUP($J2445,Reference!$A$1:$C$25,3,1)</f>
        <v>22:00:00 - 23:00:00</v>
      </c>
    </row>
    <row r="2446" spans="1:11" hidden="1" x14ac:dyDescent="0.3">
      <c r="A2446" s="3">
        <v>44209.994884259257</v>
      </c>
      <c r="B2446" s="4" t="s">
        <v>11</v>
      </c>
      <c r="C2446" s="4">
        <v>317</v>
      </c>
      <c r="D2446" s="4">
        <v>12893395387</v>
      </c>
      <c r="E2446" s="4" t="s">
        <v>9</v>
      </c>
      <c r="F2446" s="5">
        <v>4.2824074074074075E-4</v>
      </c>
      <c r="G2446" s="5">
        <v>8.1018518518518516E-5</v>
      </c>
      <c r="H2446" s="4" t="s">
        <v>13</v>
      </c>
      <c r="I2446" s="11">
        <f t="shared" si="76"/>
        <v>44209</v>
      </c>
      <c r="J2446" s="9">
        <f t="shared" si="77"/>
        <v>0.99488425925925927</v>
      </c>
      <c r="K2446" t="str">
        <f>VLOOKUP($J2446,Reference!$A$1:$C$25,3,1)</f>
        <v>23:00:00 - 24:00:00</v>
      </c>
    </row>
    <row r="2447" spans="1:11" hidden="1" x14ac:dyDescent="0.3">
      <c r="A2447" s="6">
        <v>44209.997141203705</v>
      </c>
      <c r="B2447" s="7" t="s">
        <v>19</v>
      </c>
      <c r="C2447" s="7">
        <v>305</v>
      </c>
      <c r="D2447" s="7">
        <v>12893395387</v>
      </c>
      <c r="E2447" s="7" t="s">
        <v>9</v>
      </c>
      <c r="F2447" s="8">
        <v>2.9976851851851848E-3</v>
      </c>
      <c r="G2447" s="8">
        <v>5.0925925925925921E-4</v>
      </c>
      <c r="H2447" s="7" t="s">
        <v>13</v>
      </c>
      <c r="I2447" s="11">
        <f t="shared" si="76"/>
        <v>44209</v>
      </c>
      <c r="J2447" s="9">
        <f t="shared" si="77"/>
        <v>0.99714120370370374</v>
      </c>
      <c r="K2447" t="str">
        <f>VLOOKUP($J2447,Reference!$A$1:$C$25,3,1)</f>
        <v>23:00:00 - 24:00:00</v>
      </c>
    </row>
    <row r="2448" spans="1:11" hidden="1" x14ac:dyDescent="0.3">
      <c r="A2448" s="3">
        <v>44210.003611111111</v>
      </c>
      <c r="B2448" s="4" t="s">
        <v>11</v>
      </c>
      <c r="C2448" s="4">
        <v>317</v>
      </c>
      <c r="D2448" s="4">
        <v>16047541911</v>
      </c>
      <c r="E2448" s="4" t="s">
        <v>9</v>
      </c>
      <c r="F2448" s="5">
        <v>4.6874999999999998E-3</v>
      </c>
      <c r="G2448" s="5">
        <v>1.273148148148148E-4</v>
      </c>
      <c r="H2448" s="4" t="s">
        <v>10</v>
      </c>
      <c r="I2448" s="11">
        <f t="shared" si="76"/>
        <v>44210</v>
      </c>
      <c r="J2448" s="9">
        <f t="shared" si="77"/>
        <v>3.6111111111111114E-3</v>
      </c>
      <c r="K2448" t="str">
        <f>VLOOKUP($J2448,Reference!$A$1:$C$25,3,1)</f>
        <v>0:00:00 - 1:00:00</v>
      </c>
    </row>
    <row r="2449" spans="1:11" hidden="1" x14ac:dyDescent="0.3">
      <c r="A2449" s="6">
        <v>44210.045555555553</v>
      </c>
      <c r="B2449" s="7" t="s">
        <v>19</v>
      </c>
      <c r="C2449" s="7">
        <v>305</v>
      </c>
      <c r="D2449" s="7">
        <v>14807597252</v>
      </c>
      <c r="E2449" s="7" t="s">
        <v>9</v>
      </c>
      <c r="F2449" s="8">
        <v>3.1597222222222222E-3</v>
      </c>
      <c r="G2449" s="8">
        <v>1.0416666666666667E-4</v>
      </c>
      <c r="H2449" s="7" t="s">
        <v>10</v>
      </c>
      <c r="I2449" s="11">
        <f t="shared" si="76"/>
        <v>44210</v>
      </c>
      <c r="J2449" s="9">
        <f t="shared" si="77"/>
        <v>4.5555555555555551E-2</v>
      </c>
      <c r="K2449" t="str">
        <f>VLOOKUP($J2449,Reference!$A$1:$C$25,3,1)</f>
        <v>1:00:00 - 2:00:00</v>
      </c>
    </row>
    <row r="2450" spans="1:11" hidden="1" x14ac:dyDescent="0.3">
      <c r="A2450" s="3">
        <v>44210.053923611114</v>
      </c>
      <c r="B2450" s="4" t="s">
        <v>11</v>
      </c>
      <c r="C2450" s="4">
        <v>317</v>
      </c>
      <c r="D2450" s="4">
        <v>14162687479</v>
      </c>
      <c r="E2450" s="4" t="s">
        <v>9</v>
      </c>
      <c r="F2450" s="5">
        <v>1.9108796296296294E-2</v>
      </c>
      <c r="G2450" s="5">
        <v>9.2592592592592588E-5</v>
      </c>
      <c r="H2450" s="4" t="s">
        <v>13</v>
      </c>
      <c r="I2450" s="11">
        <f t="shared" si="76"/>
        <v>44210</v>
      </c>
      <c r="J2450" s="9">
        <f t="shared" si="77"/>
        <v>5.392361111111111E-2</v>
      </c>
      <c r="K2450" t="str">
        <f>VLOOKUP($J2450,Reference!$A$1:$C$25,3,1)</f>
        <v>1:00:00 - 2:00:00</v>
      </c>
    </row>
    <row r="2451" spans="1:11" hidden="1" x14ac:dyDescent="0.3">
      <c r="A2451" s="6">
        <v>44210.077233796299</v>
      </c>
      <c r="B2451" s="7" t="s">
        <v>19</v>
      </c>
      <c r="C2451" s="7">
        <v>305</v>
      </c>
      <c r="D2451" s="7">
        <v>15873407020</v>
      </c>
      <c r="E2451" s="7" t="s">
        <v>9</v>
      </c>
      <c r="F2451" s="8">
        <v>3.4374999999999996E-2</v>
      </c>
      <c r="G2451" s="8">
        <v>3.3564814814814812E-4</v>
      </c>
      <c r="H2451" s="7" t="s">
        <v>10</v>
      </c>
      <c r="I2451" s="11">
        <f t="shared" si="76"/>
        <v>44210</v>
      </c>
      <c r="J2451" s="9">
        <f t="shared" si="77"/>
        <v>7.72337962962963E-2</v>
      </c>
      <c r="K2451" t="str">
        <f>VLOOKUP($J2451,Reference!$A$1:$C$25,3,1)</f>
        <v>1:00:00 - 2:00:00</v>
      </c>
    </row>
    <row r="2452" spans="1:11" hidden="1" x14ac:dyDescent="0.3">
      <c r="A2452" s="3">
        <v>44210.084699074076</v>
      </c>
      <c r="B2452" s="4" t="s">
        <v>21</v>
      </c>
      <c r="C2452" s="4">
        <v>314</v>
      </c>
      <c r="D2452" s="4">
        <v>18649802859</v>
      </c>
      <c r="E2452" s="4" t="s">
        <v>9</v>
      </c>
      <c r="F2452" s="5">
        <v>9.5833333333333343E-3</v>
      </c>
      <c r="G2452" s="5">
        <v>2.8935185185185189E-4</v>
      </c>
      <c r="H2452" s="4" t="s">
        <v>13</v>
      </c>
      <c r="I2452" s="11">
        <f t="shared" si="76"/>
        <v>44210</v>
      </c>
      <c r="J2452" s="9">
        <f t="shared" si="77"/>
        <v>8.4699074074074066E-2</v>
      </c>
      <c r="K2452" t="str">
        <f>VLOOKUP($J2452,Reference!$A$1:$C$25,3,1)</f>
        <v>2:00:00 - 3:00:00</v>
      </c>
    </row>
    <row r="2453" spans="1:11" hidden="1" x14ac:dyDescent="0.3">
      <c r="A2453" s="6">
        <v>44210.112233796295</v>
      </c>
      <c r="B2453" s="7" t="s">
        <v>21</v>
      </c>
      <c r="C2453" s="7">
        <v>314</v>
      </c>
      <c r="D2453" s="7">
        <v>16025164473</v>
      </c>
      <c r="E2453" s="7" t="s">
        <v>9</v>
      </c>
      <c r="F2453" s="8">
        <v>6.1574074074074074E-3</v>
      </c>
      <c r="G2453" s="8">
        <v>8.1018518518518516E-5</v>
      </c>
      <c r="H2453" s="7" t="s">
        <v>10</v>
      </c>
      <c r="I2453" s="11">
        <f t="shared" si="76"/>
        <v>44210</v>
      </c>
      <c r="J2453" s="9">
        <f t="shared" si="77"/>
        <v>0.1122337962962963</v>
      </c>
      <c r="K2453" t="str">
        <f>VLOOKUP($J2453,Reference!$A$1:$C$25,3,1)</f>
        <v>2:00:00 - 3:00:00</v>
      </c>
    </row>
    <row r="2454" spans="1:11" hidden="1" x14ac:dyDescent="0.3">
      <c r="A2454" s="3">
        <v>44210.118379629632</v>
      </c>
      <c r="B2454" s="4" t="s">
        <v>19</v>
      </c>
      <c r="C2454" s="4">
        <v>305</v>
      </c>
      <c r="D2454" s="4">
        <v>19256639010</v>
      </c>
      <c r="E2454" s="4" t="s">
        <v>9</v>
      </c>
      <c r="F2454" s="5">
        <v>1.4386574074074072E-2</v>
      </c>
      <c r="G2454" s="5">
        <v>1.0416666666666667E-4</v>
      </c>
      <c r="H2454" s="4" t="s">
        <v>13</v>
      </c>
      <c r="I2454" s="11">
        <f t="shared" si="76"/>
        <v>44210</v>
      </c>
      <c r="J2454" s="9">
        <f t="shared" si="77"/>
        <v>0.11837962962962963</v>
      </c>
      <c r="K2454" t="str">
        <f>VLOOKUP($J2454,Reference!$A$1:$C$25,3,1)</f>
        <v>2:00:00 - 3:00:00</v>
      </c>
    </row>
    <row r="2455" spans="1:11" hidden="1" x14ac:dyDescent="0.3">
      <c r="A2455" s="6">
        <v>44210.119201388887</v>
      </c>
      <c r="B2455" s="7" t="s">
        <v>21</v>
      </c>
      <c r="C2455" s="7">
        <v>314</v>
      </c>
      <c r="D2455" s="7">
        <v>14153166256</v>
      </c>
      <c r="E2455" s="7" t="s">
        <v>9</v>
      </c>
      <c r="F2455" s="8">
        <v>4.7800925925925919E-3</v>
      </c>
      <c r="G2455" s="8">
        <v>5.7870370370370366E-5</v>
      </c>
      <c r="H2455" s="7" t="s">
        <v>10</v>
      </c>
      <c r="I2455" s="11">
        <f t="shared" si="76"/>
        <v>44210</v>
      </c>
      <c r="J2455" s="9">
        <f t="shared" si="77"/>
        <v>0.11920138888888888</v>
      </c>
      <c r="K2455" t="str">
        <f>VLOOKUP($J2455,Reference!$A$1:$C$25,3,1)</f>
        <v>2:00:00 - 3:00:00</v>
      </c>
    </row>
    <row r="2456" spans="1:11" hidden="1" x14ac:dyDescent="0.3">
      <c r="A2456" s="3">
        <v>44210.121296296296</v>
      </c>
      <c r="B2456" s="4" t="s">
        <v>21</v>
      </c>
      <c r="C2456" s="4">
        <v>314</v>
      </c>
      <c r="D2456" s="4">
        <v>15129651121</v>
      </c>
      <c r="E2456" s="4" t="s">
        <v>9</v>
      </c>
      <c r="F2456" s="5">
        <v>7.6620370370370366E-3</v>
      </c>
      <c r="G2456" s="5">
        <v>3.2175925925925926E-3</v>
      </c>
      <c r="H2456" s="4" t="s">
        <v>10</v>
      </c>
      <c r="I2456" s="11">
        <f t="shared" si="76"/>
        <v>44210</v>
      </c>
      <c r="J2456" s="9">
        <f t="shared" si="77"/>
        <v>0.12129629629629629</v>
      </c>
      <c r="K2456" t="str">
        <f>VLOOKUP($J2456,Reference!$A$1:$C$25,3,1)</f>
        <v>2:00:00 - 3:00:00</v>
      </c>
    </row>
    <row r="2457" spans="1:11" hidden="1" x14ac:dyDescent="0.3">
      <c r="A2457" s="6">
        <v>44210.130428240744</v>
      </c>
      <c r="B2457" s="7" t="s">
        <v>21</v>
      </c>
      <c r="C2457" s="7">
        <v>314</v>
      </c>
      <c r="D2457" s="7">
        <v>14153051398</v>
      </c>
      <c r="E2457" s="7" t="s">
        <v>9</v>
      </c>
      <c r="F2457" s="8">
        <v>3.414351851851852E-3</v>
      </c>
      <c r="G2457" s="8">
        <v>2.488425925925926E-3</v>
      </c>
      <c r="H2457" s="7" t="s">
        <v>10</v>
      </c>
      <c r="I2457" s="11">
        <f t="shared" si="76"/>
        <v>44210</v>
      </c>
      <c r="J2457" s="9">
        <f t="shared" si="77"/>
        <v>0.13042824074074075</v>
      </c>
      <c r="K2457" t="str">
        <f>VLOOKUP($J2457,Reference!$A$1:$C$25,3,1)</f>
        <v>3:00:00 - 4:00:00</v>
      </c>
    </row>
    <row r="2458" spans="1:11" hidden="1" x14ac:dyDescent="0.3">
      <c r="A2458" s="3">
        <v>44210.130486111113</v>
      </c>
      <c r="B2458" s="4" t="s">
        <v>20</v>
      </c>
      <c r="C2458" s="4"/>
      <c r="D2458" s="4">
        <v>14153166256</v>
      </c>
      <c r="E2458" s="4" t="s">
        <v>16</v>
      </c>
      <c r="F2458" s="5">
        <v>0</v>
      </c>
      <c r="G2458" s="5">
        <v>4.5601851851851853E-3</v>
      </c>
      <c r="H2458" s="4" t="s">
        <v>10</v>
      </c>
      <c r="I2458" s="11">
        <f t="shared" si="76"/>
        <v>44210</v>
      </c>
      <c r="J2458" s="9">
        <f t="shared" si="77"/>
        <v>0.13048611111111111</v>
      </c>
      <c r="K2458" t="str">
        <f>VLOOKUP($J2458,Reference!$A$1:$C$25,3,1)</f>
        <v>3:00:00 - 4:00:00</v>
      </c>
    </row>
    <row r="2459" spans="1:11" hidden="1" x14ac:dyDescent="0.3">
      <c r="A2459" s="6">
        <v>44210.13517361111</v>
      </c>
      <c r="B2459" s="7" t="s">
        <v>20</v>
      </c>
      <c r="C2459" s="7"/>
      <c r="D2459" s="7">
        <v>14153051398</v>
      </c>
      <c r="E2459" s="7" t="s">
        <v>16</v>
      </c>
      <c r="F2459" s="8">
        <v>0</v>
      </c>
      <c r="G2459" s="8">
        <v>3.3564814814814812E-4</v>
      </c>
      <c r="H2459" s="7" t="s">
        <v>13</v>
      </c>
      <c r="I2459" s="11">
        <f t="shared" si="76"/>
        <v>44210</v>
      </c>
      <c r="J2459" s="9">
        <f t="shared" si="77"/>
        <v>0.13517361111111112</v>
      </c>
      <c r="K2459" t="str">
        <f>VLOOKUP($J2459,Reference!$A$1:$C$25,3,1)</f>
        <v>3:00:00 - 4:00:00</v>
      </c>
    </row>
    <row r="2460" spans="1:11" hidden="1" x14ac:dyDescent="0.3">
      <c r="A2460" s="3">
        <v>44210.135636574072</v>
      </c>
      <c r="B2460" s="4" t="s">
        <v>21</v>
      </c>
      <c r="C2460" s="4">
        <v>314</v>
      </c>
      <c r="D2460" s="4">
        <v>14153051398</v>
      </c>
      <c r="E2460" s="4" t="s">
        <v>9</v>
      </c>
      <c r="F2460" s="5">
        <v>8.9467592592592585E-3</v>
      </c>
      <c r="G2460" s="5">
        <v>1.1458333333333333E-3</v>
      </c>
      <c r="H2460" s="4" t="s">
        <v>13</v>
      </c>
      <c r="I2460" s="11">
        <f t="shared" si="76"/>
        <v>44210</v>
      </c>
      <c r="J2460" s="9">
        <f t="shared" si="77"/>
        <v>0.13563657407407406</v>
      </c>
      <c r="K2460" t="str">
        <f>VLOOKUP($J2460,Reference!$A$1:$C$25,3,1)</f>
        <v>3:00:00 - 4:00:00</v>
      </c>
    </row>
    <row r="2461" spans="1:11" hidden="1" x14ac:dyDescent="0.3">
      <c r="A2461" s="6">
        <v>44210.136504629627</v>
      </c>
      <c r="B2461" s="7" t="s">
        <v>20</v>
      </c>
      <c r="C2461" s="7"/>
      <c r="D2461" s="7">
        <v>447521196095</v>
      </c>
      <c r="E2461" s="7" t="s">
        <v>16</v>
      </c>
      <c r="F2461" s="8">
        <v>0</v>
      </c>
      <c r="G2461" s="8">
        <v>3.0671296296296297E-3</v>
      </c>
      <c r="H2461" s="7" t="s">
        <v>14</v>
      </c>
      <c r="I2461" s="11">
        <f t="shared" si="76"/>
        <v>44210</v>
      </c>
      <c r="J2461" s="9">
        <f t="shared" si="77"/>
        <v>0.13650462962962964</v>
      </c>
      <c r="K2461" t="str">
        <f>VLOOKUP($J2461,Reference!$A$1:$C$25,3,1)</f>
        <v>3:00:00 - 4:00:00</v>
      </c>
    </row>
    <row r="2462" spans="1:11" hidden="1" x14ac:dyDescent="0.3">
      <c r="A2462" s="3">
        <v>44210.158692129633</v>
      </c>
      <c r="B2462" s="4" t="s">
        <v>19</v>
      </c>
      <c r="C2462" s="4">
        <v>305</v>
      </c>
      <c r="D2462" s="4">
        <v>14162687479</v>
      </c>
      <c r="E2462" s="4" t="s">
        <v>9</v>
      </c>
      <c r="F2462" s="5">
        <v>4.2013888888888891E-3</v>
      </c>
      <c r="G2462" s="5">
        <v>9.2592592592592585E-4</v>
      </c>
      <c r="H2462" s="4" t="s">
        <v>13</v>
      </c>
      <c r="I2462" s="11">
        <f t="shared" si="76"/>
        <v>44210</v>
      </c>
      <c r="J2462" s="9">
        <f t="shared" si="77"/>
        <v>0.15869212962962961</v>
      </c>
      <c r="K2462" t="str">
        <f>VLOOKUP($J2462,Reference!$A$1:$C$25,3,1)</f>
        <v>3:00:00 - 4:00:00</v>
      </c>
    </row>
    <row r="2463" spans="1:11" hidden="1" x14ac:dyDescent="0.3">
      <c r="A2463" s="6">
        <v>44210.176712962966</v>
      </c>
      <c r="B2463" s="7" t="s">
        <v>21</v>
      </c>
      <c r="C2463" s="7">
        <v>314</v>
      </c>
      <c r="D2463" s="7">
        <v>18086338002</v>
      </c>
      <c r="E2463" s="7" t="s">
        <v>9</v>
      </c>
      <c r="F2463" s="8">
        <v>5.5902777777777782E-3</v>
      </c>
      <c r="G2463" s="8">
        <v>9.2592592592592588E-5</v>
      </c>
      <c r="H2463" s="7" t="s">
        <v>13</v>
      </c>
      <c r="I2463" s="11">
        <f t="shared" si="76"/>
        <v>44210</v>
      </c>
      <c r="J2463" s="9">
        <f t="shared" si="77"/>
        <v>0.17671296296296299</v>
      </c>
      <c r="K2463" t="str">
        <f>VLOOKUP($J2463,Reference!$A$1:$C$25,3,1)</f>
        <v>4:00:00 - 5:00:00</v>
      </c>
    </row>
    <row r="2464" spans="1:11" hidden="1" x14ac:dyDescent="0.3">
      <c r="A2464" s="3">
        <v>44210.192141203705</v>
      </c>
      <c r="B2464" s="4" t="s">
        <v>19</v>
      </c>
      <c r="C2464" s="4">
        <v>305</v>
      </c>
      <c r="D2464" s="4">
        <v>14153051398</v>
      </c>
      <c r="E2464" s="4" t="s">
        <v>9</v>
      </c>
      <c r="F2464" s="5">
        <v>1.8055555555555557E-3</v>
      </c>
      <c r="G2464" s="5">
        <v>5.7870370370370366E-5</v>
      </c>
      <c r="H2464" s="4" t="s">
        <v>13</v>
      </c>
      <c r="I2464" s="11">
        <f t="shared" si="76"/>
        <v>44210</v>
      </c>
      <c r="J2464" s="9">
        <f t="shared" si="77"/>
        <v>0.19214120370370369</v>
      </c>
      <c r="K2464" t="str">
        <f>VLOOKUP($J2464,Reference!$A$1:$C$25,3,1)</f>
        <v>4:00:00 - 5:00:00</v>
      </c>
    </row>
    <row r="2465" spans="1:11" hidden="1" x14ac:dyDescent="0.3">
      <c r="A2465" s="6">
        <v>44210.193877314814</v>
      </c>
      <c r="B2465" s="7" t="s">
        <v>20</v>
      </c>
      <c r="C2465" s="7"/>
      <c r="D2465" s="7">
        <v>14153051398</v>
      </c>
      <c r="E2465" s="7" t="s">
        <v>16</v>
      </c>
      <c r="F2465" s="8">
        <v>0</v>
      </c>
      <c r="G2465" s="8">
        <v>2.7777777777777778E-4</v>
      </c>
      <c r="H2465" s="7" t="s">
        <v>10</v>
      </c>
      <c r="I2465" s="11">
        <f t="shared" si="76"/>
        <v>44210</v>
      </c>
      <c r="J2465" s="9">
        <f t="shared" si="77"/>
        <v>0.19387731481481482</v>
      </c>
      <c r="K2465" t="str">
        <f>VLOOKUP($J2465,Reference!$A$1:$C$25,3,1)</f>
        <v>4:00:00 - 5:00:00</v>
      </c>
    </row>
    <row r="2466" spans="1:11" hidden="1" x14ac:dyDescent="0.3">
      <c r="A2466" s="3">
        <v>44210.1950462963</v>
      </c>
      <c r="B2466" s="4" t="s">
        <v>22</v>
      </c>
      <c r="C2466" s="4">
        <v>767</v>
      </c>
      <c r="D2466" s="4">
        <v>442476672209</v>
      </c>
      <c r="E2466" s="4" t="s">
        <v>9</v>
      </c>
      <c r="F2466" s="5">
        <v>4.3518518518518515E-3</v>
      </c>
      <c r="G2466" s="5">
        <v>3.2407407407407406E-4</v>
      </c>
      <c r="H2466" s="4" t="s">
        <v>14</v>
      </c>
      <c r="I2466" s="11">
        <f t="shared" si="76"/>
        <v>44210</v>
      </c>
      <c r="J2466" s="9">
        <f t="shared" si="77"/>
        <v>0.1950462962962963</v>
      </c>
      <c r="K2466" t="str">
        <f>VLOOKUP($J2466,Reference!$A$1:$C$25,3,1)</f>
        <v>4:00:00 - 5:00:00</v>
      </c>
    </row>
    <row r="2467" spans="1:11" hidden="1" x14ac:dyDescent="0.3">
      <c r="A2467" s="6">
        <v>44210.207303240742</v>
      </c>
      <c r="B2467" s="7" t="s">
        <v>21</v>
      </c>
      <c r="C2467" s="7">
        <v>314</v>
      </c>
      <c r="D2467" s="7">
        <v>447792090831</v>
      </c>
      <c r="E2467" s="7" t="s">
        <v>9</v>
      </c>
      <c r="F2467" s="8">
        <v>3.2754629629629631E-3</v>
      </c>
      <c r="G2467" s="8">
        <v>8.1018518518518516E-5</v>
      </c>
      <c r="H2467" s="7" t="s">
        <v>14</v>
      </c>
      <c r="I2467" s="11">
        <f t="shared" si="76"/>
        <v>44210</v>
      </c>
      <c r="J2467" s="9">
        <f t="shared" si="77"/>
        <v>0.20730324074074072</v>
      </c>
      <c r="K2467" t="str">
        <f>VLOOKUP($J2467,Reference!$A$1:$C$25,3,1)</f>
        <v>4:00:00 - 5:00:00</v>
      </c>
    </row>
    <row r="2468" spans="1:11" hidden="1" x14ac:dyDescent="0.3">
      <c r="A2468" s="3">
        <v>44210.211782407408</v>
      </c>
      <c r="B2468" s="4" t="s">
        <v>21</v>
      </c>
      <c r="C2468" s="4">
        <v>314</v>
      </c>
      <c r="D2468" s="4">
        <v>15167650679</v>
      </c>
      <c r="E2468" s="4" t="s">
        <v>9</v>
      </c>
      <c r="F2468" s="5">
        <v>5.5902777777777782E-3</v>
      </c>
      <c r="G2468" s="5">
        <v>9.2592592592592588E-5</v>
      </c>
      <c r="H2468" s="4" t="s">
        <v>10</v>
      </c>
      <c r="I2468" s="11">
        <f t="shared" si="76"/>
        <v>44210</v>
      </c>
      <c r="J2468" s="9">
        <f t="shared" si="77"/>
        <v>0.21178240740740739</v>
      </c>
      <c r="K2468" t="str">
        <f>VLOOKUP($J2468,Reference!$A$1:$C$25,3,1)</f>
        <v>5:00:00 - 6:00:00</v>
      </c>
    </row>
    <row r="2469" spans="1:11" hidden="1" x14ac:dyDescent="0.3">
      <c r="A2469" s="6">
        <v>44210.218472222223</v>
      </c>
      <c r="B2469" s="7" t="s">
        <v>21</v>
      </c>
      <c r="C2469" s="7">
        <v>314</v>
      </c>
      <c r="D2469" s="7">
        <v>19143652945</v>
      </c>
      <c r="E2469" s="7" t="s">
        <v>9</v>
      </c>
      <c r="F2469" s="8">
        <v>4.5370370370370365E-3</v>
      </c>
      <c r="G2469" s="8">
        <v>9.2592592592592588E-5</v>
      </c>
      <c r="H2469" s="7" t="s">
        <v>10</v>
      </c>
      <c r="I2469" s="11">
        <f t="shared" si="76"/>
        <v>44210</v>
      </c>
      <c r="J2469" s="9">
        <f t="shared" si="77"/>
        <v>0.21847222222222221</v>
      </c>
      <c r="K2469" t="str">
        <f>VLOOKUP($J2469,Reference!$A$1:$C$25,3,1)</f>
        <v>5:00:00 - 6:00:00</v>
      </c>
    </row>
    <row r="2470" spans="1:11" hidden="1" x14ac:dyDescent="0.3">
      <c r="A2470" s="3">
        <v>44210.223900462966</v>
      </c>
      <c r="B2470" s="4" t="s">
        <v>21</v>
      </c>
      <c r="C2470" s="4">
        <v>314</v>
      </c>
      <c r="D2470" s="4">
        <v>441250870633</v>
      </c>
      <c r="E2470" s="4" t="s">
        <v>9</v>
      </c>
      <c r="F2470" s="5">
        <v>3.4953703703703705E-3</v>
      </c>
      <c r="G2470" s="5">
        <v>4.5138888888888892E-4</v>
      </c>
      <c r="H2470" s="4" t="s">
        <v>14</v>
      </c>
      <c r="I2470" s="11">
        <f t="shared" si="76"/>
        <v>44210</v>
      </c>
      <c r="J2470" s="9">
        <f t="shared" si="77"/>
        <v>0.22390046296296295</v>
      </c>
      <c r="K2470" t="str">
        <f>VLOOKUP($J2470,Reference!$A$1:$C$25,3,1)</f>
        <v>5:00:00 - 6:00:00</v>
      </c>
    </row>
    <row r="2471" spans="1:11" hidden="1" x14ac:dyDescent="0.3">
      <c r="A2471" s="6">
        <v>44210.24827546296</v>
      </c>
      <c r="B2471" s="7" t="s">
        <v>21</v>
      </c>
      <c r="C2471" s="7">
        <v>314</v>
      </c>
      <c r="D2471" s="7" t="s">
        <v>24</v>
      </c>
      <c r="E2471" s="7" t="s">
        <v>9</v>
      </c>
      <c r="F2471" s="8">
        <v>3.2754629629629631E-3</v>
      </c>
      <c r="G2471" s="8">
        <v>9.2592592592592588E-5</v>
      </c>
      <c r="H2471" s="7" t="s">
        <v>14</v>
      </c>
      <c r="I2471" s="11">
        <f t="shared" si="76"/>
        <v>44210</v>
      </c>
      <c r="J2471" s="9">
        <f t="shared" si="77"/>
        <v>0.24827546296296296</v>
      </c>
      <c r="K2471" t="str">
        <f>VLOOKUP($J2471,Reference!$A$1:$C$25,3,1)</f>
        <v>5:00:00 - 6:00:00</v>
      </c>
    </row>
    <row r="2472" spans="1:11" hidden="1" x14ac:dyDescent="0.3">
      <c r="A2472" s="3">
        <v>44210.255555555559</v>
      </c>
      <c r="B2472" s="4" t="s">
        <v>21</v>
      </c>
      <c r="C2472" s="4">
        <v>314</v>
      </c>
      <c r="D2472" s="4">
        <v>447825913763</v>
      </c>
      <c r="E2472" s="4" t="s">
        <v>9</v>
      </c>
      <c r="F2472" s="5">
        <v>4.9074074074074072E-3</v>
      </c>
      <c r="G2472" s="5">
        <v>1.1574074074074073E-4</v>
      </c>
      <c r="H2472" s="4" t="s">
        <v>14</v>
      </c>
      <c r="I2472" s="11">
        <f t="shared" si="76"/>
        <v>44210</v>
      </c>
      <c r="J2472" s="9">
        <f t="shared" si="77"/>
        <v>0.25555555555555559</v>
      </c>
      <c r="K2472" t="str">
        <f>VLOOKUP($J2472,Reference!$A$1:$C$25,3,1)</f>
        <v>6:00:00 - 7:00:00</v>
      </c>
    </row>
    <row r="2473" spans="1:11" hidden="1" x14ac:dyDescent="0.3">
      <c r="A2473" s="6">
        <v>44210.262476851851</v>
      </c>
      <c r="B2473" s="7" t="s">
        <v>21</v>
      </c>
      <c r="C2473" s="7">
        <v>314</v>
      </c>
      <c r="D2473" s="7">
        <v>447902944626</v>
      </c>
      <c r="E2473" s="7" t="s">
        <v>9</v>
      </c>
      <c r="F2473" s="8">
        <v>2.9166666666666668E-3</v>
      </c>
      <c r="G2473" s="8">
        <v>2.7777777777777778E-4</v>
      </c>
      <c r="H2473" s="7" t="s">
        <v>14</v>
      </c>
      <c r="I2473" s="11">
        <f t="shared" si="76"/>
        <v>44210</v>
      </c>
      <c r="J2473" s="9">
        <f t="shared" si="77"/>
        <v>0.26247685185185182</v>
      </c>
      <c r="K2473" t="str">
        <f>VLOOKUP($J2473,Reference!$A$1:$C$25,3,1)</f>
        <v>6:00:00 - 7:00:00</v>
      </c>
    </row>
    <row r="2474" spans="1:11" hidden="1" x14ac:dyDescent="0.3">
      <c r="A2474" s="3">
        <v>44210.263877314814</v>
      </c>
      <c r="B2474" s="4" t="s">
        <v>21</v>
      </c>
      <c r="C2474" s="4">
        <v>314</v>
      </c>
      <c r="D2474" s="4">
        <v>442088069297</v>
      </c>
      <c r="E2474" s="4" t="s">
        <v>9</v>
      </c>
      <c r="F2474" s="5">
        <v>9.9421296296296289E-3</v>
      </c>
      <c r="G2474" s="5">
        <v>2.1990740740740742E-3</v>
      </c>
      <c r="H2474" s="4" t="s">
        <v>14</v>
      </c>
      <c r="I2474" s="11">
        <f t="shared" si="76"/>
        <v>44210</v>
      </c>
      <c r="J2474" s="9">
        <f t="shared" si="77"/>
        <v>0.2638773148148148</v>
      </c>
      <c r="K2474" t="str">
        <f>VLOOKUP($J2474,Reference!$A$1:$C$25,3,1)</f>
        <v>6:00:00 - 7:00:00</v>
      </c>
    </row>
    <row r="2475" spans="1:11" hidden="1" x14ac:dyDescent="0.3">
      <c r="A2475" s="6">
        <v>44210.26767361111</v>
      </c>
      <c r="B2475" s="7" t="s">
        <v>20</v>
      </c>
      <c r="C2475" s="7"/>
      <c r="D2475" s="7">
        <v>442035382165</v>
      </c>
      <c r="E2475" s="7" t="s">
        <v>16</v>
      </c>
      <c r="F2475" s="8">
        <v>0</v>
      </c>
      <c r="G2475" s="8">
        <v>1.8750000000000001E-3</v>
      </c>
      <c r="H2475" s="7" t="s">
        <v>14</v>
      </c>
      <c r="I2475" s="11">
        <f t="shared" si="76"/>
        <v>44210</v>
      </c>
      <c r="J2475" s="9">
        <f t="shared" si="77"/>
        <v>0.2676736111111111</v>
      </c>
      <c r="K2475" t="str">
        <f>VLOOKUP($J2475,Reference!$A$1:$C$25,3,1)</f>
        <v>6:00:00 - 7:00:00</v>
      </c>
    </row>
    <row r="2476" spans="1:11" hidden="1" x14ac:dyDescent="0.3">
      <c r="A2476" s="3">
        <v>44210.269745370373</v>
      </c>
      <c r="B2476" s="4" t="s">
        <v>21</v>
      </c>
      <c r="C2476" s="4">
        <v>314</v>
      </c>
      <c r="D2476" s="4">
        <v>447902944626</v>
      </c>
      <c r="E2476" s="4" t="s">
        <v>9</v>
      </c>
      <c r="F2476" s="5">
        <v>2.4537037037037036E-3</v>
      </c>
      <c r="G2476" s="5">
        <v>6.5393518518518517E-3</v>
      </c>
      <c r="H2476" s="4" t="s">
        <v>14</v>
      </c>
      <c r="I2476" s="11">
        <f t="shared" si="76"/>
        <v>44210</v>
      </c>
      <c r="J2476" s="9">
        <f t="shared" si="77"/>
        <v>0.26974537037037039</v>
      </c>
      <c r="K2476" t="str">
        <f>VLOOKUP($J2476,Reference!$A$1:$C$25,3,1)</f>
        <v>6:00:00 - 7:00:00</v>
      </c>
    </row>
    <row r="2477" spans="1:11" hidden="1" x14ac:dyDescent="0.3">
      <c r="A2477" s="6">
        <v>44210.270960648151</v>
      </c>
      <c r="B2477" s="7" t="s">
        <v>21</v>
      </c>
      <c r="C2477" s="7">
        <v>314</v>
      </c>
      <c r="D2477" s="7">
        <v>19039100196</v>
      </c>
      <c r="E2477" s="7" t="s">
        <v>9</v>
      </c>
      <c r="F2477" s="8">
        <v>4.363425925925926E-3</v>
      </c>
      <c r="G2477" s="8">
        <v>8.2523148148148148E-3</v>
      </c>
      <c r="H2477" s="7" t="s">
        <v>10</v>
      </c>
      <c r="I2477" s="11">
        <f t="shared" si="76"/>
        <v>44210</v>
      </c>
      <c r="J2477" s="9">
        <f t="shared" si="77"/>
        <v>0.27096064814814813</v>
      </c>
      <c r="K2477" t="str">
        <f>VLOOKUP($J2477,Reference!$A$1:$C$25,3,1)</f>
        <v>6:00:00 - 7:00:00</v>
      </c>
    </row>
    <row r="2478" spans="1:11" hidden="1" x14ac:dyDescent="0.3">
      <c r="A2478" s="3">
        <v>44210.279629629629</v>
      </c>
      <c r="B2478" s="4" t="s">
        <v>21</v>
      </c>
      <c r="C2478" s="4">
        <v>314</v>
      </c>
      <c r="D2478" s="4">
        <v>442084026204</v>
      </c>
      <c r="E2478" s="4" t="s">
        <v>9</v>
      </c>
      <c r="F2478" s="5">
        <v>4.9537037037037041E-3</v>
      </c>
      <c r="G2478" s="5">
        <v>4.3981481481481484E-3</v>
      </c>
      <c r="H2478" s="4" t="s">
        <v>14</v>
      </c>
      <c r="I2478" s="11">
        <f t="shared" si="76"/>
        <v>44210</v>
      </c>
      <c r="J2478" s="9">
        <f t="shared" si="77"/>
        <v>0.27962962962962962</v>
      </c>
      <c r="K2478" t="str">
        <f>VLOOKUP($J2478,Reference!$A$1:$C$25,3,1)</f>
        <v>6:00:00 - 7:00:00</v>
      </c>
    </row>
    <row r="2479" spans="1:11" hidden="1" x14ac:dyDescent="0.3">
      <c r="A2479" s="6">
        <v>44210.288634259261</v>
      </c>
      <c r="B2479" s="7" t="s">
        <v>21</v>
      </c>
      <c r="C2479" s="7">
        <v>314</v>
      </c>
      <c r="D2479" s="7">
        <v>442035382165</v>
      </c>
      <c r="E2479" s="7" t="s">
        <v>9</v>
      </c>
      <c r="F2479" s="8">
        <v>4.8726851851851856E-3</v>
      </c>
      <c r="G2479" s="8">
        <v>2.8009259259259259E-3</v>
      </c>
      <c r="H2479" s="7" t="s">
        <v>14</v>
      </c>
      <c r="I2479" s="11">
        <f t="shared" si="76"/>
        <v>44210</v>
      </c>
      <c r="J2479" s="9">
        <f t="shared" si="77"/>
        <v>0.28863425925925928</v>
      </c>
      <c r="K2479" t="str">
        <f>VLOOKUP($J2479,Reference!$A$1:$C$25,3,1)</f>
        <v>6:00:00 - 7:00:00</v>
      </c>
    </row>
    <row r="2480" spans="1:11" hidden="1" x14ac:dyDescent="0.3">
      <c r="A2480" s="3">
        <v>44210.299571759257</v>
      </c>
      <c r="B2480" s="4" t="s">
        <v>21</v>
      </c>
      <c r="C2480" s="4">
        <v>314</v>
      </c>
      <c r="D2480" s="4">
        <v>15167650679</v>
      </c>
      <c r="E2480" s="4" t="s">
        <v>9</v>
      </c>
      <c r="F2480" s="5">
        <v>4.9421296296296288E-3</v>
      </c>
      <c r="G2480" s="5">
        <v>1.0416666666666667E-4</v>
      </c>
      <c r="H2480" s="4" t="s">
        <v>10</v>
      </c>
      <c r="I2480" s="11">
        <f t="shared" si="76"/>
        <v>44210</v>
      </c>
      <c r="J2480" s="9">
        <f t="shared" si="77"/>
        <v>0.29957175925925927</v>
      </c>
      <c r="K2480" t="str">
        <f>VLOOKUP($J2480,Reference!$A$1:$C$25,3,1)</f>
        <v>7:00:00 - 8:00:00</v>
      </c>
    </row>
    <row r="2481" spans="1:11" hidden="1" x14ac:dyDescent="0.3">
      <c r="A2481" s="6">
        <v>44210.30097222222</v>
      </c>
      <c r="B2481" s="7" t="s">
        <v>22</v>
      </c>
      <c r="C2481" s="7">
        <v>767</v>
      </c>
      <c r="D2481" s="7">
        <v>447708811192</v>
      </c>
      <c r="E2481" s="7" t="s">
        <v>9</v>
      </c>
      <c r="F2481" s="8">
        <v>1.7476851851851852E-3</v>
      </c>
      <c r="G2481" s="8">
        <v>5.2777777777777771E-3</v>
      </c>
      <c r="H2481" s="7" t="s">
        <v>14</v>
      </c>
      <c r="I2481" s="11">
        <f t="shared" si="76"/>
        <v>44210</v>
      </c>
      <c r="J2481" s="9">
        <f t="shared" si="77"/>
        <v>0.30097222222222225</v>
      </c>
      <c r="K2481" t="str">
        <f>VLOOKUP($J2481,Reference!$A$1:$C$25,3,1)</f>
        <v>7:00:00 - 8:00:00</v>
      </c>
    </row>
    <row r="2482" spans="1:11" hidden="1" x14ac:dyDescent="0.3">
      <c r="A2482" s="3">
        <v>44210.303032407406</v>
      </c>
      <c r="B2482" s="4" t="s">
        <v>21</v>
      </c>
      <c r="C2482" s="4">
        <v>314</v>
      </c>
      <c r="D2482" s="4">
        <v>441702558048</v>
      </c>
      <c r="E2482" s="4" t="s">
        <v>9</v>
      </c>
      <c r="F2482" s="5">
        <v>2.1608796296296296E-2</v>
      </c>
      <c r="G2482" s="5">
        <v>1.689814814814815E-3</v>
      </c>
      <c r="H2482" s="4" t="s">
        <v>13</v>
      </c>
      <c r="I2482" s="11">
        <f t="shared" si="76"/>
        <v>44210</v>
      </c>
      <c r="J2482" s="9">
        <f t="shared" si="77"/>
        <v>0.30303240740740739</v>
      </c>
      <c r="K2482" t="str">
        <f>VLOOKUP($J2482,Reference!$A$1:$C$25,3,1)</f>
        <v>7:00:00 - 8:00:00</v>
      </c>
    </row>
    <row r="2483" spans="1:11" hidden="1" x14ac:dyDescent="0.3">
      <c r="A2483" s="6">
        <v>44210.303136574075</v>
      </c>
      <c r="B2483" s="7" t="s">
        <v>20</v>
      </c>
      <c r="C2483" s="7"/>
      <c r="D2483" s="7">
        <v>447794700439</v>
      </c>
      <c r="E2483" s="7" t="s">
        <v>16</v>
      </c>
      <c r="F2483" s="8">
        <v>0</v>
      </c>
      <c r="G2483" s="8">
        <v>4.8611111111111104E-4</v>
      </c>
      <c r="H2483" s="7" t="s">
        <v>14</v>
      </c>
      <c r="I2483" s="11">
        <f t="shared" si="76"/>
        <v>44210</v>
      </c>
      <c r="J2483" s="9">
        <f t="shared" si="77"/>
        <v>0.30313657407407407</v>
      </c>
      <c r="K2483" t="str">
        <f>VLOOKUP($J2483,Reference!$A$1:$C$25,3,1)</f>
        <v>7:00:00 - 8:00:00</v>
      </c>
    </row>
    <row r="2484" spans="1:11" hidden="1" x14ac:dyDescent="0.3">
      <c r="A2484" s="3">
        <v>44210.312743055554</v>
      </c>
      <c r="B2484" s="4" t="s">
        <v>12</v>
      </c>
      <c r="C2484" s="4">
        <v>315</v>
      </c>
      <c r="D2484" s="4">
        <v>16105131113</v>
      </c>
      <c r="E2484" s="4" t="s">
        <v>9</v>
      </c>
      <c r="F2484" s="5">
        <v>3.3564814814814811E-3</v>
      </c>
      <c r="G2484" s="5">
        <v>2.7777777777777779E-3</v>
      </c>
      <c r="H2484" s="4" t="s">
        <v>10</v>
      </c>
      <c r="I2484" s="11">
        <f t="shared" si="76"/>
        <v>44210</v>
      </c>
      <c r="J2484" s="9">
        <f t="shared" si="77"/>
        <v>0.31274305555555554</v>
      </c>
      <c r="K2484" t="str">
        <f>VLOOKUP($J2484,Reference!$A$1:$C$25,3,1)</f>
        <v>7:00:00 - 8:00:00</v>
      </c>
    </row>
    <row r="2485" spans="1:11" hidden="1" x14ac:dyDescent="0.3">
      <c r="A2485" s="6">
        <v>44210.314421296294</v>
      </c>
      <c r="B2485" s="7" t="s">
        <v>22</v>
      </c>
      <c r="C2485" s="7">
        <v>767</v>
      </c>
      <c r="D2485" s="7">
        <v>27397273232</v>
      </c>
      <c r="E2485" s="7" t="s">
        <v>9</v>
      </c>
      <c r="F2485" s="8">
        <v>3.1712962962962958E-3</v>
      </c>
      <c r="G2485" s="8">
        <v>4.6296296296296294E-5</v>
      </c>
      <c r="H2485" s="7" t="s">
        <v>14</v>
      </c>
      <c r="I2485" s="11">
        <f t="shared" si="76"/>
        <v>44210</v>
      </c>
      <c r="J2485" s="9">
        <f t="shared" si="77"/>
        <v>0.31442129629629628</v>
      </c>
      <c r="K2485" t="str">
        <f>VLOOKUP($J2485,Reference!$A$1:$C$25,3,1)</f>
        <v>7:00:00 - 8:00:00</v>
      </c>
    </row>
    <row r="2486" spans="1:11" hidden="1" x14ac:dyDescent="0.3">
      <c r="A2486" s="3">
        <v>44210.335787037038</v>
      </c>
      <c r="B2486" s="4" t="s">
        <v>22</v>
      </c>
      <c r="C2486" s="4">
        <v>767</v>
      </c>
      <c r="D2486" s="4">
        <v>441250870633</v>
      </c>
      <c r="E2486" s="4" t="s">
        <v>9</v>
      </c>
      <c r="F2486" s="5">
        <v>8.4375000000000006E-3</v>
      </c>
      <c r="G2486" s="5">
        <v>2.8935185185185189E-4</v>
      </c>
      <c r="H2486" s="4" t="s">
        <v>14</v>
      </c>
      <c r="I2486" s="11">
        <f t="shared" si="76"/>
        <v>44210</v>
      </c>
      <c r="J2486" s="9">
        <f t="shared" si="77"/>
        <v>0.33578703703703705</v>
      </c>
      <c r="K2486" t="str">
        <f>VLOOKUP($J2486,Reference!$A$1:$C$25,3,1)</f>
        <v>8:00:00 - 9:00:00</v>
      </c>
    </row>
    <row r="2487" spans="1:11" hidden="1" x14ac:dyDescent="0.3">
      <c r="A2487" s="6">
        <v>44210.348275462966</v>
      </c>
      <c r="B2487" s="7" t="s">
        <v>12</v>
      </c>
      <c r="C2487" s="7">
        <v>315</v>
      </c>
      <c r="D2487" s="7">
        <v>447961708304</v>
      </c>
      <c r="E2487" s="7" t="s">
        <v>9</v>
      </c>
      <c r="F2487" s="8">
        <v>3.9004629629629632E-3</v>
      </c>
      <c r="G2487" s="8">
        <v>3.8194444444444446E-4</v>
      </c>
      <c r="H2487" s="7" t="s">
        <v>14</v>
      </c>
      <c r="I2487" s="11">
        <f t="shared" si="76"/>
        <v>44210</v>
      </c>
      <c r="J2487" s="9">
        <f t="shared" si="77"/>
        <v>0.34827546296296297</v>
      </c>
      <c r="K2487" t="str">
        <f>VLOOKUP($J2487,Reference!$A$1:$C$25,3,1)</f>
        <v>8:00:00 - 9:00:00</v>
      </c>
    </row>
    <row r="2488" spans="1:11" hidden="1" x14ac:dyDescent="0.3">
      <c r="A2488" s="3">
        <v>44210.362280092595</v>
      </c>
      <c r="B2488" s="4" t="s">
        <v>19</v>
      </c>
      <c r="C2488" s="4">
        <v>305</v>
      </c>
      <c r="D2488" s="4">
        <v>19287536006</v>
      </c>
      <c r="E2488" s="4" t="s">
        <v>9</v>
      </c>
      <c r="F2488" s="5">
        <v>4.6180555555555558E-3</v>
      </c>
      <c r="G2488" s="5">
        <v>4.2824074074074075E-4</v>
      </c>
      <c r="H2488" s="4" t="s">
        <v>10</v>
      </c>
      <c r="I2488" s="11">
        <f t="shared" si="76"/>
        <v>44210</v>
      </c>
      <c r="J2488" s="9">
        <f t="shared" si="77"/>
        <v>0.36228009259259258</v>
      </c>
      <c r="K2488" t="str">
        <f>VLOOKUP($J2488,Reference!$A$1:$C$25,3,1)</f>
        <v>8:00:00 - 9:00:00</v>
      </c>
    </row>
    <row r="2489" spans="1:11" hidden="1" x14ac:dyDescent="0.3">
      <c r="A2489" s="6">
        <v>44210.376597222225</v>
      </c>
      <c r="B2489" s="7" t="s">
        <v>21</v>
      </c>
      <c r="C2489" s="7">
        <v>314</v>
      </c>
      <c r="D2489" s="7">
        <v>14153166256</v>
      </c>
      <c r="E2489" s="7" t="s">
        <v>9</v>
      </c>
      <c r="F2489" s="8">
        <v>2.2106481481481478E-3</v>
      </c>
      <c r="G2489" s="8">
        <v>1.1574074074074073E-4</v>
      </c>
      <c r="H2489" s="7" t="s">
        <v>10</v>
      </c>
      <c r="I2489" s="11">
        <f t="shared" si="76"/>
        <v>44210</v>
      </c>
      <c r="J2489" s="9">
        <f t="shared" si="77"/>
        <v>0.37659722222222225</v>
      </c>
      <c r="K2489" t="str">
        <f>VLOOKUP($J2489,Reference!$A$1:$C$25,3,1)</f>
        <v>9:00:00 - 10:00:00</v>
      </c>
    </row>
    <row r="2490" spans="1:11" hidden="1" x14ac:dyDescent="0.3">
      <c r="A2490" s="3">
        <v>44210.387245370373</v>
      </c>
      <c r="B2490" s="4" t="s">
        <v>21</v>
      </c>
      <c r="C2490" s="4">
        <v>314</v>
      </c>
      <c r="D2490" s="4">
        <v>447419387396</v>
      </c>
      <c r="E2490" s="4" t="s">
        <v>9</v>
      </c>
      <c r="F2490" s="5">
        <v>5.4976851851851853E-3</v>
      </c>
      <c r="G2490" s="5">
        <v>3.8194444444444446E-4</v>
      </c>
      <c r="H2490" s="4" t="s">
        <v>10</v>
      </c>
      <c r="I2490" s="11">
        <f t="shared" si="76"/>
        <v>44210</v>
      </c>
      <c r="J2490" s="9">
        <f t="shared" si="77"/>
        <v>0.38724537037037038</v>
      </c>
      <c r="K2490" t="str">
        <f>VLOOKUP($J2490,Reference!$A$1:$C$25,3,1)</f>
        <v>9:00:00 - 10:00:00</v>
      </c>
    </row>
    <row r="2491" spans="1:11" hidden="1" x14ac:dyDescent="0.3">
      <c r="A2491" s="6">
        <v>44210.391365740739</v>
      </c>
      <c r="B2491" s="7" t="s">
        <v>21</v>
      </c>
      <c r="C2491" s="7">
        <v>314</v>
      </c>
      <c r="D2491" s="7">
        <v>393924034770</v>
      </c>
      <c r="E2491" s="7" t="s">
        <v>9</v>
      </c>
      <c r="F2491" s="8">
        <v>5.7638888888888887E-3</v>
      </c>
      <c r="G2491" s="8">
        <v>2.2106481481481478E-3</v>
      </c>
      <c r="H2491" s="7" t="s">
        <v>10</v>
      </c>
      <c r="I2491" s="11">
        <f t="shared" si="76"/>
        <v>44210</v>
      </c>
      <c r="J2491" s="9">
        <f t="shared" si="77"/>
        <v>0.39136574074074071</v>
      </c>
      <c r="K2491" t="str">
        <f>VLOOKUP($J2491,Reference!$A$1:$C$25,3,1)</f>
        <v>9:00:00 - 10:00:00</v>
      </c>
    </row>
    <row r="2492" spans="1:11" hidden="1" x14ac:dyDescent="0.3">
      <c r="A2492" s="3">
        <v>44210.399236111109</v>
      </c>
      <c r="B2492" s="4" t="s">
        <v>22</v>
      </c>
      <c r="C2492" s="4">
        <v>767</v>
      </c>
      <c r="D2492" s="4">
        <v>441299269268</v>
      </c>
      <c r="E2492" s="4" t="s">
        <v>9</v>
      </c>
      <c r="F2492" s="5">
        <v>1.9907407407407408E-3</v>
      </c>
      <c r="G2492" s="5">
        <v>1.5046296296296297E-4</v>
      </c>
      <c r="H2492" s="4" t="s">
        <v>14</v>
      </c>
      <c r="I2492" s="11">
        <f t="shared" si="76"/>
        <v>44210</v>
      </c>
      <c r="J2492" s="9">
        <f t="shared" si="77"/>
        <v>0.39923611111111112</v>
      </c>
      <c r="K2492" t="str">
        <f>VLOOKUP($J2492,Reference!$A$1:$C$25,3,1)</f>
        <v>9:00:00 - 10:00:00</v>
      </c>
    </row>
    <row r="2493" spans="1:11" hidden="1" x14ac:dyDescent="0.3">
      <c r="A2493" s="6">
        <v>44210.405555555553</v>
      </c>
      <c r="B2493" s="7" t="s">
        <v>19</v>
      </c>
      <c r="C2493" s="7">
        <v>305</v>
      </c>
      <c r="D2493" s="7">
        <v>15136330701</v>
      </c>
      <c r="E2493" s="7" t="s">
        <v>9</v>
      </c>
      <c r="F2493" s="8">
        <v>2.6041666666666665E-3</v>
      </c>
      <c r="G2493" s="8">
        <v>1.1574074074074073E-4</v>
      </c>
      <c r="H2493" s="7" t="s">
        <v>10</v>
      </c>
      <c r="I2493" s="11">
        <f t="shared" si="76"/>
        <v>44210</v>
      </c>
      <c r="J2493" s="9">
        <f t="shared" si="77"/>
        <v>0.4055555555555555</v>
      </c>
      <c r="K2493" t="str">
        <f>VLOOKUP($J2493,Reference!$A$1:$C$25,3,1)</f>
        <v>9:00:00 - 10:00:00</v>
      </c>
    </row>
    <row r="2494" spans="1:11" hidden="1" x14ac:dyDescent="0.3">
      <c r="A2494" s="3">
        <v>44210.407442129632</v>
      </c>
      <c r="B2494" s="4" t="s">
        <v>12</v>
      </c>
      <c r="C2494" s="4">
        <v>315</v>
      </c>
      <c r="D2494" s="4">
        <v>19024970006</v>
      </c>
      <c r="E2494" s="4" t="s">
        <v>9</v>
      </c>
      <c r="F2494" s="5">
        <v>7.5347222222222213E-3</v>
      </c>
      <c r="G2494" s="5">
        <v>1.273148148148148E-4</v>
      </c>
      <c r="H2494" s="4" t="s">
        <v>10</v>
      </c>
      <c r="I2494" s="11">
        <f t="shared" si="76"/>
        <v>44210</v>
      </c>
      <c r="J2494" s="9">
        <f t="shared" si="77"/>
        <v>0.40744212962962961</v>
      </c>
      <c r="K2494" t="str">
        <f>VLOOKUP($J2494,Reference!$A$1:$C$25,3,1)</f>
        <v>9:00:00 - 10:00:00</v>
      </c>
    </row>
    <row r="2495" spans="1:11" hidden="1" x14ac:dyDescent="0.3">
      <c r="A2495" s="6">
        <v>44210.411273148151</v>
      </c>
      <c r="B2495" s="7" t="s">
        <v>22</v>
      </c>
      <c r="C2495" s="7">
        <v>767</v>
      </c>
      <c r="D2495" s="7">
        <v>447984996682</v>
      </c>
      <c r="E2495" s="7" t="s">
        <v>9</v>
      </c>
      <c r="F2495" s="8">
        <v>3.6111111111111114E-3</v>
      </c>
      <c r="G2495" s="8">
        <v>5.7870370370370366E-5</v>
      </c>
      <c r="H2495" s="7" t="s">
        <v>14</v>
      </c>
      <c r="I2495" s="11">
        <f t="shared" si="76"/>
        <v>44210</v>
      </c>
      <c r="J2495" s="9">
        <f t="shared" si="77"/>
        <v>0.41127314814814814</v>
      </c>
      <c r="K2495" t="str">
        <f>VLOOKUP($J2495,Reference!$A$1:$C$25,3,1)</f>
        <v>9:00:00 - 10:00:00</v>
      </c>
    </row>
    <row r="2496" spans="1:11" hidden="1" x14ac:dyDescent="0.3">
      <c r="A2496" s="3">
        <v>44210.411724537036</v>
      </c>
      <c r="B2496" s="4" t="s">
        <v>19</v>
      </c>
      <c r="C2496" s="4">
        <v>305</v>
      </c>
      <c r="D2496" s="4">
        <v>12026408342</v>
      </c>
      <c r="E2496" s="4" t="s">
        <v>9</v>
      </c>
      <c r="F2496" s="5">
        <v>1.4548611111111111E-2</v>
      </c>
      <c r="G2496" s="5">
        <v>1.7361111111111112E-4</v>
      </c>
      <c r="H2496" s="4" t="s">
        <v>10</v>
      </c>
      <c r="I2496" s="11">
        <f t="shared" si="76"/>
        <v>44210</v>
      </c>
      <c r="J2496" s="9">
        <f t="shared" si="77"/>
        <v>0.41172453703703704</v>
      </c>
      <c r="K2496" t="str">
        <f>VLOOKUP($J2496,Reference!$A$1:$C$25,3,1)</f>
        <v>9:00:00 - 10:00:00</v>
      </c>
    </row>
    <row r="2497" spans="1:11" hidden="1" x14ac:dyDescent="0.3">
      <c r="A2497" s="6">
        <v>44210.412974537037</v>
      </c>
      <c r="B2497" s="7" t="s">
        <v>21</v>
      </c>
      <c r="C2497" s="7">
        <v>314</v>
      </c>
      <c r="D2497" s="7">
        <v>447792090831</v>
      </c>
      <c r="E2497" s="7" t="s">
        <v>9</v>
      </c>
      <c r="F2497" s="8">
        <v>7.7546296296296287E-3</v>
      </c>
      <c r="G2497" s="8">
        <v>2.8935185185185189E-4</v>
      </c>
      <c r="H2497" s="7" t="s">
        <v>14</v>
      </c>
      <c r="I2497" s="11">
        <f t="shared" si="76"/>
        <v>44210</v>
      </c>
      <c r="J2497" s="9">
        <f t="shared" si="77"/>
        <v>0.41297453703703701</v>
      </c>
      <c r="K2497" t="str">
        <f>VLOOKUP($J2497,Reference!$A$1:$C$25,3,1)</f>
        <v>9:00:00 - 10:00:00</v>
      </c>
    </row>
    <row r="2498" spans="1:11" hidden="1" x14ac:dyDescent="0.3">
      <c r="A2498" s="3">
        <v>44210.414386574077</v>
      </c>
      <c r="B2498" s="4" t="s">
        <v>22</v>
      </c>
      <c r="C2498" s="4">
        <v>767</v>
      </c>
      <c r="D2498" s="4">
        <v>393924034770</v>
      </c>
      <c r="E2498" s="4" t="s">
        <v>9</v>
      </c>
      <c r="F2498" s="5">
        <v>5.7870370370370366E-5</v>
      </c>
      <c r="G2498" s="5">
        <v>6.7129629629629625E-4</v>
      </c>
      <c r="H2498" s="4" t="s">
        <v>10</v>
      </c>
      <c r="I2498" s="11">
        <f t="shared" si="76"/>
        <v>44210</v>
      </c>
      <c r="J2498" s="9">
        <f t="shared" si="77"/>
        <v>0.41438657407407403</v>
      </c>
      <c r="K2498" t="str">
        <f>VLOOKUP($J2498,Reference!$A$1:$C$25,3,1)</f>
        <v>9:00:00 - 10:00:00</v>
      </c>
    </row>
    <row r="2499" spans="1:11" hidden="1" x14ac:dyDescent="0.3">
      <c r="A2499" s="6">
        <v>44210.415636574071</v>
      </c>
      <c r="B2499" s="7" t="s">
        <v>12</v>
      </c>
      <c r="C2499" s="7">
        <v>315</v>
      </c>
      <c r="D2499" s="7">
        <v>393924034770</v>
      </c>
      <c r="E2499" s="7" t="s">
        <v>9</v>
      </c>
      <c r="F2499" s="8">
        <v>1.2893518518518519E-2</v>
      </c>
      <c r="G2499" s="8">
        <v>8.1018518518518516E-5</v>
      </c>
      <c r="H2499" s="7" t="s">
        <v>10</v>
      </c>
      <c r="I2499" s="11">
        <f t="shared" ref="I2499:I2562" si="78">DATE(YEAR(A2499),MONTH(A2499),DAY(A2499))</f>
        <v>44210</v>
      </c>
      <c r="J2499" s="9">
        <f t="shared" ref="J2499:J2562" si="79">TIME(HOUR(A2499),MINUTE(A2499),SECOND(A2499))</f>
        <v>0.41563657407407412</v>
      </c>
      <c r="K2499" t="str">
        <f>VLOOKUP($J2499,Reference!$A$1:$C$25,3,1)</f>
        <v>9:00:00 - 10:00:00</v>
      </c>
    </row>
    <row r="2500" spans="1:11" hidden="1" x14ac:dyDescent="0.3">
      <c r="A2500" s="3">
        <v>44210.418749999997</v>
      </c>
      <c r="B2500" s="4" t="s">
        <v>22</v>
      </c>
      <c r="C2500" s="4">
        <v>767</v>
      </c>
      <c r="D2500" s="4">
        <v>16037818456</v>
      </c>
      <c r="E2500" s="4" t="s">
        <v>9</v>
      </c>
      <c r="F2500" s="5">
        <v>5.5439814814814822E-3</v>
      </c>
      <c r="G2500" s="5">
        <v>1.5046296296296297E-4</v>
      </c>
      <c r="H2500" s="4" t="s">
        <v>10</v>
      </c>
      <c r="I2500" s="11">
        <f t="shared" si="78"/>
        <v>44210</v>
      </c>
      <c r="J2500" s="9">
        <f t="shared" si="79"/>
        <v>0.41875000000000001</v>
      </c>
      <c r="K2500" t="str">
        <f>VLOOKUP($J2500,Reference!$A$1:$C$25,3,1)</f>
        <v>10:00:00 - 11:00:00</v>
      </c>
    </row>
    <row r="2501" spans="1:11" hidden="1" x14ac:dyDescent="0.3">
      <c r="A2501" s="6">
        <v>44210.419247685182</v>
      </c>
      <c r="B2501" s="7" t="s">
        <v>20</v>
      </c>
      <c r="C2501" s="7"/>
      <c r="D2501" s="7">
        <v>14153166256</v>
      </c>
      <c r="E2501" s="7" t="s">
        <v>16</v>
      </c>
      <c r="F2501" s="8">
        <v>0</v>
      </c>
      <c r="G2501" s="8">
        <v>2.1064814814814813E-3</v>
      </c>
      <c r="H2501" s="7" t="s">
        <v>10</v>
      </c>
      <c r="I2501" s="11">
        <f t="shared" si="78"/>
        <v>44210</v>
      </c>
      <c r="J2501" s="9">
        <f t="shared" si="79"/>
        <v>0.41924768518518518</v>
      </c>
      <c r="K2501" t="str">
        <f>VLOOKUP($J2501,Reference!$A$1:$C$25,3,1)</f>
        <v>10:00:00 - 11:00:00</v>
      </c>
    </row>
    <row r="2502" spans="1:11" hidden="1" x14ac:dyDescent="0.3">
      <c r="A2502" s="3">
        <v>44210.421585648146</v>
      </c>
      <c r="B2502" s="4" t="s">
        <v>20</v>
      </c>
      <c r="C2502" s="4"/>
      <c r="D2502" s="4">
        <v>14153166256</v>
      </c>
      <c r="E2502" s="4" t="s">
        <v>16</v>
      </c>
      <c r="F2502" s="5">
        <v>0</v>
      </c>
      <c r="G2502" s="5">
        <v>9.1435185185185185E-4</v>
      </c>
      <c r="H2502" s="4" t="s">
        <v>10</v>
      </c>
      <c r="I2502" s="11">
        <f t="shared" si="78"/>
        <v>44210</v>
      </c>
      <c r="J2502" s="9">
        <f t="shared" si="79"/>
        <v>0.42158564814814814</v>
      </c>
      <c r="K2502" t="str">
        <f>VLOOKUP($J2502,Reference!$A$1:$C$25,3,1)</f>
        <v>10:00:00 - 11:00:00</v>
      </c>
    </row>
    <row r="2503" spans="1:11" hidden="1" x14ac:dyDescent="0.3">
      <c r="A2503" s="6">
        <v>44210.422164351854</v>
      </c>
      <c r="B2503" s="7" t="s">
        <v>21</v>
      </c>
      <c r="C2503" s="7">
        <v>314</v>
      </c>
      <c r="D2503" s="7">
        <v>447902944626</v>
      </c>
      <c r="E2503" s="7" t="s">
        <v>9</v>
      </c>
      <c r="F2503" s="8">
        <v>2.8009259259259259E-3</v>
      </c>
      <c r="G2503" s="8">
        <v>1.8750000000000001E-3</v>
      </c>
      <c r="H2503" s="7" t="s">
        <v>14</v>
      </c>
      <c r="I2503" s="11">
        <f t="shared" si="78"/>
        <v>44210</v>
      </c>
      <c r="J2503" s="9">
        <f t="shared" si="79"/>
        <v>0.42216435185185186</v>
      </c>
      <c r="K2503" t="str">
        <f>VLOOKUP($J2503,Reference!$A$1:$C$25,3,1)</f>
        <v>10:00:00 - 11:00:00</v>
      </c>
    </row>
    <row r="2504" spans="1:11" hidden="1" x14ac:dyDescent="0.3">
      <c r="A2504" s="3">
        <v>44210.422939814816</v>
      </c>
      <c r="B2504" s="4" t="s">
        <v>19</v>
      </c>
      <c r="C2504" s="4">
        <v>305</v>
      </c>
      <c r="D2504" s="4">
        <v>14153166256</v>
      </c>
      <c r="E2504" s="4" t="s">
        <v>9</v>
      </c>
      <c r="F2504" s="5">
        <v>2.3148148148148147E-5</v>
      </c>
      <c r="G2504" s="5">
        <v>3.6574074074074074E-3</v>
      </c>
      <c r="H2504" s="4" t="s">
        <v>10</v>
      </c>
      <c r="I2504" s="11">
        <f t="shared" si="78"/>
        <v>44210</v>
      </c>
      <c r="J2504" s="9">
        <f t="shared" si="79"/>
        <v>0.42293981481481485</v>
      </c>
      <c r="K2504" t="str">
        <f>VLOOKUP($J2504,Reference!$A$1:$C$25,3,1)</f>
        <v>10:00:00 - 11:00:00</v>
      </c>
    </row>
    <row r="2505" spans="1:11" hidden="1" x14ac:dyDescent="0.3">
      <c r="A2505" s="6">
        <v>44210.424120370371</v>
      </c>
      <c r="B2505" s="7" t="s">
        <v>22</v>
      </c>
      <c r="C2505" s="7">
        <v>767</v>
      </c>
      <c r="D2505" s="7">
        <v>447540068323</v>
      </c>
      <c r="E2505" s="7" t="s">
        <v>9</v>
      </c>
      <c r="F2505" s="8">
        <v>5.347222222222222E-3</v>
      </c>
      <c r="G2505" s="8">
        <v>7.291666666666667E-4</v>
      </c>
      <c r="H2505" s="7" t="s">
        <v>14</v>
      </c>
      <c r="I2505" s="11">
        <f t="shared" si="78"/>
        <v>44210</v>
      </c>
      <c r="J2505" s="9">
        <f t="shared" si="79"/>
        <v>0.42412037037037037</v>
      </c>
      <c r="K2505" t="str">
        <f>VLOOKUP($J2505,Reference!$A$1:$C$25,3,1)</f>
        <v>10:00:00 - 11:00:00</v>
      </c>
    </row>
    <row r="2506" spans="1:11" hidden="1" x14ac:dyDescent="0.3">
      <c r="A2506" s="3">
        <v>44210.425879629627</v>
      </c>
      <c r="B2506" s="4" t="s">
        <v>20</v>
      </c>
      <c r="C2506" s="4"/>
      <c r="D2506" s="4">
        <v>14734195495</v>
      </c>
      <c r="E2506" s="4" t="s">
        <v>16</v>
      </c>
      <c r="F2506" s="5">
        <v>0</v>
      </c>
      <c r="G2506" s="5">
        <v>1.261574074074074E-3</v>
      </c>
      <c r="H2506" s="4" t="s">
        <v>14</v>
      </c>
      <c r="I2506" s="11">
        <f t="shared" si="78"/>
        <v>44210</v>
      </c>
      <c r="J2506" s="9">
        <f t="shared" si="79"/>
        <v>0.42587962962962966</v>
      </c>
      <c r="K2506" t="str">
        <f>VLOOKUP($J2506,Reference!$A$1:$C$25,3,1)</f>
        <v>10:00:00 - 11:00:00</v>
      </c>
    </row>
    <row r="2507" spans="1:11" hidden="1" x14ac:dyDescent="0.3">
      <c r="A2507" s="6">
        <v>44210.426782407405</v>
      </c>
      <c r="B2507" s="7" t="s">
        <v>19</v>
      </c>
      <c r="C2507" s="7">
        <v>305</v>
      </c>
      <c r="D2507" s="7">
        <v>19147768339</v>
      </c>
      <c r="E2507" s="7" t="s">
        <v>9</v>
      </c>
      <c r="F2507" s="8">
        <v>2.1979166666666664E-2</v>
      </c>
      <c r="G2507" s="8">
        <v>6.5972222222222213E-4</v>
      </c>
      <c r="H2507" s="7" t="s">
        <v>10</v>
      </c>
      <c r="I2507" s="11">
        <f t="shared" si="78"/>
        <v>44210</v>
      </c>
      <c r="J2507" s="9">
        <f t="shared" si="79"/>
        <v>0.42678240740740742</v>
      </c>
      <c r="K2507" t="str">
        <f>VLOOKUP($J2507,Reference!$A$1:$C$25,3,1)</f>
        <v>10:00:00 - 11:00:00</v>
      </c>
    </row>
    <row r="2508" spans="1:11" hidden="1" x14ac:dyDescent="0.3">
      <c r="A2508" s="3">
        <v>44210.426921296297</v>
      </c>
      <c r="B2508" s="4" t="s">
        <v>21</v>
      </c>
      <c r="C2508" s="4">
        <v>314</v>
      </c>
      <c r="D2508" s="4">
        <v>14153166256</v>
      </c>
      <c r="E2508" s="4" t="s">
        <v>9</v>
      </c>
      <c r="F2508" s="5">
        <v>7.407407407407407E-4</v>
      </c>
      <c r="G2508" s="5">
        <v>2.8935185185185189E-4</v>
      </c>
      <c r="H2508" s="4" t="s">
        <v>10</v>
      </c>
      <c r="I2508" s="11">
        <f t="shared" si="78"/>
        <v>44210</v>
      </c>
      <c r="J2508" s="9">
        <f t="shared" si="79"/>
        <v>0.42692129629629627</v>
      </c>
      <c r="K2508" t="str">
        <f>VLOOKUP($J2508,Reference!$A$1:$C$25,3,1)</f>
        <v>10:00:00 - 11:00:00</v>
      </c>
    </row>
    <row r="2509" spans="1:11" hidden="1" x14ac:dyDescent="0.3">
      <c r="A2509" s="6">
        <v>44210.435381944444</v>
      </c>
      <c r="B2509" s="7" t="s">
        <v>12</v>
      </c>
      <c r="C2509" s="7">
        <v>315</v>
      </c>
      <c r="D2509" s="7">
        <v>14734195495</v>
      </c>
      <c r="E2509" s="7" t="s">
        <v>9</v>
      </c>
      <c r="F2509" s="8">
        <v>4.5254629629629629E-3</v>
      </c>
      <c r="G2509" s="8">
        <v>1.273148148148148E-4</v>
      </c>
      <c r="H2509" s="7" t="s">
        <v>14</v>
      </c>
      <c r="I2509" s="11">
        <f t="shared" si="78"/>
        <v>44210</v>
      </c>
      <c r="J2509" s="9">
        <f t="shared" si="79"/>
        <v>0.43538194444444445</v>
      </c>
      <c r="K2509" t="str">
        <f>VLOOKUP($J2509,Reference!$A$1:$C$25,3,1)</f>
        <v>10:00:00 - 11:00:00</v>
      </c>
    </row>
    <row r="2510" spans="1:11" hidden="1" x14ac:dyDescent="0.3">
      <c r="A2510" s="3">
        <v>44210.438240740739</v>
      </c>
      <c r="B2510" s="4" t="s">
        <v>21</v>
      </c>
      <c r="C2510" s="4">
        <v>314</v>
      </c>
      <c r="D2510" s="4">
        <v>447792090831</v>
      </c>
      <c r="E2510" s="4" t="s">
        <v>9</v>
      </c>
      <c r="F2510" s="5">
        <v>5.9953703703703697E-3</v>
      </c>
      <c r="G2510" s="5">
        <v>3.9351851851851852E-4</v>
      </c>
      <c r="H2510" s="4" t="s">
        <v>14</v>
      </c>
      <c r="I2510" s="11">
        <f t="shared" si="78"/>
        <v>44210</v>
      </c>
      <c r="J2510" s="9">
        <f t="shared" si="79"/>
        <v>0.43824074074074071</v>
      </c>
      <c r="K2510" t="str">
        <f>VLOOKUP($J2510,Reference!$A$1:$C$25,3,1)</f>
        <v>10:00:00 - 11:00:00</v>
      </c>
    </row>
    <row r="2511" spans="1:11" hidden="1" x14ac:dyDescent="0.3">
      <c r="A2511" s="6">
        <v>44210.44253472222</v>
      </c>
      <c r="B2511" s="7" t="s">
        <v>12</v>
      </c>
      <c r="C2511" s="7">
        <v>315</v>
      </c>
      <c r="D2511" s="7">
        <v>18587404221</v>
      </c>
      <c r="E2511" s="7" t="s">
        <v>9</v>
      </c>
      <c r="F2511" s="8">
        <v>4.2013888888888891E-3</v>
      </c>
      <c r="G2511" s="8">
        <v>1.273148148148148E-4</v>
      </c>
      <c r="H2511" s="7" t="s">
        <v>10</v>
      </c>
      <c r="I2511" s="11">
        <f t="shared" si="78"/>
        <v>44210</v>
      </c>
      <c r="J2511" s="9">
        <f t="shared" si="79"/>
        <v>0.44253472222222223</v>
      </c>
      <c r="K2511" t="str">
        <f>VLOOKUP($J2511,Reference!$A$1:$C$25,3,1)</f>
        <v>10:00:00 - 11:00:00</v>
      </c>
    </row>
    <row r="2512" spans="1:11" hidden="1" x14ac:dyDescent="0.3">
      <c r="A2512" s="3">
        <v>44210.452789351853</v>
      </c>
      <c r="B2512" s="4" t="s">
        <v>12</v>
      </c>
      <c r="C2512" s="4">
        <v>315</v>
      </c>
      <c r="D2512" s="4">
        <v>447915061674</v>
      </c>
      <c r="E2512" s="4" t="s">
        <v>9</v>
      </c>
      <c r="F2512" s="5">
        <v>7.3726851851851861E-3</v>
      </c>
      <c r="G2512" s="5">
        <v>2.4305555555555552E-4</v>
      </c>
      <c r="H2512" s="4" t="s">
        <v>14</v>
      </c>
      <c r="I2512" s="11">
        <f t="shared" si="78"/>
        <v>44210</v>
      </c>
      <c r="J2512" s="9">
        <f t="shared" si="79"/>
        <v>0.45278935185185182</v>
      </c>
      <c r="K2512" t="str">
        <f>VLOOKUP($J2512,Reference!$A$1:$C$25,3,1)</f>
        <v>10:00:00 - 11:00:00</v>
      </c>
    </row>
    <row r="2513" spans="1:11" hidden="1" x14ac:dyDescent="0.3">
      <c r="A2513" s="6">
        <v>44210.45689814815</v>
      </c>
      <c r="B2513" s="7" t="s">
        <v>19</v>
      </c>
      <c r="C2513" s="7">
        <v>305</v>
      </c>
      <c r="D2513" s="7">
        <v>13477072194</v>
      </c>
      <c r="E2513" s="7" t="s">
        <v>9</v>
      </c>
      <c r="F2513" s="8">
        <v>2.2488425925925926E-2</v>
      </c>
      <c r="G2513" s="8">
        <v>1.0300925925925926E-3</v>
      </c>
      <c r="H2513" s="7" t="s">
        <v>13</v>
      </c>
      <c r="I2513" s="11">
        <f t="shared" si="78"/>
        <v>44210</v>
      </c>
      <c r="J2513" s="9">
        <f t="shared" si="79"/>
        <v>0.45689814814814816</v>
      </c>
      <c r="K2513" t="str">
        <f>VLOOKUP($J2513,Reference!$A$1:$C$25,3,1)</f>
        <v>10:00:00 - 11:00:00</v>
      </c>
    </row>
    <row r="2514" spans="1:11" hidden="1" x14ac:dyDescent="0.3">
      <c r="A2514" s="3">
        <v>44210.461331018516</v>
      </c>
      <c r="B2514" s="4" t="s">
        <v>22</v>
      </c>
      <c r="C2514" s="4">
        <v>767</v>
      </c>
      <c r="D2514" s="4">
        <v>17806282568</v>
      </c>
      <c r="E2514" s="4" t="s">
        <v>9</v>
      </c>
      <c r="F2514" s="5">
        <v>6.4930555555555549E-3</v>
      </c>
      <c r="G2514" s="5">
        <v>9.2592592592592588E-5</v>
      </c>
      <c r="H2514" s="4" t="s">
        <v>10</v>
      </c>
      <c r="I2514" s="11">
        <f t="shared" si="78"/>
        <v>44210</v>
      </c>
      <c r="J2514" s="9">
        <f t="shared" si="79"/>
        <v>0.46133101851851849</v>
      </c>
      <c r="K2514" t="str">
        <f>VLOOKUP($J2514,Reference!$A$1:$C$25,3,1)</f>
        <v>11:00:00 - 12:00:00</v>
      </c>
    </row>
    <row r="2515" spans="1:11" hidden="1" x14ac:dyDescent="0.3">
      <c r="A2515" s="6">
        <v>44210.470717592594</v>
      </c>
      <c r="B2515" s="7" t="s">
        <v>26</v>
      </c>
      <c r="C2515" s="7">
        <v>306</v>
      </c>
      <c r="D2515" s="7">
        <v>13476584565</v>
      </c>
      <c r="E2515" s="7" t="s">
        <v>9</v>
      </c>
      <c r="F2515" s="8">
        <v>1.4224537037037037E-2</v>
      </c>
      <c r="G2515" s="8">
        <v>1.3888888888888889E-4</v>
      </c>
      <c r="H2515" s="7" t="s">
        <v>10</v>
      </c>
      <c r="I2515" s="11">
        <f t="shared" si="78"/>
        <v>44210</v>
      </c>
      <c r="J2515" s="9">
        <f t="shared" si="79"/>
        <v>0.4707175925925926</v>
      </c>
      <c r="K2515" t="str">
        <f>VLOOKUP($J2515,Reference!$A$1:$C$25,3,1)</f>
        <v>11:00:00 - 12:00:00</v>
      </c>
    </row>
    <row r="2516" spans="1:11" hidden="1" x14ac:dyDescent="0.3">
      <c r="A2516" s="3">
        <v>44210.472048611111</v>
      </c>
      <c r="B2516" s="4" t="s">
        <v>22</v>
      </c>
      <c r="C2516" s="4">
        <v>767</v>
      </c>
      <c r="D2516" s="4">
        <v>16613804894</v>
      </c>
      <c r="E2516" s="4" t="s">
        <v>9</v>
      </c>
      <c r="F2516" s="5">
        <v>9.7337962962962977E-3</v>
      </c>
      <c r="G2516" s="5">
        <v>1.5046296296296297E-4</v>
      </c>
      <c r="H2516" s="4" t="s">
        <v>10</v>
      </c>
      <c r="I2516" s="11">
        <f t="shared" si="78"/>
        <v>44210</v>
      </c>
      <c r="J2516" s="9">
        <f t="shared" si="79"/>
        <v>0.47204861111111113</v>
      </c>
      <c r="K2516" t="str">
        <f>VLOOKUP($J2516,Reference!$A$1:$C$25,3,1)</f>
        <v>11:00:00 - 12:00:00</v>
      </c>
    </row>
    <row r="2517" spans="1:11" hidden="1" x14ac:dyDescent="0.3">
      <c r="A2517" s="6">
        <v>44210.488530092596</v>
      </c>
      <c r="B2517" s="7" t="s">
        <v>18</v>
      </c>
      <c r="C2517" s="7">
        <v>304</v>
      </c>
      <c r="D2517" s="7">
        <v>13472640790</v>
      </c>
      <c r="E2517" s="7" t="s">
        <v>9</v>
      </c>
      <c r="F2517" s="8">
        <v>3.5416666666666665E-3</v>
      </c>
      <c r="G2517" s="8">
        <v>9.2592592592592588E-5</v>
      </c>
      <c r="H2517" s="7" t="s">
        <v>10</v>
      </c>
      <c r="I2517" s="11">
        <f t="shared" si="78"/>
        <v>44210</v>
      </c>
      <c r="J2517" s="9">
        <f t="shared" si="79"/>
        <v>0.48853009259259261</v>
      </c>
      <c r="K2517" t="str">
        <f>VLOOKUP($J2517,Reference!$A$1:$C$25,3,1)</f>
        <v>11:00:00 - 12:00:00</v>
      </c>
    </row>
    <row r="2518" spans="1:11" hidden="1" x14ac:dyDescent="0.3">
      <c r="A2518" s="3">
        <v>44210.489016203705</v>
      </c>
      <c r="B2518" s="4" t="s">
        <v>26</v>
      </c>
      <c r="C2518" s="4">
        <v>306</v>
      </c>
      <c r="D2518" s="4">
        <v>504</v>
      </c>
      <c r="E2518" s="4" t="s">
        <v>9</v>
      </c>
      <c r="F2518" s="5">
        <v>2.9398148148148148E-3</v>
      </c>
      <c r="G2518" s="5">
        <v>1.273148148148148E-4</v>
      </c>
      <c r="H2518" s="4" t="s">
        <v>10</v>
      </c>
      <c r="I2518" s="11">
        <f t="shared" si="78"/>
        <v>44210</v>
      </c>
      <c r="J2518" s="9">
        <f t="shared" si="79"/>
        <v>0.48901620370370374</v>
      </c>
      <c r="K2518" t="str">
        <f>VLOOKUP($J2518,Reference!$A$1:$C$25,3,1)</f>
        <v>11:00:00 - 12:00:00</v>
      </c>
    </row>
    <row r="2519" spans="1:11" hidden="1" x14ac:dyDescent="0.3">
      <c r="A2519" s="6">
        <v>44210.507291666669</v>
      </c>
      <c r="B2519" s="7" t="s">
        <v>12</v>
      </c>
      <c r="C2519" s="7">
        <v>315</v>
      </c>
      <c r="D2519" s="7">
        <v>447772001010</v>
      </c>
      <c r="E2519" s="7" t="s">
        <v>9</v>
      </c>
      <c r="F2519" s="8">
        <v>5.4513888888888884E-3</v>
      </c>
      <c r="G2519" s="8">
        <v>2.5462962962962961E-4</v>
      </c>
      <c r="H2519" s="7" t="s">
        <v>14</v>
      </c>
      <c r="I2519" s="11">
        <f t="shared" si="78"/>
        <v>44210</v>
      </c>
      <c r="J2519" s="9">
        <f t="shared" si="79"/>
        <v>0.5072916666666667</v>
      </c>
      <c r="K2519" t="str">
        <f>VLOOKUP($J2519,Reference!$A$1:$C$25,3,1)</f>
        <v>12:00:00 - 13:00:00</v>
      </c>
    </row>
    <row r="2520" spans="1:11" hidden="1" x14ac:dyDescent="0.3">
      <c r="A2520" s="3">
        <v>44210.510347222225</v>
      </c>
      <c r="B2520" s="4" t="s">
        <v>18</v>
      </c>
      <c r="C2520" s="4">
        <v>304</v>
      </c>
      <c r="D2520" s="4">
        <v>15713099623</v>
      </c>
      <c r="E2520" s="4" t="s">
        <v>9</v>
      </c>
      <c r="F2520" s="5">
        <v>7.037037037037037E-3</v>
      </c>
      <c r="G2520" s="5">
        <v>3.9351851851851852E-4</v>
      </c>
      <c r="H2520" s="4" t="s">
        <v>10</v>
      </c>
      <c r="I2520" s="11">
        <f t="shared" si="78"/>
        <v>44210</v>
      </c>
      <c r="J2520" s="9">
        <f t="shared" si="79"/>
        <v>0.51034722222222217</v>
      </c>
      <c r="K2520" t="str">
        <f>VLOOKUP($J2520,Reference!$A$1:$C$25,3,1)</f>
        <v>12:00:00 - 13:00:00</v>
      </c>
    </row>
    <row r="2521" spans="1:11" hidden="1" x14ac:dyDescent="0.3">
      <c r="A2521" s="6">
        <v>44210.511712962965</v>
      </c>
      <c r="B2521" s="7" t="s">
        <v>26</v>
      </c>
      <c r="C2521" s="7">
        <v>306</v>
      </c>
      <c r="D2521" s="7">
        <v>811</v>
      </c>
      <c r="E2521" s="7" t="s">
        <v>9</v>
      </c>
      <c r="F2521" s="8">
        <v>2.2025462962962958E-2</v>
      </c>
      <c r="G2521" s="8">
        <v>1.1574074074074073E-4</v>
      </c>
      <c r="H2521" s="7" t="s">
        <v>10</v>
      </c>
      <c r="I2521" s="11">
        <f t="shared" si="78"/>
        <v>44210</v>
      </c>
      <c r="J2521" s="9">
        <f t="shared" si="79"/>
        <v>0.51171296296296298</v>
      </c>
      <c r="K2521" t="str">
        <f>VLOOKUP($J2521,Reference!$A$1:$C$25,3,1)</f>
        <v>12:00:00 - 13:00:00</v>
      </c>
    </row>
    <row r="2522" spans="1:11" hidden="1" x14ac:dyDescent="0.3">
      <c r="A2522" s="3">
        <v>44210.515972222223</v>
      </c>
      <c r="B2522" s="4" t="s">
        <v>12</v>
      </c>
      <c r="C2522" s="4">
        <v>315</v>
      </c>
      <c r="D2522" s="4">
        <v>15125340763</v>
      </c>
      <c r="E2522" s="4" t="s">
        <v>9</v>
      </c>
      <c r="F2522" s="5">
        <v>3.1365740740740742E-3</v>
      </c>
      <c r="G2522" s="5">
        <v>4.1666666666666669E-4</v>
      </c>
      <c r="H2522" s="4" t="s">
        <v>10</v>
      </c>
      <c r="I2522" s="11">
        <f t="shared" si="78"/>
        <v>44210</v>
      </c>
      <c r="J2522" s="9">
        <f t="shared" si="79"/>
        <v>0.51597222222222217</v>
      </c>
      <c r="K2522" t="str">
        <f>VLOOKUP($J2522,Reference!$A$1:$C$25,3,1)</f>
        <v>12:00:00 - 13:00:00</v>
      </c>
    </row>
    <row r="2523" spans="1:11" hidden="1" x14ac:dyDescent="0.3">
      <c r="A2523" s="6">
        <v>44210.517268518517</v>
      </c>
      <c r="B2523" s="7" t="s">
        <v>22</v>
      </c>
      <c r="C2523" s="7">
        <v>767</v>
      </c>
      <c r="D2523" s="7">
        <v>17325000008</v>
      </c>
      <c r="E2523" s="7" t="s">
        <v>9</v>
      </c>
      <c r="F2523" s="8">
        <v>2.6504629629629625E-3</v>
      </c>
      <c r="G2523" s="8">
        <v>1.3888888888888889E-4</v>
      </c>
      <c r="H2523" s="7" t="s">
        <v>10</v>
      </c>
      <c r="I2523" s="11">
        <f t="shared" si="78"/>
        <v>44210</v>
      </c>
      <c r="J2523" s="9">
        <f t="shared" si="79"/>
        <v>0.51726851851851852</v>
      </c>
      <c r="K2523" t="str">
        <f>VLOOKUP($J2523,Reference!$A$1:$C$25,3,1)</f>
        <v>12:00:00 - 13:00:00</v>
      </c>
    </row>
    <row r="2524" spans="1:11" hidden="1" x14ac:dyDescent="0.3">
      <c r="A2524" s="3">
        <v>44210.519444444442</v>
      </c>
      <c r="B2524" s="4" t="s">
        <v>12</v>
      </c>
      <c r="C2524" s="4">
        <v>315</v>
      </c>
      <c r="D2524" s="4">
        <v>447413999042</v>
      </c>
      <c r="E2524" s="4" t="s">
        <v>9</v>
      </c>
      <c r="F2524" s="5">
        <v>5.9722222222222225E-3</v>
      </c>
      <c r="G2524" s="5">
        <v>2.199074074074074E-4</v>
      </c>
      <c r="H2524" s="4" t="s">
        <v>14</v>
      </c>
      <c r="I2524" s="11">
        <f t="shared" si="78"/>
        <v>44210</v>
      </c>
      <c r="J2524" s="9">
        <f t="shared" si="79"/>
        <v>0.51944444444444449</v>
      </c>
      <c r="K2524" t="str">
        <f>VLOOKUP($J2524,Reference!$A$1:$C$25,3,1)</f>
        <v>12:00:00 - 13:00:00</v>
      </c>
    </row>
    <row r="2525" spans="1:11" hidden="1" x14ac:dyDescent="0.3">
      <c r="A2525" s="6">
        <v>44210.523715277777</v>
      </c>
      <c r="B2525" s="7" t="s">
        <v>22</v>
      </c>
      <c r="C2525" s="7">
        <v>767</v>
      </c>
      <c r="D2525" s="7">
        <v>441913408904</v>
      </c>
      <c r="E2525" s="7" t="s">
        <v>9</v>
      </c>
      <c r="F2525" s="8">
        <v>1.34375E-2</v>
      </c>
      <c r="G2525" s="8">
        <v>6.9444444444444444E-5</v>
      </c>
      <c r="H2525" s="7" t="s">
        <v>14</v>
      </c>
      <c r="I2525" s="11">
        <f t="shared" si="78"/>
        <v>44210</v>
      </c>
      <c r="J2525" s="9">
        <f t="shared" si="79"/>
        <v>0.52371527777777771</v>
      </c>
      <c r="K2525" t="str">
        <f>VLOOKUP($J2525,Reference!$A$1:$C$25,3,1)</f>
        <v>12:00:00 - 13:00:00</v>
      </c>
    </row>
    <row r="2526" spans="1:11" hidden="1" x14ac:dyDescent="0.3">
      <c r="A2526" s="3">
        <v>44210.533078703702</v>
      </c>
      <c r="B2526" s="4" t="s">
        <v>18</v>
      </c>
      <c r="C2526" s="4">
        <v>304</v>
      </c>
      <c r="D2526" s="4">
        <v>17182006721</v>
      </c>
      <c r="E2526" s="4" t="s">
        <v>9</v>
      </c>
      <c r="F2526" s="5">
        <v>3.2245370370370369E-2</v>
      </c>
      <c r="G2526" s="5">
        <v>9.2592592592592588E-5</v>
      </c>
      <c r="H2526" s="4" t="s">
        <v>13</v>
      </c>
      <c r="I2526" s="11">
        <f t="shared" si="78"/>
        <v>44210</v>
      </c>
      <c r="J2526" s="9">
        <f t="shared" si="79"/>
        <v>0.53307870370370369</v>
      </c>
      <c r="K2526" t="str">
        <f>VLOOKUP($J2526,Reference!$A$1:$C$25,3,1)</f>
        <v>12:00:00 - 13:00:00</v>
      </c>
    </row>
    <row r="2527" spans="1:11" hidden="1" x14ac:dyDescent="0.3">
      <c r="A2527" s="6">
        <v>44210.54210648148</v>
      </c>
      <c r="B2527" s="7" t="s">
        <v>26</v>
      </c>
      <c r="C2527" s="7">
        <v>306</v>
      </c>
      <c r="D2527" s="7">
        <v>17809407665</v>
      </c>
      <c r="E2527" s="7" t="s">
        <v>9</v>
      </c>
      <c r="F2527" s="8">
        <v>1.3773148148148147E-2</v>
      </c>
      <c r="G2527" s="8">
        <v>2.6620370370370372E-4</v>
      </c>
      <c r="H2527" s="7" t="s">
        <v>10</v>
      </c>
      <c r="I2527" s="11">
        <f t="shared" si="78"/>
        <v>44210</v>
      </c>
      <c r="J2527" s="9">
        <f t="shared" si="79"/>
        <v>0.54210648148148144</v>
      </c>
      <c r="K2527" t="str">
        <f>VLOOKUP($J2527,Reference!$A$1:$C$25,3,1)</f>
        <v>13:00:00 - 14:00:00</v>
      </c>
    </row>
    <row r="2528" spans="1:11" hidden="1" x14ac:dyDescent="0.3">
      <c r="A2528" s="3">
        <v>44210.545057870368</v>
      </c>
      <c r="B2528" s="4" t="s">
        <v>19</v>
      </c>
      <c r="C2528" s="4">
        <v>305</v>
      </c>
      <c r="D2528" s="4">
        <v>13154695233</v>
      </c>
      <c r="E2528" s="4" t="s">
        <v>9</v>
      </c>
      <c r="F2528" s="5">
        <v>2.7083333333333334E-3</v>
      </c>
      <c r="G2528" s="5">
        <v>1.5046296296296297E-4</v>
      </c>
      <c r="H2528" s="4" t="s">
        <v>10</v>
      </c>
      <c r="I2528" s="11">
        <f t="shared" si="78"/>
        <v>44210</v>
      </c>
      <c r="J2528" s="9">
        <f t="shared" si="79"/>
        <v>0.54505787037037035</v>
      </c>
      <c r="K2528" t="str">
        <f>VLOOKUP($J2528,Reference!$A$1:$C$25,3,1)</f>
        <v>13:00:00 - 14:00:00</v>
      </c>
    </row>
    <row r="2529" spans="1:11" hidden="1" x14ac:dyDescent="0.3">
      <c r="A2529" s="6">
        <v>44210.545925925922</v>
      </c>
      <c r="B2529" s="7" t="s">
        <v>22</v>
      </c>
      <c r="C2529" s="7">
        <v>767</v>
      </c>
      <c r="D2529" s="7">
        <v>19039100196</v>
      </c>
      <c r="E2529" s="7" t="s">
        <v>9</v>
      </c>
      <c r="F2529" s="8">
        <v>9.1666666666666667E-3</v>
      </c>
      <c r="G2529" s="8">
        <v>1.273148148148148E-4</v>
      </c>
      <c r="H2529" s="7" t="s">
        <v>10</v>
      </c>
      <c r="I2529" s="11">
        <f t="shared" si="78"/>
        <v>44210</v>
      </c>
      <c r="J2529" s="9">
        <f t="shared" si="79"/>
        <v>0.54592592592592593</v>
      </c>
      <c r="K2529" t="str">
        <f>VLOOKUP($J2529,Reference!$A$1:$C$25,3,1)</f>
        <v>13:00:00 - 14:00:00</v>
      </c>
    </row>
    <row r="2530" spans="1:11" hidden="1" x14ac:dyDescent="0.3">
      <c r="A2530" s="3">
        <v>44210.549178240741</v>
      </c>
      <c r="B2530" s="4" t="s">
        <v>19</v>
      </c>
      <c r="C2530" s="4">
        <v>305</v>
      </c>
      <c r="D2530" s="4">
        <v>12404187870</v>
      </c>
      <c r="E2530" s="4" t="s">
        <v>9</v>
      </c>
      <c r="F2530" s="5">
        <v>3.6805555555555554E-3</v>
      </c>
      <c r="G2530" s="5">
        <v>1.0416666666666667E-4</v>
      </c>
      <c r="H2530" s="4" t="s">
        <v>10</v>
      </c>
      <c r="I2530" s="11">
        <f t="shared" si="78"/>
        <v>44210</v>
      </c>
      <c r="J2530" s="9">
        <f t="shared" si="79"/>
        <v>0.54917824074074073</v>
      </c>
      <c r="K2530" t="str">
        <f>VLOOKUP($J2530,Reference!$A$1:$C$25,3,1)</f>
        <v>13:00:00 - 14:00:00</v>
      </c>
    </row>
    <row r="2531" spans="1:11" hidden="1" x14ac:dyDescent="0.3">
      <c r="A2531" s="6">
        <v>44210.556504629632</v>
      </c>
      <c r="B2531" s="7" t="s">
        <v>22</v>
      </c>
      <c r="C2531" s="7">
        <v>767</v>
      </c>
      <c r="D2531" s="7">
        <v>441913408904</v>
      </c>
      <c r="E2531" s="7" t="s">
        <v>9</v>
      </c>
      <c r="F2531" s="8">
        <v>1.7939814814814815E-3</v>
      </c>
      <c r="G2531" s="8">
        <v>1.273148148148148E-4</v>
      </c>
      <c r="H2531" s="7" t="s">
        <v>14</v>
      </c>
      <c r="I2531" s="11">
        <f t="shared" si="78"/>
        <v>44210</v>
      </c>
      <c r="J2531" s="9">
        <f t="shared" si="79"/>
        <v>0.55650462962962965</v>
      </c>
      <c r="K2531" t="str">
        <f>VLOOKUP($J2531,Reference!$A$1:$C$25,3,1)</f>
        <v>13:00:00 - 14:00:00</v>
      </c>
    </row>
    <row r="2532" spans="1:11" hidden="1" x14ac:dyDescent="0.3">
      <c r="A2532" s="3">
        <v>44210.556620370371</v>
      </c>
      <c r="B2532" s="4" t="s">
        <v>26</v>
      </c>
      <c r="C2532" s="4">
        <v>306</v>
      </c>
      <c r="D2532" s="4">
        <v>19039100196</v>
      </c>
      <c r="E2532" s="4" t="s">
        <v>9</v>
      </c>
      <c r="F2532" s="5">
        <v>4.409722222222222E-3</v>
      </c>
      <c r="G2532" s="5">
        <v>6.9444444444444444E-5</v>
      </c>
      <c r="H2532" s="4" t="s">
        <v>10</v>
      </c>
      <c r="I2532" s="11">
        <f t="shared" si="78"/>
        <v>44210</v>
      </c>
      <c r="J2532" s="9">
        <f t="shared" si="79"/>
        <v>0.55662037037037038</v>
      </c>
      <c r="K2532" t="str">
        <f>VLOOKUP($J2532,Reference!$A$1:$C$25,3,1)</f>
        <v>13:00:00 - 14:00:00</v>
      </c>
    </row>
    <row r="2533" spans="1:11" hidden="1" x14ac:dyDescent="0.3">
      <c r="A2533" s="6">
        <v>44210.556620370371</v>
      </c>
      <c r="B2533" s="7" t="s">
        <v>19</v>
      </c>
      <c r="C2533" s="7">
        <v>305</v>
      </c>
      <c r="D2533" s="7">
        <v>811</v>
      </c>
      <c r="E2533" s="7" t="s">
        <v>9</v>
      </c>
      <c r="F2533" s="8">
        <v>5.2199074074074066E-3</v>
      </c>
      <c r="G2533" s="8">
        <v>1.3888888888888889E-4</v>
      </c>
      <c r="H2533" s="7" t="s">
        <v>10</v>
      </c>
      <c r="I2533" s="11">
        <f t="shared" si="78"/>
        <v>44210</v>
      </c>
      <c r="J2533" s="9">
        <f t="shared" si="79"/>
        <v>0.55662037037037038</v>
      </c>
      <c r="K2533" t="str">
        <f>VLOOKUP($J2533,Reference!$A$1:$C$25,3,1)</f>
        <v>13:00:00 - 14:00:00</v>
      </c>
    </row>
    <row r="2534" spans="1:11" hidden="1" x14ac:dyDescent="0.3">
      <c r="A2534" s="3">
        <v>44210.55673611111</v>
      </c>
      <c r="B2534" s="4" t="s">
        <v>12</v>
      </c>
      <c r="C2534" s="4">
        <v>315</v>
      </c>
      <c r="D2534" s="4">
        <v>12026408342</v>
      </c>
      <c r="E2534" s="4" t="s">
        <v>9</v>
      </c>
      <c r="F2534" s="5">
        <v>4.2708333333333339E-3</v>
      </c>
      <c r="G2534" s="5">
        <v>1.3078703703703705E-3</v>
      </c>
      <c r="H2534" s="4" t="s">
        <v>10</v>
      </c>
      <c r="I2534" s="11">
        <f t="shared" si="78"/>
        <v>44210</v>
      </c>
      <c r="J2534" s="9">
        <f t="shared" si="79"/>
        <v>0.5567361111111111</v>
      </c>
      <c r="K2534" t="str">
        <f>VLOOKUP($J2534,Reference!$A$1:$C$25,3,1)</f>
        <v>13:00:00 - 14:00:00</v>
      </c>
    </row>
    <row r="2535" spans="1:11" hidden="1" x14ac:dyDescent="0.3">
      <c r="A2535" s="6">
        <v>44210.5627662037</v>
      </c>
      <c r="B2535" s="7" t="s">
        <v>19</v>
      </c>
      <c r="C2535" s="7">
        <v>305</v>
      </c>
      <c r="D2535" s="7">
        <v>12026408342</v>
      </c>
      <c r="E2535" s="7" t="s">
        <v>9</v>
      </c>
      <c r="F2535" s="8">
        <v>6.1805555555555563E-3</v>
      </c>
      <c r="G2535" s="8">
        <v>2.6620370370370372E-4</v>
      </c>
      <c r="H2535" s="7" t="s">
        <v>10</v>
      </c>
      <c r="I2535" s="11">
        <f t="shared" si="78"/>
        <v>44210</v>
      </c>
      <c r="J2535" s="9">
        <f t="shared" si="79"/>
        <v>0.56276620370370367</v>
      </c>
      <c r="K2535" t="str">
        <f>VLOOKUP($J2535,Reference!$A$1:$C$25,3,1)</f>
        <v>13:00:00 - 14:00:00</v>
      </c>
    </row>
    <row r="2536" spans="1:11" hidden="1" x14ac:dyDescent="0.3">
      <c r="A2536" s="3">
        <v>44210.562824074077</v>
      </c>
      <c r="B2536" s="4" t="s">
        <v>26</v>
      </c>
      <c r="C2536" s="4">
        <v>306</v>
      </c>
      <c r="D2536" s="4">
        <v>18328437673</v>
      </c>
      <c r="E2536" s="4" t="s">
        <v>9</v>
      </c>
      <c r="F2536" s="5">
        <v>5.2430555555555555E-3</v>
      </c>
      <c r="G2536" s="5">
        <v>3.3564814814814812E-4</v>
      </c>
      <c r="H2536" s="4" t="s">
        <v>10</v>
      </c>
      <c r="I2536" s="11">
        <f t="shared" si="78"/>
        <v>44210</v>
      </c>
      <c r="J2536" s="9">
        <f t="shared" si="79"/>
        <v>0.56282407407407409</v>
      </c>
      <c r="K2536" t="str">
        <f>VLOOKUP($J2536,Reference!$A$1:$C$25,3,1)</f>
        <v>13:00:00 - 14:00:00</v>
      </c>
    </row>
    <row r="2537" spans="1:11" hidden="1" x14ac:dyDescent="0.3">
      <c r="A2537" s="6">
        <v>44210.563159722224</v>
      </c>
      <c r="B2537" s="7" t="s">
        <v>22</v>
      </c>
      <c r="C2537" s="7">
        <v>767</v>
      </c>
      <c r="D2537" s="7">
        <v>19039100196</v>
      </c>
      <c r="E2537" s="7" t="s">
        <v>9</v>
      </c>
      <c r="F2537" s="8">
        <v>4.6412037037037038E-3</v>
      </c>
      <c r="G2537" s="8">
        <v>1.273148148148148E-4</v>
      </c>
      <c r="H2537" s="7" t="s">
        <v>10</v>
      </c>
      <c r="I2537" s="11">
        <f t="shared" si="78"/>
        <v>44210</v>
      </c>
      <c r="J2537" s="9">
        <f t="shared" si="79"/>
        <v>0.56315972222222221</v>
      </c>
      <c r="K2537" t="str">
        <f>VLOOKUP($J2537,Reference!$A$1:$C$25,3,1)</f>
        <v>13:00:00 - 14:00:00</v>
      </c>
    </row>
    <row r="2538" spans="1:11" hidden="1" x14ac:dyDescent="0.3">
      <c r="A2538" s="3">
        <v>44210.566759259258</v>
      </c>
      <c r="B2538" s="4" t="s">
        <v>12</v>
      </c>
      <c r="C2538" s="4">
        <v>315</v>
      </c>
      <c r="D2538" s="4">
        <v>14165083339</v>
      </c>
      <c r="E2538" s="4" t="s">
        <v>9</v>
      </c>
      <c r="F2538" s="5">
        <v>1.3773148148148147E-3</v>
      </c>
      <c r="G2538" s="5">
        <v>1.6203703703703703E-4</v>
      </c>
      <c r="H2538" s="4" t="s">
        <v>10</v>
      </c>
      <c r="I2538" s="11">
        <f t="shared" si="78"/>
        <v>44210</v>
      </c>
      <c r="J2538" s="9">
        <f t="shared" si="79"/>
        <v>0.5667592592592593</v>
      </c>
      <c r="K2538" t="str">
        <f>VLOOKUP($J2538,Reference!$A$1:$C$25,3,1)</f>
        <v>13:00:00 - 14:00:00</v>
      </c>
    </row>
    <row r="2539" spans="1:11" hidden="1" x14ac:dyDescent="0.3">
      <c r="A2539" s="6">
        <v>44210.568622685183</v>
      </c>
      <c r="B2539" s="7" t="s">
        <v>12</v>
      </c>
      <c r="C2539" s="7">
        <v>315</v>
      </c>
      <c r="D2539" s="7">
        <v>14165083339</v>
      </c>
      <c r="E2539" s="7" t="s">
        <v>9</v>
      </c>
      <c r="F2539" s="8">
        <v>6.4583333333333333E-3</v>
      </c>
      <c r="G2539" s="8">
        <v>1.7361111111111112E-4</v>
      </c>
      <c r="H2539" s="7" t="s">
        <v>10</v>
      </c>
      <c r="I2539" s="11">
        <f t="shared" si="78"/>
        <v>44210</v>
      </c>
      <c r="J2539" s="9">
        <f t="shared" si="79"/>
        <v>0.56862268518518522</v>
      </c>
      <c r="K2539" t="str">
        <f>VLOOKUP($J2539,Reference!$A$1:$C$25,3,1)</f>
        <v>13:00:00 - 14:00:00</v>
      </c>
    </row>
    <row r="2540" spans="1:11" hidden="1" x14ac:dyDescent="0.3">
      <c r="A2540" s="3">
        <v>44210.569930555554</v>
      </c>
      <c r="B2540" s="4" t="s">
        <v>26</v>
      </c>
      <c r="C2540" s="4">
        <v>306</v>
      </c>
      <c r="D2540" s="4">
        <v>13015933477</v>
      </c>
      <c r="E2540" s="4" t="s">
        <v>9</v>
      </c>
      <c r="F2540" s="5">
        <v>6.3310185185185197E-3</v>
      </c>
      <c r="G2540" s="5">
        <v>1.0416666666666667E-4</v>
      </c>
      <c r="H2540" s="4" t="s">
        <v>10</v>
      </c>
      <c r="I2540" s="11">
        <f t="shared" si="78"/>
        <v>44210</v>
      </c>
      <c r="J2540" s="9">
        <f t="shared" si="79"/>
        <v>0.5699305555555555</v>
      </c>
      <c r="K2540" t="str">
        <f>VLOOKUP($J2540,Reference!$A$1:$C$25,3,1)</f>
        <v>13:00:00 - 14:00:00</v>
      </c>
    </row>
    <row r="2541" spans="1:11" hidden="1" x14ac:dyDescent="0.3">
      <c r="A2541" s="6">
        <v>44210.580127314817</v>
      </c>
      <c r="B2541" s="7" t="s">
        <v>19</v>
      </c>
      <c r="C2541" s="7">
        <v>305</v>
      </c>
      <c r="D2541" s="7">
        <v>14165083339</v>
      </c>
      <c r="E2541" s="7" t="s">
        <v>9</v>
      </c>
      <c r="F2541" s="8">
        <v>1.7708333333333332E-3</v>
      </c>
      <c r="G2541" s="8">
        <v>1.3888888888888889E-4</v>
      </c>
      <c r="H2541" s="7" t="s">
        <v>10</v>
      </c>
      <c r="I2541" s="11">
        <f t="shared" si="78"/>
        <v>44210</v>
      </c>
      <c r="J2541" s="9">
        <f t="shared" si="79"/>
        <v>0.58012731481481483</v>
      </c>
      <c r="K2541" t="str">
        <f>VLOOKUP($J2541,Reference!$A$1:$C$25,3,1)</f>
        <v>13:00:00 - 14:00:00</v>
      </c>
    </row>
    <row r="2542" spans="1:11" hidden="1" x14ac:dyDescent="0.3">
      <c r="A2542" s="3">
        <v>44210.588842592595</v>
      </c>
      <c r="B2542" s="4" t="s">
        <v>26</v>
      </c>
      <c r="C2542" s="4">
        <v>306</v>
      </c>
      <c r="D2542" s="4">
        <v>16477043183</v>
      </c>
      <c r="E2542" s="4" t="s">
        <v>9</v>
      </c>
      <c r="F2542" s="5">
        <v>1.8634259259259261E-3</v>
      </c>
      <c r="G2542" s="5">
        <v>1.1574074074074073E-4</v>
      </c>
      <c r="H2542" s="4" t="s">
        <v>10</v>
      </c>
      <c r="I2542" s="11">
        <f t="shared" si="78"/>
        <v>44210</v>
      </c>
      <c r="J2542" s="9">
        <f t="shared" si="79"/>
        <v>0.58884259259259253</v>
      </c>
      <c r="K2542" t="str">
        <f>VLOOKUP($J2542,Reference!$A$1:$C$25,3,1)</f>
        <v>14:00:00 - 15:00:00</v>
      </c>
    </row>
    <row r="2543" spans="1:11" hidden="1" x14ac:dyDescent="0.3">
      <c r="A2543" s="6">
        <v>44210.594131944446</v>
      </c>
      <c r="B2543" s="7" t="s">
        <v>18</v>
      </c>
      <c r="C2543" s="7">
        <v>304</v>
      </c>
      <c r="D2543" s="7">
        <v>19162094426</v>
      </c>
      <c r="E2543" s="7" t="s">
        <v>9</v>
      </c>
      <c r="F2543" s="8">
        <v>3.4606481481481485E-3</v>
      </c>
      <c r="G2543" s="8">
        <v>3.9351851851851852E-4</v>
      </c>
      <c r="H2543" s="7" t="s">
        <v>10</v>
      </c>
      <c r="I2543" s="11">
        <f t="shared" si="78"/>
        <v>44210</v>
      </c>
      <c r="J2543" s="9">
        <f t="shared" si="79"/>
        <v>0.5941319444444445</v>
      </c>
      <c r="K2543" t="str">
        <f>VLOOKUP($J2543,Reference!$A$1:$C$25,3,1)</f>
        <v>14:00:00 - 15:00:00</v>
      </c>
    </row>
    <row r="2544" spans="1:11" hidden="1" x14ac:dyDescent="0.3">
      <c r="A2544" s="3">
        <v>44210.594490740739</v>
      </c>
      <c r="B2544" s="4" t="s">
        <v>8</v>
      </c>
      <c r="C2544" s="4">
        <v>307</v>
      </c>
      <c r="D2544" s="4">
        <v>14039224314</v>
      </c>
      <c r="E2544" s="4" t="s">
        <v>9</v>
      </c>
      <c r="F2544" s="5">
        <v>2.5578703703703705E-3</v>
      </c>
      <c r="G2544" s="5">
        <v>1.1574074074074073E-4</v>
      </c>
      <c r="H2544" s="4" t="s">
        <v>10</v>
      </c>
      <c r="I2544" s="11">
        <f t="shared" si="78"/>
        <v>44210</v>
      </c>
      <c r="J2544" s="9">
        <f t="shared" si="79"/>
        <v>0.59449074074074071</v>
      </c>
      <c r="K2544" t="str">
        <f>VLOOKUP($J2544,Reference!$A$1:$C$25,3,1)</f>
        <v>14:00:00 - 15:00:00</v>
      </c>
    </row>
    <row r="2545" spans="1:11" hidden="1" x14ac:dyDescent="0.3">
      <c r="A2545" s="6">
        <v>44210.594560185185</v>
      </c>
      <c r="B2545" s="7" t="s">
        <v>22</v>
      </c>
      <c r="C2545" s="7">
        <v>767</v>
      </c>
      <c r="D2545" s="7">
        <v>17809820820</v>
      </c>
      <c r="E2545" s="7" t="s">
        <v>9</v>
      </c>
      <c r="F2545" s="8">
        <v>5.2430555555555555E-3</v>
      </c>
      <c r="G2545" s="8">
        <v>1.9675925925925926E-4</v>
      </c>
      <c r="H2545" s="7" t="s">
        <v>10</v>
      </c>
      <c r="I2545" s="11">
        <f t="shared" si="78"/>
        <v>44210</v>
      </c>
      <c r="J2545" s="9">
        <f t="shared" si="79"/>
        <v>0.59456018518518516</v>
      </c>
      <c r="K2545" t="str">
        <f>VLOOKUP($J2545,Reference!$A$1:$C$25,3,1)</f>
        <v>14:00:00 - 15:00:00</v>
      </c>
    </row>
    <row r="2546" spans="1:11" hidden="1" x14ac:dyDescent="0.3">
      <c r="A2546" s="3">
        <v>44210.602835648147</v>
      </c>
      <c r="B2546" s="4" t="s">
        <v>26</v>
      </c>
      <c r="C2546" s="4">
        <v>306</v>
      </c>
      <c r="D2546" s="4">
        <v>19024970006</v>
      </c>
      <c r="E2546" s="4" t="s">
        <v>9</v>
      </c>
      <c r="F2546" s="5">
        <v>6.2500000000000001E-4</v>
      </c>
      <c r="G2546" s="5">
        <v>2.0833333333333335E-4</v>
      </c>
      <c r="H2546" s="4" t="s">
        <v>10</v>
      </c>
      <c r="I2546" s="11">
        <f t="shared" si="78"/>
        <v>44210</v>
      </c>
      <c r="J2546" s="9">
        <f t="shared" si="79"/>
        <v>0.60283564814814816</v>
      </c>
      <c r="K2546" t="str">
        <f>VLOOKUP($J2546,Reference!$A$1:$C$25,3,1)</f>
        <v>14:00:00 - 15:00:00</v>
      </c>
    </row>
    <row r="2547" spans="1:11" hidden="1" x14ac:dyDescent="0.3">
      <c r="A2547" s="6">
        <v>44210.604062500002</v>
      </c>
      <c r="B2547" s="7" t="s">
        <v>26</v>
      </c>
      <c r="C2547" s="7">
        <v>306</v>
      </c>
      <c r="D2547" s="7">
        <v>19024970006</v>
      </c>
      <c r="E2547" s="7" t="s">
        <v>9</v>
      </c>
      <c r="F2547" s="8">
        <v>1.7546296296296296E-2</v>
      </c>
      <c r="G2547" s="8">
        <v>2.7777777777777778E-4</v>
      </c>
      <c r="H2547" s="7" t="s">
        <v>10</v>
      </c>
      <c r="I2547" s="11">
        <f t="shared" si="78"/>
        <v>44210</v>
      </c>
      <c r="J2547" s="9">
        <f t="shared" si="79"/>
        <v>0.60406250000000006</v>
      </c>
      <c r="K2547" t="str">
        <f>VLOOKUP($J2547,Reference!$A$1:$C$25,3,1)</f>
        <v>14:00:00 - 15:00:00</v>
      </c>
    </row>
    <row r="2548" spans="1:11" hidden="1" x14ac:dyDescent="0.3">
      <c r="A2548" s="3">
        <v>44210.609166666669</v>
      </c>
      <c r="B2548" s="4" t="s">
        <v>19</v>
      </c>
      <c r="C2548" s="4">
        <v>305</v>
      </c>
      <c r="D2548" s="4">
        <v>923332733277</v>
      </c>
      <c r="E2548" s="4" t="s">
        <v>9</v>
      </c>
      <c r="F2548" s="5">
        <v>1.4120370370370369E-3</v>
      </c>
      <c r="G2548" s="5">
        <v>1.7361111111111112E-4</v>
      </c>
      <c r="H2548" s="4" t="s">
        <v>10</v>
      </c>
      <c r="I2548" s="11">
        <f t="shared" si="78"/>
        <v>44210</v>
      </c>
      <c r="J2548" s="9">
        <f t="shared" si="79"/>
        <v>0.60916666666666663</v>
      </c>
      <c r="K2548" t="str">
        <f>VLOOKUP($J2548,Reference!$A$1:$C$25,3,1)</f>
        <v>14:00:00 - 15:00:00</v>
      </c>
    </row>
    <row r="2549" spans="1:11" hidden="1" x14ac:dyDescent="0.3">
      <c r="A2549" s="6">
        <v>44210.609398148146</v>
      </c>
      <c r="B2549" s="7" t="s">
        <v>20</v>
      </c>
      <c r="C2549" s="7"/>
      <c r="D2549" s="7">
        <v>816</v>
      </c>
      <c r="E2549" s="7" t="s">
        <v>16</v>
      </c>
      <c r="F2549" s="8">
        <v>0</v>
      </c>
      <c r="G2549" s="8">
        <v>8.7962962962962962E-4</v>
      </c>
      <c r="H2549" s="7" t="s">
        <v>13</v>
      </c>
      <c r="I2549" s="11">
        <f t="shared" si="78"/>
        <v>44210</v>
      </c>
      <c r="J2549" s="9">
        <f t="shared" si="79"/>
        <v>0.60939814814814819</v>
      </c>
      <c r="K2549" t="str">
        <f>VLOOKUP($J2549,Reference!$A$1:$C$25,3,1)</f>
        <v>14:00:00 - 15:00:00</v>
      </c>
    </row>
    <row r="2550" spans="1:11" hidden="1" x14ac:dyDescent="0.3">
      <c r="A2550" s="3">
        <v>44210.624965277777</v>
      </c>
      <c r="B2550" s="4" t="s">
        <v>22</v>
      </c>
      <c r="C2550" s="4">
        <v>767</v>
      </c>
      <c r="D2550" s="4">
        <v>19055679786</v>
      </c>
      <c r="E2550" s="4" t="s">
        <v>9</v>
      </c>
      <c r="F2550" s="5">
        <v>1.3888888888888889E-3</v>
      </c>
      <c r="G2550" s="5">
        <v>2.7777777777777778E-4</v>
      </c>
      <c r="H2550" s="4" t="s">
        <v>10</v>
      </c>
      <c r="I2550" s="11">
        <f t="shared" si="78"/>
        <v>44210</v>
      </c>
      <c r="J2550" s="9">
        <f t="shared" si="79"/>
        <v>0.62496527777777777</v>
      </c>
      <c r="K2550" t="str">
        <f>VLOOKUP($J2550,Reference!$A$1:$C$25,3,1)</f>
        <v>14:00:00 - 15:00:00</v>
      </c>
    </row>
    <row r="2551" spans="1:11" hidden="1" x14ac:dyDescent="0.3">
      <c r="A2551" s="6">
        <v>44210.625127314815</v>
      </c>
      <c r="B2551" s="7" t="s">
        <v>8</v>
      </c>
      <c r="C2551" s="7">
        <v>307</v>
      </c>
      <c r="D2551" s="7">
        <v>17146248950</v>
      </c>
      <c r="E2551" s="7" t="s">
        <v>9</v>
      </c>
      <c r="F2551" s="8">
        <v>4.2824074074074075E-4</v>
      </c>
      <c r="G2551" s="8">
        <v>1.1574074074074073E-4</v>
      </c>
      <c r="H2551" s="7" t="s">
        <v>10</v>
      </c>
      <c r="I2551" s="11">
        <f t="shared" si="78"/>
        <v>44210</v>
      </c>
      <c r="J2551" s="9">
        <f t="shared" si="79"/>
        <v>0.62512731481481476</v>
      </c>
      <c r="K2551" t="str">
        <f>VLOOKUP($J2551,Reference!$A$1:$C$25,3,1)</f>
        <v>15:00:00 - 16:00:00</v>
      </c>
    </row>
    <row r="2552" spans="1:11" hidden="1" x14ac:dyDescent="0.3">
      <c r="A2552" s="3">
        <v>44210.625983796293</v>
      </c>
      <c r="B2552" s="4" t="s">
        <v>19</v>
      </c>
      <c r="C2552" s="4">
        <v>305</v>
      </c>
      <c r="D2552" s="4">
        <v>17146248950</v>
      </c>
      <c r="E2552" s="4" t="s">
        <v>9</v>
      </c>
      <c r="F2552" s="5">
        <v>4.9768518518518521E-4</v>
      </c>
      <c r="G2552" s="5">
        <v>1.6203703703703703E-4</v>
      </c>
      <c r="H2552" s="4" t="s">
        <v>10</v>
      </c>
      <c r="I2552" s="11">
        <f t="shared" si="78"/>
        <v>44210</v>
      </c>
      <c r="J2552" s="9">
        <f t="shared" si="79"/>
        <v>0.6259837962962963</v>
      </c>
      <c r="K2552" t="str">
        <f>VLOOKUP($J2552,Reference!$A$1:$C$25,3,1)</f>
        <v>15:00:00 - 16:00:00</v>
      </c>
    </row>
    <row r="2553" spans="1:11" hidden="1" x14ac:dyDescent="0.3">
      <c r="A2553" s="6">
        <v>44210.631944444445</v>
      </c>
      <c r="B2553" s="7" t="s">
        <v>8</v>
      </c>
      <c r="C2553" s="7">
        <v>307</v>
      </c>
      <c r="D2553" s="7">
        <v>13024635210</v>
      </c>
      <c r="E2553" s="7" t="s">
        <v>9</v>
      </c>
      <c r="F2553" s="8">
        <v>1.6527777777777777E-2</v>
      </c>
      <c r="G2553" s="8">
        <v>2.6620370370370372E-4</v>
      </c>
      <c r="H2553" s="7" t="s">
        <v>10</v>
      </c>
      <c r="I2553" s="11">
        <f t="shared" si="78"/>
        <v>44210</v>
      </c>
      <c r="J2553" s="9">
        <f t="shared" si="79"/>
        <v>0.63194444444444442</v>
      </c>
      <c r="K2553" t="str">
        <f>VLOOKUP($J2553,Reference!$A$1:$C$25,3,1)</f>
        <v>15:00:00 - 16:00:00</v>
      </c>
    </row>
    <row r="2554" spans="1:11" hidden="1" x14ac:dyDescent="0.3">
      <c r="A2554" s="3">
        <v>44210.639606481483</v>
      </c>
      <c r="B2554" s="4" t="s">
        <v>26</v>
      </c>
      <c r="C2554" s="4">
        <v>306</v>
      </c>
      <c r="D2554" s="4">
        <v>17024174299</v>
      </c>
      <c r="E2554" s="4" t="s">
        <v>9</v>
      </c>
      <c r="F2554" s="5">
        <v>8.5879629629629622E-3</v>
      </c>
      <c r="G2554" s="5">
        <v>3.1250000000000001E-4</v>
      </c>
      <c r="H2554" s="4" t="s">
        <v>10</v>
      </c>
      <c r="I2554" s="11">
        <f t="shared" si="78"/>
        <v>44210</v>
      </c>
      <c r="J2554" s="9">
        <f t="shared" si="79"/>
        <v>0.63960648148148147</v>
      </c>
      <c r="K2554" t="str">
        <f>VLOOKUP($J2554,Reference!$A$1:$C$25,3,1)</f>
        <v>15:00:00 - 16:00:00</v>
      </c>
    </row>
    <row r="2555" spans="1:11" hidden="1" x14ac:dyDescent="0.3">
      <c r="A2555" s="6">
        <v>44210.641412037039</v>
      </c>
      <c r="B2555" s="7" t="s">
        <v>18</v>
      </c>
      <c r="C2555" s="7">
        <v>304</v>
      </c>
      <c r="D2555" s="7">
        <v>17182006721</v>
      </c>
      <c r="E2555" s="7" t="s">
        <v>9</v>
      </c>
      <c r="F2555" s="8">
        <v>3.5416666666666665E-3</v>
      </c>
      <c r="G2555" s="8">
        <v>3.2407407407407406E-4</v>
      </c>
      <c r="H2555" s="7" t="s">
        <v>10</v>
      </c>
      <c r="I2555" s="11">
        <f t="shared" si="78"/>
        <v>44210</v>
      </c>
      <c r="J2555" s="9">
        <f t="shared" si="79"/>
        <v>0.64141203703703698</v>
      </c>
      <c r="K2555" t="str">
        <f>VLOOKUP($J2555,Reference!$A$1:$C$25,3,1)</f>
        <v>15:00:00 - 16:00:00</v>
      </c>
    </row>
    <row r="2556" spans="1:11" hidden="1" x14ac:dyDescent="0.3">
      <c r="A2556" s="3">
        <v>44210.646585648145</v>
      </c>
      <c r="B2556" s="4" t="s">
        <v>12</v>
      </c>
      <c r="C2556" s="4">
        <v>315</v>
      </c>
      <c r="D2556" s="4">
        <v>441212706287</v>
      </c>
      <c r="E2556" s="4" t="s">
        <v>9</v>
      </c>
      <c r="F2556" s="5">
        <v>2.6967592592592594E-3</v>
      </c>
      <c r="G2556" s="5">
        <v>8.1018518518518516E-5</v>
      </c>
      <c r="H2556" s="4" t="s">
        <v>14</v>
      </c>
      <c r="I2556" s="11">
        <f t="shared" si="78"/>
        <v>44210</v>
      </c>
      <c r="J2556" s="9">
        <f t="shared" si="79"/>
        <v>0.64658564814814812</v>
      </c>
      <c r="K2556" t="str">
        <f>VLOOKUP($J2556,Reference!$A$1:$C$25,3,1)</f>
        <v>15:00:00 - 16:00:00</v>
      </c>
    </row>
    <row r="2557" spans="1:11" hidden="1" x14ac:dyDescent="0.3">
      <c r="A2557" s="6">
        <v>44210.648287037038</v>
      </c>
      <c r="B2557" s="7" t="s">
        <v>18</v>
      </c>
      <c r="C2557" s="7">
        <v>304</v>
      </c>
      <c r="D2557" s="7">
        <v>17182006721</v>
      </c>
      <c r="E2557" s="7" t="s">
        <v>9</v>
      </c>
      <c r="F2557" s="8">
        <v>4.7453703703703704E-4</v>
      </c>
      <c r="G2557" s="8">
        <v>1.3888888888888889E-4</v>
      </c>
      <c r="H2557" s="7" t="s">
        <v>10</v>
      </c>
      <c r="I2557" s="11">
        <f t="shared" si="78"/>
        <v>44210</v>
      </c>
      <c r="J2557" s="9">
        <f t="shared" si="79"/>
        <v>0.64828703703703705</v>
      </c>
      <c r="K2557" t="str">
        <f>VLOOKUP($J2557,Reference!$A$1:$C$25,3,1)</f>
        <v>15:00:00 - 16:00:00</v>
      </c>
    </row>
    <row r="2558" spans="1:11" hidden="1" x14ac:dyDescent="0.3">
      <c r="A2558" s="3">
        <v>44210.649097222224</v>
      </c>
      <c r="B2558" s="4" t="s">
        <v>26</v>
      </c>
      <c r="C2558" s="4">
        <v>306</v>
      </c>
      <c r="D2558" s="4">
        <v>17182006721</v>
      </c>
      <c r="E2558" s="4" t="s">
        <v>9</v>
      </c>
      <c r="F2558" s="5">
        <v>5.8333333333333336E-3</v>
      </c>
      <c r="G2558" s="5">
        <v>6.9444444444444444E-5</v>
      </c>
      <c r="H2558" s="4" t="s">
        <v>10</v>
      </c>
      <c r="I2558" s="11">
        <f t="shared" si="78"/>
        <v>44210</v>
      </c>
      <c r="J2558" s="9">
        <f t="shared" si="79"/>
        <v>0.64909722222222221</v>
      </c>
      <c r="K2558" t="str">
        <f>VLOOKUP($J2558,Reference!$A$1:$C$25,3,1)</f>
        <v>15:00:00 - 16:00:00</v>
      </c>
    </row>
    <row r="2559" spans="1:11" hidden="1" x14ac:dyDescent="0.3">
      <c r="A2559" s="6">
        <v>44210.650023148148</v>
      </c>
      <c r="B2559" s="7" t="s">
        <v>8</v>
      </c>
      <c r="C2559" s="7">
        <v>307</v>
      </c>
      <c r="D2559" s="7">
        <v>17024174299</v>
      </c>
      <c r="E2559" s="7" t="s">
        <v>9</v>
      </c>
      <c r="F2559" s="8">
        <v>8.5416666666666679E-3</v>
      </c>
      <c r="G2559" s="8">
        <v>1.0416666666666667E-4</v>
      </c>
      <c r="H2559" s="7" t="s">
        <v>10</v>
      </c>
      <c r="I2559" s="11">
        <f t="shared" si="78"/>
        <v>44210</v>
      </c>
      <c r="J2559" s="9">
        <f t="shared" si="79"/>
        <v>0.6500231481481481</v>
      </c>
      <c r="K2559" t="str">
        <f>VLOOKUP($J2559,Reference!$A$1:$C$25,3,1)</f>
        <v>15:00:00 - 16:00:00</v>
      </c>
    </row>
    <row r="2560" spans="1:11" hidden="1" x14ac:dyDescent="0.3">
      <c r="A2560" s="3">
        <v>44210.657453703701</v>
      </c>
      <c r="B2560" s="4" t="s">
        <v>19</v>
      </c>
      <c r="C2560" s="4">
        <v>305</v>
      </c>
      <c r="D2560" s="4">
        <v>12032248354</v>
      </c>
      <c r="E2560" s="4" t="s">
        <v>9</v>
      </c>
      <c r="F2560" s="5">
        <v>2.2222222222222222E-3</v>
      </c>
      <c r="G2560" s="5">
        <v>4.1666666666666669E-4</v>
      </c>
      <c r="H2560" s="4" t="s">
        <v>10</v>
      </c>
      <c r="I2560" s="11">
        <f t="shared" si="78"/>
        <v>44210</v>
      </c>
      <c r="J2560" s="9">
        <f t="shared" si="79"/>
        <v>0.65745370370370371</v>
      </c>
      <c r="K2560" t="str">
        <f>VLOOKUP($J2560,Reference!$A$1:$C$25,3,1)</f>
        <v>15:00:00 - 16:00:00</v>
      </c>
    </row>
    <row r="2561" spans="1:11" hidden="1" x14ac:dyDescent="0.3">
      <c r="A2561" s="6">
        <v>44210.658645833333</v>
      </c>
      <c r="B2561" s="7" t="s">
        <v>18</v>
      </c>
      <c r="C2561" s="7">
        <v>304</v>
      </c>
      <c r="D2561" s="7">
        <v>15596418381</v>
      </c>
      <c r="E2561" s="7" t="s">
        <v>9</v>
      </c>
      <c r="F2561" s="8">
        <v>2.1574074074074075E-2</v>
      </c>
      <c r="G2561" s="8">
        <v>6.9444444444444444E-5</v>
      </c>
      <c r="H2561" s="7" t="s">
        <v>10</v>
      </c>
      <c r="I2561" s="11">
        <f t="shared" si="78"/>
        <v>44210</v>
      </c>
      <c r="J2561" s="9">
        <f t="shared" si="79"/>
        <v>0.65864583333333326</v>
      </c>
      <c r="K2561" t="str">
        <f>VLOOKUP($J2561,Reference!$A$1:$C$25,3,1)</f>
        <v>15:00:00 - 16:00:00</v>
      </c>
    </row>
    <row r="2562" spans="1:11" hidden="1" x14ac:dyDescent="0.3">
      <c r="A2562" s="3">
        <v>44210.667395833334</v>
      </c>
      <c r="B2562" s="4" t="s">
        <v>26</v>
      </c>
      <c r="C2562" s="4">
        <v>306</v>
      </c>
      <c r="D2562" s="4">
        <v>12178196988</v>
      </c>
      <c r="E2562" s="4" t="s">
        <v>9</v>
      </c>
      <c r="F2562" s="5">
        <v>1.0034722222222221E-2</v>
      </c>
      <c r="G2562" s="5">
        <v>1.1574074074074073E-4</v>
      </c>
      <c r="H2562" s="4" t="s">
        <v>10</v>
      </c>
      <c r="I2562" s="11">
        <f t="shared" si="78"/>
        <v>44210</v>
      </c>
      <c r="J2562" s="9">
        <f t="shared" si="79"/>
        <v>0.6673958333333333</v>
      </c>
      <c r="K2562" t="str">
        <f>VLOOKUP($J2562,Reference!$A$1:$C$25,3,1)</f>
        <v>16:00:00 - 17:00:00</v>
      </c>
    </row>
    <row r="2563" spans="1:11" hidden="1" x14ac:dyDescent="0.3">
      <c r="A2563" s="6">
        <v>44210.671157407407</v>
      </c>
      <c r="B2563" s="7" t="s">
        <v>8</v>
      </c>
      <c r="C2563" s="7">
        <v>307</v>
      </c>
      <c r="D2563" s="7">
        <v>15873407020</v>
      </c>
      <c r="E2563" s="7" t="s">
        <v>9</v>
      </c>
      <c r="F2563" s="8">
        <v>2.8009259259259259E-3</v>
      </c>
      <c r="G2563" s="8">
        <v>2.0833333333333335E-4</v>
      </c>
      <c r="H2563" s="7" t="s">
        <v>13</v>
      </c>
      <c r="I2563" s="11">
        <f t="shared" ref="I2563:I2626" si="80">DATE(YEAR(A2563),MONTH(A2563),DAY(A2563))</f>
        <v>44210</v>
      </c>
      <c r="J2563" s="9">
        <f t="shared" ref="J2563:J2626" si="81">TIME(HOUR(A2563),MINUTE(A2563),SECOND(A2563))</f>
        <v>0.67115740740740737</v>
      </c>
      <c r="K2563" t="str">
        <f>VLOOKUP($J2563,Reference!$A$1:$C$25,3,1)</f>
        <v>16:00:00 - 17:00:00</v>
      </c>
    </row>
    <row r="2564" spans="1:11" hidden="1" x14ac:dyDescent="0.3">
      <c r="A2564" s="3">
        <v>44210.679490740738</v>
      </c>
      <c r="B2564" s="4" t="s">
        <v>8</v>
      </c>
      <c r="C2564" s="4">
        <v>307</v>
      </c>
      <c r="D2564" s="4">
        <v>13474521031</v>
      </c>
      <c r="E2564" s="4" t="s">
        <v>9</v>
      </c>
      <c r="F2564" s="5">
        <v>1.5856481481481479E-3</v>
      </c>
      <c r="G2564" s="5">
        <v>4.2824074074074075E-4</v>
      </c>
      <c r="H2564" s="4" t="s">
        <v>10</v>
      </c>
      <c r="I2564" s="11">
        <f t="shared" si="80"/>
        <v>44210</v>
      </c>
      <c r="J2564" s="9">
        <f t="shared" si="81"/>
        <v>0.67949074074074067</v>
      </c>
      <c r="K2564" t="str">
        <f>VLOOKUP($J2564,Reference!$A$1:$C$25,3,1)</f>
        <v>16:00:00 - 17:00:00</v>
      </c>
    </row>
    <row r="2565" spans="1:11" hidden="1" x14ac:dyDescent="0.3">
      <c r="A2565" s="6">
        <v>44210.683576388888</v>
      </c>
      <c r="B2565" s="7" t="s">
        <v>22</v>
      </c>
      <c r="C2565" s="7">
        <v>767</v>
      </c>
      <c r="D2565" s="7">
        <v>441212706287</v>
      </c>
      <c r="E2565" s="7" t="s">
        <v>9</v>
      </c>
      <c r="F2565" s="8">
        <v>1.0659722222222221E-2</v>
      </c>
      <c r="G2565" s="8">
        <v>3.4722222222222224E-4</v>
      </c>
      <c r="H2565" s="7" t="s">
        <v>14</v>
      </c>
      <c r="I2565" s="11">
        <f t="shared" si="80"/>
        <v>44210</v>
      </c>
      <c r="J2565" s="9">
        <f t="shared" si="81"/>
        <v>0.68357638888888894</v>
      </c>
      <c r="K2565" t="str">
        <f>VLOOKUP($J2565,Reference!$A$1:$C$25,3,1)</f>
        <v>16:00:00 - 17:00:00</v>
      </c>
    </row>
    <row r="2566" spans="1:11" hidden="1" x14ac:dyDescent="0.3">
      <c r="A2566" s="3">
        <v>44210.684502314813</v>
      </c>
      <c r="B2566" s="4" t="s">
        <v>26</v>
      </c>
      <c r="C2566" s="4">
        <v>306</v>
      </c>
      <c r="D2566" s="4">
        <v>13474521031</v>
      </c>
      <c r="E2566" s="4" t="s">
        <v>9</v>
      </c>
      <c r="F2566" s="5">
        <v>4.9537037037037041E-3</v>
      </c>
      <c r="G2566" s="5">
        <v>1.3888888888888889E-4</v>
      </c>
      <c r="H2566" s="4" t="s">
        <v>10</v>
      </c>
      <c r="I2566" s="11">
        <f t="shared" si="80"/>
        <v>44210</v>
      </c>
      <c r="J2566" s="9">
        <f t="shared" si="81"/>
        <v>0.68450231481481483</v>
      </c>
      <c r="K2566" t="str">
        <f>VLOOKUP($J2566,Reference!$A$1:$C$25,3,1)</f>
        <v>16:00:00 - 17:00:00</v>
      </c>
    </row>
    <row r="2567" spans="1:11" hidden="1" x14ac:dyDescent="0.3">
      <c r="A2567" s="6">
        <v>44210.687280092592</v>
      </c>
      <c r="B2567" s="7" t="s">
        <v>20</v>
      </c>
      <c r="C2567" s="7"/>
      <c r="D2567" s="7">
        <v>306</v>
      </c>
      <c r="E2567" s="7" t="s">
        <v>16</v>
      </c>
      <c r="F2567" s="8">
        <v>0</v>
      </c>
      <c r="G2567" s="8">
        <v>1.3888888888888889E-4</v>
      </c>
      <c r="H2567" s="7" t="s">
        <v>10</v>
      </c>
      <c r="I2567" s="11">
        <f t="shared" si="80"/>
        <v>44210</v>
      </c>
      <c r="J2567" s="9">
        <f t="shared" si="81"/>
        <v>0.6872800925925926</v>
      </c>
      <c r="K2567" t="str">
        <f>VLOOKUP($J2567,Reference!$A$1:$C$25,3,1)</f>
        <v>16:00:00 - 17:00:00</v>
      </c>
    </row>
    <row r="2568" spans="1:11" hidden="1" x14ac:dyDescent="0.3">
      <c r="A2568" s="3">
        <v>44210.693090277775</v>
      </c>
      <c r="B2568" s="4" t="s">
        <v>18</v>
      </c>
      <c r="C2568" s="4">
        <v>304</v>
      </c>
      <c r="D2568" s="4">
        <v>17035527449</v>
      </c>
      <c r="E2568" s="4" t="s">
        <v>9</v>
      </c>
      <c r="F2568" s="5">
        <v>8.4259259259259253E-3</v>
      </c>
      <c r="G2568" s="5">
        <v>9.2592592592592588E-5</v>
      </c>
      <c r="H2568" s="4" t="s">
        <v>13</v>
      </c>
      <c r="I2568" s="11">
        <f t="shared" si="80"/>
        <v>44210</v>
      </c>
      <c r="J2568" s="9">
        <f t="shared" si="81"/>
        <v>0.69309027777777776</v>
      </c>
      <c r="K2568" t="str">
        <f>VLOOKUP($J2568,Reference!$A$1:$C$25,3,1)</f>
        <v>16:00:00 - 17:00:00</v>
      </c>
    </row>
    <row r="2569" spans="1:11" hidden="1" x14ac:dyDescent="0.3">
      <c r="A2569" s="6">
        <v>44210.695474537039</v>
      </c>
      <c r="B2569" s="7" t="s">
        <v>8</v>
      </c>
      <c r="C2569" s="7">
        <v>307</v>
      </c>
      <c r="D2569" s="7">
        <v>13107218404</v>
      </c>
      <c r="E2569" s="7" t="s">
        <v>9</v>
      </c>
      <c r="F2569" s="8">
        <v>1.9444444444444442E-3</v>
      </c>
      <c r="G2569" s="8">
        <v>4.6296296296296294E-5</v>
      </c>
      <c r="H2569" s="7" t="s">
        <v>10</v>
      </c>
      <c r="I2569" s="11">
        <f t="shared" si="80"/>
        <v>44210</v>
      </c>
      <c r="J2569" s="9">
        <f t="shared" si="81"/>
        <v>0.69547453703703699</v>
      </c>
      <c r="K2569" t="str">
        <f>VLOOKUP($J2569,Reference!$A$1:$C$25,3,1)</f>
        <v>16:00:00 - 17:00:00</v>
      </c>
    </row>
    <row r="2570" spans="1:11" hidden="1" x14ac:dyDescent="0.3">
      <c r="A2570" s="3">
        <v>44210.700983796298</v>
      </c>
      <c r="B2570" s="4" t="s">
        <v>11</v>
      </c>
      <c r="C2570" s="4">
        <v>317</v>
      </c>
      <c r="D2570" s="4">
        <v>13363062640</v>
      </c>
      <c r="E2570" s="4" t="s">
        <v>9</v>
      </c>
      <c r="F2570" s="5">
        <v>5.1273148148148146E-3</v>
      </c>
      <c r="G2570" s="5">
        <v>2.3148148148148146E-4</v>
      </c>
      <c r="H2570" s="4" t="s">
        <v>10</v>
      </c>
      <c r="I2570" s="11">
        <f t="shared" si="80"/>
        <v>44210</v>
      </c>
      <c r="J2570" s="9">
        <f t="shared" si="81"/>
        <v>0.70098379629629637</v>
      </c>
      <c r="K2570" t="str">
        <f>VLOOKUP($J2570,Reference!$A$1:$C$25,3,1)</f>
        <v>16:00:00 - 17:00:00</v>
      </c>
    </row>
    <row r="2571" spans="1:11" hidden="1" x14ac:dyDescent="0.3">
      <c r="A2571" s="6">
        <v>44210.705543981479</v>
      </c>
      <c r="B2571" s="7" t="s">
        <v>26</v>
      </c>
      <c r="C2571" s="7">
        <v>306</v>
      </c>
      <c r="D2571" s="7">
        <v>16123861614</v>
      </c>
      <c r="E2571" s="7" t="s">
        <v>9</v>
      </c>
      <c r="F2571" s="8">
        <v>8.0324074074074065E-3</v>
      </c>
      <c r="G2571" s="8">
        <v>2.7777777777777778E-4</v>
      </c>
      <c r="H2571" s="7" t="s">
        <v>13</v>
      </c>
      <c r="I2571" s="11">
        <f t="shared" si="80"/>
        <v>44210</v>
      </c>
      <c r="J2571" s="9">
        <f t="shared" si="81"/>
        <v>0.70554398148148145</v>
      </c>
      <c r="K2571" t="str">
        <f>VLOOKUP($J2571,Reference!$A$1:$C$25,3,1)</f>
        <v>16:00:00 - 17:00:00</v>
      </c>
    </row>
    <row r="2572" spans="1:11" hidden="1" x14ac:dyDescent="0.3">
      <c r="A2572" s="3">
        <v>44210.710798611108</v>
      </c>
      <c r="B2572" s="4" t="s">
        <v>8</v>
      </c>
      <c r="C2572" s="4">
        <v>307</v>
      </c>
      <c r="D2572" s="4">
        <v>12487894282</v>
      </c>
      <c r="E2572" s="4" t="s">
        <v>9</v>
      </c>
      <c r="F2572" s="5">
        <v>2.5740740740740745E-2</v>
      </c>
      <c r="G2572" s="5">
        <v>4.6296296296296294E-5</v>
      </c>
      <c r="H2572" s="4" t="s">
        <v>10</v>
      </c>
      <c r="I2572" s="11">
        <f t="shared" si="80"/>
        <v>44210</v>
      </c>
      <c r="J2572" s="9">
        <f t="shared" si="81"/>
        <v>0.71079861111111109</v>
      </c>
      <c r="K2572" t="str">
        <f>VLOOKUP($J2572,Reference!$A$1:$C$25,3,1)</f>
        <v>17:00:00 - 18:00:00</v>
      </c>
    </row>
    <row r="2573" spans="1:11" hidden="1" x14ac:dyDescent="0.3">
      <c r="A2573" s="6">
        <v>44210.712118055555</v>
      </c>
      <c r="B2573" s="7" t="s">
        <v>18</v>
      </c>
      <c r="C2573" s="7">
        <v>304</v>
      </c>
      <c r="D2573" s="7">
        <v>15167473000</v>
      </c>
      <c r="E2573" s="7" t="s">
        <v>9</v>
      </c>
      <c r="F2573" s="8">
        <v>3.8425925925925923E-3</v>
      </c>
      <c r="G2573" s="8">
        <v>1.8518518518518518E-4</v>
      </c>
      <c r="H2573" s="7" t="s">
        <v>13</v>
      </c>
      <c r="I2573" s="11">
        <f t="shared" si="80"/>
        <v>44210</v>
      </c>
      <c r="J2573" s="9">
        <f t="shared" si="81"/>
        <v>0.71211805555555552</v>
      </c>
      <c r="K2573" t="str">
        <f>VLOOKUP($J2573,Reference!$A$1:$C$25,3,1)</f>
        <v>17:00:00 - 18:00:00</v>
      </c>
    </row>
    <row r="2574" spans="1:11" hidden="1" x14ac:dyDescent="0.3">
      <c r="A2574" s="3">
        <v>44210.786851851852</v>
      </c>
      <c r="B2574" s="4" t="s">
        <v>19</v>
      </c>
      <c r="C2574" s="4">
        <v>305</v>
      </c>
      <c r="D2574" s="4">
        <v>441984629375</v>
      </c>
      <c r="E2574" s="4" t="s">
        <v>9</v>
      </c>
      <c r="F2574" s="5">
        <v>2.0185185185185184E-2</v>
      </c>
      <c r="G2574" s="5">
        <v>5.7870370370370366E-5</v>
      </c>
      <c r="H2574" s="4" t="s">
        <v>10</v>
      </c>
      <c r="I2574" s="11">
        <f t="shared" si="80"/>
        <v>44210</v>
      </c>
      <c r="J2574" s="9">
        <f t="shared" si="81"/>
        <v>0.7868518518518518</v>
      </c>
      <c r="K2574" t="str">
        <f>VLOOKUP($J2574,Reference!$A$1:$C$25,3,1)</f>
        <v>18:00:00 - 19:00:00</v>
      </c>
    </row>
    <row r="2575" spans="1:11" hidden="1" x14ac:dyDescent="0.3">
      <c r="A2575" s="6">
        <v>44210.786851851852</v>
      </c>
      <c r="B2575" s="7" t="s">
        <v>20</v>
      </c>
      <c r="C2575" s="7"/>
      <c r="D2575" s="7">
        <v>441984629375</v>
      </c>
      <c r="E2575" s="7" t="s">
        <v>23</v>
      </c>
      <c r="F2575" s="8">
        <v>0</v>
      </c>
      <c r="G2575" s="8">
        <v>1.1574074074074073E-5</v>
      </c>
      <c r="H2575" s="7" t="s">
        <v>14</v>
      </c>
      <c r="I2575" s="11">
        <f t="shared" si="80"/>
        <v>44210</v>
      </c>
      <c r="J2575" s="9">
        <f t="shared" si="81"/>
        <v>0.7868518518518518</v>
      </c>
      <c r="K2575" t="str">
        <f>VLOOKUP($J2575,Reference!$A$1:$C$25,3,1)</f>
        <v>18:00:00 - 19:00:00</v>
      </c>
    </row>
    <row r="2576" spans="1:11" hidden="1" x14ac:dyDescent="0.3">
      <c r="A2576" s="3">
        <v>44210.814375000002</v>
      </c>
      <c r="B2576" s="4" t="s">
        <v>26</v>
      </c>
      <c r="C2576" s="4">
        <v>306</v>
      </c>
      <c r="D2576" s="4">
        <v>13473244883</v>
      </c>
      <c r="E2576" s="4" t="s">
        <v>9</v>
      </c>
      <c r="F2576" s="5">
        <v>3.4722222222222222E-5</v>
      </c>
      <c r="G2576" s="5">
        <v>2.0833333333333335E-4</v>
      </c>
      <c r="H2576" s="4" t="s">
        <v>10</v>
      </c>
      <c r="I2576" s="11">
        <f t="shared" si="80"/>
        <v>44210</v>
      </c>
      <c r="J2576" s="9">
        <f t="shared" si="81"/>
        <v>0.81437500000000007</v>
      </c>
      <c r="K2576" t="str">
        <f>VLOOKUP($J2576,Reference!$A$1:$C$25,3,1)</f>
        <v>19:00:00 - 20:00:00</v>
      </c>
    </row>
    <row r="2577" spans="1:11" hidden="1" x14ac:dyDescent="0.3">
      <c r="A2577" s="6">
        <v>44210.825902777775</v>
      </c>
      <c r="B2577" s="7" t="s">
        <v>11</v>
      </c>
      <c r="C2577" s="7">
        <v>317</v>
      </c>
      <c r="D2577" s="7">
        <v>12032248354</v>
      </c>
      <c r="E2577" s="7" t="s">
        <v>9</v>
      </c>
      <c r="F2577" s="8">
        <v>3.2060185185185191E-3</v>
      </c>
      <c r="G2577" s="8">
        <v>1.1574074074074073E-4</v>
      </c>
      <c r="H2577" s="7" t="s">
        <v>10</v>
      </c>
      <c r="I2577" s="11">
        <f t="shared" si="80"/>
        <v>44210</v>
      </c>
      <c r="J2577" s="9">
        <f t="shared" si="81"/>
        <v>0.82590277777777776</v>
      </c>
      <c r="K2577" t="str">
        <f>VLOOKUP($J2577,Reference!$A$1:$C$25,3,1)</f>
        <v>19:00:00 - 20:00:00</v>
      </c>
    </row>
    <row r="2578" spans="1:11" hidden="1" x14ac:dyDescent="0.3">
      <c r="A2578" s="3">
        <v>44210.828773148147</v>
      </c>
      <c r="B2578" s="4" t="s">
        <v>26</v>
      </c>
      <c r="C2578" s="4">
        <v>306</v>
      </c>
      <c r="D2578" s="4">
        <v>17023492784</v>
      </c>
      <c r="E2578" s="4" t="s">
        <v>9</v>
      </c>
      <c r="F2578" s="5">
        <v>9.8379629629629642E-4</v>
      </c>
      <c r="G2578" s="5">
        <v>1.1574074074074073E-4</v>
      </c>
      <c r="H2578" s="4" t="s">
        <v>10</v>
      </c>
      <c r="I2578" s="11">
        <f t="shared" si="80"/>
        <v>44210</v>
      </c>
      <c r="J2578" s="9">
        <f t="shared" si="81"/>
        <v>0.82877314814814806</v>
      </c>
      <c r="K2578" t="str">
        <f>VLOOKUP($J2578,Reference!$A$1:$C$25,3,1)</f>
        <v>19:00:00 - 20:00:00</v>
      </c>
    </row>
    <row r="2579" spans="1:11" hidden="1" x14ac:dyDescent="0.3">
      <c r="A2579" s="6">
        <v>44210.84412037037</v>
      </c>
      <c r="B2579" s="7" t="s">
        <v>11</v>
      </c>
      <c r="C2579" s="7">
        <v>317</v>
      </c>
      <c r="D2579" s="7">
        <v>19256639010</v>
      </c>
      <c r="E2579" s="7" t="s">
        <v>9</v>
      </c>
      <c r="F2579" s="8">
        <v>2.8703703703703708E-3</v>
      </c>
      <c r="G2579" s="8">
        <v>1.3888888888888889E-4</v>
      </c>
      <c r="H2579" s="7" t="s">
        <v>13</v>
      </c>
      <c r="I2579" s="11">
        <f t="shared" si="80"/>
        <v>44210</v>
      </c>
      <c r="J2579" s="9">
        <f t="shared" si="81"/>
        <v>0.84412037037037047</v>
      </c>
      <c r="K2579" t="str">
        <f>VLOOKUP($J2579,Reference!$A$1:$C$25,3,1)</f>
        <v>20:00:00 - 21:00:00</v>
      </c>
    </row>
    <row r="2580" spans="1:11" hidden="1" x14ac:dyDescent="0.3">
      <c r="A2580" s="3">
        <v>44210.844849537039</v>
      </c>
      <c r="B2580" s="4" t="s">
        <v>26</v>
      </c>
      <c r="C2580" s="4">
        <v>306</v>
      </c>
      <c r="D2580" s="4">
        <v>15136330701</v>
      </c>
      <c r="E2580" s="4" t="s">
        <v>9</v>
      </c>
      <c r="F2580" s="5">
        <v>1.7824074074074072E-3</v>
      </c>
      <c r="G2580" s="5">
        <v>1.3888888888888889E-4</v>
      </c>
      <c r="H2580" s="4" t="s">
        <v>10</v>
      </c>
      <c r="I2580" s="11">
        <f t="shared" si="80"/>
        <v>44210</v>
      </c>
      <c r="J2580" s="9">
        <f t="shared" si="81"/>
        <v>0.84484953703703702</v>
      </c>
      <c r="K2580" t="str">
        <f>VLOOKUP($J2580,Reference!$A$1:$C$25,3,1)</f>
        <v>20:00:00 - 21:00:00</v>
      </c>
    </row>
    <row r="2581" spans="1:11" hidden="1" x14ac:dyDescent="0.3">
      <c r="A2581" s="6">
        <v>44210.865358796298</v>
      </c>
      <c r="B2581" s="7" t="s">
        <v>11</v>
      </c>
      <c r="C2581" s="7">
        <v>317</v>
      </c>
      <c r="D2581" s="7">
        <v>441984629375</v>
      </c>
      <c r="E2581" s="7" t="s">
        <v>9</v>
      </c>
      <c r="F2581" s="8">
        <v>3.530092592592592E-3</v>
      </c>
      <c r="G2581" s="8">
        <v>9.2592592592592588E-5</v>
      </c>
      <c r="H2581" s="7" t="s">
        <v>10</v>
      </c>
      <c r="I2581" s="11">
        <f t="shared" si="80"/>
        <v>44210</v>
      </c>
      <c r="J2581" s="9">
        <f t="shared" si="81"/>
        <v>0.8653587962962962</v>
      </c>
      <c r="K2581" t="str">
        <f>VLOOKUP($J2581,Reference!$A$1:$C$25,3,1)</f>
        <v>20:00:00 - 21:00:00</v>
      </c>
    </row>
    <row r="2582" spans="1:11" hidden="1" x14ac:dyDescent="0.3">
      <c r="A2582" s="3">
        <v>44210.865358796298</v>
      </c>
      <c r="B2582" s="4" t="s">
        <v>20</v>
      </c>
      <c r="C2582" s="4"/>
      <c r="D2582" s="4">
        <v>441984629375</v>
      </c>
      <c r="E2582" s="4" t="s">
        <v>23</v>
      </c>
      <c r="F2582" s="5">
        <v>0</v>
      </c>
      <c r="G2582" s="5">
        <v>1.1574074074074073E-5</v>
      </c>
      <c r="H2582" s="4" t="s">
        <v>14</v>
      </c>
      <c r="I2582" s="11">
        <f t="shared" si="80"/>
        <v>44210</v>
      </c>
      <c r="J2582" s="9">
        <f t="shared" si="81"/>
        <v>0.8653587962962962</v>
      </c>
      <c r="K2582" t="str">
        <f>VLOOKUP($J2582,Reference!$A$1:$C$25,3,1)</f>
        <v>20:00:00 - 21:00:00</v>
      </c>
    </row>
    <row r="2583" spans="1:11" hidden="1" x14ac:dyDescent="0.3">
      <c r="A2583" s="6">
        <v>44210.889930555553</v>
      </c>
      <c r="B2583" s="7" t="s">
        <v>19</v>
      </c>
      <c r="C2583" s="7">
        <v>305</v>
      </c>
      <c r="D2583" s="7">
        <v>14752250366</v>
      </c>
      <c r="E2583" s="7" t="s">
        <v>9</v>
      </c>
      <c r="F2583" s="8">
        <v>1.1458333333333333E-3</v>
      </c>
      <c r="G2583" s="8">
        <v>5.7870370370370366E-5</v>
      </c>
      <c r="H2583" s="7" t="s">
        <v>13</v>
      </c>
      <c r="I2583" s="11">
        <f t="shared" si="80"/>
        <v>44210</v>
      </c>
      <c r="J2583" s="9">
        <f t="shared" si="81"/>
        <v>0.88993055555555556</v>
      </c>
      <c r="K2583" t="str">
        <f>VLOOKUP($J2583,Reference!$A$1:$C$25,3,1)</f>
        <v>21:00:00 - 22:00:00</v>
      </c>
    </row>
    <row r="2584" spans="1:11" hidden="1" x14ac:dyDescent="0.3">
      <c r="A2584" s="3">
        <v>44210.891458333332</v>
      </c>
      <c r="B2584" s="4" t="s">
        <v>11</v>
      </c>
      <c r="C2584" s="4">
        <v>317</v>
      </c>
      <c r="D2584" s="4">
        <v>14752250366</v>
      </c>
      <c r="E2584" s="4" t="s">
        <v>9</v>
      </c>
      <c r="F2584" s="5">
        <v>7.013888888888889E-3</v>
      </c>
      <c r="G2584" s="5">
        <v>1.5046296296296297E-4</v>
      </c>
      <c r="H2584" s="4" t="s">
        <v>13</v>
      </c>
      <c r="I2584" s="11">
        <f t="shared" si="80"/>
        <v>44210</v>
      </c>
      <c r="J2584" s="9">
        <f t="shared" si="81"/>
        <v>0.89145833333333335</v>
      </c>
      <c r="K2584" t="str">
        <f>VLOOKUP($J2584,Reference!$A$1:$C$25,3,1)</f>
        <v>21:00:00 - 22:00:00</v>
      </c>
    </row>
    <row r="2585" spans="1:11" hidden="1" x14ac:dyDescent="0.3">
      <c r="A2585" s="6">
        <v>44210.904004629629</v>
      </c>
      <c r="B2585" s="7" t="s">
        <v>19</v>
      </c>
      <c r="C2585" s="7">
        <v>305</v>
      </c>
      <c r="D2585" s="7">
        <v>14184735685</v>
      </c>
      <c r="E2585" s="7" t="s">
        <v>9</v>
      </c>
      <c r="F2585" s="8">
        <v>4.7685185185185183E-3</v>
      </c>
      <c r="G2585" s="8">
        <v>2.8935185185185189E-4</v>
      </c>
      <c r="H2585" s="7" t="s">
        <v>10</v>
      </c>
      <c r="I2585" s="11">
        <f t="shared" si="80"/>
        <v>44210</v>
      </c>
      <c r="J2585" s="9">
        <f t="shared" si="81"/>
        <v>0.90400462962962969</v>
      </c>
      <c r="K2585" t="str">
        <f>VLOOKUP($J2585,Reference!$A$1:$C$25,3,1)</f>
        <v>21:00:00 - 22:00:00</v>
      </c>
    </row>
    <row r="2586" spans="1:11" hidden="1" x14ac:dyDescent="0.3">
      <c r="A2586" s="3">
        <v>44210.908819444441</v>
      </c>
      <c r="B2586" s="4" t="s">
        <v>8</v>
      </c>
      <c r="C2586" s="4">
        <v>307</v>
      </c>
      <c r="D2586" s="4">
        <v>18054649399</v>
      </c>
      <c r="E2586" s="4" t="s">
        <v>9</v>
      </c>
      <c r="F2586" s="5">
        <v>3.4722222222222222E-5</v>
      </c>
      <c r="G2586" s="5">
        <v>3.7037037037037035E-4</v>
      </c>
      <c r="H2586" s="4" t="s">
        <v>10</v>
      </c>
      <c r="I2586" s="11">
        <f t="shared" si="80"/>
        <v>44210</v>
      </c>
      <c r="J2586" s="9">
        <f t="shared" si="81"/>
        <v>0.90881944444444451</v>
      </c>
      <c r="K2586" t="str">
        <f>VLOOKUP($J2586,Reference!$A$1:$C$25,3,1)</f>
        <v>21:00:00 - 22:00:00</v>
      </c>
    </row>
    <row r="2587" spans="1:11" hidden="1" x14ac:dyDescent="0.3">
      <c r="A2587" s="6">
        <v>44210.910740740743</v>
      </c>
      <c r="B2587" s="7" t="s">
        <v>19</v>
      </c>
      <c r="C2587" s="7">
        <v>305</v>
      </c>
      <c r="D2587" s="7">
        <v>18054649399</v>
      </c>
      <c r="E2587" s="7" t="s">
        <v>9</v>
      </c>
      <c r="F2587" s="8">
        <v>6.2268518518518515E-3</v>
      </c>
      <c r="G2587" s="8">
        <v>8.1018518518518516E-5</v>
      </c>
      <c r="H2587" s="7" t="s">
        <v>10</v>
      </c>
      <c r="I2587" s="11">
        <f t="shared" si="80"/>
        <v>44210</v>
      </c>
      <c r="J2587" s="9">
        <f t="shared" si="81"/>
        <v>0.91074074074074074</v>
      </c>
      <c r="K2587" t="str">
        <f>VLOOKUP($J2587,Reference!$A$1:$C$25,3,1)</f>
        <v>21:00:00 - 22:00:00</v>
      </c>
    </row>
    <row r="2588" spans="1:11" hidden="1" x14ac:dyDescent="0.3">
      <c r="A2588" s="3">
        <v>44210.920081018521</v>
      </c>
      <c r="B2588" s="4" t="s">
        <v>8</v>
      </c>
      <c r="C2588" s="4">
        <v>307</v>
      </c>
      <c r="D2588" s="4">
        <v>16047541911</v>
      </c>
      <c r="E2588" s="4" t="s">
        <v>9</v>
      </c>
      <c r="F2588" s="5">
        <v>3.5069444444444445E-3</v>
      </c>
      <c r="G2588" s="5">
        <v>4.3981481481481481E-4</v>
      </c>
      <c r="H2588" s="4" t="s">
        <v>10</v>
      </c>
      <c r="I2588" s="11">
        <f t="shared" si="80"/>
        <v>44210</v>
      </c>
      <c r="J2588" s="9">
        <f t="shared" si="81"/>
        <v>0.92008101851851853</v>
      </c>
      <c r="K2588" t="str">
        <f>VLOOKUP($J2588,Reference!$A$1:$C$25,3,1)</f>
        <v>22:00:00 - 23:00:00</v>
      </c>
    </row>
    <row r="2589" spans="1:11" hidden="1" x14ac:dyDescent="0.3">
      <c r="A2589" s="6">
        <v>44210.935879629629</v>
      </c>
      <c r="B2589" s="7" t="s">
        <v>11</v>
      </c>
      <c r="C2589" s="7">
        <v>317</v>
      </c>
      <c r="D2589" s="7">
        <v>17788468671</v>
      </c>
      <c r="E2589" s="7" t="s">
        <v>9</v>
      </c>
      <c r="F2589" s="8">
        <v>1.0486111111111111E-2</v>
      </c>
      <c r="G2589" s="8">
        <v>2.7777777777777778E-4</v>
      </c>
      <c r="H2589" s="7" t="s">
        <v>10</v>
      </c>
      <c r="I2589" s="11">
        <f t="shared" si="80"/>
        <v>44210</v>
      </c>
      <c r="J2589" s="9">
        <f t="shared" si="81"/>
        <v>0.93587962962962967</v>
      </c>
      <c r="K2589" t="str">
        <f>VLOOKUP($J2589,Reference!$A$1:$C$25,3,1)</f>
        <v>22:00:00 - 23:00:00</v>
      </c>
    </row>
    <row r="2590" spans="1:11" hidden="1" x14ac:dyDescent="0.3">
      <c r="A2590" s="3">
        <v>44210.946655092594</v>
      </c>
      <c r="B2590" s="4" t="s">
        <v>19</v>
      </c>
      <c r="C2590" s="4">
        <v>305</v>
      </c>
      <c r="D2590" s="4">
        <v>14033893252</v>
      </c>
      <c r="E2590" s="4" t="s">
        <v>9</v>
      </c>
      <c r="F2590" s="5">
        <v>7.1527777777777787E-3</v>
      </c>
      <c r="G2590" s="5">
        <v>5.7870370370370366E-5</v>
      </c>
      <c r="H2590" s="4" t="s">
        <v>10</v>
      </c>
      <c r="I2590" s="11">
        <f t="shared" si="80"/>
        <v>44210</v>
      </c>
      <c r="J2590" s="9">
        <f t="shared" si="81"/>
        <v>0.94665509259259262</v>
      </c>
      <c r="K2590" t="str">
        <f>VLOOKUP($J2590,Reference!$A$1:$C$25,3,1)</f>
        <v>22:00:00 - 23:00:00</v>
      </c>
    </row>
    <row r="2591" spans="1:11" hidden="1" x14ac:dyDescent="0.3">
      <c r="A2591" s="6">
        <v>44210.954594907409</v>
      </c>
      <c r="B2591" s="7" t="s">
        <v>11</v>
      </c>
      <c r="C2591" s="7">
        <v>317</v>
      </c>
      <c r="D2591" s="7">
        <v>13476565227</v>
      </c>
      <c r="E2591" s="7" t="s">
        <v>9</v>
      </c>
      <c r="F2591" s="8">
        <v>2.7442129629629632E-2</v>
      </c>
      <c r="G2591" s="8">
        <v>8.1018518518518516E-5</v>
      </c>
      <c r="H2591" s="7" t="s">
        <v>13</v>
      </c>
      <c r="I2591" s="11">
        <f t="shared" si="80"/>
        <v>44210</v>
      </c>
      <c r="J2591" s="9">
        <f t="shared" si="81"/>
        <v>0.95459490740740749</v>
      </c>
      <c r="K2591" t="str">
        <f>VLOOKUP($J2591,Reference!$A$1:$C$25,3,1)</f>
        <v>22:00:00 - 23:00:00</v>
      </c>
    </row>
    <row r="2592" spans="1:11" hidden="1" x14ac:dyDescent="0.3">
      <c r="A2592" s="3">
        <v>44210.959814814814</v>
      </c>
      <c r="B2592" s="4" t="s">
        <v>19</v>
      </c>
      <c r="C2592" s="4">
        <v>305</v>
      </c>
      <c r="D2592" s="4">
        <v>15024092484</v>
      </c>
      <c r="E2592" s="4" t="s">
        <v>9</v>
      </c>
      <c r="F2592" s="5">
        <v>6.076388888888889E-3</v>
      </c>
      <c r="G2592" s="5">
        <v>1.7361111111111112E-4</v>
      </c>
      <c r="H2592" s="4" t="s">
        <v>10</v>
      </c>
      <c r="I2592" s="11">
        <f t="shared" si="80"/>
        <v>44210</v>
      </c>
      <c r="J2592" s="9">
        <f t="shared" si="81"/>
        <v>0.95981481481481479</v>
      </c>
      <c r="K2592" t="str">
        <f>VLOOKUP($J2592,Reference!$A$1:$C$25,3,1)</f>
        <v>23:00:00 - 24:00:00</v>
      </c>
    </row>
    <row r="2593" spans="1:11" hidden="1" x14ac:dyDescent="0.3">
      <c r="A2593" s="6">
        <v>44210.981006944443</v>
      </c>
      <c r="B2593" s="7" t="s">
        <v>19</v>
      </c>
      <c r="C2593" s="7">
        <v>305</v>
      </c>
      <c r="D2593" s="7">
        <v>12893376913</v>
      </c>
      <c r="E2593" s="7" t="s">
        <v>9</v>
      </c>
      <c r="F2593" s="8">
        <v>1.1331018518518518E-2</v>
      </c>
      <c r="G2593" s="8">
        <v>6.9444444444444444E-5</v>
      </c>
      <c r="H2593" s="7" t="s">
        <v>13</v>
      </c>
      <c r="I2593" s="11">
        <f t="shared" si="80"/>
        <v>44210</v>
      </c>
      <c r="J2593" s="9">
        <f t="shared" si="81"/>
        <v>0.98100694444444436</v>
      </c>
      <c r="K2593" t="str">
        <f>VLOOKUP($J2593,Reference!$A$1:$C$25,3,1)</f>
        <v>23:00:00 - 24:00:00</v>
      </c>
    </row>
    <row r="2594" spans="1:11" hidden="1" x14ac:dyDescent="0.3">
      <c r="A2594" s="3">
        <v>44210.986250000002</v>
      </c>
      <c r="B2594" s="4" t="s">
        <v>11</v>
      </c>
      <c r="C2594" s="4">
        <v>317</v>
      </c>
      <c r="D2594" s="4">
        <v>16124326267</v>
      </c>
      <c r="E2594" s="4" t="s">
        <v>9</v>
      </c>
      <c r="F2594" s="5">
        <v>5.9490740740740745E-3</v>
      </c>
      <c r="G2594" s="5">
        <v>1.2962962962962963E-3</v>
      </c>
      <c r="H2594" s="4" t="s">
        <v>10</v>
      </c>
      <c r="I2594" s="11">
        <f t="shared" si="80"/>
        <v>44210</v>
      </c>
      <c r="J2594" s="9">
        <f t="shared" si="81"/>
        <v>0.98625000000000007</v>
      </c>
      <c r="K2594" t="str">
        <f>VLOOKUP($J2594,Reference!$A$1:$C$25,3,1)</f>
        <v>23:00:00 - 24:00:00</v>
      </c>
    </row>
    <row r="2595" spans="1:11" hidden="1" x14ac:dyDescent="0.3">
      <c r="A2595" s="6">
        <v>44210.994571759256</v>
      </c>
      <c r="B2595" s="7" t="s">
        <v>19</v>
      </c>
      <c r="C2595" s="7">
        <v>305</v>
      </c>
      <c r="D2595" s="7">
        <v>12893376913</v>
      </c>
      <c r="E2595" s="7" t="s">
        <v>9</v>
      </c>
      <c r="F2595" s="8">
        <v>2.0821759259259259E-2</v>
      </c>
      <c r="G2595" s="8">
        <v>6.9444444444444444E-5</v>
      </c>
      <c r="H2595" s="7" t="s">
        <v>13</v>
      </c>
      <c r="I2595" s="11">
        <f t="shared" si="80"/>
        <v>44210</v>
      </c>
      <c r="J2595" s="9">
        <f t="shared" si="81"/>
        <v>0.99457175925925922</v>
      </c>
      <c r="K2595" t="str">
        <f>VLOOKUP($J2595,Reference!$A$1:$C$25,3,1)</f>
        <v>23:00:00 - 24:00:00</v>
      </c>
    </row>
    <row r="2596" spans="1:11" hidden="1" x14ac:dyDescent="0.3">
      <c r="A2596" s="3">
        <v>44211.001331018517</v>
      </c>
      <c r="B2596" s="4" t="s">
        <v>20</v>
      </c>
      <c r="C2596" s="4"/>
      <c r="D2596" s="4">
        <v>19194554514</v>
      </c>
      <c r="E2596" s="4" t="s">
        <v>16</v>
      </c>
      <c r="F2596" s="5">
        <v>0</v>
      </c>
      <c r="G2596" s="5">
        <v>1.5046296296296294E-3</v>
      </c>
      <c r="H2596" s="4" t="s">
        <v>13</v>
      </c>
      <c r="I2596" s="11">
        <f t="shared" si="80"/>
        <v>44211</v>
      </c>
      <c r="J2596" s="9">
        <f t="shared" si="81"/>
        <v>1.3310185185185185E-3</v>
      </c>
      <c r="K2596" t="str">
        <f>VLOOKUP($J2596,Reference!$A$1:$C$25,3,1)</f>
        <v>0:00:00 - 1:00:00</v>
      </c>
    </row>
    <row r="2597" spans="1:11" hidden="1" x14ac:dyDescent="0.3">
      <c r="A2597" s="6">
        <v>44211.034328703703</v>
      </c>
      <c r="B2597" s="7" t="s">
        <v>11</v>
      </c>
      <c r="C2597" s="7">
        <v>317</v>
      </c>
      <c r="D2597" s="7">
        <v>13475513816</v>
      </c>
      <c r="E2597" s="7" t="s">
        <v>9</v>
      </c>
      <c r="F2597" s="8">
        <v>5.3819444444444453E-3</v>
      </c>
      <c r="G2597" s="8">
        <v>6.9444444444444444E-5</v>
      </c>
      <c r="H2597" s="7" t="s">
        <v>10</v>
      </c>
      <c r="I2597" s="11">
        <f t="shared" si="80"/>
        <v>44211</v>
      </c>
      <c r="J2597" s="9">
        <f t="shared" si="81"/>
        <v>3.4328703703703702E-2</v>
      </c>
      <c r="K2597" t="str">
        <f>VLOOKUP($J2597,Reference!$A$1:$C$25,3,1)</f>
        <v>0:00:00 - 1:00:00</v>
      </c>
    </row>
    <row r="2598" spans="1:11" hidden="1" x14ac:dyDescent="0.3">
      <c r="A2598" s="3">
        <v>44211.076157407406</v>
      </c>
      <c r="B2598" s="4" t="s">
        <v>21</v>
      </c>
      <c r="C2598" s="4">
        <v>314</v>
      </c>
      <c r="D2598" s="4">
        <v>17808859521</v>
      </c>
      <c r="E2598" s="4" t="s">
        <v>9</v>
      </c>
      <c r="F2598" s="5">
        <v>7.083333333333333E-3</v>
      </c>
      <c r="G2598" s="5">
        <v>1.0416666666666667E-4</v>
      </c>
      <c r="H2598" s="4" t="s">
        <v>13</v>
      </c>
      <c r="I2598" s="11">
        <f t="shared" si="80"/>
        <v>44211</v>
      </c>
      <c r="J2598" s="9">
        <f t="shared" si="81"/>
        <v>7.615740740740741E-2</v>
      </c>
      <c r="K2598" t="str">
        <f>VLOOKUP($J2598,Reference!$A$1:$C$25,3,1)</f>
        <v>1:00:00 - 2:00:00</v>
      </c>
    </row>
    <row r="2599" spans="1:11" hidden="1" x14ac:dyDescent="0.3">
      <c r="A2599" s="6">
        <v>44211.081226851849</v>
      </c>
      <c r="B2599" s="7" t="s">
        <v>21</v>
      </c>
      <c r="C2599" s="7">
        <v>314</v>
      </c>
      <c r="D2599" s="7">
        <v>17803818112</v>
      </c>
      <c r="E2599" s="7" t="s">
        <v>9</v>
      </c>
      <c r="F2599" s="8">
        <v>1.7754629629629631E-2</v>
      </c>
      <c r="G2599" s="8">
        <v>2.627314814814815E-3</v>
      </c>
      <c r="H2599" s="7" t="s">
        <v>13</v>
      </c>
      <c r="I2599" s="11">
        <f t="shared" si="80"/>
        <v>44211</v>
      </c>
      <c r="J2599" s="9">
        <f t="shared" si="81"/>
        <v>8.1226851851851856E-2</v>
      </c>
      <c r="K2599" t="str">
        <f>VLOOKUP($J2599,Reference!$A$1:$C$25,3,1)</f>
        <v>1:00:00 - 2:00:00</v>
      </c>
    </row>
    <row r="2600" spans="1:11" hidden="1" x14ac:dyDescent="0.3">
      <c r="A2600" s="3">
        <v>44211.086365740739</v>
      </c>
      <c r="B2600" s="4" t="s">
        <v>20</v>
      </c>
      <c r="C2600" s="4"/>
      <c r="D2600" s="4">
        <v>17863140916</v>
      </c>
      <c r="E2600" s="4" t="s">
        <v>16</v>
      </c>
      <c r="F2600" s="5">
        <v>0</v>
      </c>
      <c r="G2600" s="5">
        <v>5.5092592592592589E-3</v>
      </c>
      <c r="H2600" s="4" t="s">
        <v>10</v>
      </c>
      <c r="I2600" s="11">
        <f t="shared" si="80"/>
        <v>44211</v>
      </c>
      <c r="J2600" s="9">
        <f t="shared" si="81"/>
        <v>8.6365740740740729E-2</v>
      </c>
      <c r="K2600" t="str">
        <f>VLOOKUP($J2600,Reference!$A$1:$C$25,3,1)</f>
        <v>2:00:00 - 3:00:00</v>
      </c>
    </row>
    <row r="2601" spans="1:11" hidden="1" x14ac:dyDescent="0.3">
      <c r="A2601" s="6">
        <v>44211.125127314815</v>
      </c>
      <c r="B2601" s="7" t="s">
        <v>21</v>
      </c>
      <c r="C2601" s="7">
        <v>314</v>
      </c>
      <c r="D2601" s="7">
        <v>17808501918</v>
      </c>
      <c r="E2601" s="7" t="s">
        <v>9</v>
      </c>
      <c r="F2601" s="8">
        <v>2.0949074074074073E-3</v>
      </c>
      <c r="G2601" s="8">
        <v>1.8518518518518518E-4</v>
      </c>
      <c r="H2601" s="7" t="s">
        <v>13</v>
      </c>
      <c r="I2601" s="11">
        <f t="shared" si="80"/>
        <v>44211</v>
      </c>
      <c r="J2601" s="9">
        <f t="shared" si="81"/>
        <v>0.12512731481481482</v>
      </c>
      <c r="K2601" t="str">
        <f>VLOOKUP($J2601,Reference!$A$1:$C$25,3,1)</f>
        <v>3:00:00 - 4:00:00</v>
      </c>
    </row>
    <row r="2602" spans="1:11" hidden="1" x14ac:dyDescent="0.3">
      <c r="A2602" s="3">
        <v>44211.165462962963</v>
      </c>
      <c r="B2602" s="4" t="s">
        <v>21</v>
      </c>
      <c r="C2602" s="4">
        <v>314</v>
      </c>
      <c r="D2602" s="4">
        <v>447774655542</v>
      </c>
      <c r="E2602" s="4" t="s">
        <v>9</v>
      </c>
      <c r="F2602" s="5">
        <v>1.5046296296296294E-3</v>
      </c>
      <c r="G2602" s="5">
        <v>1.4583333333333334E-3</v>
      </c>
      <c r="H2602" s="4" t="s">
        <v>14</v>
      </c>
      <c r="I2602" s="11">
        <f t="shared" si="80"/>
        <v>44211</v>
      </c>
      <c r="J2602" s="9">
        <f t="shared" si="81"/>
        <v>0.16546296296296295</v>
      </c>
      <c r="K2602" t="str">
        <f>VLOOKUP($J2602,Reference!$A$1:$C$25,3,1)</f>
        <v>3:00:00 - 4:00:00</v>
      </c>
    </row>
    <row r="2603" spans="1:11" hidden="1" x14ac:dyDescent="0.3">
      <c r="A2603" s="6">
        <v>44211.193518518521</v>
      </c>
      <c r="B2603" s="7" t="s">
        <v>21</v>
      </c>
      <c r="C2603" s="7">
        <v>314</v>
      </c>
      <c r="D2603" s="7">
        <v>16193968914</v>
      </c>
      <c r="E2603" s="7" t="s">
        <v>9</v>
      </c>
      <c r="F2603" s="8">
        <v>1.3368055555555557E-2</v>
      </c>
      <c r="G2603" s="8">
        <v>1.1574074074074073E-4</v>
      </c>
      <c r="H2603" s="7" t="s">
        <v>10</v>
      </c>
      <c r="I2603" s="11">
        <f t="shared" si="80"/>
        <v>44211</v>
      </c>
      <c r="J2603" s="9">
        <f t="shared" si="81"/>
        <v>0.19351851851851851</v>
      </c>
      <c r="K2603" t="str">
        <f>VLOOKUP($J2603,Reference!$A$1:$C$25,3,1)</f>
        <v>4:00:00 - 5:00:00</v>
      </c>
    </row>
    <row r="2604" spans="1:11" hidden="1" x14ac:dyDescent="0.3">
      <c r="A2604" s="3">
        <v>44211.204409722224</v>
      </c>
      <c r="B2604" s="4" t="s">
        <v>20</v>
      </c>
      <c r="C2604" s="4"/>
      <c r="D2604" s="4">
        <v>447415269805</v>
      </c>
      <c r="E2604" s="4" t="s">
        <v>16</v>
      </c>
      <c r="F2604" s="5">
        <v>0</v>
      </c>
      <c r="G2604" s="5">
        <v>1.7708333333333332E-3</v>
      </c>
      <c r="H2604" s="4" t="s">
        <v>14</v>
      </c>
      <c r="I2604" s="11">
        <f t="shared" si="80"/>
        <v>44211</v>
      </c>
      <c r="J2604" s="9">
        <f t="shared" si="81"/>
        <v>0.20440972222222223</v>
      </c>
      <c r="K2604" t="str">
        <f>VLOOKUP($J2604,Reference!$A$1:$C$25,3,1)</f>
        <v>4:00:00 - 5:00:00</v>
      </c>
    </row>
    <row r="2605" spans="1:11" hidden="1" x14ac:dyDescent="0.3">
      <c r="A2605" s="6">
        <v>44211.256805555553</v>
      </c>
      <c r="B2605" s="7" t="s">
        <v>20</v>
      </c>
      <c r="C2605" s="7"/>
      <c r="D2605" s="7">
        <v>447415269805</v>
      </c>
      <c r="E2605" s="7" t="s">
        <v>16</v>
      </c>
      <c r="F2605" s="8">
        <v>0</v>
      </c>
      <c r="G2605" s="8">
        <v>1.4351851851851854E-3</v>
      </c>
      <c r="H2605" s="7" t="s">
        <v>14</v>
      </c>
      <c r="I2605" s="11">
        <f t="shared" si="80"/>
        <v>44211</v>
      </c>
      <c r="J2605" s="9">
        <f t="shared" si="81"/>
        <v>0.25680555555555556</v>
      </c>
      <c r="K2605" t="str">
        <f>VLOOKUP($J2605,Reference!$A$1:$C$25,3,1)</f>
        <v>6:00:00 - 7:00:00</v>
      </c>
    </row>
    <row r="2606" spans="1:11" hidden="1" x14ac:dyDescent="0.3">
      <c r="A2606" s="3">
        <v>44211.25922453704</v>
      </c>
      <c r="B2606" s="4" t="s">
        <v>21</v>
      </c>
      <c r="C2606" s="4">
        <v>314</v>
      </c>
      <c r="D2606" s="4">
        <v>447411460287</v>
      </c>
      <c r="E2606" s="4" t="s">
        <v>9</v>
      </c>
      <c r="F2606" s="5">
        <v>8.726851851851852E-3</v>
      </c>
      <c r="G2606" s="5">
        <v>5.7870370370370366E-5</v>
      </c>
      <c r="H2606" s="4" t="s">
        <v>14</v>
      </c>
      <c r="I2606" s="11">
        <f t="shared" si="80"/>
        <v>44211</v>
      </c>
      <c r="J2606" s="9">
        <f t="shared" si="81"/>
        <v>0.25922453703703702</v>
      </c>
      <c r="K2606" t="str">
        <f>VLOOKUP($J2606,Reference!$A$1:$C$25,3,1)</f>
        <v>6:00:00 - 7:00:00</v>
      </c>
    </row>
    <row r="2607" spans="1:11" hidden="1" x14ac:dyDescent="0.3">
      <c r="A2607" s="6">
        <v>44211.269791666666</v>
      </c>
      <c r="B2607" s="7" t="s">
        <v>21</v>
      </c>
      <c r="C2607" s="7">
        <v>314</v>
      </c>
      <c r="D2607" s="7">
        <v>447834588859</v>
      </c>
      <c r="E2607" s="7" t="s">
        <v>9</v>
      </c>
      <c r="F2607" s="8">
        <v>4.2939814814814811E-3</v>
      </c>
      <c r="G2607" s="8">
        <v>9.2592592592592588E-5</v>
      </c>
      <c r="H2607" s="7" t="s">
        <v>14</v>
      </c>
      <c r="I2607" s="11">
        <f t="shared" si="80"/>
        <v>44211</v>
      </c>
      <c r="J2607" s="9">
        <f t="shared" si="81"/>
        <v>0.26979166666666665</v>
      </c>
      <c r="K2607" t="str">
        <f>VLOOKUP($J2607,Reference!$A$1:$C$25,3,1)</f>
        <v>6:00:00 - 7:00:00</v>
      </c>
    </row>
    <row r="2608" spans="1:11" hidden="1" x14ac:dyDescent="0.3">
      <c r="A2608" s="3">
        <v>44211.276817129627</v>
      </c>
      <c r="B2608" s="4" t="s">
        <v>21</v>
      </c>
      <c r="C2608" s="4">
        <v>314</v>
      </c>
      <c r="D2608" s="4">
        <v>447411460287</v>
      </c>
      <c r="E2608" s="4" t="s">
        <v>9</v>
      </c>
      <c r="F2608" s="5">
        <v>8.7962962962962962E-4</v>
      </c>
      <c r="G2608" s="5">
        <v>1.5046296296296297E-4</v>
      </c>
      <c r="H2608" s="4" t="s">
        <v>14</v>
      </c>
      <c r="I2608" s="11">
        <f t="shared" si="80"/>
        <v>44211</v>
      </c>
      <c r="J2608" s="9">
        <f t="shared" si="81"/>
        <v>0.27681712962962962</v>
      </c>
      <c r="K2608" t="str">
        <f>VLOOKUP($J2608,Reference!$A$1:$C$25,3,1)</f>
        <v>6:00:00 - 7:00:00</v>
      </c>
    </row>
    <row r="2609" spans="1:11" hidden="1" x14ac:dyDescent="0.3">
      <c r="A2609" s="6">
        <v>44211.284780092596</v>
      </c>
      <c r="B2609" s="7" t="s">
        <v>21</v>
      </c>
      <c r="C2609" s="7">
        <v>314</v>
      </c>
      <c r="D2609" s="7">
        <v>447411460287</v>
      </c>
      <c r="E2609" s="7" t="s">
        <v>9</v>
      </c>
      <c r="F2609" s="8">
        <v>3.1249999999999997E-3</v>
      </c>
      <c r="G2609" s="8">
        <v>4.2476851851851851E-3</v>
      </c>
      <c r="H2609" s="7" t="s">
        <v>14</v>
      </c>
      <c r="I2609" s="11">
        <f t="shared" si="80"/>
        <v>44211</v>
      </c>
      <c r="J2609" s="9">
        <f t="shared" si="81"/>
        <v>0.28478009259259257</v>
      </c>
      <c r="K2609" t="str">
        <f>VLOOKUP($J2609,Reference!$A$1:$C$25,3,1)</f>
        <v>6:00:00 - 7:00:00</v>
      </c>
    </row>
    <row r="2610" spans="1:11" hidden="1" x14ac:dyDescent="0.3">
      <c r="A2610" s="3">
        <v>44211.30265046296</v>
      </c>
      <c r="B2610" s="4" t="s">
        <v>21</v>
      </c>
      <c r="C2610" s="4">
        <v>314</v>
      </c>
      <c r="D2610" s="4">
        <v>447411460287</v>
      </c>
      <c r="E2610" s="4" t="s">
        <v>9</v>
      </c>
      <c r="F2610" s="5">
        <v>2.1874999999999998E-3</v>
      </c>
      <c r="G2610" s="5">
        <v>8.1018518518518516E-5</v>
      </c>
      <c r="H2610" s="4" t="s">
        <v>14</v>
      </c>
      <c r="I2610" s="11">
        <f t="shared" si="80"/>
        <v>44211</v>
      </c>
      <c r="J2610" s="9">
        <f t="shared" si="81"/>
        <v>0.302650462962963</v>
      </c>
      <c r="K2610" t="str">
        <f>VLOOKUP($J2610,Reference!$A$1:$C$25,3,1)</f>
        <v>7:00:00 - 8:00:00</v>
      </c>
    </row>
    <row r="2611" spans="1:11" hidden="1" x14ac:dyDescent="0.3">
      <c r="A2611" s="6">
        <v>44211.311724537038</v>
      </c>
      <c r="B2611" s="7" t="s">
        <v>21</v>
      </c>
      <c r="C2611" s="7">
        <v>314</v>
      </c>
      <c r="D2611" s="7">
        <v>14387643563</v>
      </c>
      <c r="E2611" s="7" t="s">
        <v>9</v>
      </c>
      <c r="F2611" s="8">
        <v>2.8124999999999995E-3</v>
      </c>
      <c r="G2611" s="8">
        <v>2.4305555555555552E-4</v>
      </c>
      <c r="H2611" s="7" t="s">
        <v>10</v>
      </c>
      <c r="I2611" s="11">
        <f t="shared" si="80"/>
        <v>44211</v>
      </c>
      <c r="J2611" s="9">
        <f t="shared" si="81"/>
        <v>0.31172453703703701</v>
      </c>
      <c r="K2611" t="str">
        <f>VLOOKUP($J2611,Reference!$A$1:$C$25,3,1)</f>
        <v>7:00:00 - 8:00:00</v>
      </c>
    </row>
    <row r="2612" spans="1:11" hidden="1" x14ac:dyDescent="0.3">
      <c r="A2612" s="3">
        <v>44211.312326388892</v>
      </c>
      <c r="B2612" s="4" t="s">
        <v>22</v>
      </c>
      <c r="C2612" s="4">
        <v>767</v>
      </c>
      <c r="D2612" s="4">
        <v>441984629375</v>
      </c>
      <c r="E2612" s="4" t="s">
        <v>9</v>
      </c>
      <c r="F2612" s="5">
        <v>2.7314814814814819E-3</v>
      </c>
      <c r="G2612" s="5">
        <v>1.8171296296296297E-3</v>
      </c>
      <c r="H2612" s="4" t="s">
        <v>14</v>
      </c>
      <c r="I2612" s="11">
        <f t="shared" si="80"/>
        <v>44211</v>
      </c>
      <c r="J2612" s="9">
        <f t="shared" si="81"/>
        <v>0.31232638888888892</v>
      </c>
      <c r="K2612" t="str">
        <f>VLOOKUP($J2612,Reference!$A$1:$C$25,3,1)</f>
        <v>7:00:00 - 8:00:00</v>
      </c>
    </row>
    <row r="2613" spans="1:11" hidden="1" x14ac:dyDescent="0.3">
      <c r="A2613" s="6">
        <v>44211.316307870373</v>
      </c>
      <c r="B2613" s="7" t="s">
        <v>21</v>
      </c>
      <c r="C2613" s="7">
        <v>314</v>
      </c>
      <c r="D2613" s="7">
        <v>18328890852</v>
      </c>
      <c r="E2613" s="7" t="s">
        <v>9</v>
      </c>
      <c r="F2613" s="8">
        <v>8.3217592592592596E-3</v>
      </c>
      <c r="G2613" s="8">
        <v>3.414351851851852E-3</v>
      </c>
      <c r="H2613" s="7" t="s">
        <v>10</v>
      </c>
      <c r="I2613" s="11">
        <f t="shared" si="80"/>
        <v>44211</v>
      </c>
      <c r="J2613" s="9">
        <f t="shared" si="81"/>
        <v>0.31630787037037039</v>
      </c>
      <c r="K2613" t="str">
        <f>VLOOKUP($J2613,Reference!$A$1:$C$25,3,1)</f>
        <v>7:00:00 - 8:00:00</v>
      </c>
    </row>
    <row r="2614" spans="1:11" hidden="1" x14ac:dyDescent="0.3">
      <c r="A2614" s="3">
        <v>44211.316412037035</v>
      </c>
      <c r="B2614" s="4" t="s">
        <v>21</v>
      </c>
      <c r="C2614" s="4">
        <v>314</v>
      </c>
      <c r="D2614" s="4">
        <v>447597289711</v>
      </c>
      <c r="E2614" s="4" t="s">
        <v>9</v>
      </c>
      <c r="F2614" s="5">
        <v>2.685185185185185E-3</v>
      </c>
      <c r="G2614" s="5">
        <v>1.1574074074074073E-4</v>
      </c>
      <c r="H2614" s="4" t="s">
        <v>14</v>
      </c>
      <c r="I2614" s="11">
        <f t="shared" si="80"/>
        <v>44211</v>
      </c>
      <c r="J2614" s="9">
        <f t="shared" si="81"/>
        <v>0.31641203703703707</v>
      </c>
      <c r="K2614" t="str">
        <f>VLOOKUP($J2614,Reference!$A$1:$C$25,3,1)</f>
        <v>7:00:00 - 8:00:00</v>
      </c>
    </row>
    <row r="2615" spans="1:11" hidden="1" x14ac:dyDescent="0.3">
      <c r="A2615" s="6">
        <v>44211.323773148149</v>
      </c>
      <c r="B2615" s="7" t="s">
        <v>22</v>
      </c>
      <c r="C2615" s="7">
        <v>767</v>
      </c>
      <c r="D2615" s="7">
        <v>447796468916</v>
      </c>
      <c r="E2615" s="7" t="s">
        <v>9</v>
      </c>
      <c r="F2615" s="8">
        <v>4.2476851851851851E-3</v>
      </c>
      <c r="G2615" s="8">
        <v>1.8518518518518518E-4</v>
      </c>
      <c r="H2615" s="7" t="s">
        <v>14</v>
      </c>
      <c r="I2615" s="11">
        <f t="shared" si="80"/>
        <v>44211</v>
      </c>
      <c r="J2615" s="9">
        <f t="shared" si="81"/>
        <v>0.32377314814814812</v>
      </c>
      <c r="K2615" t="str">
        <f>VLOOKUP($J2615,Reference!$A$1:$C$25,3,1)</f>
        <v>7:00:00 - 8:00:00</v>
      </c>
    </row>
    <row r="2616" spans="1:11" hidden="1" x14ac:dyDescent="0.3">
      <c r="A2616" s="3">
        <v>44211.344780092593</v>
      </c>
      <c r="B2616" s="4" t="s">
        <v>12</v>
      </c>
      <c r="C2616" s="4">
        <v>315</v>
      </c>
      <c r="D2616" s="4">
        <v>441782771617</v>
      </c>
      <c r="E2616" s="4" t="s">
        <v>9</v>
      </c>
      <c r="F2616" s="5">
        <v>1.3738425925925926E-2</v>
      </c>
      <c r="G2616" s="5">
        <v>6.9444444444444444E-5</v>
      </c>
      <c r="H2616" s="4" t="s">
        <v>14</v>
      </c>
      <c r="I2616" s="11">
        <f t="shared" si="80"/>
        <v>44211</v>
      </c>
      <c r="J2616" s="9">
        <f t="shared" si="81"/>
        <v>0.34478009259259257</v>
      </c>
      <c r="K2616" t="str">
        <f>VLOOKUP($J2616,Reference!$A$1:$C$25,3,1)</f>
        <v>8:00:00 - 9:00:00</v>
      </c>
    </row>
    <row r="2617" spans="1:11" hidden="1" x14ac:dyDescent="0.3">
      <c r="A2617" s="6">
        <v>44211.356747685182</v>
      </c>
      <c r="B2617" s="7" t="s">
        <v>19</v>
      </c>
      <c r="C2617" s="7">
        <v>305</v>
      </c>
      <c r="D2617" s="7">
        <v>16466755347</v>
      </c>
      <c r="E2617" s="7" t="s">
        <v>9</v>
      </c>
      <c r="F2617" s="8">
        <v>1.5266203703703705E-2</v>
      </c>
      <c r="G2617" s="8">
        <v>9.2592592592592588E-5</v>
      </c>
      <c r="H2617" s="7" t="s">
        <v>10</v>
      </c>
      <c r="I2617" s="11">
        <f t="shared" si="80"/>
        <v>44211</v>
      </c>
      <c r="J2617" s="9">
        <f t="shared" si="81"/>
        <v>0.35674768518518518</v>
      </c>
      <c r="K2617" t="str">
        <f>VLOOKUP($J2617,Reference!$A$1:$C$25,3,1)</f>
        <v>8:00:00 - 9:00:00</v>
      </c>
    </row>
    <row r="2618" spans="1:11" hidden="1" x14ac:dyDescent="0.3">
      <c r="A2618" s="3">
        <v>44211.361076388886</v>
      </c>
      <c r="B2618" s="4" t="s">
        <v>21</v>
      </c>
      <c r="C2618" s="4">
        <v>314</v>
      </c>
      <c r="D2618" s="4">
        <v>14184735685</v>
      </c>
      <c r="E2618" s="4" t="s">
        <v>9</v>
      </c>
      <c r="F2618" s="5">
        <v>6.4930555555555549E-3</v>
      </c>
      <c r="G2618" s="5">
        <v>4.5138888888888892E-4</v>
      </c>
      <c r="H2618" s="4" t="s">
        <v>10</v>
      </c>
      <c r="I2618" s="11">
        <f t="shared" si="80"/>
        <v>44211</v>
      </c>
      <c r="J2618" s="9">
        <f t="shared" si="81"/>
        <v>0.36107638888888888</v>
      </c>
      <c r="K2618" t="str">
        <f>VLOOKUP($J2618,Reference!$A$1:$C$25,3,1)</f>
        <v>8:00:00 - 9:00:00</v>
      </c>
    </row>
    <row r="2619" spans="1:11" hidden="1" x14ac:dyDescent="0.3">
      <c r="A2619" s="6">
        <v>44211.370995370373</v>
      </c>
      <c r="B2619" s="7" t="s">
        <v>22</v>
      </c>
      <c r="C2619" s="7">
        <v>767</v>
      </c>
      <c r="D2619" s="7">
        <v>441882632752</v>
      </c>
      <c r="E2619" s="7" t="s">
        <v>9</v>
      </c>
      <c r="F2619" s="8">
        <v>4.0624999999999993E-3</v>
      </c>
      <c r="G2619" s="8">
        <v>8.1018518518518516E-5</v>
      </c>
      <c r="H2619" s="7" t="s">
        <v>14</v>
      </c>
      <c r="I2619" s="11">
        <f t="shared" si="80"/>
        <v>44211</v>
      </c>
      <c r="J2619" s="9">
        <f t="shared" si="81"/>
        <v>0.37099537037037034</v>
      </c>
      <c r="K2619" t="str">
        <f>VLOOKUP($J2619,Reference!$A$1:$C$25,3,1)</f>
        <v>8:00:00 - 9:00:00</v>
      </c>
    </row>
    <row r="2620" spans="1:11" hidden="1" x14ac:dyDescent="0.3">
      <c r="A2620" s="3">
        <v>44211.425243055557</v>
      </c>
      <c r="B2620" s="4" t="s">
        <v>19</v>
      </c>
      <c r="C2620" s="4">
        <v>305</v>
      </c>
      <c r="D2620" s="4">
        <v>13474394584</v>
      </c>
      <c r="E2620" s="4" t="s">
        <v>9</v>
      </c>
      <c r="F2620" s="5">
        <v>4.9884259259259265E-3</v>
      </c>
      <c r="G2620" s="5">
        <v>6.4814814814814813E-4</v>
      </c>
      <c r="H2620" s="4" t="s">
        <v>10</v>
      </c>
      <c r="I2620" s="11">
        <f t="shared" si="80"/>
        <v>44211</v>
      </c>
      <c r="J2620" s="9">
        <f t="shared" si="81"/>
        <v>0.42524305555555553</v>
      </c>
      <c r="K2620" t="str">
        <f>VLOOKUP($J2620,Reference!$A$1:$C$25,3,1)</f>
        <v>10:00:00 - 11:00:00</v>
      </c>
    </row>
    <row r="2621" spans="1:11" hidden="1" x14ac:dyDescent="0.3">
      <c r="A2621" s="6">
        <v>44211.426608796297</v>
      </c>
      <c r="B2621" s="7" t="s">
        <v>22</v>
      </c>
      <c r="C2621" s="7">
        <v>767</v>
      </c>
      <c r="D2621" s="7">
        <v>447429141068</v>
      </c>
      <c r="E2621" s="7" t="s">
        <v>9</v>
      </c>
      <c r="F2621" s="8">
        <v>9.6296296296296303E-3</v>
      </c>
      <c r="G2621" s="8">
        <v>6.9444444444444444E-5</v>
      </c>
      <c r="H2621" s="7" t="s">
        <v>14</v>
      </c>
      <c r="I2621" s="11">
        <f t="shared" si="80"/>
        <v>44211</v>
      </c>
      <c r="J2621" s="9">
        <f t="shared" si="81"/>
        <v>0.42660879629629633</v>
      </c>
      <c r="K2621" t="str">
        <f>VLOOKUP($J2621,Reference!$A$1:$C$25,3,1)</f>
        <v>10:00:00 - 11:00:00</v>
      </c>
    </row>
    <row r="2622" spans="1:11" hidden="1" x14ac:dyDescent="0.3">
      <c r="A2622" s="3">
        <v>44211.432199074072</v>
      </c>
      <c r="B2622" s="4" t="s">
        <v>12</v>
      </c>
      <c r="C2622" s="4">
        <v>315</v>
      </c>
      <c r="D2622" s="4">
        <v>19292576739</v>
      </c>
      <c r="E2622" s="4" t="s">
        <v>9</v>
      </c>
      <c r="F2622" s="5">
        <v>2.9513888888888888E-3</v>
      </c>
      <c r="G2622" s="5">
        <v>6.9444444444444444E-5</v>
      </c>
      <c r="H2622" s="4" t="s">
        <v>10</v>
      </c>
      <c r="I2622" s="11">
        <f t="shared" si="80"/>
        <v>44211</v>
      </c>
      <c r="J2622" s="9">
        <f t="shared" si="81"/>
        <v>0.43219907407407404</v>
      </c>
      <c r="K2622" t="str">
        <f>VLOOKUP($J2622,Reference!$A$1:$C$25,3,1)</f>
        <v>10:00:00 - 11:00:00</v>
      </c>
    </row>
    <row r="2623" spans="1:11" hidden="1" x14ac:dyDescent="0.3">
      <c r="A2623" s="6">
        <v>44211.437847222223</v>
      </c>
      <c r="B2623" s="7" t="s">
        <v>21</v>
      </c>
      <c r="C2623" s="7">
        <v>314</v>
      </c>
      <c r="D2623" s="7">
        <v>16465719508</v>
      </c>
      <c r="E2623" s="7" t="s">
        <v>9</v>
      </c>
      <c r="F2623" s="8">
        <v>9.4212962962962957E-3</v>
      </c>
      <c r="G2623" s="8">
        <v>9.2592592592592588E-5</v>
      </c>
      <c r="H2623" s="7" t="s">
        <v>13</v>
      </c>
      <c r="I2623" s="11">
        <f t="shared" si="80"/>
        <v>44211</v>
      </c>
      <c r="J2623" s="9">
        <f t="shared" si="81"/>
        <v>0.43784722222222222</v>
      </c>
      <c r="K2623" t="str">
        <f>VLOOKUP($J2623,Reference!$A$1:$C$25,3,1)</f>
        <v>10:00:00 - 11:00:00</v>
      </c>
    </row>
    <row r="2624" spans="1:11" hidden="1" x14ac:dyDescent="0.3">
      <c r="A2624" s="3">
        <v>44211.449004629627</v>
      </c>
      <c r="B2624" s="4" t="s">
        <v>19</v>
      </c>
      <c r="C2624" s="4">
        <v>305</v>
      </c>
      <c r="D2624" s="4">
        <v>13154695233</v>
      </c>
      <c r="E2624" s="4" t="s">
        <v>9</v>
      </c>
      <c r="F2624" s="5">
        <v>8.7962962962962968E-3</v>
      </c>
      <c r="G2624" s="5">
        <v>3.0092592592592595E-4</v>
      </c>
      <c r="H2624" s="4" t="s">
        <v>10</v>
      </c>
      <c r="I2624" s="11">
        <f t="shared" si="80"/>
        <v>44211</v>
      </c>
      <c r="J2624" s="9">
        <f t="shared" si="81"/>
        <v>0.44900462962962967</v>
      </c>
      <c r="K2624" t="str">
        <f>VLOOKUP($J2624,Reference!$A$1:$C$25,3,1)</f>
        <v>10:00:00 - 11:00:00</v>
      </c>
    </row>
    <row r="2625" spans="1:11" hidden="1" x14ac:dyDescent="0.3">
      <c r="A2625" s="6">
        <v>44211.44939814815</v>
      </c>
      <c r="B2625" s="7" t="s">
        <v>12</v>
      </c>
      <c r="C2625" s="7">
        <v>315</v>
      </c>
      <c r="D2625" s="7">
        <v>14087969336</v>
      </c>
      <c r="E2625" s="7" t="s">
        <v>9</v>
      </c>
      <c r="F2625" s="8">
        <v>1.1574074074074073E-5</v>
      </c>
      <c r="G2625" s="8">
        <v>6.9444444444444444E-5</v>
      </c>
      <c r="H2625" s="7" t="s">
        <v>10</v>
      </c>
      <c r="I2625" s="11">
        <f t="shared" si="80"/>
        <v>44211</v>
      </c>
      <c r="J2625" s="9">
        <f t="shared" si="81"/>
        <v>0.44939814814814816</v>
      </c>
      <c r="K2625" t="str">
        <f>VLOOKUP($J2625,Reference!$A$1:$C$25,3,1)</f>
        <v>10:00:00 - 11:00:00</v>
      </c>
    </row>
    <row r="2626" spans="1:11" hidden="1" x14ac:dyDescent="0.3">
      <c r="A2626" s="3">
        <v>44211.451296296298</v>
      </c>
      <c r="B2626" s="4" t="s">
        <v>12</v>
      </c>
      <c r="C2626" s="4">
        <v>315</v>
      </c>
      <c r="D2626" s="4">
        <v>19023004155</v>
      </c>
      <c r="E2626" s="4" t="s">
        <v>9</v>
      </c>
      <c r="F2626" s="5">
        <v>2.8009259259259259E-3</v>
      </c>
      <c r="G2626" s="5">
        <v>4.6296296296296294E-5</v>
      </c>
      <c r="H2626" s="4" t="s">
        <v>10</v>
      </c>
      <c r="I2626" s="11">
        <f t="shared" si="80"/>
        <v>44211</v>
      </c>
      <c r="J2626" s="9">
        <f t="shared" si="81"/>
        <v>0.45129629629629631</v>
      </c>
      <c r="K2626" t="str">
        <f>VLOOKUP($J2626,Reference!$A$1:$C$25,3,1)</f>
        <v>10:00:00 - 11:00:00</v>
      </c>
    </row>
    <row r="2627" spans="1:11" hidden="1" x14ac:dyDescent="0.3">
      <c r="A2627" s="6">
        <v>44211.452627314815</v>
      </c>
      <c r="B2627" s="7" t="s">
        <v>12</v>
      </c>
      <c r="C2627" s="7">
        <v>315</v>
      </c>
      <c r="D2627" s="7">
        <v>17607058888</v>
      </c>
      <c r="E2627" s="7" t="s">
        <v>9</v>
      </c>
      <c r="F2627" s="8">
        <v>7.2106481481481475E-3</v>
      </c>
      <c r="G2627" s="8">
        <v>2.1412037037037038E-3</v>
      </c>
      <c r="H2627" s="7" t="s">
        <v>10</v>
      </c>
      <c r="I2627" s="11">
        <f t="shared" ref="I2627:I2690" si="82">DATE(YEAR(A2627),MONTH(A2627),DAY(A2627))</f>
        <v>44211</v>
      </c>
      <c r="J2627" s="9">
        <f t="shared" ref="J2627:J2690" si="83">TIME(HOUR(A2627),MINUTE(A2627),SECOND(A2627))</f>
        <v>0.45262731481481483</v>
      </c>
      <c r="K2627" t="str">
        <f>VLOOKUP($J2627,Reference!$A$1:$C$25,3,1)</f>
        <v>10:00:00 - 11:00:00</v>
      </c>
    </row>
    <row r="2628" spans="1:11" hidden="1" x14ac:dyDescent="0.3">
      <c r="A2628" s="3">
        <v>44211.464583333334</v>
      </c>
      <c r="B2628" s="4" t="s">
        <v>19</v>
      </c>
      <c r="C2628" s="4">
        <v>305</v>
      </c>
      <c r="D2628" s="4">
        <v>19179161166</v>
      </c>
      <c r="E2628" s="4" t="s">
        <v>9</v>
      </c>
      <c r="F2628" s="5">
        <v>6.6435185185185182E-3</v>
      </c>
      <c r="G2628" s="5">
        <v>1.0416666666666667E-4</v>
      </c>
      <c r="H2628" s="4" t="s">
        <v>13</v>
      </c>
      <c r="I2628" s="11">
        <f t="shared" si="82"/>
        <v>44211</v>
      </c>
      <c r="J2628" s="9">
        <f t="shared" si="83"/>
        <v>0.46458333333333335</v>
      </c>
      <c r="K2628" t="str">
        <f>VLOOKUP($J2628,Reference!$A$1:$C$25,3,1)</f>
        <v>11:00:00 - 12:00:00</v>
      </c>
    </row>
    <row r="2629" spans="1:11" hidden="1" x14ac:dyDescent="0.3">
      <c r="A2629" s="6">
        <v>44211.469780092593</v>
      </c>
      <c r="B2629" s="7" t="s">
        <v>12</v>
      </c>
      <c r="C2629" s="7">
        <v>315</v>
      </c>
      <c r="D2629" s="7">
        <v>12263465724</v>
      </c>
      <c r="E2629" s="7" t="s">
        <v>9</v>
      </c>
      <c r="F2629" s="8">
        <v>1.6828703703703703E-2</v>
      </c>
      <c r="G2629" s="8">
        <v>2.3148148148148146E-4</v>
      </c>
      <c r="H2629" s="7" t="s">
        <v>13</v>
      </c>
      <c r="I2629" s="11">
        <f t="shared" si="82"/>
        <v>44211</v>
      </c>
      <c r="J2629" s="9">
        <f t="shared" si="83"/>
        <v>0.46978009259259257</v>
      </c>
      <c r="K2629" t="str">
        <f>VLOOKUP($J2629,Reference!$A$1:$C$25,3,1)</f>
        <v>11:00:00 - 12:00:00</v>
      </c>
    </row>
    <row r="2630" spans="1:11" hidden="1" x14ac:dyDescent="0.3">
      <c r="A2630" s="3">
        <v>44211.489050925928</v>
      </c>
      <c r="B2630" s="4" t="s">
        <v>26</v>
      </c>
      <c r="C2630" s="4">
        <v>306</v>
      </c>
      <c r="D2630" s="4">
        <v>19195857048</v>
      </c>
      <c r="E2630" s="4" t="s">
        <v>9</v>
      </c>
      <c r="F2630" s="5">
        <v>5.5671296296296302E-3</v>
      </c>
      <c r="G2630" s="5">
        <v>4.5138888888888892E-4</v>
      </c>
      <c r="H2630" s="4" t="s">
        <v>10</v>
      </c>
      <c r="I2630" s="11">
        <f t="shared" si="82"/>
        <v>44211</v>
      </c>
      <c r="J2630" s="9">
        <f t="shared" si="83"/>
        <v>0.48905092592592592</v>
      </c>
      <c r="K2630" t="str">
        <f>VLOOKUP($J2630,Reference!$A$1:$C$25,3,1)</f>
        <v>11:00:00 - 12:00:00</v>
      </c>
    </row>
    <row r="2631" spans="1:11" hidden="1" x14ac:dyDescent="0.3">
      <c r="A2631" s="6">
        <v>44211.496041666665</v>
      </c>
      <c r="B2631" s="7" t="s">
        <v>18</v>
      </c>
      <c r="C2631" s="7">
        <v>304</v>
      </c>
      <c r="D2631" s="7">
        <v>441746714714</v>
      </c>
      <c r="E2631" s="7" t="s">
        <v>9</v>
      </c>
      <c r="F2631" s="8">
        <v>8.5300925925925926E-3</v>
      </c>
      <c r="G2631" s="8">
        <v>6.9444444444444444E-5</v>
      </c>
      <c r="H2631" s="7" t="s">
        <v>14</v>
      </c>
      <c r="I2631" s="11">
        <f t="shared" si="82"/>
        <v>44211</v>
      </c>
      <c r="J2631" s="9">
        <f t="shared" si="83"/>
        <v>0.49604166666666666</v>
      </c>
      <c r="K2631" t="str">
        <f>VLOOKUP($J2631,Reference!$A$1:$C$25,3,1)</f>
        <v>11:00:00 - 12:00:00</v>
      </c>
    </row>
    <row r="2632" spans="1:11" hidden="1" x14ac:dyDescent="0.3">
      <c r="A2632" s="3">
        <v>44211.502569444441</v>
      </c>
      <c r="B2632" s="4" t="s">
        <v>19</v>
      </c>
      <c r="C2632" s="4">
        <v>305</v>
      </c>
      <c r="D2632" s="4">
        <v>16306707015</v>
      </c>
      <c r="E2632" s="4" t="s">
        <v>9</v>
      </c>
      <c r="F2632" s="5">
        <v>1.6331018518518519E-2</v>
      </c>
      <c r="G2632" s="5">
        <v>2.7777777777777778E-4</v>
      </c>
      <c r="H2632" s="4" t="s">
        <v>10</v>
      </c>
      <c r="I2632" s="11">
        <f t="shared" si="82"/>
        <v>44211</v>
      </c>
      <c r="J2632" s="9">
        <f t="shared" si="83"/>
        <v>0.50256944444444451</v>
      </c>
      <c r="K2632" t="str">
        <f>VLOOKUP($J2632,Reference!$A$1:$C$25,3,1)</f>
        <v>12:00:00 - 13:00:00</v>
      </c>
    </row>
    <row r="2633" spans="1:11" hidden="1" x14ac:dyDescent="0.3">
      <c r="A2633" s="6">
        <v>44211.503981481481</v>
      </c>
      <c r="B2633" s="7" t="s">
        <v>26</v>
      </c>
      <c r="C2633" s="7">
        <v>306</v>
      </c>
      <c r="D2633" s="7">
        <v>17164360818</v>
      </c>
      <c r="E2633" s="7" t="s">
        <v>9</v>
      </c>
      <c r="F2633" s="8">
        <v>1.4247685185185184E-2</v>
      </c>
      <c r="G2633" s="8">
        <v>4.3981481481481481E-4</v>
      </c>
      <c r="H2633" s="7" t="s">
        <v>13</v>
      </c>
      <c r="I2633" s="11">
        <f t="shared" si="82"/>
        <v>44211</v>
      </c>
      <c r="J2633" s="9">
        <f t="shared" si="83"/>
        <v>0.50398148148148147</v>
      </c>
      <c r="K2633" t="str">
        <f>VLOOKUP($J2633,Reference!$A$1:$C$25,3,1)</f>
        <v>12:00:00 - 13:00:00</v>
      </c>
    </row>
    <row r="2634" spans="1:11" hidden="1" x14ac:dyDescent="0.3">
      <c r="A2634" s="3">
        <v>44211.512118055558</v>
      </c>
      <c r="B2634" s="4" t="s">
        <v>18</v>
      </c>
      <c r="C2634" s="4">
        <v>304</v>
      </c>
      <c r="D2634" s="4">
        <v>13474394584</v>
      </c>
      <c r="E2634" s="4" t="s">
        <v>9</v>
      </c>
      <c r="F2634" s="5">
        <v>3.1712962962962958E-3</v>
      </c>
      <c r="G2634" s="5">
        <v>2.5462962962962961E-4</v>
      </c>
      <c r="H2634" s="4" t="s">
        <v>10</v>
      </c>
      <c r="I2634" s="11">
        <f t="shared" si="82"/>
        <v>44211</v>
      </c>
      <c r="J2634" s="9">
        <f t="shared" si="83"/>
        <v>0.51211805555555556</v>
      </c>
      <c r="K2634" t="str">
        <f>VLOOKUP($J2634,Reference!$A$1:$C$25,3,1)</f>
        <v>12:00:00 - 13:00:00</v>
      </c>
    </row>
    <row r="2635" spans="1:11" hidden="1" x14ac:dyDescent="0.3">
      <c r="A2635" s="6">
        <v>44211.514224537037</v>
      </c>
      <c r="B2635" s="7" t="s">
        <v>12</v>
      </c>
      <c r="C2635" s="7">
        <v>315</v>
      </c>
      <c r="D2635" s="7">
        <v>19543380987</v>
      </c>
      <c r="E2635" s="7" t="s">
        <v>9</v>
      </c>
      <c r="F2635" s="8">
        <v>3.9467592592592592E-3</v>
      </c>
      <c r="G2635" s="8">
        <v>5.0925925925925921E-4</v>
      </c>
      <c r="H2635" s="7" t="s">
        <v>13</v>
      </c>
      <c r="I2635" s="11">
        <f t="shared" si="82"/>
        <v>44211</v>
      </c>
      <c r="J2635" s="9">
        <f t="shared" si="83"/>
        <v>0.51422453703703697</v>
      </c>
      <c r="K2635" t="str">
        <f>VLOOKUP($J2635,Reference!$A$1:$C$25,3,1)</f>
        <v>12:00:00 - 13:00:00</v>
      </c>
    </row>
    <row r="2636" spans="1:11" hidden="1" x14ac:dyDescent="0.3">
      <c r="A2636" s="3">
        <v>44211.514884259261</v>
      </c>
      <c r="B2636" s="4" t="s">
        <v>18</v>
      </c>
      <c r="C2636" s="4">
        <v>304</v>
      </c>
      <c r="D2636" s="4">
        <v>17802008183</v>
      </c>
      <c r="E2636" s="4" t="s">
        <v>9</v>
      </c>
      <c r="F2636" s="5">
        <v>5.7986111111111112E-3</v>
      </c>
      <c r="G2636" s="5">
        <v>7.9861111111111105E-4</v>
      </c>
      <c r="H2636" s="4" t="s">
        <v>10</v>
      </c>
      <c r="I2636" s="11">
        <f t="shared" si="82"/>
        <v>44211</v>
      </c>
      <c r="J2636" s="9">
        <f t="shared" si="83"/>
        <v>0.51488425925925929</v>
      </c>
      <c r="K2636" t="str">
        <f>VLOOKUP($J2636,Reference!$A$1:$C$25,3,1)</f>
        <v>12:00:00 - 13:00:00</v>
      </c>
    </row>
    <row r="2637" spans="1:11" hidden="1" x14ac:dyDescent="0.3">
      <c r="A2637" s="6">
        <v>44211.515625</v>
      </c>
      <c r="B2637" s="7" t="s">
        <v>22</v>
      </c>
      <c r="C2637" s="7">
        <v>767</v>
      </c>
      <c r="D2637" s="7">
        <v>441903534160</v>
      </c>
      <c r="E2637" s="7" t="s">
        <v>9</v>
      </c>
      <c r="F2637" s="8">
        <v>6.1574074074074074E-3</v>
      </c>
      <c r="G2637" s="8">
        <v>8.1018518518518516E-5</v>
      </c>
      <c r="H2637" s="7" t="s">
        <v>14</v>
      </c>
      <c r="I2637" s="11">
        <f t="shared" si="82"/>
        <v>44211</v>
      </c>
      <c r="J2637" s="9">
        <f t="shared" si="83"/>
        <v>0.515625</v>
      </c>
      <c r="K2637" t="str">
        <f>VLOOKUP($J2637,Reference!$A$1:$C$25,3,1)</f>
        <v>12:00:00 - 13:00:00</v>
      </c>
    </row>
    <row r="2638" spans="1:11" hidden="1" x14ac:dyDescent="0.3">
      <c r="A2638" s="3">
        <v>44211.522118055553</v>
      </c>
      <c r="B2638" s="4" t="s">
        <v>26</v>
      </c>
      <c r="C2638" s="4">
        <v>306</v>
      </c>
      <c r="D2638" s="4">
        <v>14164433459</v>
      </c>
      <c r="E2638" s="4" t="s">
        <v>9</v>
      </c>
      <c r="F2638" s="5">
        <v>3.4953703703703705E-3</v>
      </c>
      <c r="G2638" s="5">
        <v>1.3888888888888889E-4</v>
      </c>
      <c r="H2638" s="4" t="s">
        <v>10</v>
      </c>
      <c r="I2638" s="11">
        <f t="shared" si="82"/>
        <v>44211</v>
      </c>
      <c r="J2638" s="9">
        <f t="shared" si="83"/>
        <v>0.52211805555555557</v>
      </c>
      <c r="K2638" t="str">
        <f>VLOOKUP($J2638,Reference!$A$1:$C$25,3,1)</f>
        <v>12:00:00 - 13:00:00</v>
      </c>
    </row>
    <row r="2639" spans="1:11" hidden="1" x14ac:dyDescent="0.3">
      <c r="A2639" s="6">
        <v>44211.52238425926</v>
      </c>
      <c r="B2639" s="7" t="s">
        <v>20</v>
      </c>
      <c r="C2639" s="7"/>
      <c r="D2639" s="7">
        <v>447828174153</v>
      </c>
      <c r="E2639" s="7" t="s">
        <v>16</v>
      </c>
      <c r="F2639" s="8">
        <v>0</v>
      </c>
      <c r="G2639" s="8">
        <v>3.2407407407407406E-4</v>
      </c>
      <c r="H2639" s="7" t="s">
        <v>14</v>
      </c>
      <c r="I2639" s="11">
        <f t="shared" si="82"/>
        <v>44211</v>
      </c>
      <c r="J2639" s="9">
        <f t="shared" si="83"/>
        <v>0.52238425925925924</v>
      </c>
      <c r="K2639" t="str">
        <f>VLOOKUP($J2639,Reference!$A$1:$C$25,3,1)</f>
        <v>12:00:00 - 13:00:00</v>
      </c>
    </row>
    <row r="2640" spans="1:11" hidden="1" x14ac:dyDescent="0.3">
      <c r="A2640" s="3">
        <v>44211.526365740741</v>
      </c>
      <c r="B2640" s="4" t="s">
        <v>19</v>
      </c>
      <c r="C2640" s="4">
        <v>305</v>
      </c>
      <c r="D2640" s="4">
        <v>19059237263</v>
      </c>
      <c r="E2640" s="4" t="s">
        <v>9</v>
      </c>
      <c r="F2640" s="5">
        <v>1.423611111111111E-3</v>
      </c>
      <c r="G2640" s="5">
        <v>1.6203703703703703E-4</v>
      </c>
      <c r="H2640" s="4" t="s">
        <v>10</v>
      </c>
      <c r="I2640" s="11">
        <f t="shared" si="82"/>
        <v>44211</v>
      </c>
      <c r="J2640" s="9">
        <f t="shared" si="83"/>
        <v>0.52636574074074072</v>
      </c>
      <c r="K2640" t="str">
        <f>VLOOKUP($J2640,Reference!$A$1:$C$25,3,1)</f>
        <v>12:00:00 - 13:00:00</v>
      </c>
    </row>
    <row r="2641" spans="1:11" hidden="1" x14ac:dyDescent="0.3">
      <c r="A2641" s="6">
        <v>44211.530578703707</v>
      </c>
      <c r="B2641" s="7" t="s">
        <v>18</v>
      </c>
      <c r="C2641" s="7">
        <v>304</v>
      </c>
      <c r="D2641" s="7">
        <v>19414926591</v>
      </c>
      <c r="E2641" s="7" t="s">
        <v>9</v>
      </c>
      <c r="F2641" s="8">
        <v>1.8518518518518517E-3</v>
      </c>
      <c r="G2641" s="8">
        <v>9.2592592592592588E-5</v>
      </c>
      <c r="H2641" s="7" t="s">
        <v>10</v>
      </c>
      <c r="I2641" s="11">
        <f t="shared" si="82"/>
        <v>44211</v>
      </c>
      <c r="J2641" s="9">
        <f t="shared" si="83"/>
        <v>0.53057870370370364</v>
      </c>
      <c r="K2641" t="str">
        <f>VLOOKUP($J2641,Reference!$A$1:$C$25,3,1)</f>
        <v>12:00:00 - 13:00:00</v>
      </c>
    </row>
    <row r="2642" spans="1:11" hidden="1" x14ac:dyDescent="0.3">
      <c r="A2642" s="3">
        <v>44211.538993055554</v>
      </c>
      <c r="B2642" s="4" t="s">
        <v>18</v>
      </c>
      <c r="C2642" s="4">
        <v>304</v>
      </c>
      <c r="D2642" s="4">
        <v>17788468671</v>
      </c>
      <c r="E2642" s="4" t="s">
        <v>9</v>
      </c>
      <c r="F2642" s="5">
        <v>3.0787037037037037E-3</v>
      </c>
      <c r="G2642" s="5">
        <v>2.4305555555555552E-4</v>
      </c>
      <c r="H2642" s="4" t="s">
        <v>10</v>
      </c>
      <c r="I2642" s="11">
        <f t="shared" si="82"/>
        <v>44211</v>
      </c>
      <c r="J2642" s="9">
        <f t="shared" si="83"/>
        <v>0.53899305555555554</v>
      </c>
      <c r="K2642" t="str">
        <f>VLOOKUP($J2642,Reference!$A$1:$C$25,3,1)</f>
        <v>12:00:00 - 13:00:00</v>
      </c>
    </row>
    <row r="2643" spans="1:11" hidden="1" x14ac:dyDescent="0.3">
      <c r="A2643" s="6">
        <v>44211.543240740742</v>
      </c>
      <c r="B2643" s="7" t="s">
        <v>22</v>
      </c>
      <c r="C2643" s="7">
        <v>767</v>
      </c>
      <c r="D2643" s="7">
        <v>16193968914</v>
      </c>
      <c r="E2643" s="7" t="s">
        <v>9</v>
      </c>
      <c r="F2643" s="8">
        <v>1.037037037037037E-2</v>
      </c>
      <c r="G2643" s="8">
        <v>5.7870370370370366E-5</v>
      </c>
      <c r="H2643" s="7" t="s">
        <v>14</v>
      </c>
      <c r="I2643" s="11">
        <f t="shared" si="82"/>
        <v>44211</v>
      </c>
      <c r="J2643" s="9">
        <f t="shared" si="83"/>
        <v>0.5432407407407408</v>
      </c>
      <c r="K2643" t="str">
        <f>VLOOKUP($J2643,Reference!$A$1:$C$25,3,1)</f>
        <v>13:00:00 - 14:00:00</v>
      </c>
    </row>
    <row r="2644" spans="1:11" hidden="1" x14ac:dyDescent="0.3">
      <c r="A2644" s="3">
        <v>44211.55332175926</v>
      </c>
      <c r="B2644" s="4" t="s">
        <v>26</v>
      </c>
      <c r="C2644" s="4">
        <v>306</v>
      </c>
      <c r="D2644" s="4">
        <v>13476584565</v>
      </c>
      <c r="E2644" s="4" t="s">
        <v>9</v>
      </c>
      <c r="F2644" s="5">
        <v>1.423611111111111E-3</v>
      </c>
      <c r="G2644" s="5">
        <v>5.3240740740740744E-4</v>
      </c>
      <c r="H2644" s="4" t="s">
        <v>10</v>
      </c>
      <c r="I2644" s="11">
        <f t="shared" si="82"/>
        <v>44211</v>
      </c>
      <c r="J2644" s="9">
        <f t="shared" si="83"/>
        <v>0.5533217592592593</v>
      </c>
      <c r="K2644" t="str">
        <f>VLOOKUP($J2644,Reference!$A$1:$C$25,3,1)</f>
        <v>13:00:00 - 14:00:00</v>
      </c>
    </row>
    <row r="2645" spans="1:11" hidden="1" x14ac:dyDescent="0.3">
      <c r="A2645" s="6">
        <v>44211.559965277775</v>
      </c>
      <c r="B2645" s="7" t="s">
        <v>19</v>
      </c>
      <c r="C2645" s="7">
        <v>305</v>
      </c>
      <c r="D2645" s="7">
        <v>17868173756</v>
      </c>
      <c r="E2645" s="7" t="s">
        <v>9</v>
      </c>
      <c r="F2645" s="8">
        <v>3.0092592592592588E-3</v>
      </c>
      <c r="G2645" s="8">
        <v>1.6203703703703703E-4</v>
      </c>
      <c r="H2645" s="7" t="s">
        <v>10</v>
      </c>
      <c r="I2645" s="11">
        <f t="shared" si="82"/>
        <v>44211</v>
      </c>
      <c r="J2645" s="9">
        <f t="shared" si="83"/>
        <v>0.55996527777777783</v>
      </c>
      <c r="K2645" t="str">
        <f>VLOOKUP($J2645,Reference!$A$1:$C$25,3,1)</f>
        <v>13:00:00 - 14:00:00</v>
      </c>
    </row>
    <row r="2646" spans="1:11" hidden="1" x14ac:dyDescent="0.3">
      <c r="A2646" s="3">
        <v>44211.560532407406</v>
      </c>
      <c r="B2646" s="4" t="s">
        <v>18</v>
      </c>
      <c r="C2646" s="4">
        <v>304</v>
      </c>
      <c r="D2646" s="4">
        <v>12676488050</v>
      </c>
      <c r="E2646" s="4" t="s">
        <v>9</v>
      </c>
      <c r="F2646" s="5">
        <v>2.1296296296296298E-3</v>
      </c>
      <c r="G2646" s="5">
        <v>3.8194444444444446E-4</v>
      </c>
      <c r="H2646" s="4" t="s">
        <v>10</v>
      </c>
      <c r="I2646" s="11">
        <f t="shared" si="82"/>
        <v>44211</v>
      </c>
      <c r="J2646" s="9">
        <f t="shared" si="83"/>
        <v>0.5605324074074074</v>
      </c>
      <c r="K2646" t="str">
        <f>VLOOKUP($J2646,Reference!$A$1:$C$25,3,1)</f>
        <v>13:00:00 - 14:00:00</v>
      </c>
    </row>
    <row r="2647" spans="1:11" hidden="1" x14ac:dyDescent="0.3">
      <c r="A2647" s="6">
        <v>44211.565000000002</v>
      </c>
      <c r="B2647" s="7" t="s">
        <v>26</v>
      </c>
      <c r="C2647" s="7">
        <v>306</v>
      </c>
      <c r="D2647" s="7">
        <v>17732085614</v>
      </c>
      <c r="E2647" s="7" t="s">
        <v>9</v>
      </c>
      <c r="F2647" s="8">
        <v>1.6446759259259262E-2</v>
      </c>
      <c r="G2647" s="8">
        <v>1.1574074074074073E-4</v>
      </c>
      <c r="H2647" s="7" t="s">
        <v>10</v>
      </c>
      <c r="I2647" s="11">
        <f t="shared" si="82"/>
        <v>44211</v>
      </c>
      <c r="J2647" s="9">
        <f t="shared" si="83"/>
        <v>0.56500000000000006</v>
      </c>
      <c r="K2647" t="str">
        <f>VLOOKUP($J2647,Reference!$A$1:$C$25,3,1)</f>
        <v>13:00:00 - 14:00:00</v>
      </c>
    </row>
    <row r="2648" spans="1:11" hidden="1" x14ac:dyDescent="0.3">
      <c r="A2648" s="3">
        <v>44211.570416666669</v>
      </c>
      <c r="B2648" s="4" t="s">
        <v>18</v>
      </c>
      <c r="C2648" s="4">
        <v>304</v>
      </c>
      <c r="D2648" s="4">
        <v>12146295796</v>
      </c>
      <c r="E2648" s="4" t="s">
        <v>9</v>
      </c>
      <c r="F2648" s="5">
        <v>7.4768518518518526E-3</v>
      </c>
      <c r="G2648" s="5">
        <v>1.1574074074074073E-4</v>
      </c>
      <c r="H2648" s="4" t="s">
        <v>10</v>
      </c>
      <c r="I2648" s="11">
        <f t="shared" si="82"/>
        <v>44211</v>
      </c>
      <c r="J2648" s="9">
        <f t="shared" si="83"/>
        <v>0.57041666666666668</v>
      </c>
      <c r="K2648" t="str">
        <f>VLOOKUP($J2648,Reference!$A$1:$C$25,3,1)</f>
        <v>13:00:00 - 14:00:00</v>
      </c>
    </row>
    <row r="2649" spans="1:11" hidden="1" x14ac:dyDescent="0.3">
      <c r="A2649" s="6">
        <v>44211.574756944443</v>
      </c>
      <c r="B2649" s="7" t="s">
        <v>20</v>
      </c>
      <c r="C2649" s="7"/>
      <c r="D2649" s="7">
        <v>12605251496</v>
      </c>
      <c r="E2649" s="7" t="s">
        <v>16</v>
      </c>
      <c r="F2649" s="8">
        <v>0</v>
      </c>
      <c r="G2649" s="8">
        <v>1.0879629629629629E-3</v>
      </c>
      <c r="H2649" s="7" t="s">
        <v>10</v>
      </c>
      <c r="I2649" s="11">
        <f t="shared" si="82"/>
        <v>44211</v>
      </c>
      <c r="J2649" s="9">
        <f t="shared" si="83"/>
        <v>0.57475694444444447</v>
      </c>
      <c r="K2649" t="str">
        <f>VLOOKUP($J2649,Reference!$A$1:$C$25,3,1)</f>
        <v>13:00:00 - 14:00:00</v>
      </c>
    </row>
    <row r="2650" spans="1:11" hidden="1" x14ac:dyDescent="0.3">
      <c r="A2650" s="3">
        <v>44211.579664351855</v>
      </c>
      <c r="B2650" s="4" t="s">
        <v>20</v>
      </c>
      <c r="C2650" s="4"/>
      <c r="D2650" s="4" t="s">
        <v>24</v>
      </c>
      <c r="E2650" s="4" t="s">
        <v>16</v>
      </c>
      <c r="F2650" s="5">
        <v>0</v>
      </c>
      <c r="G2650" s="5">
        <v>3.4722222222222222E-5</v>
      </c>
      <c r="H2650" s="4" t="s">
        <v>14</v>
      </c>
      <c r="I2650" s="11">
        <f t="shared" si="82"/>
        <v>44211</v>
      </c>
      <c r="J2650" s="9">
        <f t="shared" si="83"/>
        <v>0.57966435185185183</v>
      </c>
      <c r="K2650" t="str">
        <f>VLOOKUP($J2650,Reference!$A$1:$C$25,3,1)</f>
        <v>13:00:00 - 14:00:00</v>
      </c>
    </row>
    <row r="2651" spans="1:11" hidden="1" x14ac:dyDescent="0.3">
      <c r="A2651" s="6">
        <v>44211.5858912037</v>
      </c>
      <c r="B2651" s="7" t="s">
        <v>19</v>
      </c>
      <c r="C2651" s="7">
        <v>305</v>
      </c>
      <c r="D2651" s="7">
        <v>12628882452</v>
      </c>
      <c r="E2651" s="7" t="s">
        <v>9</v>
      </c>
      <c r="F2651" s="8">
        <v>2.8009259259259259E-3</v>
      </c>
      <c r="G2651" s="8">
        <v>4.0509259259259258E-4</v>
      </c>
      <c r="H2651" s="7" t="s">
        <v>10</v>
      </c>
      <c r="I2651" s="11">
        <f t="shared" si="82"/>
        <v>44211</v>
      </c>
      <c r="J2651" s="9">
        <f t="shared" si="83"/>
        <v>0.58589120370370373</v>
      </c>
      <c r="K2651" t="str">
        <f>VLOOKUP($J2651,Reference!$A$1:$C$25,3,1)</f>
        <v>14:00:00 - 15:00:00</v>
      </c>
    </row>
    <row r="2652" spans="1:11" hidden="1" x14ac:dyDescent="0.3">
      <c r="A2652" s="3">
        <v>44211.593425925923</v>
      </c>
      <c r="B2652" s="4" t="s">
        <v>26</v>
      </c>
      <c r="C2652" s="4">
        <v>306</v>
      </c>
      <c r="D2652" s="4">
        <v>17636390541</v>
      </c>
      <c r="E2652" s="4" t="s">
        <v>9</v>
      </c>
      <c r="F2652" s="5">
        <v>1.1967592592592592E-2</v>
      </c>
      <c r="G2652" s="5">
        <v>1.273148148148148E-4</v>
      </c>
      <c r="H2652" s="4" t="s">
        <v>10</v>
      </c>
      <c r="I2652" s="11">
        <f t="shared" si="82"/>
        <v>44211</v>
      </c>
      <c r="J2652" s="9">
        <f t="shared" si="83"/>
        <v>0.59342592592592591</v>
      </c>
      <c r="K2652" t="str">
        <f>VLOOKUP($J2652,Reference!$A$1:$C$25,3,1)</f>
        <v>14:00:00 - 15:00:00</v>
      </c>
    </row>
    <row r="2653" spans="1:11" hidden="1" x14ac:dyDescent="0.3">
      <c r="A2653" s="6">
        <v>44211.593900462962</v>
      </c>
      <c r="B2653" s="7" t="s">
        <v>22</v>
      </c>
      <c r="C2653" s="7">
        <v>767</v>
      </c>
      <c r="D2653" s="7" t="s">
        <v>31</v>
      </c>
      <c r="E2653" s="7" t="s">
        <v>9</v>
      </c>
      <c r="F2653" s="8">
        <v>1.577546296296296E-2</v>
      </c>
      <c r="G2653" s="8">
        <v>2.5462962962962961E-4</v>
      </c>
      <c r="H2653" s="7" t="s">
        <v>14</v>
      </c>
      <c r="I2653" s="11">
        <f t="shared" si="82"/>
        <v>44211</v>
      </c>
      <c r="J2653" s="9">
        <f t="shared" si="83"/>
        <v>0.59390046296296295</v>
      </c>
      <c r="K2653" t="str">
        <f>VLOOKUP($J2653,Reference!$A$1:$C$25,3,1)</f>
        <v>14:00:00 - 15:00:00</v>
      </c>
    </row>
    <row r="2654" spans="1:11" hidden="1" x14ac:dyDescent="0.3">
      <c r="A2654" s="3">
        <v>44211.595011574071</v>
      </c>
      <c r="B2654" s="4" t="s">
        <v>12</v>
      </c>
      <c r="C2654" s="4">
        <v>315</v>
      </c>
      <c r="D2654" s="4">
        <v>441217058882</v>
      </c>
      <c r="E2654" s="4" t="s">
        <v>9</v>
      </c>
      <c r="F2654" s="5">
        <v>1.4247685185185184E-2</v>
      </c>
      <c r="G2654" s="5">
        <v>6.9444444444444444E-5</v>
      </c>
      <c r="H2654" s="4" t="s">
        <v>14</v>
      </c>
      <c r="I2654" s="11">
        <f t="shared" si="82"/>
        <v>44211</v>
      </c>
      <c r="J2654" s="9">
        <f t="shared" si="83"/>
        <v>0.59501157407407412</v>
      </c>
      <c r="K2654" t="str">
        <f>VLOOKUP($J2654,Reference!$A$1:$C$25,3,1)</f>
        <v>14:00:00 - 15:00:00</v>
      </c>
    </row>
    <row r="2655" spans="1:11" hidden="1" x14ac:dyDescent="0.3">
      <c r="A2655" s="6">
        <v>44211.598287037035</v>
      </c>
      <c r="B2655" s="7" t="s">
        <v>20</v>
      </c>
      <c r="C2655" s="7"/>
      <c r="D2655" s="7">
        <v>447879427408</v>
      </c>
      <c r="E2655" s="7" t="s">
        <v>16</v>
      </c>
      <c r="F2655" s="8">
        <v>0</v>
      </c>
      <c r="G2655" s="8">
        <v>9.1435185185185185E-4</v>
      </c>
      <c r="H2655" s="7" t="s">
        <v>14</v>
      </c>
      <c r="I2655" s="11">
        <f t="shared" si="82"/>
        <v>44211</v>
      </c>
      <c r="J2655" s="9">
        <f t="shared" si="83"/>
        <v>0.59828703703703701</v>
      </c>
      <c r="K2655" t="str">
        <f>VLOOKUP($J2655,Reference!$A$1:$C$25,3,1)</f>
        <v>14:00:00 - 15:00:00</v>
      </c>
    </row>
    <row r="2656" spans="1:11" hidden="1" x14ac:dyDescent="0.3">
      <c r="A2656" s="3">
        <v>44211.600462962961</v>
      </c>
      <c r="B2656" s="4" t="s">
        <v>19</v>
      </c>
      <c r="C2656" s="4">
        <v>305</v>
      </c>
      <c r="D2656" s="4">
        <v>13609275751</v>
      </c>
      <c r="E2656" s="4" t="s">
        <v>9</v>
      </c>
      <c r="F2656" s="5">
        <v>2.7314814814814819E-3</v>
      </c>
      <c r="G2656" s="5">
        <v>9.2592592592592588E-5</v>
      </c>
      <c r="H2656" s="4" t="s">
        <v>10</v>
      </c>
      <c r="I2656" s="11">
        <f t="shared" si="82"/>
        <v>44211</v>
      </c>
      <c r="J2656" s="9">
        <f t="shared" si="83"/>
        <v>0.60046296296296298</v>
      </c>
      <c r="K2656" t="str">
        <f>VLOOKUP($J2656,Reference!$A$1:$C$25,3,1)</f>
        <v>14:00:00 - 15:00:00</v>
      </c>
    </row>
    <row r="2657" spans="1:11" hidden="1" x14ac:dyDescent="0.3">
      <c r="A2657" s="6">
        <v>44211.605682870373</v>
      </c>
      <c r="B2657" s="7" t="s">
        <v>18</v>
      </c>
      <c r="C2657" s="7">
        <v>304</v>
      </c>
      <c r="D2657" s="7">
        <v>13108956693</v>
      </c>
      <c r="E2657" s="7" t="s">
        <v>9</v>
      </c>
      <c r="F2657" s="8">
        <v>3.483796296296296E-3</v>
      </c>
      <c r="G2657" s="8">
        <v>6.9444444444444444E-5</v>
      </c>
      <c r="H2657" s="7" t="s">
        <v>10</v>
      </c>
      <c r="I2657" s="11">
        <f t="shared" si="82"/>
        <v>44211</v>
      </c>
      <c r="J2657" s="9">
        <f t="shared" si="83"/>
        <v>0.60568287037037039</v>
      </c>
      <c r="K2657" t="str">
        <f>VLOOKUP($J2657,Reference!$A$1:$C$25,3,1)</f>
        <v>14:00:00 - 15:00:00</v>
      </c>
    </row>
    <row r="2658" spans="1:11" hidden="1" x14ac:dyDescent="0.3">
      <c r="A2658" s="3">
        <v>44211.607245370367</v>
      </c>
      <c r="B2658" s="4" t="s">
        <v>12</v>
      </c>
      <c r="C2658" s="4">
        <v>315</v>
      </c>
      <c r="D2658" s="4">
        <v>447879427408</v>
      </c>
      <c r="E2658" s="4" t="s">
        <v>9</v>
      </c>
      <c r="F2658" s="5">
        <v>1.0439814814814813E-2</v>
      </c>
      <c r="G2658" s="5">
        <v>2.2222222222222222E-3</v>
      </c>
      <c r="H2658" s="4" t="s">
        <v>14</v>
      </c>
      <c r="I2658" s="11">
        <f t="shared" si="82"/>
        <v>44211</v>
      </c>
      <c r="J2658" s="9">
        <f t="shared" si="83"/>
        <v>0.6072453703703703</v>
      </c>
      <c r="K2658" t="str">
        <f>VLOOKUP($J2658,Reference!$A$1:$C$25,3,1)</f>
        <v>14:00:00 - 15:00:00</v>
      </c>
    </row>
    <row r="2659" spans="1:11" hidden="1" x14ac:dyDescent="0.3">
      <c r="A2659" s="6">
        <v>44211.608159722222</v>
      </c>
      <c r="B2659" s="7" t="s">
        <v>19</v>
      </c>
      <c r="C2659" s="7">
        <v>305</v>
      </c>
      <c r="D2659" s="7">
        <v>15813078661</v>
      </c>
      <c r="E2659" s="7" t="s">
        <v>9</v>
      </c>
      <c r="F2659" s="8">
        <v>7.3263888888888892E-3</v>
      </c>
      <c r="G2659" s="8">
        <v>8.1018518518518516E-5</v>
      </c>
      <c r="H2659" s="7" t="s">
        <v>10</v>
      </c>
      <c r="I2659" s="11">
        <f t="shared" si="82"/>
        <v>44211</v>
      </c>
      <c r="J2659" s="9">
        <f t="shared" si="83"/>
        <v>0.60815972222222225</v>
      </c>
      <c r="K2659" t="str">
        <f>VLOOKUP($J2659,Reference!$A$1:$C$25,3,1)</f>
        <v>14:00:00 - 15:00:00</v>
      </c>
    </row>
    <row r="2660" spans="1:11" hidden="1" x14ac:dyDescent="0.3">
      <c r="A2660" s="3">
        <v>44211.632418981484</v>
      </c>
      <c r="B2660" s="4" t="s">
        <v>26</v>
      </c>
      <c r="C2660" s="4">
        <v>306</v>
      </c>
      <c r="D2660" s="4">
        <v>14164139988</v>
      </c>
      <c r="E2660" s="4" t="s">
        <v>9</v>
      </c>
      <c r="F2660" s="5">
        <v>1.0277777777777778E-2</v>
      </c>
      <c r="G2660" s="5">
        <v>3.2407407407407406E-4</v>
      </c>
      <c r="H2660" s="4" t="s">
        <v>10</v>
      </c>
      <c r="I2660" s="11">
        <f t="shared" si="82"/>
        <v>44211</v>
      </c>
      <c r="J2660" s="9">
        <f t="shared" si="83"/>
        <v>0.63241898148148146</v>
      </c>
      <c r="K2660" t="str">
        <f>VLOOKUP($J2660,Reference!$A$1:$C$25,3,1)</f>
        <v>15:00:00 - 16:00:00</v>
      </c>
    </row>
    <row r="2661" spans="1:11" hidden="1" x14ac:dyDescent="0.3">
      <c r="A2661" s="6">
        <v>44211.638935185183</v>
      </c>
      <c r="B2661" s="7" t="s">
        <v>18</v>
      </c>
      <c r="C2661" s="7">
        <v>304</v>
      </c>
      <c r="D2661" s="7">
        <v>14017693299</v>
      </c>
      <c r="E2661" s="7" t="s">
        <v>9</v>
      </c>
      <c r="F2661" s="8">
        <v>4.2129629629629626E-3</v>
      </c>
      <c r="G2661" s="8">
        <v>4.1666666666666669E-4</v>
      </c>
      <c r="H2661" s="7" t="s">
        <v>10</v>
      </c>
      <c r="I2661" s="11">
        <f t="shared" si="82"/>
        <v>44211</v>
      </c>
      <c r="J2661" s="9">
        <f t="shared" si="83"/>
        <v>0.63893518518518522</v>
      </c>
      <c r="K2661" t="str">
        <f>VLOOKUP($J2661,Reference!$A$1:$C$25,3,1)</f>
        <v>15:00:00 - 16:00:00</v>
      </c>
    </row>
    <row r="2662" spans="1:11" hidden="1" x14ac:dyDescent="0.3">
      <c r="A2662" s="3">
        <v>44211.652430555558</v>
      </c>
      <c r="B2662" s="4" t="s">
        <v>26</v>
      </c>
      <c r="C2662" s="4">
        <v>306</v>
      </c>
      <c r="D2662" s="4">
        <v>14079294566</v>
      </c>
      <c r="E2662" s="4" t="s">
        <v>9</v>
      </c>
      <c r="F2662" s="5">
        <v>4.3981481481481481E-4</v>
      </c>
      <c r="G2662" s="5">
        <v>1.1574074074074073E-4</v>
      </c>
      <c r="H2662" s="4" t="s">
        <v>13</v>
      </c>
      <c r="I2662" s="11">
        <f t="shared" si="82"/>
        <v>44211</v>
      </c>
      <c r="J2662" s="9">
        <f t="shared" si="83"/>
        <v>0.65243055555555551</v>
      </c>
      <c r="K2662" t="str">
        <f>VLOOKUP($J2662,Reference!$A$1:$C$25,3,1)</f>
        <v>15:00:00 - 16:00:00</v>
      </c>
    </row>
    <row r="2663" spans="1:11" hidden="1" x14ac:dyDescent="0.3">
      <c r="A2663" s="6">
        <v>44211.658136574071</v>
      </c>
      <c r="B2663" s="7" t="s">
        <v>18</v>
      </c>
      <c r="C2663" s="7">
        <v>304</v>
      </c>
      <c r="D2663" s="7">
        <v>15595158126</v>
      </c>
      <c r="E2663" s="7" t="s">
        <v>9</v>
      </c>
      <c r="F2663" s="8">
        <v>2.1064814814814813E-3</v>
      </c>
      <c r="G2663" s="8">
        <v>4.1666666666666669E-4</v>
      </c>
      <c r="H2663" s="7" t="s">
        <v>13</v>
      </c>
      <c r="I2663" s="11">
        <f t="shared" si="82"/>
        <v>44211</v>
      </c>
      <c r="J2663" s="9">
        <f t="shared" si="83"/>
        <v>0.65813657407407411</v>
      </c>
      <c r="K2663" t="str">
        <f>VLOOKUP($J2663,Reference!$A$1:$C$25,3,1)</f>
        <v>15:00:00 - 16:00:00</v>
      </c>
    </row>
    <row r="2664" spans="1:11" hidden="1" x14ac:dyDescent="0.3">
      <c r="A2664" s="3">
        <v>44211.660300925927</v>
      </c>
      <c r="B2664" s="4" t="s">
        <v>26</v>
      </c>
      <c r="C2664" s="4">
        <v>306</v>
      </c>
      <c r="D2664" s="4">
        <v>18037394578</v>
      </c>
      <c r="E2664" s="4" t="s">
        <v>9</v>
      </c>
      <c r="F2664" s="5">
        <v>1.7013888888888892E-3</v>
      </c>
      <c r="G2664" s="5">
        <v>4.5138888888888892E-4</v>
      </c>
      <c r="H2664" s="4" t="s">
        <v>10</v>
      </c>
      <c r="I2664" s="11">
        <f t="shared" si="82"/>
        <v>44211</v>
      </c>
      <c r="J2664" s="9">
        <f t="shared" si="83"/>
        <v>0.66030092592592593</v>
      </c>
      <c r="K2664" t="str">
        <f>VLOOKUP($J2664,Reference!$A$1:$C$25,3,1)</f>
        <v>15:00:00 - 16:00:00</v>
      </c>
    </row>
    <row r="2665" spans="1:11" hidden="1" x14ac:dyDescent="0.3">
      <c r="A2665" s="6">
        <v>44211.662083333336</v>
      </c>
      <c r="B2665" s="7" t="s">
        <v>18</v>
      </c>
      <c r="C2665" s="7">
        <v>304</v>
      </c>
      <c r="D2665" s="7">
        <v>15595158111</v>
      </c>
      <c r="E2665" s="7" t="s">
        <v>9</v>
      </c>
      <c r="F2665" s="8">
        <v>3.802083333333333E-2</v>
      </c>
      <c r="G2665" s="8">
        <v>1.273148148148148E-4</v>
      </c>
      <c r="H2665" s="7" t="s">
        <v>13</v>
      </c>
      <c r="I2665" s="11">
        <f t="shared" si="82"/>
        <v>44211</v>
      </c>
      <c r="J2665" s="9">
        <f t="shared" si="83"/>
        <v>0.66208333333333336</v>
      </c>
      <c r="K2665" t="str">
        <f>VLOOKUP($J2665,Reference!$A$1:$C$25,3,1)</f>
        <v>15:00:00 - 16:00:00</v>
      </c>
    </row>
    <row r="2666" spans="1:11" hidden="1" x14ac:dyDescent="0.3">
      <c r="A2666" s="3">
        <v>44211.669606481482</v>
      </c>
      <c r="B2666" s="4" t="s">
        <v>19</v>
      </c>
      <c r="C2666" s="4">
        <v>305</v>
      </c>
      <c r="D2666" s="4">
        <v>13108956693</v>
      </c>
      <c r="E2666" s="4" t="s">
        <v>9</v>
      </c>
      <c r="F2666" s="5">
        <v>3.0092592592592588E-3</v>
      </c>
      <c r="G2666" s="5">
        <v>1.3888888888888889E-4</v>
      </c>
      <c r="H2666" s="4" t="s">
        <v>10</v>
      </c>
      <c r="I2666" s="11">
        <f t="shared" si="82"/>
        <v>44211</v>
      </c>
      <c r="J2666" s="9">
        <f t="shared" si="83"/>
        <v>0.66960648148148139</v>
      </c>
      <c r="K2666" t="str">
        <f>VLOOKUP($J2666,Reference!$A$1:$C$25,3,1)</f>
        <v>16:00:00 - 17:00:00</v>
      </c>
    </row>
    <row r="2667" spans="1:11" hidden="1" x14ac:dyDescent="0.3">
      <c r="A2667" s="6">
        <v>44211.673738425925</v>
      </c>
      <c r="B2667" s="7" t="s">
        <v>26</v>
      </c>
      <c r="C2667" s="7">
        <v>306</v>
      </c>
      <c r="D2667" s="7">
        <v>19053094953</v>
      </c>
      <c r="E2667" s="7" t="s">
        <v>9</v>
      </c>
      <c r="F2667" s="8">
        <v>2.7893518518518519E-3</v>
      </c>
      <c r="G2667" s="8">
        <v>9.2592592592592588E-5</v>
      </c>
      <c r="H2667" s="7" t="s">
        <v>10</v>
      </c>
      <c r="I2667" s="11">
        <f t="shared" si="82"/>
        <v>44211</v>
      </c>
      <c r="J2667" s="9">
        <f t="shared" si="83"/>
        <v>0.67373842592592592</v>
      </c>
      <c r="K2667" t="str">
        <f>VLOOKUP($J2667,Reference!$A$1:$C$25,3,1)</f>
        <v>16:00:00 - 17:00:00</v>
      </c>
    </row>
    <row r="2668" spans="1:11" hidden="1" x14ac:dyDescent="0.3">
      <c r="A2668" s="3">
        <v>44211.69394675926</v>
      </c>
      <c r="B2668" s="4" t="s">
        <v>26</v>
      </c>
      <c r="C2668" s="4">
        <v>306</v>
      </c>
      <c r="D2668" s="4">
        <v>12263465724</v>
      </c>
      <c r="E2668" s="4" t="s">
        <v>9</v>
      </c>
      <c r="F2668" s="5">
        <v>3.9004629629629632E-3</v>
      </c>
      <c r="G2668" s="5">
        <v>3.4722222222222224E-4</v>
      </c>
      <c r="H2668" s="4" t="s">
        <v>10</v>
      </c>
      <c r="I2668" s="11">
        <f t="shared" si="82"/>
        <v>44211</v>
      </c>
      <c r="J2668" s="9">
        <f t="shared" si="83"/>
        <v>0.6939467592592593</v>
      </c>
      <c r="K2668" t="str">
        <f>VLOOKUP($J2668,Reference!$A$1:$C$25,3,1)</f>
        <v>16:00:00 - 17:00:00</v>
      </c>
    </row>
    <row r="2669" spans="1:11" hidden="1" x14ac:dyDescent="0.3">
      <c r="A2669" s="6">
        <v>44211.695277777777</v>
      </c>
      <c r="B2669" s="7" t="s">
        <v>26</v>
      </c>
      <c r="C2669" s="7">
        <v>306</v>
      </c>
      <c r="D2669" s="7">
        <v>12174177996</v>
      </c>
      <c r="E2669" s="7" t="s">
        <v>9</v>
      </c>
      <c r="F2669" s="8">
        <v>3.3900462962962966E-2</v>
      </c>
      <c r="G2669" s="8">
        <v>2.9861111111111113E-3</v>
      </c>
      <c r="H2669" s="7" t="s">
        <v>13</v>
      </c>
      <c r="I2669" s="11">
        <f t="shared" si="82"/>
        <v>44211</v>
      </c>
      <c r="J2669" s="9">
        <f t="shared" si="83"/>
        <v>0.69527777777777777</v>
      </c>
      <c r="K2669" t="str">
        <f>VLOOKUP($J2669,Reference!$A$1:$C$25,3,1)</f>
        <v>16:00:00 - 17:00:00</v>
      </c>
    </row>
    <row r="2670" spans="1:11" hidden="1" x14ac:dyDescent="0.3">
      <c r="A2670" s="3">
        <v>44211.70108796296</v>
      </c>
      <c r="B2670" s="4" t="s">
        <v>18</v>
      </c>
      <c r="C2670" s="4">
        <v>304</v>
      </c>
      <c r="D2670" s="4">
        <v>14153051398</v>
      </c>
      <c r="E2670" s="4" t="s">
        <v>9</v>
      </c>
      <c r="F2670" s="5">
        <v>4.5949074074074078E-3</v>
      </c>
      <c r="G2670" s="5">
        <v>5.7870370370370366E-5</v>
      </c>
      <c r="H2670" s="4" t="s">
        <v>10</v>
      </c>
      <c r="I2670" s="11">
        <f t="shared" si="82"/>
        <v>44211</v>
      </c>
      <c r="J2670" s="9">
        <f t="shared" si="83"/>
        <v>0.70108796296296294</v>
      </c>
      <c r="K2670" t="str">
        <f>VLOOKUP($J2670,Reference!$A$1:$C$25,3,1)</f>
        <v>16:00:00 - 17:00:00</v>
      </c>
    </row>
    <row r="2671" spans="1:11" hidden="1" x14ac:dyDescent="0.3">
      <c r="A2671" s="6">
        <v>44211.704837962963</v>
      </c>
      <c r="B2671" s="7" t="s">
        <v>8</v>
      </c>
      <c r="C2671" s="7">
        <v>307</v>
      </c>
      <c r="D2671" s="7">
        <v>14123788694</v>
      </c>
      <c r="E2671" s="7" t="s">
        <v>9</v>
      </c>
      <c r="F2671" s="8">
        <v>4.7569444444444447E-3</v>
      </c>
      <c r="G2671" s="8">
        <v>1.8518518518518518E-4</v>
      </c>
      <c r="H2671" s="7" t="s">
        <v>13</v>
      </c>
      <c r="I2671" s="11">
        <f t="shared" si="82"/>
        <v>44211</v>
      </c>
      <c r="J2671" s="9">
        <f t="shared" si="83"/>
        <v>0.70483796296296297</v>
      </c>
      <c r="K2671" t="str">
        <f>VLOOKUP($J2671,Reference!$A$1:$C$25,3,1)</f>
        <v>16:00:00 - 17:00:00</v>
      </c>
    </row>
    <row r="2672" spans="1:11" hidden="1" x14ac:dyDescent="0.3">
      <c r="A2672" s="3">
        <v>44211.714907407404</v>
      </c>
      <c r="B2672" s="4" t="s">
        <v>8</v>
      </c>
      <c r="C2672" s="4">
        <v>307</v>
      </c>
      <c r="D2672" s="4">
        <v>17789821854</v>
      </c>
      <c r="E2672" s="4" t="s">
        <v>9</v>
      </c>
      <c r="F2672" s="5">
        <v>5.9606481481481489E-3</v>
      </c>
      <c r="G2672" s="5">
        <v>6.9444444444444444E-5</v>
      </c>
      <c r="H2672" s="4" t="s">
        <v>10</v>
      </c>
      <c r="I2672" s="11">
        <f t="shared" si="82"/>
        <v>44211</v>
      </c>
      <c r="J2672" s="9">
        <f t="shared" si="83"/>
        <v>0.71490740740740744</v>
      </c>
      <c r="K2672" t="str">
        <f>VLOOKUP($J2672,Reference!$A$1:$C$25,3,1)</f>
        <v>17:00:00 - 18:00:00</v>
      </c>
    </row>
    <row r="2673" spans="1:11" hidden="1" x14ac:dyDescent="0.3">
      <c r="A2673" s="6">
        <v>44211.717997685184</v>
      </c>
      <c r="B2673" s="7" t="s">
        <v>8</v>
      </c>
      <c r="C2673" s="7">
        <v>307</v>
      </c>
      <c r="D2673" s="7">
        <v>19737154308</v>
      </c>
      <c r="E2673" s="7" t="s">
        <v>9</v>
      </c>
      <c r="F2673" s="8">
        <v>5.2199074074074066E-3</v>
      </c>
      <c r="G2673" s="8">
        <v>3.4953703703703705E-3</v>
      </c>
      <c r="H2673" s="7" t="s">
        <v>10</v>
      </c>
      <c r="I2673" s="11">
        <f t="shared" si="82"/>
        <v>44211</v>
      </c>
      <c r="J2673" s="9">
        <f t="shared" si="83"/>
        <v>0.71799768518518514</v>
      </c>
      <c r="K2673" t="str">
        <f>VLOOKUP($J2673,Reference!$A$1:$C$25,3,1)</f>
        <v>17:00:00 - 18:00:00</v>
      </c>
    </row>
    <row r="2674" spans="1:11" hidden="1" x14ac:dyDescent="0.3">
      <c r="A2674" s="3">
        <v>44211.721018518518</v>
      </c>
      <c r="B2674" s="4" t="s">
        <v>20</v>
      </c>
      <c r="C2674" s="4"/>
      <c r="D2674" s="4">
        <v>19165885420</v>
      </c>
      <c r="E2674" s="4" t="s">
        <v>16</v>
      </c>
      <c r="F2674" s="5">
        <v>0</v>
      </c>
      <c r="G2674" s="5">
        <v>3.9583333333333337E-3</v>
      </c>
      <c r="H2674" s="4" t="s">
        <v>10</v>
      </c>
      <c r="I2674" s="11">
        <f t="shared" si="82"/>
        <v>44211</v>
      </c>
      <c r="J2674" s="9">
        <f t="shared" si="83"/>
        <v>0.72101851851851861</v>
      </c>
      <c r="K2674" t="str">
        <f>VLOOKUP($J2674,Reference!$A$1:$C$25,3,1)</f>
        <v>17:00:00 - 18:00:00</v>
      </c>
    </row>
    <row r="2675" spans="1:11" hidden="1" x14ac:dyDescent="0.3">
      <c r="A2675" s="6">
        <v>44211.725914351853</v>
      </c>
      <c r="B2675" s="7" t="s">
        <v>20</v>
      </c>
      <c r="C2675" s="7"/>
      <c r="D2675" s="7">
        <v>19165885420</v>
      </c>
      <c r="E2675" s="7" t="s">
        <v>16</v>
      </c>
      <c r="F2675" s="8">
        <v>0</v>
      </c>
      <c r="G2675" s="8">
        <v>8.1018518518518516E-4</v>
      </c>
      <c r="H2675" s="7" t="s">
        <v>10</v>
      </c>
      <c r="I2675" s="11">
        <f t="shared" si="82"/>
        <v>44211</v>
      </c>
      <c r="J2675" s="9">
        <f t="shared" si="83"/>
        <v>0.72591435185185194</v>
      </c>
      <c r="K2675" t="str">
        <f>VLOOKUP($J2675,Reference!$A$1:$C$25,3,1)</f>
        <v>17:00:00 - 18:00:00</v>
      </c>
    </row>
    <row r="2676" spans="1:11" hidden="1" x14ac:dyDescent="0.3">
      <c r="A2676" s="3">
        <v>44211.727106481485</v>
      </c>
      <c r="B2676" s="4" t="s">
        <v>18</v>
      </c>
      <c r="C2676" s="4">
        <v>304</v>
      </c>
      <c r="D2676" s="4">
        <v>19165885420</v>
      </c>
      <c r="E2676" s="4" t="s">
        <v>9</v>
      </c>
      <c r="F2676" s="5">
        <v>2.9571759259259259E-2</v>
      </c>
      <c r="G2676" s="5">
        <v>3.9351851851851852E-4</v>
      </c>
      <c r="H2676" s="4" t="s">
        <v>13</v>
      </c>
      <c r="I2676" s="11">
        <f t="shared" si="82"/>
        <v>44211</v>
      </c>
      <c r="J2676" s="9">
        <f t="shared" si="83"/>
        <v>0.72710648148148149</v>
      </c>
      <c r="K2676" t="str">
        <f>VLOOKUP($J2676,Reference!$A$1:$C$25,3,1)</f>
        <v>17:00:00 - 18:00:00</v>
      </c>
    </row>
    <row r="2677" spans="1:11" hidden="1" x14ac:dyDescent="0.3">
      <c r="A2677" s="6">
        <v>44211.734282407408</v>
      </c>
      <c r="B2677" s="7" t="s">
        <v>8</v>
      </c>
      <c r="C2677" s="7">
        <v>307</v>
      </c>
      <c r="D2677" s="7">
        <v>17038550979</v>
      </c>
      <c r="E2677" s="7" t="s">
        <v>9</v>
      </c>
      <c r="F2677" s="8">
        <v>1.7592592592592592E-3</v>
      </c>
      <c r="G2677" s="8">
        <v>3.1250000000000001E-4</v>
      </c>
      <c r="H2677" s="7" t="s">
        <v>13</v>
      </c>
      <c r="I2677" s="11">
        <f t="shared" si="82"/>
        <v>44211</v>
      </c>
      <c r="J2677" s="9">
        <f t="shared" si="83"/>
        <v>0.73428240740740736</v>
      </c>
      <c r="K2677" t="str">
        <f>VLOOKUP($J2677,Reference!$A$1:$C$25,3,1)</f>
        <v>17:00:00 - 18:00:00</v>
      </c>
    </row>
    <row r="2678" spans="1:11" hidden="1" x14ac:dyDescent="0.3">
      <c r="A2678" s="3">
        <v>44211.734953703701</v>
      </c>
      <c r="B2678" s="4" t="s">
        <v>20</v>
      </c>
      <c r="C2678" s="4"/>
      <c r="D2678" s="4">
        <v>12399402306</v>
      </c>
      <c r="E2678" s="4" t="s">
        <v>16</v>
      </c>
      <c r="F2678" s="5">
        <v>0</v>
      </c>
      <c r="G2678" s="5">
        <v>8.1018518518518516E-5</v>
      </c>
      <c r="H2678" s="4" t="s">
        <v>10</v>
      </c>
      <c r="I2678" s="11">
        <f t="shared" si="82"/>
        <v>44211</v>
      </c>
      <c r="J2678" s="9">
        <f t="shared" si="83"/>
        <v>0.73495370370370372</v>
      </c>
      <c r="K2678" t="str">
        <f>VLOOKUP($J2678,Reference!$A$1:$C$25,3,1)</f>
        <v>17:00:00 - 18:00:00</v>
      </c>
    </row>
    <row r="2679" spans="1:11" hidden="1" x14ac:dyDescent="0.3">
      <c r="A2679" s="6">
        <v>44211.73982638889</v>
      </c>
      <c r="B2679" s="7" t="s">
        <v>8</v>
      </c>
      <c r="C2679" s="7">
        <v>307</v>
      </c>
      <c r="D2679" s="7">
        <v>16306707015</v>
      </c>
      <c r="E2679" s="7" t="s">
        <v>9</v>
      </c>
      <c r="F2679" s="8">
        <v>1.0578703703703703E-2</v>
      </c>
      <c r="G2679" s="8">
        <v>9.2592592592592588E-5</v>
      </c>
      <c r="H2679" s="7" t="s">
        <v>10</v>
      </c>
      <c r="I2679" s="11">
        <f t="shared" si="82"/>
        <v>44211</v>
      </c>
      <c r="J2679" s="9">
        <f t="shared" si="83"/>
        <v>0.73982638888888896</v>
      </c>
      <c r="K2679" t="str">
        <f>VLOOKUP($J2679,Reference!$A$1:$C$25,3,1)</f>
        <v>17:00:00 - 18:00:00</v>
      </c>
    </row>
    <row r="2680" spans="1:11" hidden="1" x14ac:dyDescent="0.3">
      <c r="A2680" s="3">
        <v>44211.741712962961</v>
      </c>
      <c r="B2680" s="4" t="s">
        <v>26</v>
      </c>
      <c r="C2680" s="4">
        <v>306</v>
      </c>
      <c r="D2680" s="4">
        <v>15168604474</v>
      </c>
      <c r="E2680" s="4" t="s">
        <v>9</v>
      </c>
      <c r="F2680" s="5">
        <v>5.9837962962962961E-3</v>
      </c>
      <c r="G2680" s="5">
        <v>5.2662037037037035E-3</v>
      </c>
      <c r="H2680" s="4" t="s">
        <v>10</v>
      </c>
      <c r="I2680" s="11">
        <f t="shared" si="82"/>
        <v>44211</v>
      </c>
      <c r="J2680" s="9">
        <f t="shared" si="83"/>
        <v>0.74171296296296296</v>
      </c>
      <c r="K2680" t="str">
        <f>VLOOKUP($J2680,Reference!$A$1:$C$25,3,1)</f>
        <v>17:00:00 - 18:00:00</v>
      </c>
    </row>
    <row r="2681" spans="1:11" hidden="1" x14ac:dyDescent="0.3">
      <c r="A2681" s="6">
        <v>44211.741990740738</v>
      </c>
      <c r="B2681" s="7" t="s">
        <v>27</v>
      </c>
      <c r="C2681" s="7">
        <v>318</v>
      </c>
      <c r="D2681" s="7">
        <v>15196999363</v>
      </c>
      <c r="E2681" s="7" t="s">
        <v>9</v>
      </c>
      <c r="F2681" s="8">
        <v>4.9189814814814816E-3</v>
      </c>
      <c r="G2681" s="8">
        <v>5.2430555555555555E-3</v>
      </c>
      <c r="H2681" s="7" t="s">
        <v>10</v>
      </c>
      <c r="I2681" s="11">
        <f t="shared" si="82"/>
        <v>44211</v>
      </c>
      <c r="J2681" s="9">
        <f t="shared" si="83"/>
        <v>0.74199074074074067</v>
      </c>
      <c r="K2681" t="str">
        <f>VLOOKUP($J2681,Reference!$A$1:$C$25,3,1)</f>
        <v>17:00:00 - 18:00:00</v>
      </c>
    </row>
    <row r="2682" spans="1:11" hidden="1" x14ac:dyDescent="0.3">
      <c r="A2682" s="3">
        <v>44211.747673611113</v>
      </c>
      <c r="B2682" s="4" t="s">
        <v>8</v>
      </c>
      <c r="C2682" s="4">
        <v>307</v>
      </c>
      <c r="D2682" s="4">
        <v>14796849163</v>
      </c>
      <c r="E2682" s="4" t="s">
        <v>9</v>
      </c>
      <c r="F2682" s="5">
        <v>1.5706018518518518E-2</v>
      </c>
      <c r="G2682" s="5">
        <v>3.1712962962962958E-3</v>
      </c>
      <c r="H2682" s="4" t="s">
        <v>10</v>
      </c>
      <c r="I2682" s="11">
        <f t="shared" si="82"/>
        <v>44211</v>
      </c>
      <c r="J2682" s="9">
        <f t="shared" si="83"/>
        <v>0.74767361111111119</v>
      </c>
      <c r="K2682" t="str">
        <f>VLOOKUP($J2682,Reference!$A$1:$C$25,3,1)</f>
        <v>17:00:00 - 18:00:00</v>
      </c>
    </row>
    <row r="2683" spans="1:11" hidden="1" x14ac:dyDescent="0.3">
      <c r="A2683" s="6">
        <v>44211.750300925924</v>
      </c>
      <c r="B2683" s="7" t="s">
        <v>27</v>
      </c>
      <c r="C2683" s="7">
        <v>318</v>
      </c>
      <c r="D2683" s="7">
        <v>15712892880</v>
      </c>
      <c r="E2683" s="7" t="s">
        <v>9</v>
      </c>
      <c r="F2683" s="8">
        <v>4.8495370370370368E-3</v>
      </c>
      <c r="G2683" s="8">
        <v>1.9212962962962962E-3</v>
      </c>
      <c r="H2683" s="7" t="s">
        <v>10</v>
      </c>
      <c r="I2683" s="11">
        <f t="shared" si="82"/>
        <v>44211</v>
      </c>
      <c r="J2683" s="9">
        <f t="shared" si="83"/>
        <v>0.7503009259259259</v>
      </c>
      <c r="K2683" t="str">
        <f>VLOOKUP($J2683,Reference!$A$1:$C$25,3,1)</f>
        <v>18:00:00 - 19:00:00</v>
      </c>
    </row>
    <row r="2684" spans="1:11" hidden="1" x14ac:dyDescent="0.3">
      <c r="A2684" s="3">
        <v>44211.75267361111</v>
      </c>
      <c r="B2684" s="4" t="s">
        <v>18</v>
      </c>
      <c r="C2684" s="4">
        <v>304</v>
      </c>
      <c r="D2684" s="4">
        <v>17722009429</v>
      </c>
      <c r="E2684" s="4" t="s">
        <v>9</v>
      </c>
      <c r="F2684" s="5">
        <v>4.8726851851851856E-3</v>
      </c>
      <c r="G2684" s="5">
        <v>4.8495370370370368E-3</v>
      </c>
      <c r="H2684" s="4" t="s">
        <v>10</v>
      </c>
      <c r="I2684" s="11">
        <f t="shared" si="82"/>
        <v>44211</v>
      </c>
      <c r="J2684" s="9">
        <f t="shared" si="83"/>
        <v>0.75267361111111108</v>
      </c>
      <c r="K2684" t="str">
        <f>VLOOKUP($J2684,Reference!$A$1:$C$25,3,1)</f>
        <v>18:00:00 - 19:00:00</v>
      </c>
    </row>
    <row r="2685" spans="1:11" hidden="1" x14ac:dyDescent="0.3">
      <c r="A2685" s="6">
        <v>44211.755983796298</v>
      </c>
      <c r="B2685" s="7" t="s">
        <v>20</v>
      </c>
      <c r="C2685" s="7"/>
      <c r="D2685" s="7">
        <v>447428513557</v>
      </c>
      <c r="E2685" s="7" t="s">
        <v>23</v>
      </c>
      <c r="F2685" s="8">
        <v>0</v>
      </c>
      <c r="G2685" s="8">
        <v>6.9444444444444444E-5</v>
      </c>
      <c r="H2685" s="7" t="s">
        <v>14</v>
      </c>
      <c r="I2685" s="11">
        <f t="shared" si="82"/>
        <v>44211</v>
      </c>
      <c r="J2685" s="9">
        <f t="shared" si="83"/>
        <v>0.7559837962962962</v>
      </c>
      <c r="K2685" t="str">
        <f>VLOOKUP($J2685,Reference!$A$1:$C$25,3,1)</f>
        <v>18:00:00 - 19:00:00</v>
      </c>
    </row>
    <row r="2686" spans="1:11" hidden="1" x14ac:dyDescent="0.3">
      <c r="A2686" s="3">
        <v>44211.756041666667</v>
      </c>
      <c r="B2686" s="4" t="s">
        <v>20</v>
      </c>
      <c r="C2686" s="4"/>
      <c r="D2686" s="4">
        <v>447428513557</v>
      </c>
      <c r="E2686" s="4" t="s">
        <v>16</v>
      </c>
      <c r="F2686" s="5">
        <v>0</v>
      </c>
      <c r="G2686" s="5">
        <v>9.7222222222222209E-4</v>
      </c>
      <c r="H2686" s="4" t="s">
        <v>10</v>
      </c>
      <c r="I2686" s="11">
        <f t="shared" si="82"/>
        <v>44211</v>
      </c>
      <c r="J2686" s="9">
        <f t="shared" si="83"/>
        <v>0.75604166666666661</v>
      </c>
      <c r="K2686" t="str">
        <f>VLOOKUP($J2686,Reference!$A$1:$C$25,3,1)</f>
        <v>18:00:00 - 19:00:00</v>
      </c>
    </row>
    <row r="2687" spans="1:11" hidden="1" x14ac:dyDescent="0.3">
      <c r="A2687" s="6">
        <v>44211.760462962964</v>
      </c>
      <c r="B2687" s="7" t="s">
        <v>20</v>
      </c>
      <c r="C2687" s="7"/>
      <c r="D2687" s="7">
        <v>15418016978</v>
      </c>
      <c r="E2687" s="7" t="s">
        <v>16</v>
      </c>
      <c r="F2687" s="8">
        <v>0</v>
      </c>
      <c r="G2687" s="8">
        <v>1.4120370370370369E-3</v>
      </c>
      <c r="H2687" s="7" t="s">
        <v>10</v>
      </c>
      <c r="I2687" s="11">
        <f t="shared" si="82"/>
        <v>44211</v>
      </c>
      <c r="J2687" s="9">
        <f t="shared" si="83"/>
        <v>0.76046296296296301</v>
      </c>
      <c r="K2687" t="str">
        <f>VLOOKUP($J2687,Reference!$A$1:$C$25,3,1)</f>
        <v>18:00:00 - 19:00:00</v>
      </c>
    </row>
    <row r="2688" spans="1:11" hidden="1" x14ac:dyDescent="0.3">
      <c r="A2688" s="3">
        <v>44211.76222222222</v>
      </c>
      <c r="B2688" s="4" t="s">
        <v>18</v>
      </c>
      <c r="C2688" s="4">
        <v>304</v>
      </c>
      <c r="D2688" s="4">
        <v>12676488050</v>
      </c>
      <c r="E2688" s="4" t="s">
        <v>9</v>
      </c>
      <c r="F2688" s="5">
        <v>6.053240740740741E-3</v>
      </c>
      <c r="G2688" s="5">
        <v>8.3333333333333339E-4</v>
      </c>
      <c r="H2688" s="4" t="s">
        <v>10</v>
      </c>
      <c r="I2688" s="11">
        <f t="shared" si="82"/>
        <v>44211</v>
      </c>
      <c r="J2688" s="9">
        <f t="shared" si="83"/>
        <v>0.76222222222222225</v>
      </c>
      <c r="K2688" t="str">
        <f>VLOOKUP($J2688,Reference!$A$1:$C$25,3,1)</f>
        <v>18:00:00 - 19:00:00</v>
      </c>
    </row>
    <row r="2689" spans="1:11" hidden="1" x14ac:dyDescent="0.3">
      <c r="A2689" s="6">
        <v>44211.763333333336</v>
      </c>
      <c r="B2689" s="7" t="s">
        <v>20</v>
      </c>
      <c r="C2689" s="7"/>
      <c r="D2689" s="7">
        <v>447402893456</v>
      </c>
      <c r="E2689" s="7" t="s">
        <v>23</v>
      </c>
      <c r="F2689" s="8">
        <v>0</v>
      </c>
      <c r="G2689" s="8">
        <v>2.3148148148148147E-5</v>
      </c>
      <c r="H2689" s="7" t="s">
        <v>14</v>
      </c>
      <c r="I2689" s="11">
        <f t="shared" si="82"/>
        <v>44211</v>
      </c>
      <c r="J2689" s="9">
        <f t="shared" si="83"/>
        <v>0.76333333333333331</v>
      </c>
      <c r="K2689" t="str">
        <f>VLOOKUP($J2689,Reference!$A$1:$C$25,3,1)</f>
        <v>18:00:00 - 19:00:00</v>
      </c>
    </row>
    <row r="2690" spans="1:11" hidden="1" x14ac:dyDescent="0.3">
      <c r="A2690" s="3">
        <v>44211.763344907406</v>
      </c>
      <c r="B2690" s="4" t="s">
        <v>27</v>
      </c>
      <c r="C2690" s="4">
        <v>318</v>
      </c>
      <c r="D2690" s="4">
        <v>447402893456</v>
      </c>
      <c r="E2690" s="4" t="s">
        <v>9</v>
      </c>
      <c r="F2690" s="5">
        <v>3.3564814814814811E-3</v>
      </c>
      <c r="G2690" s="5">
        <v>1.1342592592592591E-3</v>
      </c>
      <c r="H2690" s="4" t="s">
        <v>10</v>
      </c>
      <c r="I2690" s="11">
        <f t="shared" si="82"/>
        <v>44211</v>
      </c>
      <c r="J2690" s="9">
        <f t="shared" si="83"/>
        <v>0.76334490740740746</v>
      </c>
      <c r="K2690" t="str">
        <f>VLOOKUP($J2690,Reference!$A$1:$C$25,3,1)</f>
        <v>18:00:00 - 19:00:00</v>
      </c>
    </row>
    <row r="2691" spans="1:11" hidden="1" x14ac:dyDescent="0.3">
      <c r="A2691" s="6">
        <v>44211.766724537039</v>
      </c>
      <c r="B2691" s="7" t="s">
        <v>8</v>
      </c>
      <c r="C2691" s="7">
        <v>307</v>
      </c>
      <c r="D2691" s="7">
        <v>14074668548</v>
      </c>
      <c r="E2691" s="7" t="s">
        <v>9</v>
      </c>
      <c r="F2691" s="8">
        <v>1.1655092592592594E-2</v>
      </c>
      <c r="G2691" s="8">
        <v>6.9444444444444444E-5</v>
      </c>
      <c r="H2691" s="7" t="s">
        <v>10</v>
      </c>
      <c r="I2691" s="11">
        <f t="shared" ref="I2691:I2754" si="84">DATE(YEAR(A2691),MONTH(A2691),DAY(A2691))</f>
        <v>44211</v>
      </c>
      <c r="J2691" s="9">
        <f t="shared" ref="J2691:J2754" si="85">TIME(HOUR(A2691),MINUTE(A2691),SECOND(A2691))</f>
        <v>0.76672453703703702</v>
      </c>
      <c r="K2691" t="str">
        <f>VLOOKUP($J2691,Reference!$A$1:$C$25,3,1)</f>
        <v>18:00:00 - 19:00:00</v>
      </c>
    </row>
    <row r="2692" spans="1:11" hidden="1" x14ac:dyDescent="0.3">
      <c r="A2692" s="3">
        <v>44211.772314814814</v>
      </c>
      <c r="B2692" s="4" t="s">
        <v>18</v>
      </c>
      <c r="C2692" s="4">
        <v>304</v>
      </c>
      <c r="D2692" s="4">
        <v>447402893456</v>
      </c>
      <c r="E2692" s="4" t="s">
        <v>9</v>
      </c>
      <c r="F2692" s="5">
        <v>7.7662037037037031E-3</v>
      </c>
      <c r="G2692" s="5">
        <v>1.6203703703703703E-4</v>
      </c>
      <c r="H2692" s="4" t="s">
        <v>10</v>
      </c>
      <c r="I2692" s="11">
        <f t="shared" si="84"/>
        <v>44211</v>
      </c>
      <c r="J2692" s="9">
        <f t="shared" si="85"/>
        <v>0.77231481481481479</v>
      </c>
      <c r="K2692" t="str">
        <f>VLOOKUP($J2692,Reference!$A$1:$C$25,3,1)</f>
        <v>18:00:00 - 19:00:00</v>
      </c>
    </row>
    <row r="2693" spans="1:11" hidden="1" x14ac:dyDescent="0.3">
      <c r="A2693" s="6">
        <v>44211.772314814814</v>
      </c>
      <c r="B2693" s="7" t="s">
        <v>20</v>
      </c>
      <c r="C2693" s="7"/>
      <c r="D2693" s="7">
        <v>447402893456</v>
      </c>
      <c r="E2693" s="7" t="s">
        <v>23</v>
      </c>
      <c r="F2693" s="8">
        <v>0</v>
      </c>
      <c r="G2693" s="8">
        <v>1.1574074074074073E-5</v>
      </c>
      <c r="H2693" s="7" t="s">
        <v>14</v>
      </c>
      <c r="I2693" s="11">
        <f t="shared" si="84"/>
        <v>44211</v>
      </c>
      <c r="J2693" s="9">
        <f t="shared" si="85"/>
        <v>0.77231481481481479</v>
      </c>
      <c r="K2693" t="str">
        <f>VLOOKUP($J2693,Reference!$A$1:$C$25,3,1)</f>
        <v>18:00:00 - 19:00:00</v>
      </c>
    </row>
    <row r="2694" spans="1:11" hidden="1" x14ac:dyDescent="0.3">
      <c r="A2694" s="3">
        <v>44211.782037037039</v>
      </c>
      <c r="B2694" s="4" t="s">
        <v>18</v>
      </c>
      <c r="C2694" s="4">
        <v>304</v>
      </c>
      <c r="D2694" s="4">
        <v>19175363726</v>
      </c>
      <c r="E2694" s="4" t="s">
        <v>9</v>
      </c>
      <c r="F2694" s="5">
        <v>2.685185185185185E-3</v>
      </c>
      <c r="G2694" s="5">
        <v>1.0416666666666667E-4</v>
      </c>
      <c r="H2694" s="4" t="s">
        <v>10</v>
      </c>
      <c r="I2694" s="11">
        <f t="shared" si="84"/>
        <v>44211</v>
      </c>
      <c r="J2694" s="9">
        <f t="shared" si="85"/>
        <v>0.78203703703703698</v>
      </c>
      <c r="K2694" t="str">
        <f>VLOOKUP($J2694,Reference!$A$1:$C$25,3,1)</f>
        <v>18:00:00 - 19:00:00</v>
      </c>
    </row>
    <row r="2695" spans="1:11" hidden="1" x14ac:dyDescent="0.3">
      <c r="A2695" s="6">
        <v>44211.785324074073</v>
      </c>
      <c r="B2695" s="7" t="s">
        <v>8</v>
      </c>
      <c r="C2695" s="7">
        <v>307</v>
      </c>
      <c r="D2695" s="7">
        <v>17722009429</v>
      </c>
      <c r="E2695" s="7" t="s">
        <v>9</v>
      </c>
      <c r="F2695" s="8">
        <v>4.6064814814814814E-3</v>
      </c>
      <c r="G2695" s="8">
        <v>1.0416666666666667E-4</v>
      </c>
      <c r="H2695" s="7" t="s">
        <v>10</v>
      </c>
      <c r="I2695" s="11">
        <f t="shared" si="84"/>
        <v>44211</v>
      </c>
      <c r="J2695" s="9">
        <f t="shared" si="85"/>
        <v>0.78532407407407412</v>
      </c>
      <c r="K2695" t="str">
        <f>VLOOKUP($J2695,Reference!$A$1:$C$25,3,1)</f>
        <v>18:00:00 - 19:00:00</v>
      </c>
    </row>
    <row r="2696" spans="1:11" hidden="1" x14ac:dyDescent="0.3">
      <c r="A2696" s="3">
        <v>44211.785532407404</v>
      </c>
      <c r="B2696" s="4" t="s">
        <v>18</v>
      </c>
      <c r="C2696" s="4">
        <v>304</v>
      </c>
      <c r="D2696" s="4">
        <v>19175363726</v>
      </c>
      <c r="E2696" s="4" t="s">
        <v>9</v>
      </c>
      <c r="F2696" s="5">
        <v>2.9166666666666668E-3</v>
      </c>
      <c r="G2696" s="5">
        <v>3.1250000000000001E-4</v>
      </c>
      <c r="H2696" s="4" t="s">
        <v>10</v>
      </c>
      <c r="I2696" s="11">
        <f t="shared" si="84"/>
        <v>44211</v>
      </c>
      <c r="J2696" s="9">
        <f t="shared" si="85"/>
        <v>0.78553240740740737</v>
      </c>
      <c r="K2696" t="str">
        <f>VLOOKUP($J2696,Reference!$A$1:$C$25,3,1)</f>
        <v>18:00:00 - 19:00:00</v>
      </c>
    </row>
    <row r="2697" spans="1:11" hidden="1" x14ac:dyDescent="0.3">
      <c r="A2697" s="6">
        <v>44211.788217592592</v>
      </c>
      <c r="B2697" s="7" t="s">
        <v>18</v>
      </c>
      <c r="C2697" s="7">
        <v>304</v>
      </c>
      <c r="D2697" s="7">
        <v>14083879826</v>
      </c>
      <c r="E2697" s="7" t="s">
        <v>9</v>
      </c>
      <c r="F2697" s="8">
        <v>5.9722222222222225E-3</v>
      </c>
      <c r="G2697" s="8">
        <v>9.8379629629629642E-4</v>
      </c>
      <c r="H2697" s="7" t="s">
        <v>10</v>
      </c>
      <c r="I2697" s="11">
        <f t="shared" si="84"/>
        <v>44211</v>
      </c>
      <c r="J2697" s="9">
        <f t="shared" si="85"/>
        <v>0.78821759259259261</v>
      </c>
      <c r="K2697" t="str">
        <f>VLOOKUP($J2697,Reference!$A$1:$C$25,3,1)</f>
        <v>18:00:00 - 19:00:00</v>
      </c>
    </row>
    <row r="2698" spans="1:11" hidden="1" x14ac:dyDescent="0.3">
      <c r="A2698" s="3">
        <v>44211.789317129631</v>
      </c>
      <c r="B2698" s="4" t="s">
        <v>8</v>
      </c>
      <c r="C2698" s="4">
        <v>307</v>
      </c>
      <c r="D2698" s="4">
        <v>14803105678</v>
      </c>
      <c r="E2698" s="4" t="s">
        <v>9</v>
      </c>
      <c r="F2698" s="5">
        <v>1.8576388888888889E-2</v>
      </c>
      <c r="G2698" s="5">
        <v>9.1435185185185185E-4</v>
      </c>
      <c r="H2698" s="4" t="s">
        <v>13</v>
      </c>
      <c r="I2698" s="11">
        <f t="shared" si="84"/>
        <v>44211</v>
      </c>
      <c r="J2698" s="9">
        <f t="shared" si="85"/>
        <v>0.78931712962962963</v>
      </c>
      <c r="K2698" t="str">
        <f>VLOOKUP($J2698,Reference!$A$1:$C$25,3,1)</f>
        <v>18:00:00 - 19:00:00</v>
      </c>
    </row>
    <row r="2699" spans="1:11" hidden="1" x14ac:dyDescent="0.3">
      <c r="A2699" s="6">
        <v>44211.790196759262</v>
      </c>
      <c r="B2699" s="7" t="s">
        <v>27</v>
      </c>
      <c r="C2699" s="7">
        <v>318</v>
      </c>
      <c r="D2699" s="7">
        <v>13474394584</v>
      </c>
      <c r="E2699" s="7" t="s">
        <v>9</v>
      </c>
      <c r="F2699" s="8">
        <v>3.2638888888888891E-3</v>
      </c>
      <c r="G2699" s="8">
        <v>3.1944444444444442E-3</v>
      </c>
      <c r="H2699" s="7" t="s">
        <v>10</v>
      </c>
      <c r="I2699" s="11">
        <f t="shared" si="84"/>
        <v>44211</v>
      </c>
      <c r="J2699" s="9">
        <f t="shared" si="85"/>
        <v>0.79019675925925925</v>
      </c>
      <c r="K2699" t="str">
        <f>VLOOKUP($J2699,Reference!$A$1:$C$25,3,1)</f>
        <v>18:00:00 - 19:00:00</v>
      </c>
    </row>
    <row r="2700" spans="1:11" hidden="1" x14ac:dyDescent="0.3">
      <c r="A2700" s="3">
        <v>44211.793761574074</v>
      </c>
      <c r="B2700" s="4" t="s">
        <v>18</v>
      </c>
      <c r="C2700" s="4">
        <v>304</v>
      </c>
      <c r="D2700" s="4">
        <v>14402199942</v>
      </c>
      <c r="E2700" s="4" t="s">
        <v>9</v>
      </c>
      <c r="F2700" s="5">
        <v>4.6296296296296302E-3</v>
      </c>
      <c r="G2700" s="5">
        <v>1.5277777777777779E-3</v>
      </c>
      <c r="H2700" s="4" t="s">
        <v>10</v>
      </c>
      <c r="I2700" s="11">
        <f t="shared" si="84"/>
        <v>44211</v>
      </c>
      <c r="J2700" s="9">
        <f t="shared" si="85"/>
        <v>0.79376157407407411</v>
      </c>
      <c r="K2700" t="str">
        <f>VLOOKUP($J2700,Reference!$A$1:$C$25,3,1)</f>
        <v>19:00:00 - 20:00:00</v>
      </c>
    </row>
    <row r="2701" spans="1:11" hidden="1" x14ac:dyDescent="0.3">
      <c r="A2701" s="6">
        <v>44211.794398148151</v>
      </c>
      <c r="B2701" s="7" t="s">
        <v>20</v>
      </c>
      <c r="C2701" s="7"/>
      <c r="D2701" s="7">
        <v>447402893456</v>
      </c>
      <c r="E2701" s="7" t="s">
        <v>23</v>
      </c>
      <c r="F2701" s="8">
        <v>0</v>
      </c>
      <c r="G2701" s="8">
        <v>2.3148148148148147E-5</v>
      </c>
      <c r="H2701" s="7" t="s">
        <v>14</v>
      </c>
      <c r="I2701" s="11">
        <f t="shared" si="84"/>
        <v>44211</v>
      </c>
      <c r="J2701" s="9">
        <f t="shared" si="85"/>
        <v>0.79439814814814813</v>
      </c>
      <c r="K2701" t="str">
        <f>VLOOKUP($J2701,Reference!$A$1:$C$25,3,1)</f>
        <v>19:00:00 - 20:00:00</v>
      </c>
    </row>
    <row r="2702" spans="1:11" hidden="1" x14ac:dyDescent="0.3">
      <c r="A2702" s="3">
        <v>44211.794409722221</v>
      </c>
      <c r="B2702" s="4" t="s">
        <v>26</v>
      </c>
      <c r="C2702" s="4">
        <v>306</v>
      </c>
      <c r="D2702" s="4">
        <v>447402893456</v>
      </c>
      <c r="E2702" s="4" t="s">
        <v>9</v>
      </c>
      <c r="F2702" s="5">
        <v>9.7569444444444448E-3</v>
      </c>
      <c r="G2702" s="5">
        <v>3.3217592592592591E-3</v>
      </c>
      <c r="H2702" s="4" t="s">
        <v>10</v>
      </c>
      <c r="I2702" s="11">
        <f t="shared" si="84"/>
        <v>44211</v>
      </c>
      <c r="J2702" s="9">
        <f t="shared" si="85"/>
        <v>0.79440972222222228</v>
      </c>
      <c r="K2702" t="str">
        <f>VLOOKUP($J2702,Reference!$A$1:$C$25,3,1)</f>
        <v>19:00:00 - 20:00:00</v>
      </c>
    </row>
    <row r="2703" spans="1:11" hidden="1" x14ac:dyDescent="0.3">
      <c r="A2703" s="6">
        <v>44211.796666666669</v>
      </c>
      <c r="B2703" s="7" t="s">
        <v>20</v>
      </c>
      <c r="C2703" s="7"/>
      <c r="D2703" s="7">
        <v>447861601623</v>
      </c>
      <c r="E2703" s="7" t="s">
        <v>23</v>
      </c>
      <c r="F2703" s="8">
        <v>0</v>
      </c>
      <c r="G2703" s="8">
        <v>2.3148148148148147E-5</v>
      </c>
      <c r="H2703" s="7" t="s">
        <v>14</v>
      </c>
      <c r="I2703" s="11">
        <f t="shared" si="84"/>
        <v>44211</v>
      </c>
      <c r="J2703" s="9">
        <f t="shared" si="85"/>
        <v>0.79666666666666675</v>
      </c>
      <c r="K2703" t="str">
        <f>VLOOKUP($J2703,Reference!$A$1:$C$25,3,1)</f>
        <v>19:00:00 - 20:00:00</v>
      </c>
    </row>
    <row r="2704" spans="1:11" hidden="1" x14ac:dyDescent="0.3">
      <c r="A2704" s="3">
        <v>44211.796678240738</v>
      </c>
      <c r="B2704" s="4" t="s">
        <v>20</v>
      </c>
      <c r="C2704" s="4"/>
      <c r="D2704" s="4">
        <v>447861601623</v>
      </c>
      <c r="E2704" s="4" t="s">
        <v>16</v>
      </c>
      <c r="F2704" s="5">
        <v>0</v>
      </c>
      <c r="G2704" s="5">
        <v>1.2384259259259258E-3</v>
      </c>
      <c r="H2704" s="4" t="s">
        <v>10</v>
      </c>
      <c r="I2704" s="11">
        <f t="shared" si="84"/>
        <v>44211</v>
      </c>
      <c r="J2704" s="9">
        <f t="shared" si="85"/>
        <v>0.79667824074074067</v>
      </c>
      <c r="K2704" t="str">
        <f>VLOOKUP($J2704,Reference!$A$1:$C$25,3,1)</f>
        <v>19:00:00 - 20:00:00</v>
      </c>
    </row>
    <row r="2705" spans="1:11" hidden="1" x14ac:dyDescent="0.3">
      <c r="A2705" s="6">
        <v>44211.796724537038</v>
      </c>
      <c r="B2705" s="7" t="s">
        <v>27</v>
      </c>
      <c r="C2705" s="7">
        <v>318</v>
      </c>
      <c r="D2705" s="7">
        <v>14083879826</v>
      </c>
      <c r="E2705" s="7" t="s">
        <v>9</v>
      </c>
      <c r="F2705" s="8">
        <v>6.7361111111111103E-3</v>
      </c>
      <c r="G2705" s="8">
        <v>1.2384259259259258E-3</v>
      </c>
      <c r="H2705" s="7" t="s">
        <v>10</v>
      </c>
      <c r="I2705" s="11">
        <f t="shared" si="84"/>
        <v>44211</v>
      </c>
      <c r="J2705" s="9">
        <f t="shared" si="85"/>
        <v>0.79672453703703694</v>
      </c>
      <c r="K2705" t="str">
        <f>VLOOKUP($J2705,Reference!$A$1:$C$25,3,1)</f>
        <v>19:00:00 - 20:00:00</v>
      </c>
    </row>
    <row r="2706" spans="1:11" hidden="1" x14ac:dyDescent="0.3">
      <c r="A2706" s="3">
        <v>44211.799027777779</v>
      </c>
      <c r="B2706" s="4" t="s">
        <v>18</v>
      </c>
      <c r="C2706" s="4">
        <v>304</v>
      </c>
      <c r="D2706" s="4">
        <v>15035760512</v>
      </c>
      <c r="E2706" s="4" t="s">
        <v>9</v>
      </c>
      <c r="F2706" s="5">
        <v>2.1296296296296298E-3</v>
      </c>
      <c r="G2706" s="5">
        <v>1.1805555555555556E-3</v>
      </c>
      <c r="H2706" s="4" t="s">
        <v>10</v>
      </c>
      <c r="I2706" s="11">
        <f t="shared" si="84"/>
        <v>44211</v>
      </c>
      <c r="J2706" s="9">
        <f t="shared" si="85"/>
        <v>0.79902777777777778</v>
      </c>
      <c r="K2706" t="str">
        <f>VLOOKUP($J2706,Reference!$A$1:$C$25,3,1)</f>
        <v>19:00:00 - 20:00:00</v>
      </c>
    </row>
    <row r="2707" spans="1:11" hidden="1" x14ac:dyDescent="0.3">
      <c r="A2707" s="6">
        <v>44211.803414351853</v>
      </c>
      <c r="B2707" s="7" t="s">
        <v>18</v>
      </c>
      <c r="C2707" s="7">
        <v>304</v>
      </c>
      <c r="D2707" s="7">
        <v>17722009429</v>
      </c>
      <c r="E2707" s="7" t="s">
        <v>9</v>
      </c>
      <c r="F2707" s="8">
        <v>8.5879629629629622E-3</v>
      </c>
      <c r="G2707" s="8">
        <v>1.3194444444444443E-3</v>
      </c>
      <c r="H2707" s="7" t="s">
        <v>10</v>
      </c>
      <c r="I2707" s="11">
        <f t="shared" si="84"/>
        <v>44211</v>
      </c>
      <c r="J2707" s="9">
        <f t="shared" si="85"/>
        <v>0.80341435185185184</v>
      </c>
      <c r="K2707" t="str">
        <f>VLOOKUP($J2707,Reference!$A$1:$C$25,3,1)</f>
        <v>19:00:00 - 20:00:00</v>
      </c>
    </row>
    <row r="2708" spans="1:11" hidden="1" x14ac:dyDescent="0.3">
      <c r="A2708" s="3">
        <v>44211.805300925924</v>
      </c>
      <c r="B2708" s="4" t="s">
        <v>20</v>
      </c>
      <c r="C2708" s="4"/>
      <c r="D2708" s="4">
        <v>447861601623</v>
      </c>
      <c r="E2708" s="4" t="s">
        <v>16</v>
      </c>
      <c r="F2708" s="5">
        <v>0</v>
      </c>
      <c r="G2708" s="5">
        <v>3.7037037037037035E-4</v>
      </c>
      <c r="H2708" s="4" t="s">
        <v>10</v>
      </c>
      <c r="I2708" s="11">
        <f t="shared" si="84"/>
        <v>44211</v>
      </c>
      <c r="J2708" s="9">
        <f t="shared" si="85"/>
        <v>0.80530092592592595</v>
      </c>
      <c r="K2708" t="str">
        <f>VLOOKUP($J2708,Reference!$A$1:$C$25,3,1)</f>
        <v>19:00:00 - 20:00:00</v>
      </c>
    </row>
    <row r="2709" spans="1:11" hidden="1" x14ac:dyDescent="0.3">
      <c r="A2709" s="6">
        <v>44211.805300925924</v>
      </c>
      <c r="B2709" s="7" t="s">
        <v>20</v>
      </c>
      <c r="C2709" s="7"/>
      <c r="D2709" s="7">
        <v>447861601623</v>
      </c>
      <c r="E2709" s="7" t="s">
        <v>23</v>
      </c>
      <c r="F2709" s="8">
        <v>0</v>
      </c>
      <c r="G2709" s="8">
        <v>1.1574074074074073E-5</v>
      </c>
      <c r="H2709" s="7" t="s">
        <v>14</v>
      </c>
      <c r="I2709" s="11">
        <f t="shared" si="84"/>
        <v>44211</v>
      </c>
      <c r="J2709" s="9">
        <f t="shared" si="85"/>
        <v>0.80530092592592595</v>
      </c>
      <c r="K2709" t="str">
        <f>VLOOKUP($J2709,Reference!$A$1:$C$25,3,1)</f>
        <v>19:00:00 - 20:00:00</v>
      </c>
    </row>
    <row r="2710" spans="1:11" hidden="1" x14ac:dyDescent="0.3">
      <c r="A2710" s="3">
        <v>44211.8128125</v>
      </c>
      <c r="B2710" s="4" t="s">
        <v>8</v>
      </c>
      <c r="C2710" s="4">
        <v>307</v>
      </c>
      <c r="D2710" s="4">
        <v>17048602745</v>
      </c>
      <c r="E2710" s="4" t="s">
        <v>9</v>
      </c>
      <c r="F2710" s="5">
        <v>6.8171296296296287E-3</v>
      </c>
      <c r="G2710" s="5">
        <v>3.0092592592592595E-4</v>
      </c>
      <c r="H2710" s="4" t="s">
        <v>10</v>
      </c>
      <c r="I2710" s="11">
        <f t="shared" si="84"/>
        <v>44211</v>
      </c>
      <c r="J2710" s="9">
        <f t="shared" si="85"/>
        <v>0.81281250000000005</v>
      </c>
      <c r="K2710" t="str">
        <f>VLOOKUP($J2710,Reference!$A$1:$C$25,3,1)</f>
        <v>19:00:00 - 20:00:00</v>
      </c>
    </row>
    <row r="2711" spans="1:11" hidden="1" x14ac:dyDescent="0.3">
      <c r="A2711" s="6">
        <v>44211.815185185187</v>
      </c>
      <c r="B2711" s="7" t="s">
        <v>11</v>
      </c>
      <c r="C2711" s="7">
        <v>317</v>
      </c>
      <c r="D2711" s="7">
        <v>447419387396</v>
      </c>
      <c r="E2711" s="7" t="s">
        <v>9</v>
      </c>
      <c r="F2711" s="8">
        <v>5.5671296296296302E-3</v>
      </c>
      <c r="G2711" s="8">
        <v>2.5694444444444445E-3</v>
      </c>
      <c r="H2711" s="7" t="s">
        <v>10</v>
      </c>
      <c r="I2711" s="11">
        <f t="shared" si="84"/>
        <v>44211</v>
      </c>
      <c r="J2711" s="9">
        <f t="shared" si="85"/>
        <v>0.81518518518518512</v>
      </c>
      <c r="K2711" t="str">
        <f>VLOOKUP($J2711,Reference!$A$1:$C$25,3,1)</f>
        <v>19:00:00 - 20:00:00</v>
      </c>
    </row>
    <row r="2712" spans="1:11" hidden="1" x14ac:dyDescent="0.3">
      <c r="A2712" s="3">
        <v>44211.81894675926</v>
      </c>
      <c r="B2712" s="4" t="s">
        <v>18</v>
      </c>
      <c r="C2712" s="4">
        <v>304</v>
      </c>
      <c r="D2712" s="4">
        <v>447402893456</v>
      </c>
      <c r="E2712" s="4" t="s">
        <v>9</v>
      </c>
      <c r="F2712" s="5">
        <v>9.8726851851851857E-3</v>
      </c>
      <c r="G2712" s="5">
        <v>4.1666666666666669E-4</v>
      </c>
      <c r="H2712" s="4" t="s">
        <v>10</v>
      </c>
      <c r="I2712" s="11">
        <f t="shared" si="84"/>
        <v>44211</v>
      </c>
      <c r="J2712" s="9">
        <f t="shared" si="85"/>
        <v>0.8189467592592593</v>
      </c>
      <c r="K2712" t="str">
        <f>VLOOKUP($J2712,Reference!$A$1:$C$25,3,1)</f>
        <v>19:00:00 - 20:00:00</v>
      </c>
    </row>
    <row r="2713" spans="1:11" hidden="1" x14ac:dyDescent="0.3">
      <c r="A2713" s="6">
        <v>44211.81894675926</v>
      </c>
      <c r="B2713" s="7" t="s">
        <v>20</v>
      </c>
      <c r="C2713" s="7"/>
      <c r="D2713" s="7">
        <v>447402893456</v>
      </c>
      <c r="E2713" s="7" t="s">
        <v>23</v>
      </c>
      <c r="F2713" s="8">
        <v>0</v>
      </c>
      <c r="G2713" s="8">
        <v>3.0092592592592595E-4</v>
      </c>
      <c r="H2713" s="7" t="s">
        <v>14</v>
      </c>
      <c r="I2713" s="11">
        <f t="shared" si="84"/>
        <v>44211</v>
      </c>
      <c r="J2713" s="9">
        <f t="shared" si="85"/>
        <v>0.8189467592592593</v>
      </c>
      <c r="K2713" t="str">
        <f>VLOOKUP($J2713,Reference!$A$1:$C$25,3,1)</f>
        <v>19:00:00 - 20:00:00</v>
      </c>
    </row>
    <row r="2714" spans="1:11" hidden="1" x14ac:dyDescent="0.3">
      <c r="A2714" s="3">
        <v>44211.819930555554</v>
      </c>
      <c r="B2714" s="4" t="s">
        <v>8</v>
      </c>
      <c r="C2714" s="4">
        <v>307</v>
      </c>
      <c r="D2714" s="4">
        <v>447899972717</v>
      </c>
      <c r="E2714" s="4" t="s">
        <v>9</v>
      </c>
      <c r="F2714" s="5">
        <v>1.03125E-2</v>
      </c>
      <c r="G2714" s="5">
        <v>1.0532407407407407E-3</v>
      </c>
      <c r="H2714" s="4" t="s">
        <v>10</v>
      </c>
      <c r="I2714" s="11">
        <f t="shared" si="84"/>
        <v>44211</v>
      </c>
      <c r="J2714" s="9">
        <f t="shared" si="85"/>
        <v>0.81993055555555561</v>
      </c>
      <c r="K2714" t="str">
        <f>VLOOKUP($J2714,Reference!$A$1:$C$25,3,1)</f>
        <v>19:00:00 - 20:00:00</v>
      </c>
    </row>
    <row r="2715" spans="1:11" hidden="1" x14ac:dyDescent="0.3">
      <c r="A2715" s="6">
        <v>44211.819930555554</v>
      </c>
      <c r="B2715" s="7" t="s">
        <v>20</v>
      </c>
      <c r="C2715" s="7"/>
      <c r="D2715" s="7">
        <v>447899972717</v>
      </c>
      <c r="E2715" s="7" t="s">
        <v>23</v>
      </c>
      <c r="F2715" s="8">
        <v>0</v>
      </c>
      <c r="G2715" s="8">
        <v>1.1574074074074073E-5</v>
      </c>
      <c r="H2715" s="7" t="s">
        <v>14</v>
      </c>
      <c r="I2715" s="11">
        <f t="shared" si="84"/>
        <v>44211</v>
      </c>
      <c r="J2715" s="9">
        <f t="shared" si="85"/>
        <v>0.81993055555555561</v>
      </c>
      <c r="K2715" t="str">
        <f>VLOOKUP($J2715,Reference!$A$1:$C$25,3,1)</f>
        <v>19:00:00 - 20:00:00</v>
      </c>
    </row>
    <row r="2716" spans="1:11" hidden="1" x14ac:dyDescent="0.3">
      <c r="A2716" s="3">
        <v>44211.821203703701</v>
      </c>
      <c r="B2716" s="4" t="s">
        <v>11</v>
      </c>
      <c r="C2716" s="4">
        <v>317</v>
      </c>
      <c r="D2716" s="4">
        <v>14047841542</v>
      </c>
      <c r="E2716" s="4" t="s">
        <v>9</v>
      </c>
      <c r="F2716" s="5">
        <v>6.4930555555555549E-3</v>
      </c>
      <c r="G2716" s="5">
        <v>2.3958333333333336E-3</v>
      </c>
      <c r="H2716" s="4" t="s">
        <v>10</v>
      </c>
      <c r="I2716" s="11">
        <f t="shared" si="84"/>
        <v>44211</v>
      </c>
      <c r="J2716" s="9">
        <f t="shared" si="85"/>
        <v>0.82120370370370377</v>
      </c>
      <c r="K2716" t="str">
        <f>VLOOKUP($J2716,Reference!$A$1:$C$25,3,1)</f>
        <v>19:00:00 - 20:00:00</v>
      </c>
    </row>
    <row r="2717" spans="1:11" hidden="1" x14ac:dyDescent="0.3">
      <c r="A2717" s="6">
        <v>44211.822939814818</v>
      </c>
      <c r="B2717" s="7" t="s">
        <v>20</v>
      </c>
      <c r="C2717" s="7"/>
      <c r="D2717" s="7">
        <v>18018849769</v>
      </c>
      <c r="E2717" s="7" t="s">
        <v>16</v>
      </c>
      <c r="F2717" s="8">
        <v>0</v>
      </c>
      <c r="G2717" s="8">
        <v>1.3310185185185185E-3</v>
      </c>
      <c r="H2717" s="7" t="s">
        <v>10</v>
      </c>
      <c r="I2717" s="11">
        <f t="shared" si="84"/>
        <v>44211</v>
      </c>
      <c r="J2717" s="9">
        <f t="shared" si="85"/>
        <v>0.82293981481481471</v>
      </c>
      <c r="K2717" t="str">
        <f>VLOOKUP($J2717,Reference!$A$1:$C$25,3,1)</f>
        <v>19:00:00 - 20:00:00</v>
      </c>
    </row>
    <row r="2718" spans="1:11" hidden="1" x14ac:dyDescent="0.3">
      <c r="A2718" s="3">
        <v>44211.842430555553</v>
      </c>
      <c r="B2718" s="4" t="s">
        <v>19</v>
      </c>
      <c r="C2718" s="4">
        <v>305</v>
      </c>
      <c r="D2718" s="4">
        <v>16082126984</v>
      </c>
      <c r="E2718" s="4" t="s">
        <v>9</v>
      </c>
      <c r="F2718" s="5">
        <v>1.9907407407407408E-3</v>
      </c>
      <c r="G2718" s="5">
        <v>8.1018518518518516E-5</v>
      </c>
      <c r="H2718" s="4" t="s">
        <v>10</v>
      </c>
      <c r="I2718" s="11">
        <f t="shared" si="84"/>
        <v>44211</v>
      </c>
      <c r="J2718" s="9">
        <f t="shared" si="85"/>
        <v>0.84243055555555557</v>
      </c>
      <c r="K2718" t="str">
        <f>VLOOKUP($J2718,Reference!$A$1:$C$25,3,1)</f>
        <v>20:00:00 - 21:00:00</v>
      </c>
    </row>
    <row r="2719" spans="1:11" hidden="1" x14ac:dyDescent="0.3">
      <c r="A2719" s="6">
        <v>44211.845891203702</v>
      </c>
      <c r="B2719" s="7" t="s">
        <v>11</v>
      </c>
      <c r="C2719" s="7">
        <v>317</v>
      </c>
      <c r="D2719" s="7">
        <v>18326514977</v>
      </c>
      <c r="E2719" s="7" t="s">
        <v>9</v>
      </c>
      <c r="F2719" s="8">
        <v>8.113425925925925E-3</v>
      </c>
      <c r="G2719" s="8">
        <v>3.9351851851851852E-4</v>
      </c>
      <c r="H2719" s="7" t="s">
        <v>10</v>
      </c>
      <c r="I2719" s="11">
        <f t="shared" si="84"/>
        <v>44211</v>
      </c>
      <c r="J2719" s="9">
        <f t="shared" si="85"/>
        <v>0.84589120370370363</v>
      </c>
      <c r="K2719" t="str">
        <f>VLOOKUP($J2719,Reference!$A$1:$C$25,3,1)</f>
        <v>20:00:00 - 21:00:00</v>
      </c>
    </row>
    <row r="2720" spans="1:11" hidden="1" x14ac:dyDescent="0.3">
      <c r="A2720" s="3">
        <v>44211.850219907406</v>
      </c>
      <c r="B2720" s="4" t="s">
        <v>18</v>
      </c>
      <c r="C2720" s="4">
        <v>304</v>
      </c>
      <c r="D2720" s="4">
        <v>16137290065</v>
      </c>
      <c r="E2720" s="4" t="s">
        <v>9</v>
      </c>
      <c r="F2720" s="5">
        <v>1.8715277777777779E-2</v>
      </c>
      <c r="G2720" s="5">
        <v>1.273148148148148E-4</v>
      </c>
      <c r="H2720" s="4" t="s">
        <v>13</v>
      </c>
      <c r="I2720" s="11">
        <f t="shared" si="84"/>
        <v>44211</v>
      </c>
      <c r="J2720" s="9">
        <f t="shared" si="85"/>
        <v>0.85021990740740738</v>
      </c>
      <c r="K2720" t="str">
        <f>VLOOKUP($J2720,Reference!$A$1:$C$25,3,1)</f>
        <v>20:00:00 - 21:00:00</v>
      </c>
    </row>
    <row r="2721" spans="1:11" hidden="1" x14ac:dyDescent="0.3">
      <c r="A2721" s="6">
        <v>44211.853101851855</v>
      </c>
      <c r="B2721" s="7" t="s">
        <v>19</v>
      </c>
      <c r="C2721" s="7">
        <v>305</v>
      </c>
      <c r="D2721" s="7">
        <v>13478433575</v>
      </c>
      <c r="E2721" s="7" t="s">
        <v>9</v>
      </c>
      <c r="F2721" s="8">
        <v>2.8819444444444444E-3</v>
      </c>
      <c r="G2721" s="8">
        <v>4.0509259259259258E-4</v>
      </c>
      <c r="H2721" s="7" t="s">
        <v>10</v>
      </c>
      <c r="I2721" s="11">
        <f t="shared" si="84"/>
        <v>44211</v>
      </c>
      <c r="J2721" s="9">
        <f t="shared" si="85"/>
        <v>0.85310185185185183</v>
      </c>
      <c r="K2721" t="str">
        <f>VLOOKUP($J2721,Reference!$A$1:$C$25,3,1)</f>
        <v>20:00:00 - 21:00:00</v>
      </c>
    </row>
    <row r="2722" spans="1:11" hidden="1" x14ac:dyDescent="0.3">
      <c r="A2722" s="3">
        <v>44211.854884259257</v>
      </c>
      <c r="B2722" s="4" t="s">
        <v>20</v>
      </c>
      <c r="C2722" s="4"/>
      <c r="D2722" s="4">
        <v>447473945806</v>
      </c>
      <c r="E2722" s="4" t="s">
        <v>23</v>
      </c>
      <c r="F2722" s="5">
        <v>0</v>
      </c>
      <c r="G2722" s="5">
        <v>1.1574074074074073E-5</v>
      </c>
      <c r="H2722" s="4" t="s">
        <v>14</v>
      </c>
      <c r="I2722" s="11">
        <f t="shared" si="84"/>
        <v>44211</v>
      </c>
      <c r="J2722" s="9">
        <f t="shared" si="85"/>
        <v>0.85488425925925926</v>
      </c>
      <c r="K2722" t="str">
        <f>VLOOKUP($J2722,Reference!$A$1:$C$25,3,1)</f>
        <v>20:00:00 - 21:00:00</v>
      </c>
    </row>
    <row r="2723" spans="1:11" hidden="1" x14ac:dyDescent="0.3">
      <c r="A2723" s="6">
        <v>44211.854895833334</v>
      </c>
      <c r="B2723" s="7" t="s">
        <v>8</v>
      </c>
      <c r="C2723" s="7">
        <v>307</v>
      </c>
      <c r="D2723" s="7">
        <v>447473945806</v>
      </c>
      <c r="E2723" s="7" t="s">
        <v>9</v>
      </c>
      <c r="F2723" s="8">
        <v>2.0717592592592593E-3</v>
      </c>
      <c r="G2723" s="8">
        <v>3.7037037037037035E-4</v>
      </c>
      <c r="H2723" s="7" t="s">
        <v>10</v>
      </c>
      <c r="I2723" s="11">
        <f t="shared" si="84"/>
        <v>44211</v>
      </c>
      <c r="J2723" s="9">
        <f t="shared" si="85"/>
        <v>0.8548958333333333</v>
      </c>
      <c r="K2723" t="str">
        <f>VLOOKUP($J2723,Reference!$A$1:$C$25,3,1)</f>
        <v>20:00:00 - 21:00:00</v>
      </c>
    </row>
    <row r="2724" spans="1:11" hidden="1" x14ac:dyDescent="0.3">
      <c r="A2724" s="3">
        <v>44211.866469907407</v>
      </c>
      <c r="B2724" s="4" t="s">
        <v>19</v>
      </c>
      <c r="C2724" s="4">
        <v>305</v>
      </c>
      <c r="D2724" s="4">
        <v>447473945806</v>
      </c>
      <c r="E2724" s="4" t="s">
        <v>9</v>
      </c>
      <c r="F2724" s="5">
        <v>4.6874999999999998E-3</v>
      </c>
      <c r="G2724" s="5">
        <v>8.1018518518518516E-5</v>
      </c>
      <c r="H2724" s="4" t="s">
        <v>10</v>
      </c>
      <c r="I2724" s="11">
        <f t="shared" si="84"/>
        <v>44211</v>
      </c>
      <c r="J2724" s="9">
        <f t="shared" si="85"/>
        <v>0.86646990740740737</v>
      </c>
      <c r="K2724" t="str">
        <f>VLOOKUP($J2724,Reference!$A$1:$C$25,3,1)</f>
        <v>20:00:00 - 21:00:00</v>
      </c>
    </row>
    <row r="2725" spans="1:11" hidden="1" x14ac:dyDescent="0.3">
      <c r="A2725" s="6">
        <v>44211.866469907407</v>
      </c>
      <c r="B2725" s="7" t="s">
        <v>20</v>
      </c>
      <c r="C2725" s="7"/>
      <c r="D2725" s="7">
        <v>447473945806</v>
      </c>
      <c r="E2725" s="7" t="s">
        <v>23</v>
      </c>
      <c r="F2725" s="8">
        <v>0</v>
      </c>
      <c r="G2725" s="8">
        <v>1.1574074074074073E-5</v>
      </c>
      <c r="H2725" s="7" t="s">
        <v>14</v>
      </c>
      <c r="I2725" s="11">
        <f t="shared" si="84"/>
        <v>44211</v>
      </c>
      <c r="J2725" s="9">
        <f t="shared" si="85"/>
        <v>0.86646990740740737</v>
      </c>
      <c r="K2725" t="str">
        <f>VLOOKUP($J2725,Reference!$A$1:$C$25,3,1)</f>
        <v>20:00:00 - 21:00:00</v>
      </c>
    </row>
    <row r="2726" spans="1:11" hidden="1" x14ac:dyDescent="0.3">
      <c r="A2726" s="3">
        <v>44211.875648148147</v>
      </c>
      <c r="B2726" s="4" t="s">
        <v>8</v>
      </c>
      <c r="C2726" s="4">
        <v>307</v>
      </c>
      <c r="D2726" s="4">
        <v>447473945806</v>
      </c>
      <c r="E2726" s="4" t="s">
        <v>9</v>
      </c>
      <c r="F2726" s="5">
        <v>4.9884259259259265E-3</v>
      </c>
      <c r="G2726" s="5">
        <v>1.0416666666666667E-4</v>
      </c>
      <c r="H2726" s="4" t="s">
        <v>10</v>
      </c>
      <c r="I2726" s="11">
        <f t="shared" si="84"/>
        <v>44211</v>
      </c>
      <c r="J2726" s="9">
        <f t="shared" si="85"/>
        <v>0.87564814814814806</v>
      </c>
      <c r="K2726" t="str">
        <f>VLOOKUP($J2726,Reference!$A$1:$C$25,3,1)</f>
        <v>21:00:00 - 22:00:00</v>
      </c>
    </row>
    <row r="2727" spans="1:11" hidden="1" x14ac:dyDescent="0.3">
      <c r="A2727" s="6">
        <v>44211.875648148147</v>
      </c>
      <c r="B2727" s="7" t="s">
        <v>20</v>
      </c>
      <c r="C2727" s="7"/>
      <c r="D2727" s="7">
        <v>447473945806</v>
      </c>
      <c r="E2727" s="7" t="s">
        <v>23</v>
      </c>
      <c r="F2727" s="8">
        <v>0</v>
      </c>
      <c r="G2727" s="8">
        <v>1.1574074074074073E-5</v>
      </c>
      <c r="H2727" s="7" t="s">
        <v>14</v>
      </c>
      <c r="I2727" s="11">
        <f t="shared" si="84"/>
        <v>44211</v>
      </c>
      <c r="J2727" s="9">
        <f t="shared" si="85"/>
        <v>0.87564814814814806</v>
      </c>
      <c r="K2727" t="str">
        <f>VLOOKUP($J2727,Reference!$A$1:$C$25,3,1)</f>
        <v>21:00:00 - 22:00:00</v>
      </c>
    </row>
    <row r="2728" spans="1:11" hidden="1" x14ac:dyDescent="0.3">
      <c r="A2728" s="3">
        <v>44211.911886574075</v>
      </c>
      <c r="B2728" s="4" t="s">
        <v>19</v>
      </c>
      <c r="C2728" s="4">
        <v>305</v>
      </c>
      <c r="D2728" s="4">
        <v>14186269635</v>
      </c>
      <c r="E2728" s="4" t="s">
        <v>9</v>
      </c>
      <c r="F2728" s="5">
        <v>3.6111111111111114E-3</v>
      </c>
      <c r="G2728" s="5">
        <v>2.199074074074074E-4</v>
      </c>
      <c r="H2728" s="4" t="s">
        <v>10</v>
      </c>
      <c r="I2728" s="11">
        <f t="shared" si="84"/>
        <v>44211</v>
      </c>
      <c r="J2728" s="9">
        <f t="shared" si="85"/>
        <v>0.91188657407407403</v>
      </c>
      <c r="K2728" t="str">
        <f>VLOOKUP($J2728,Reference!$A$1:$C$25,3,1)</f>
        <v>21:00:00 - 22:00:00</v>
      </c>
    </row>
    <row r="2729" spans="1:11" hidden="1" x14ac:dyDescent="0.3">
      <c r="A2729" s="6">
        <v>44211.914756944447</v>
      </c>
      <c r="B2729" s="7" t="s">
        <v>11</v>
      </c>
      <c r="C2729" s="7">
        <v>317</v>
      </c>
      <c r="D2729" s="7">
        <v>17722009429</v>
      </c>
      <c r="E2729" s="7" t="s">
        <v>9</v>
      </c>
      <c r="F2729" s="8">
        <v>6.8402777777777776E-3</v>
      </c>
      <c r="G2729" s="8">
        <v>2.199074074074074E-4</v>
      </c>
      <c r="H2729" s="7" t="s">
        <v>10</v>
      </c>
      <c r="I2729" s="11">
        <f t="shared" si="84"/>
        <v>44211</v>
      </c>
      <c r="J2729" s="9">
        <f t="shared" si="85"/>
        <v>0.91475694444444444</v>
      </c>
      <c r="K2729" t="str">
        <f>VLOOKUP($J2729,Reference!$A$1:$C$25,3,1)</f>
        <v>21:00:00 - 22:00:00</v>
      </c>
    </row>
    <row r="2730" spans="1:11" hidden="1" x14ac:dyDescent="0.3">
      <c r="A2730" s="3">
        <v>44211.918020833335</v>
      </c>
      <c r="B2730" s="4" t="s">
        <v>19</v>
      </c>
      <c r="C2730" s="4">
        <v>305</v>
      </c>
      <c r="D2730" s="4">
        <v>16479987696</v>
      </c>
      <c r="E2730" s="4" t="s">
        <v>9</v>
      </c>
      <c r="F2730" s="5">
        <v>1.5381944444444443E-2</v>
      </c>
      <c r="G2730" s="5">
        <v>1.273148148148148E-4</v>
      </c>
      <c r="H2730" s="4" t="s">
        <v>10</v>
      </c>
      <c r="I2730" s="11">
        <f t="shared" si="84"/>
        <v>44211</v>
      </c>
      <c r="J2730" s="9">
        <f t="shared" si="85"/>
        <v>0.91802083333333329</v>
      </c>
      <c r="K2730" t="str">
        <f>VLOOKUP($J2730,Reference!$A$1:$C$25,3,1)</f>
        <v>22:00:00 - 23:00:00</v>
      </c>
    </row>
    <row r="2731" spans="1:11" hidden="1" x14ac:dyDescent="0.3">
      <c r="A2731" s="6">
        <v>44211.919895833336</v>
      </c>
      <c r="B2731" s="7" t="s">
        <v>8</v>
      </c>
      <c r="C2731" s="7">
        <v>307</v>
      </c>
      <c r="D2731" s="7">
        <v>14186269635</v>
      </c>
      <c r="E2731" s="7" t="s">
        <v>9</v>
      </c>
      <c r="F2731" s="8">
        <v>3.9583333333333337E-3</v>
      </c>
      <c r="G2731" s="8">
        <v>1.4930555555555556E-3</v>
      </c>
      <c r="H2731" s="7" t="s">
        <v>10</v>
      </c>
      <c r="I2731" s="11">
        <f t="shared" si="84"/>
        <v>44211</v>
      </c>
      <c r="J2731" s="9">
        <f t="shared" si="85"/>
        <v>0.91989583333333336</v>
      </c>
      <c r="K2731" t="str">
        <f>VLOOKUP($J2731,Reference!$A$1:$C$25,3,1)</f>
        <v>22:00:00 - 23:00:00</v>
      </c>
    </row>
    <row r="2732" spans="1:11" hidden="1" x14ac:dyDescent="0.3">
      <c r="A2732" s="3">
        <v>44211.924270833333</v>
      </c>
      <c r="B2732" s="4" t="s">
        <v>8</v>
      </c>
      <c r="C2732" s="4">
        <v>307</v>
      </c>
      <c r="D2732" s="4">
        <v>16463181108</v>
      </c>
      <c r="E2732" s="4" t="s">
        <v>9</v>
      </c>
      <c r="F2732" s="5">
        <v>7.9861111111111122E-3</v>
      </c>
      <c r="G2732" s="5">
        <v>1.2847222222222223E-3</v>
      </c>
      <c r="H2732" s="4" t="s">
        <v>10</v>
      </c>
      <c r="I2732" s="11">
        <f t="shared" si="84"/>
        <v>44211</v>
      </c>
      <c r="J2732" s="9">
        <f t="shared" si="85"/>
        <v>0.92427083333333337</v>
      </c>
      <c r="K2732" t="str">
        <f>VLOOKUP($J2732,Reference!$A$1:$C$25,3,1)</f>
        <v>22:00:00 - 23:00:00</v>
      </c>
    </row>
    <row r="2733" spans="1:11" hidden="1" x14ac:dyDescent="0.3">
      <c r="A2733" s="6">
        <v>44211.930358796293</v>
      </c>
      <c r="B2733" s="7" t="s">
        <v>8</v>
      </c>
      <c r="C2733" s="7">
        <v>307</v>
      </c>
      <c r="D2733" s="7">
        <v>17036640043</v>
      </c>
      <c r="E2733" s="7" t="s">
        <v>9</v>
      </c>
      <c r="F2733" s="8">
        <v>4.9652777777777777E-3</v>
      </c>
      <c r="G2733" s="8">
        <v>3.6921296296296298E-3</v>
      </c>
      <c r="H2733" s="7" t="s">
        <v>13</v>
      </c>
      <c r="I2733" s="11">
        <f t="shared" si="84"/>
        <v>44211</v>
      </c>
      <c r="J2733" s="9">
        <f t="shared" si="85"/>
        <v>0.93035879629629636</v>
      </c>
      <c r="K2733" t="str">
        <f>VLOOKUP($J2733,Reference!$A$1:$C$25,3,1)</f>
        <v>22:00:00 - 23:00:00</v>
      </c>
    </row>
    <row r="2734" spans="1:11" hidden="1" x14ac:dyDescent="0.3">
      <c r="A2734" s="3">
        <v>44211.931400462963</v>
      </c>
      <c r="B2734" s="4" t="s">
        <v>19</v>
      </c>
      <c r="C2734" s="4">
        <v>305</v>
      </c>
      <c r="D2734" s="4">
        <v>18046874385</v>
      </c>
      <c r="E2734" s="4" t="s">
        <v>9</v>
      </c>
      <c r="F2734" s="5">
        <v>1.6030092592592592E-2</v>
      </c>
      <c r="G2734" s="5">
        <v>4.4907407407407405E-3</v>
      </c>
      <c r="H2734" s="4" t="s">
        <v>10</v>
      </c>
      <c r="I2734" s="11">
        <f t="shared" si="84"/>
        <v>44211</v>
      </c>
      <c r="J2734" s="9">
        <f t="shared" si="85"/>
        <v>0.93140046296296297</v>
      </c>
      <c r="K2734" t="str">
        <f>VLOOKUP($J2734,Reference!$A$1:$C$25,3,1)</f>
        <v>22:00:00 - 23:00:00</v>
      </c>
    </row>
    <row r="2735" spans="1:11" hidden="1" x14ac:dyDescent="0.3">
      <c r="A2735" s="6">
        <v>44211.943425925929</v>
      </c>
      <c r="B2735" s="7" t="s">
        <v>11</v>
      </c>
      <c r="C2735" s="7">
        <v>317</v>
      </c>
      <c r="D2735" s="7">
        <v>12064684897</v>
      </c>
      <c r="E2735" s="7" t="s">
        <v>9</v>
      </c>
      <c r="F2735" s="8">
        <v>4.5138888888888892E-4</v>
      </c>
      <c r="G2735" s="8">
        <v>1.8518518518518518E-4</v>
      </c>
      <c r="H2735" s="7" t="s">
        <v>13</v>
      </c>
      <c r="I2735" s="11">
        <f t="shared" si="84"/>
        <v>44211</v>
      </c>
      <c r="J2735" s="9">
        <f t="shared" si="85"/>
        <v>0.943425925925926</v>
      </c>
      <c r="K2735" t="str">
        <f>VLOOKUP($J2735,Reference!$A$1:$C$25,3,1)</f>
        <v>22:00:00 - 23:00:00</v>
      </c>
    </row>
    <row r="2736" spans="1:11" hidden="1" x14ac:dyDescent="0.3">
      <c r="A2736" s="3">
        <v>44211.945729166669</v>
      </c>
      <c r="B2736" s="4" t="s">
        <v>8</v>
      </c>
      <c r="C2736" s="4">
        <v>307</v>
      </c>
      <c r="D2736" s="4">
        <v>13478605798</v>
      </c>
      <c r="E2736" s="4" t="s">
        <v>9</v>
      </c>
      <c r="F2736" s="5">
        <v>3.5578703703703703E-2</v>
      </c>
      <c r="G2736" s="5">
        <v>1.273148148148148E-4</v>
      </c>
      <c r="H2736" s="4" t="s">
        <v>10</v>
      </c>
      <c r="I2736" s="11">
        <f t="shared" si="84"/>
        <v>44211</v>
      </c>
      <c r="J2736" s="9">
        <f t="shared" si="85"/>
        <v>0.94572916666666673</v>
      </c>
      <c r="K2736" t="str">
        <f>VLOOKUP($J2736,Reference!$A$1:$C$25,3,1)</f>
        <v>22:00:00 - 23:00:00</v>
      </c>
    </row>
    <row r="2737" spans="1:11" hidden="1" x14ac:dyDescent="0.3">
      <c r="A2737" s="6">
        <v>44211.946284722224</v>
      </c>
      <c r="B2737" s="7" t="s">
        <v>11</v>
      </c>
      <c r="C2737" s="7">
        <v>317</v>
      </c>
      <c r="D2737" s="7">
        <v>12064684897</v>
      </c>
      <c r="E2737" s="7" t="s">
        <v>9</v>
      </c>
      <c r="F2737" s="8">
        <v>6.6203703703703702E-3</v>
      </c>
      <c r="G2737" s="8">
        <v>9.2592592592592588E-5</v>
      </c>
      <c r="H2737" s="7" t="s">
        <v>13</v>
      </c>
      <c r="I2737" s="11">
        <f t="shared" si="84"/>
        <v>44211</v>
      </c>
      <c r="J2737" s="9">
        <f t="shared" si="85"/>
        <v>0.94628472222222226</v>
      </c>
      <c r="K2737" t="str">
        <f>VLOOKUP($J2737,Reference!$A$1:$C$25,3,1)</f>
        <v>22:00:00 - 23:00:00</v>
      </c>
    </row>
    <row r="2738" spans="1:11" hidden="1" x14ac:dyDescent="0.3">
      <c r="A2738" s="3">
        <v>44211.947164351855</v>
      </c>
      <c r="B2738" s="4" t="s">
        <v>27</v>
      </c>
      <c r="C2738" s="4">
        <v>318</v>
      </c>
      <c r="D2738" s="4">
        <v>15194350923</v>
      </c>
      <c r="E2738" s="4" t="s">
        <v>9</v>
      </c>
      <c r="F2738" s="5">
        <v>4.363425925925926E-3</v>
      </c>
      <c r="G2738" s="5">
        <v>2.0717592592592593E-3</v>
      </c>
      <c r="H2738" s="4" t="s">
        <v>10</v>
      </c>
      <c r="I2738" s="11">
        <f t="shared" si="84"/>
        <v>44211</v>
      </c>
      <c r="J2738" s="9">
        <f t="shared" si="85"/>
        <v>0.94716435185185188</v>
      </c>
      <c r="K2738" t="str">
        <f>VLOOKUP($J2738,Reference!$A$1:$C$25,3,1)</f>
        <v>22:00:00 - 23:00:00</v>
      </c>
    </row>
    <row r="2739" spans="1:11" hidden="1" x14ac:dyDescent="0.3">
      <c r="A2739" s="6">
        <v>44211.953564814816</v>
      </c>
      <c r="B2739" s="7" t="s">
        <v>11</v>
      </c>
      <c r="C2739" s="7">
        <v>317</v>
      </c>
      <c r="D2739" s="7">
        <v>14182615791</v>
      </c>
      <c r="E2739" s="7" t="s">
        <v>9</v>
      </c>
      <c r="F2739" s="8">
        <v>9.618055555555555E-3</v>
      </c>
      <c r="G2739" s="8">
        <v>9.2592592592592588E-5</v>
      </c>
      <c r="H2739" s="7" t="s">
        <v>13</v>
      </c>
      <c r="I2739" s="11">
        <f t="shared" si="84"/>
        <v>44211</v>
      </c>
      <c r="J2739" s="9">
        <f t="shared" si="85"/>
        <v>0.95356481481481481</v>
      </c>
      <c r="K2739" t="str">
        <f>VLOOKUP($J2739,Reference!$A$1:$C$25,3,1)</f>
        <v>22:00:00 - 23:00:00</v>
      </c>
    </row>
    <row r="2740" spans="1:11" hidden="1" x14ac:dyDescent="0.3">
      <c r="A2740" s="3">
        <v>44211.954525462963</v>
      </c>
      <c r="B2740" s="4" t="s">
        <v>27</v>
      </c>
      <c r="C2740" s="4">
        <v>318</v>
      </c>
      <c r="D2740" s="4">
        <v>16463181108</v>
      </c>
      <c r="E2740" s="4" t="s">
        <v>9</v>
      </c>
      <c r="F2740" s="5">
        <v>1.6168981481481482E-2</v>
      </c>
      <c r="G2740" s="5">
        <v>4.1666666666666669E-4</v>
      </c>
      <c r="H2740" s="4" t="s">
        <v>10</v>
      </c>
      <c r="I2740" s="11">
        <f t="shared" si="84"/>
        <v>44211</v>
      </c>
      <c r="J2740" s="9">
        <f t="shared" si="85"/>
        <v>0.95452546296296292</v>
      </c>
      <c r="K2740" t="str">
        <f>VLOOKUP($J2740,Reference!$A$1:$C$25,3,1)</f>
        <v>22:00:00 - 23:00:00</v>
      </c>
    </row>
    <row r="2741" spans="1:11" hidden="1" x14ac:dyDescent="0.3">
      <c r="A2741" s="6">
        <v>44211.95517361111</v>
      </c>
      <c r="B2741" s="7" t="s">
        <v>11</v>
      </c>
      <c r="C2741" s="7">
        <v>317</v>
      </c>
      <c r="D2741" s="7">
        <v>12064684897</v>
      </c>
      <c r="E2741" s="7" t="s">
        <v>9</v>
      </c>
      <c r="F2741" s="8">
        <v>2.5578703703703705E-3</v>
      </c>
      <c r="G2741" s="8">
        <v>8.5879629629629622E-3</v>
      </c>
      <c r="H2741" s="7" t="s">
        <v>10</v>
      </c>
      <c r="I2741" s="11">
        <f t="shared" si="84"/>
        <v>44211</v>
      </c>
      <c r="J2741" s="9">
        <f t="shared" si="85"/>
        <v>0.95517361111111121</v>
      </c>
      <c r="K2741" t="str">
        <f>VLOOKUP($J2741,Reference!$A$1:$C$25,3,1)</f>
        <v>22:00:00 - 23:00:00</v>
      </c>
    </row>
    <row r="2742" spans="1:11" hidden="1" x14ac:dyDescent="0.3">
      <c r="A2742" s="3">
        <v>44211.956400462965</v>
      </c>
      <c r="B2742" s="4" t="s">
        <v>20</v>
      </c>
      <c r="C2742" s="4"/>
      <c r="D2742" s="4">
        <v>447473945806</v>
      </c>
      <c r="E2742" s="4" t="s">
        <v>23</v>
      </c>
      <c r="F2742" s="5">
        <v>0</v>
      </c>
      <c r="G2742" s="5">
        <v>5.7870370370370366E-5</v>
      </c>
      <c r="H2742" s="4" t="s">
        <v>14</v>
      </c>
      <c r="I2742" s="11">
        <f t="shared" si="84"/>
        <v>44211</v>
      </c>
      <c r="J2742" s="9">
        <f t="shared" si="85"/>
        <v>0.95640046296296299</v>
      </c>
      <c r="K2742" t="str">
        <f>VLOOKUP($J2742,Reference!$A$1:$C$25,3,1)</f>
        <v>22:00:00 - 23:00:00</v>
      </c>
    </row>
    <row r="2743" spans="1:11" hidden="1" x14ac:dyDescent="0.3">
      <c r="A2743" s="6">
        <v>44211.956435185188</v>
      </c>
      <c r="B2743" s="7" t="s">
        <v>11</v>
      </c>
      <c r="C2743" s="7">
        <v>317</v>
      </c>
      <c r="D2743" s="7">
        <v>447473945806</v>
      </c>
      <c r="E2743" s="7" t="s">
        <v>9</v>
      </c>
      <c r="F2743" s="8">
        <v>5.8449074074074072E-3</v>
      </c>
      <c r="G2743" s="8">
        <v>1.0046296296296296E-2</v>
      </c>
      <c r="H2743" s="7" t="s">
        <v>10</v>
      </c>
      <c r="I2743" s="11">
        <f t="shared" si="84"/>
        <v>44211</v>
      </c>
      <c r="J2743" s="9">
        <f t="shared" si="85"/>
        <v>0.95643518518518522</v>
      </c>
      <c r="K2743" t="str">
        <f>VLOOKUP($J2743,Reference!$A$1:$C$25,3,1)</f>
        <v>22:00:00 - 23:00:00</v>
      </c>
    </row>
    <row r="2744" spans="1:11" hidden="1" x14ac:dyDescent="0.3">
      <c r="A2744" s="3">
        <v>44211.966122685182</v>
      </c>
      <c r="B2744" s="4" t="s">
        <v>19</v>
      </c>
      <c r="C2744" s="4">
        <v>305</v>
      </c>
      <c r="D2744" s="4">
        <v>12093705182</v>
      </c>
      <c r="E2744" s="4" t="s">
        <v>9</v>
      </c>
      <c r="F2744" s="5">
        <v>3.6342592592592594E-3</v>
      </c>
      <c r="G2744" s="5">
        <v>2.0254629629629629E-3</v>
      </c>
      <c r="H2744" s="4" t="s">
        <v>10</v>
      </c>
      <c r="I2744" s="11">
        <f t="shared" si="84"/>
        <v>44211</v>
      </c>
      <c r="J2744" s="9">
        <f t="shared" si="85"/>
        <v>0.96612268518518529</v>
      </c>
      <c r="K2744" t="str">
        <f>VLOOKUP($J2744,Reference!$A$1:$C$25,3,1)</f>
        <v>23:00:00 - 24:00:00</v>
      </c>
    </row>
    <row r="2745" spans="1:11" hidden="1" x14ac:dyDescent="0.3">
      <c r="A2745" s="6">
        <v>44211.967372685183</v>
      </c>
      <c r="B2745" s="7" t="s">
        <v>11</v>
      </c>
      <c r="C2745" s="7">
        <v>317</v>
      </c>
      <c r="D2745" s="7">
        <v>16049437447</v>
      </c>
      <c r="E2745" s="7" t="s">
        <v>9</v>
      </c>
      <c r="F2745" s="8">
        <v>5.1736111111111115E-3</v>
      </c>
      <c r="G2745" s="8">
        <v>5.4166666666666669E-3</v>
      </c>
      <c r="H2745" s="7" t="s">
        <v>10</v>
      </c>
      <c r="I2745" s="11">
        <f t="shared" si="84"/>
        <v>44211</v>
      </c>
      <c r="J2745" s="9">
        <f t="shared" si="85"/>
        <v>0.96737268518518515</v>
      </c>
      <c r="K2745" t="str">
        <f>VLOOKUP($J2745,Reference!$A$1:$C$25,3,1)</f>
        <v>23:00:00 - 24:00:00</v>
      </c>
    </row>
    <row r="2746" spans="1:11" hidden="1" x14ac:dyDescent="0.3">
      <c r="A2746" s="3">
        <v>44211.975856481484</v>
      </c>
      <c r="B2746" s="4" t="s">
        <v>19</v>
      </c>
      <c r="C2746" s="4">
        <v>305</v>
      </c>
      <c r="D2746" s="4">
        <v>14035109220</v>
      </c>
      <c r="E2746" s="4" t="s">
        <v>9</v>
      </c>
      <c r="F2746" s="5">
        <v>8.7037037037037031E-3</v>
      </c>
      <c r="G2746" s="5">
        <v>1.7592592592592592E-3</v>
      </c>
      <c r="H2746" s="4" t="s">
        <v>10</v>
      </c>
      <c r="I2746" s="11">
        <f t="shared" si="84"/>
        <v>44211</v>
      </c>
      <c r="J2746" s="9">
        <f t="shared" si="85"/>
        <v>0.97585648148148152</v>
      </c>
      <c r="K2746" t="str">
        <f>VLOOKUP($J2746,Reference!$A$1:$C$25,3,1)</f>
        <v>23:00:00 - 24:00:00</v>
      </c>
    </row>
    <row r="2747" spans="1:11" hidden="1" x14ac:dyDescent="0.3">
      <c r="A2747" s="6">
        <v>44211.977662037039</v>
      </c>
      <c r="B2747" s="7" t="s">
        <v>11</v>
      </c>
      <c r="C2747" s="7">
        <v>317</v>
      </c>
      <c r="D2747" s="7">
        <v>18016363357</v>
      </c>
      <c r="E2747" s="7" t="s">
        <v>9</v>
      </c>
      <c r="F2747" s="8">
        <v>4.386574074074074E-3</v>
      </c>
      <c r="G2747" s="8">
        <v>1.4930555555555556E-3</v>
      </c>
      <c r="H2747" s="7" t="s">
        <v>10</v>
      </c>
      <c r="I2747" s="11">
        <f t="shared" si="84"/>
        <v>44211</v>
      </c>
      <c r="J2747" s="9">
        <f t="shared" si="85"/>
        <v>0.97766203703703702</v>
      </c>
      <c r="K2747" t="str">
        <f>VLOOKUP($J2747,Reference!$A$1:$C$25,3,1)</f>
        <v>23:00:00 - 24:00:00</v>
      </c>
    </row>
    <row r="2748" spans="1:11" hidden="1" x14ac:dyDescent="0.3">
      <c r="A2748" s="3">
        <v>44211.981608796297</v>
      </c>
      <c r="B2748" s="4" t="s">
        <v>8</v>
      </c>
      <c r="C2748" s="4">
        <v>307</v>
      </c>
      <c r="D2748" s="4">
        <v>12014019695</v>
      </c>
      <c r="E2748" s="4" t="s">
        <v>9</v>
      </c>
      <c r="F2748" s="5">
        <v>2.5115740740740741E-3</v>
      </c>
      <c r="G2748" s="5">
        <v>1.6203703703703703E-4</v>
      </c>
      <c r="H2748" s="4" t="s">
        <v>10</v>
      </c>
      <c r="I2748" s="11">
        <f t="shared" si="84"/>
        <v>44211</v>
      </c>
      <c r="J2748" s="9">
        <f t="shared" si="85"/>
        <v>0.98160879629629638</v>
      </c>
      <c r="K2748" t="str">
        <f>VLOOKUP($J2748,Reference!$A$1:$C$25,3,1)</f>
        <v>23:00:00 - 24:00:00</v>
      </c>
    </row>
    <row r="2749" spans="1:11" hidden="1" x14ac:dyDescent="0.3">
      <c r="A2749" s="6">
        <v>44211.995243055557</v>
      </c>
      <c r="B2749" s="7" t="s">
        <v>11</v>
      </c>
      <c r="C2749" s="7">
        <v>317</v>
      </c>
      <c r="D2749" s="7">
        <v>16304863808</v>
      </c>
      <c r="E2749" s="7" t="s">
        <v>9</v>
      </c>
      <c r="F2749" s="8">
        <v>2.2581018518518518E-2</v>
      </c>
      <c r="G2749" s="8">
        <v>2.0833333333333335E-4</v>
      </c>
      <c r="H2749" s="7" t="s">
        <v>13</v>
      </c>
      <c r="I2749" s="11">
        <f t="shared" si="84"/>
        <v>44211</v>
      </c>
      <c r="J2749" s="9">
        <f t="shared" si="85"/>
        <v>0.99524305555555559</v>
      </c>
      <c r="K2749" t="str">
        <f>VLOOKUP($J2749,Reference!$A$1:$C$25,3,1)</f>
        <v>23:00:00 - 24:00:00</v>
      </c>
    </row>
    <row r="2750" spans="1:11" hidden="1" x14ac:dyDescent="0.3">
      <c r="A2750" s="3">
        <v>44212.008344907408</v>
      </c>
      <c r="B2750" s="4" t="s">
        <v>8</v>
      </c>
      <c r="C2750" s="4">
        <v>307</v>
      </c>
      <c r="D2750" s="4">
        <v>13109275156</v>
      </c>
      <c r="E2750" s="4" t="s">
        <v>9</v>
      </c>
      <c r="F2750" s="5">
        <v>4.8726851851851856E-3</v>
      </c>
      <c r="G2750" s="5">
        <v>1.5046296296296297E-4</v>
      </c>
      <c r="H2750" s="4" t="s">
        <v>10</v>
      </c>
      <c r="I2750" s="11">
        <f t="shared" si="84"/>
        <v>44212</v>
      </c>
      <c r="J2750" s="9">
        <f t="shared" si="85"/>
        <v>8.3449074074074085E-3</v>
      </c>
      <c r="K2750" t="str">
        <f>VLOOKUP($J2750,Reference!$A$1:$C$25,3,1)</f>
        <v>0:00:00 - 1:00:00</v>
      </c>
    </row>
    <row r="2751" spans="1:11" hidden="1" x14ac:dyDescent="0.3">
      <c r="A2751" s="6">
        <v>44212.014525462961</v>
      </c>
      <c r="B2751" s="7" t="s">
        <v>8</v>
      </c>
      <c r="C2751" s="7">
        <v>307</v>
      </c>
      <c r="D2751" s="7">
        <v>15715987378</v>
      </c>
      <c r="E2751" s="7" t="s">
        <v>9</v>
      </c>
      <c r="F2751" s="8">
        <v>2.0717592592592593E-3</v>
      </c>
      <c r="G2751" s="8">
        <v>1.0416666666666667E-4</v>
      </c>
      <c r="H2751" s="7" t="s">
        <v>10</v>
      </c>
      <c r="I2751" s="11">
        <f t="shared" si="84"/>
        <v>44212</v>
      </c>
      <c r="J2751" s="9">
        <f t="shared" si="85"/>
        <v>1.4525462962962964E-2</v>
      </c>
      <c r="K2751" t="str">
        <f>VLOOKUP($J2751,Reference!$A$1:$C$25,3,1)</f>
        <v>0:00:00 - 1:00:00</v>
      </c>
    </row>
    <row r="2752" spans="1:11" hidden="1" x14ac:dyDescent="0.3">
      <c r="A2752" s="3">
        <v>44212.015416666669</v>
      </c>
      <c r="B2752" s="4" t="s">
        <v>8</v>
      </c>
      <c r="C2752" s="4">
        <v>307</v>
      </c>
      <c r="D2752" s="4">
        <v>16047541911</v>
      </c>
      <c r="E2752" s="4" t="s">
        <v>9</v>
      </c>
      <c r="F2752" s="5">
        <v>1.6331018518518519E-2</v>
      </c>
      <c r="G2752" s="5">
        <v>1.6087962962962963E-3</v>
      </c>
      <c r="H2752" s="4" t="s">
        <v>10</v>
      </c>
      <c r="I2752" s="11">
        <f t="shared" si="84"/>
        <v>44212</v>
      </c>
      <c r="J2752" s="9">
        <f t="shared" si="85"/>
        <v>1.5416666666666667E-2</v>
      </c>
      <c r="K2752" t="str">
        <f>VLOOKUP($J2752,Reference!$A$1:$C$25,3,1)</f>
        <v>0:00:00 - 1:00:00</v>
      </c>
    </row>
    <row r="2753" spans="1:11" hidden="1" x14ac:dyDescent="0.3">
      <c r="A2753" s="6">
        <v>44212.032557870371</v>
      </c>
      <c r="B2753" s="7" t="s">
        <v>8</v>
      </c>
      <c r="C2753" s="7">
        <v>307</v>
      </c>
      <c r="D2753" s="7">
        <v>12508996228</v>
      </c>
      <c r="E2753" s="7" t="s">
        <v>9</v>
      </c>
      <c r="F2753" s="8">
        <v>6.2499999999999995E-3</v>
      </c>
      <c r="G2753" s="8">
        <v>1.2268518518518518E-3</v>
      </c>
      <c r="H2753" s="7" t="s">
        <v>13</v>
      </c>
      <c r="I2753" s="11">
        <f t="shared" si="84"/>
        <v>44212</v>
      </c>
      <c r="J2753" s="9">
        <f t="shared" si="85"/>
        <v>3.2557870370370369E-2</v>
      </c>
      <c r="K2753" t="str">
        <f>VLOOKUP($J2753,Reference!$A$1:$C$25,3,1)</f>
        <v>0:00:00 - 1:00:00</v>
      </c>
    </row>
    <row r="2754" spans="1:11" hidden="1" x14ac:dyDescent="0.3">
      <c r="A2754" s="3">
        <v>44212.035312499997</v>
      </c>
      <c r="B2754" s="4" t="s">
        <v>20</v>
      </c>
      <c r="C2754" s="4"/>
      <c r="D2754" s="4">
        <v>16304863808</v>
      </c>
      <c r="E2754" s="4" t="s">
        <v>16</v>
      </c>
      <c r="F2754" s="5">
        <v>0</v>
      </c>
      <c r="G2754" s="5">
        <v>4.9768518518518521E-4</v>
      </c>
      <c r="H2754" s="4" t="s">
        <v>10</v>
      </c>
      <c r="I2754" s="11">
        <f t="shared" si="84"/>
        <v>44212</v>
      </c>
      <c r="J2754" s="9">
        <f t="shared" si="85"/>
        <v>3.5312500000000004E-2</v>
      </c>
      <c r="K2754" t="str">
        <f>VLOOKUP($J2754,Reference!$A$1:$C$25,3,1)</f>
        <v>0:00:00 - 1:00:00</v>
      </c>
    </row>
    <row r="2755" spans="1:11" hidden="1" x14ac:dyDescent="0.3">
      <c r="A2755" s="6">
        <v>44212.042638888888</v>
      </c>
      <c r="B2755" s="7" t="s">
        <v>8</v>
      </c>
      <c r="C2755" s="7">
        <v>307</v>
      </c>
      <c r="D2755" s="7">
        <v>12508996228</v>
      </c>
      <c r="E2755" s="7" t="s">
        <v>9</v>
      </c>
      <c r="F2755" s="8">
        <v>1.6724537037037034E-2</v>
      </c>
      <c r="G2755" s="8">
        <v>1.8981481481481482E-3</v>
      </c>
      <c r="H2755" s="7" t="s">
        <v>13</v>
      </c>
      <c r="I2755" s="11">
        <f t="shared" ref="I2755:I2818" si="86">DATE(YEAR(A2755),MONTH(A2755),DAY(A2755))</f>
        <v>44212</v>
      </c>
      <c r="J2755" s="9">
        <f t="shared" ref="J2755:J2818" si="87">TIME(HOUR(A2755),MINUTE(A2755),SECOND(A2755))</f>
        <v>4.2638888888888893E-2</v>
      </c>
      <c r="K2755" t="str">
        <f>VLOOKUP($J2755,Reference!$A$1:$C$25,3,1)</f>
        <v>1:00:00 - 2:00:00</v>
      </c>
    </row>
    <row r="2756" spans="1:11" hidden="1" x14ac:dyDescent="0.3">
      <c r="A2756" s="3">
        <v>44212.050856481481</v>
      </c>
      <c r="B2756" s="4" t="s">
        <v>11</v>
      </c>
      <c r="C2756" s="4">
        <v>317</v>
      </c>
      <c r="D2756" s="4">
        <v>17866319458</v>
      </c>
      <c r="E2756" s="4" t="s">
        <v>9</v>
      </c>
      <c r="F2756" s="5">
        <v>6.2037037037037043E-3</v>
      </c>
      <c r="G2756" s="5">
        <v>5.7870370370370366E-5</v>
      </c>
      <c r="H2756" s="4" t="s">
        <v>10</v>
      </c>
      <c r="I2756" s="11">
        <f t="shared" si="86"/>
        <v>44212</v>
      </c>
      <c r="J2756" s="9">
        <f t="shared" si="87"/>
        <v>5.0856481481481482E-2</v>
      </c>
      <c r="K2756" t="str">
        <f>VLOOKUP($J2756,Reference!$A$1:$C$25,3,1)</f>
        <v>1:00:00 - 2:00:00</v>
      </c>
    </row>
    <row r="2757" spans="1:11" hidden="1" x14ac:dyDescent="0.3">
      <c r="A2757" s="6">
        <v>44212.064479166664</v>
      </c>
      <c r="B2757" s="7" t="s">
        <v>12</v>
      </c>
      <c r="C2757" s="7">
        <v>315</v>
      </c>
      <c r="D2757" s="7">
        <v>972507494666</v>
      </c>
      <c r="E2757" s="7" t="s">
        <v>9</v>
      </c>
      <c r="F2757" s="8">
        <v>2.5578703703703705E-3</v>
      </c>
      <c r="G2757" s="8">
        <v>6.9444444444444444E-5</v>
      </c>
      <c r="H2757" s="7" t="s">
        <v>10</v>
      </c>
      <c r="I2757" s="11">
        <f t="shared" si="86"/>
        <v>44212</v>
      </c>
      <c r="J2757" s="9">
        <f t="shared" si="87"/>
        <v>6.4479166666666657E-2</v>
      </c>
      <c r="K2757" t="str">
        <f>VLOOKUP($J2757,Reference!$A$1:$C$25,3,1)</f>
        <v>1:00:00 - 2:00:00</v>
      </c>
    </row>
    <row r="2758" spans="1:11" hidden="1" x14ac:dyDescent="0.3">
      <c r="A2758" s="3">
        <v>44212.065706018519</v>
      </c>
      <c r="B2758" s="4" t="s">
        <v>21</v>
      </c>
      <c r="C2758" s="4">
        <v>314</v>
      </c>
      <c r="D2758" s="4">
        <v>12064684897</v>
      </c>
      <c r="E2758" s="4" t="s">
        <v>9</v>
      </c>
      <c r="F2758" s="5">
        <v>4.5486111111111109E-3</v>
      </c>
      <c r="G2758" s="5">
        <v>6.7129629629629625E-4</v>
      </c>
      <c r="H2758" s="4" t="s">
        <v>10</v>
      </c>
      <c r="I2758" s="11">
        <f t="shared" si="86"/>
        <v>44212</v>
      </c>
      <c r="J2758" s="9">
        <f t="shared" si="87"/>
        <v>6.5706018518518525E-2</v>
      </c>
      <c r="K2758" t="str">
        <f>VLOOKUP($J2758,Reference!$A$1:$C$25,3,1)</f>
        <v>1:00:00 - 2:00:00</v>
      </c>
    </row>
    <row r="2759" spans="1:11" hidden="1" x14ac:dyDescent="0.3">
      <c r="A2759" s="6">
        <v>44212.06827546296</v>
      </c>
      <c r="B2759" s="7" t="s">
        <v>12</v>
      </c>
      <c r="C2759" s="7">
        <v>315</v>
      </c>
      <c r="D2759" s="7">
        <v>314</v>
      </c>
      <c r="E2759" s="7" t="s">
        <v>9</v>
      </c>
      <c r="F2759" s="8">
        <v>2.0833333333333335E-4</v>
      </c>
      <c r="G2759" s="8">
        <v>6.9444444444444444E-5</v>
      </c>
      <c r="H2759" s="7" t="s">
        <v>10</v>
      </c>
      <c r="I2759" s="11">
        <f t="shared" si="86"/>
        <v>44212</v>
      </c>
      <c r="J2759" s="9">
        <f t="shared" si="87"/>
        <v>6.8275462962962954E-2</v>
      </c>
      <c r="K2759" t="str">
        <f>VLOOKUP($J2759,Reference!$A$1:$C$25,3,1)</f>
        <v>1:00:00 - 2:00:00</v>
      </c>
    </row>
    <row r="2760" spans="1:11" hidden="1" x14ac:dyDescent="0.3">
      <c r="A2760" s="3">
        <v>44212.086759259262</v>
      </c>
      <c r="B2760" s="4" t="s">
        <v>12</v>
      </c>
      <c r="C2760" s="4">
        <v>315</v>
      </c>
      <c r="D2760" s="4">
        <v>18182810000</v>
      </c>
      <c r="E2760" s="4" t="s">
        <v>9</v>
      </c>
      <c r="F2760" s="5">
        <v>2.1643518518518518E-3</v>
      </c>
      <c r="G2760" s="5">
        <v>4.6296296296296294E-5</v>
      </c>
      <c r="H2760" s="4" t="s">
        <v>10</v>
      </c>
      <c r="I2760" s="11">
        <f t="shared" si="86"/>
        <v>44212</v>
      </c>
      <c r="J2760" s="9">
        <f t="shared" si="87"/>
        <v>8.6759259259259258E-2</v>
      </c>
      <c r="K2760" t="str">
        <f>VLOOKUP($J2760,Reference!$A$1:$C$25,3,1)</f>
        <v>2:00:00 - 3:00:00</v>
      </c>
    </row>
    <row r="2761" spans="1:11" hidden="1" x14ac:dyDescent="0.3">
      <c r="A2761" s="6">
        <v>44212.113680555558</v>
      </c>
      <c r="B2761" s="7" t="s">
        <v>12</v>
      </c>
      <c r="C2761" s="7">
        <v>315</v>
      </c>
      <c r="D2761" s="7">
        <v>12174177996</v>
      </c>
      <c r="E2761" s="7" t="s">
        <v>9</v>
      </c>
      <c r="F2761" s="8">
        <v>1.7407407407407406E-2</v>
      </c>
      <c r="G2761" s="8">
        <v>2.3148148148148146E-4</v>
      </c>
      <c r="H2761" s="7" t="s">
        <v>10</v>
      </c>
      <c r="I2761" s="11">
        <f t="shared" si="86"/>
        <v>44212</v>
      </c>
      <c r="J2761" s="9">
        <f t="shared" si="87"/>
        <v>0.11368055555555556</v>
      </c>
      <c r="K2761" t="str">
        <f>VLOOKUP($J2761,Reference!$A$1:$C$25,3,1)</f>
        <v>2:00:00 - 3:00:00</v>
      </c>
    </row>
    <row r="2762" spans="1:11" hidden="1" x14ac:dyDescent="0.3">
      <c r="A2762" s="3">
        <v>44212.149652777778</v>
      </c>
      <c r="B2762" s="4" t="s">
        <v>21</v>
      </c>
      <c r="C2762" s="4">
        <v>314</v>
      </c>
      <c r="D2762" s="4">
        <v>13478605798</v>
      </c>
      <c r="E2762" s="4" t="s">
        <v>9</v>
      </c>
      <c r="F2762" s="5">
        <v>6.6898148148148142E-3</v>
      </c>
      <c r="G2762" s="5">
        <v>6.9444444444444444E-5</v>
      </c>
      <c r="H2762" s="4" t="s">
        <v>10</v>
      </c>
      <c r="I2762" s="11">
        <f t="shared" si="86"/>
        <v>44212</v>
      </c>
      <c r="J2762" s="9">
        <f t="shared" si="87"/>
        <v>0.14965277777777777</v>
      </c>
      <c r="K2762" t="str">
        <f>VLOOKUP($J2762,Reference!$A$1:$C$25,3,1)</f>
        <v>3:00:00 - 4:00:00</v>
      </c>
    </row>
    <row r="2763" spans="1:11" hidden="1" x14ac:dyDescent="0.3">
      <c r="A2763" s="6">
        <v>44212.156284722223</v>
      </c>
      <c r="B2763" s="7" t="s">
        <v>12</v>
      </c>
      <c r="C2763" s="7">
        <v>315</v>
      </c>
      <c r="D2763" s="7">
        <v>353860843137</v>
      </c>
      <c r="E2763" s="7" t="s">
        <v>9</v>
      </c>
      <c r="F2763" s="8">
        <v>6.4467592592592597E-3</v>
      </c>
      <c r="G2763" s="8">
        <v>5.7870370370370366E-5</v>
      </c>
      <c r="H2763" s="7" t="s">
        <v>14</v>
      </c>
      <c r="I2763" s="11">
        <f t="shared" si="86"/>
        <v>44212</v>
      </c>
      <c r="J2763" s="9">
        <f t="shared" si="87"/>
        <v>0.15628472222222223</v>
      </c>
      <c r="K2763" t="str">
        <f>VLOOKUP($J2763,Reference!$A$1:$C$25,3,1)</f>
        <v>3:00:00 - 4:00:00</v>
      </c>
    </row>
    <row r="2764" spans="1:11" hidden="1" x14ac:dyDescent="0.3">
      <c r="A2764" s="3">
        <v>44212.160520833335</v>
      </c>
      <c r="B2764" s="4" t="s">
        <v>21</v>
      </c>
      <c r="C2764" s="4">
        <v>314</v>
      </c>
      <c r="D2764" s="4">
        <v>18328890852</v>
      </c>
      <c r="E2764" s="4" t="s">
        <v>9</v>
      </c>
      <c r="F2764" s="5">
        <v>2.7430555555555559E-3</v>
      </c>
      <c r="G2764" s="5">
        <v>1.0416666666666667E-4</v>
      </c>
      <c r="H2764" s="4" t="s">
        <v>10</v>
      </c>
      <c r="I2764" s="11">
        <f t="shared" si="86"/>
        <v>44212</v>
      </c>
      <c r="J2764" s="9">
        <f t="shared" si="87"/>
        <v>0.16052083333333333</v>
      </c>
      <c r="K2764" t="str">
        <f>VLOOKUP($J2764,Reference!$A$1:$C$25,3,1)</f>
        <v>3:00:00 - 4:00:00</v>
      </c>
    </row>
    <row r="2765" spans="1:11" hidden="1" x14ac:dyDescent="0.3">
      <c r="A2765" s="6">
        <v>44212.16097222222</v>
      </c>
      <c r="B2765" s="7" t="s">
        <v>20</v>
      </c>
      <c r="C2765" s="7"/>
      <c r="D2765" s="7">
        <v>19165885420</v>
      </c>
      <c r="E2765" s="7" t="s">
        <v>16</v>
      </c>
      <c r="F2765" s="8">
        <v>0</v>
      </c>
      <c r="G2765" s="8">
        <v>1.0648148148148147E-3</v>
      </c>
      <c r="H2765" s="7" t="s">
        <v>10</v>
      </c>
      <c r="I2765" s="11">
        <f t="shared" si="86"/>
        <v>44212</v>
      </c>
      <c r="J2765" s="9">
        <f t="shared" si="87"/>
        <v>0.16097222222222221</v>
      </c>
      <c r="K2765" t="str">
        <f>VLOOKUP($J2765,Reference!$A$1:$C$25,3,1)</f>
        <v>3:00:00 - 4:00:00</v>
      </c>
    </row>
    <row r="2766" spans="1:11" hidden="1" x14ac:dyDescent="0.3">
      <c r="A2766" s="3">
        <v>44212.186006944445</v>
      </c>
      <c r="B2766" s="4" t="s">
        <v>12</v>
      </c>
      <c r="C2766" s="4">
        <v>315</v>
      </c>
      <c r="D2766" s="4">
        <v>441603275200</v>
      </c>
      <c r="E2766" s="4" t="s">
        <v>9</v>
      </c>
      <c r="F2766" s="5">
        <v>9.6412037037037039E-3</v>
      </c>
      <c r="G2766" s="5">
        <v>4.0509259259259258E-4</v>
      </c>
      <c r="H2766" s="4" t="s">
        <v>14</v>
      </c>
      <c r="I2766" s="11">
        <f t="shared" si="86"/>
        <v>44212</v>
      </c>
      <c r="J2766" s="9">
        <f t="shared" si="87"/>
        <v>0.18600694444444443</v>
      </c>
      <c r="K2766" t="str">
        <f>VLOOKUP($J2766,Reference!$A$1:$C$25,3,1)</f>
        <v>4:00:00 - 5:00:00</v>
      </c>
    </row>
    <row r="2767" spans="1:11" hidden="1" x14ac:dyDescent="0.3">
      <c r="A2767" s="6">
        <v>44212.210243055553</v>
      </c>
      <c r="B2767" s="7" t="s">
        <v>21</v>
      </c>
      <c r="C2767" s="7">
        <v>314</v>
      </c>
      <c r="D2767" s="7" t="s">
        <v>24</v>
      </c>
      <c r="E2767" s="7" t="s">
        <v>9</v>
      </c>
      <c r="F2767" s="8">
        <v>4.9768518518518521E-3</v>
      </c>
      <c r="G2767" s="8">
        <v>1.7361111111111112E-4</v>
      </c>
      <c r="H2767" s="7" t="s">
        <v>14</v>
      </c>
      <c r="I2767" s="11">
        <f t="shared" si="86"/>
        <v>44212</v>
      </c>
      <c r="J2767" s="9">
        <f t="shared" si="87"/>
        <v>0.21024305555555556</v>
      </c>
      <c r="K2767" t="str">
        <f>VLOOKUP($J2767,Reference!$A$1:$C$25,3,1)</f>
        <v>5:00:00 - 6:00:00</v>
      </c>
    </row>
    <row r="2768" spans="1:11" hidden="1" x14ac:dyDescent="0.3">
      <c r="A2768" s="3">
        <v>44212.228136574071</v>
      </c>
      <c r="B2768" s="4" t="s">
        <v>12</v>
      </c>
      <c r="C2768" s="4">
        <v>315</v>
      </c>
      <c r="D2768" s="4">
        <v>447584423354</v>
      </c>
      <c r="E2768" s="4" t="s">
        <v>9</v>
      </c>
      <c r="F2768" s="5">
        <v>3.1597222222222222E-3</v>
      </c>
      <c r="G2768" s="5">
        <v>8.1018518518518516E-5</v>
      </c>
      <c r="H2768" s="4" t="s">
        <v>14</v>
      </c>
      <c r="I2768" s="11">
        <f t="shared" si="86"/>
        <v>44212</v>
      </c>
      <c r="J2768" s="9">
        <f t="shared" si="87"/>
        <v>0.22813657407407406</v>
      </c>
      <c r="K2768" t="str">
        <f>VLOOKUP($J2768,Reference!$A$1:$C$25,3,1)</f>
        <v>5:00:00 - 6:00:00</v>
      </c>
    </row>
    <row r="2769" spans="1:11" hidden="1" x14ac:dyDescent="0.3">
      <c r="A2769" s="6">
        <v>44212.246354166666</v>
      </c>
      <c r="B2769" s="7" t="s">
        <v>20</v>
      </c>
      <c r="C2769" s="7"/>
      <c r="D2769" s="7">
        <v>447973321266</v>
      </c>
      <c r="E2769" s="7" t="s">
        <v>16</v>
      </c>
      <c r="F2769" s="8">
        <v>0</v>
      </c>
      <c r="G2769" s="8">
        <v>3.2407407407407406E-4</v>
      </c>
      <c r="H2769" s="7" t="s">
        <v>14</v>
      </c>
      <c r="I2769" s="11">
        <f t="shared" si="86"/>
        <v>44212</v>
      </c>
      <c r="J2769" s="9">
        <f t="shared" si="87"/>
        <v>0.24635416666666665</v>
      </c>
      <c r="K2769" t="str">
        <f>VLOOKUP($J2769,Reference!$A$1:$C$25,3,1)</f>
        <v>5:00:00 - 6:00:00</v>
      </c>
    </row>
    <row r="2770" spans="1:11" hidden="1" x14ac:dyDescent="0.3">
      <c r="A2770" s="3">
        <v>44212.24796296296</v>
      </c>
      <c r="B2770" s="4" t="s">
        <v>12</v>
      </c>
      <c r="C2770" s="4">
        <v>315</v>
      </c>
      <c r="D2770" s="4">
        <v>18307656141</v>
      </c>
      <c r="E2770" s="4" t="s">
        <v>9</v>
      </c>
      <c r="F2770" s="5">
        <v>4.6296296296296302E-3</v>
      </c>
      <c r="G2770" s="5">
        <v>6.2500000000000001E-4</v>
      </c>
      <c r="H2770" s="4" t="s">
        <v>10</v>
      </c>
      <c r="I2770" s="11">
        <f t="shared" si="86"/>
        <v>44212</v>
      </c>
      <c r="J2770" s="9">
        <f t="shared" si="87"/>
        <v>0.24796296296296297</v>
      </c>
      <c r="K2770" t="str">
        <f>VLOOKUP($J2770,Reference!$A$1:$C$25,3,1)</f>
        <v>5:00:00 - 6:00:00</v>
      </c>
    </row>
    <row r="2771" spans="1:11" hidden="1" x14ac:dyDescent="0.3">
      <c r="A2771" s="6">
        <v>44212.253148148149</v>
      </c>
      <c r="B2771" s="7" t="s">
        <v>21</v>
      </c>
      <c r="C2771" s="7">
        <v>314</v>
      </c>
      <c r="D2771" s="7">
        <v>441727838420</v>
      </c>
      <c r="E2771" s="7" t="s">
        <v>9</v>
      </c>
      <c r="F2771" s="8">
        <v>1.0231481481481482E-2</v>
      </c>
      <c r="G2771" s="8">
        <v>8.1018518518518516E-5</v>
      </c>
      <c r="H2771" s="7" t="s">
        <v>14</v>
      </c>
      <c r="I2771" s="11">
        <f t="shared" si="86"/>
        <v>44212</v>
      </c>
      <c r="J2771" s="9">
        <f t="shared" si="87"/>
        <v>0.25314814814814818</v>
      </c>
      <c r="K2771" t="str">
        <f>VLOOKUP($J2771,Reference!$A$1:$C$25,3,1)</f>
        <v>6:00:00 - 7:00:00</v>
      </c>
    </row>
    <row r="2772" spans="1:11" hidden="1" x14ac:dyDescent="0.3">
      <c r="A2772" s="3">
        <v>44212.262233796297</v>
      </c>
      <c r="B2772" s="4" t="s">
        <v>12</v>
      </c>
      <c r="C2772" s="4">
        <v>315</v>
      </c>
      <c r="D2772" s="4">
        <v>447491534691</v>
      </c>
      <c r="E2772" s="4" t="s">
        <v>9</v>
      </c>
      <c r="F2772" s="5">
        <v>3.0787037037037037E-3</v>
      </c>
      <c r="G2772" s="5">
        <v>1.1574074074074073E-4</v>
      </c>
      <c r="H2772" s="4" t="s">
        <v>14</v>
      </c>
      <c r="I2772" s="11">
        <f t="shared" si="86"/>
        <v>44212</v>
      </c>
      <c r="J2772" s="9">
        <f t="shared" si="87"/>
        <v>0.26223379629629628</v>
      </c>
      <c r="K2772" t="str">
        <f>VLOOKUP($J2772,Reference!$A$1:$C$25,3,1)</f>
        <v>6:00:00 - 7:00:00</v>
      </c>
    </row>
    <row r="2773" spans="1:11" hidden="1" x14ac:dyDescent="0.3">
      <c r="A2773" s="6">
        <v>44212.26494212963</v>
      </c>
      <c r="B2773" s="7" t="s">
        <v>21</v>
      </c>
      <c r="C2773" s="7">
        <v>314</v>
      </c>
      <c r="D2773" s="7">
        <v>18307656141</v>
      </c>
      <c r="E2773" s="7" t="s">
        <v>9</v>
      </c>
      <c r="F2773" s="8">
        <v>1.4583333333333334E-3</v>
      </c>
      <c r="G2773" s="8">
        <v>6.9444444444444444E-5</v>
      </c>
      <c r="H2773" s="7" t="s">
        <v>10</v>
      </c>
      <c r="I2773" s="11">
        <f t="shared" si="86"/>
        <v>44212</v>
      </c>
      <c r="J2773" s="9">
        <f t="shared" si="87"/>
        <v>0.26494212962962965</v>
      </c>
      <c r="K2773" t="str">
        <f>VLOOKUP($J2773,Reference!$A$1:$C$25,3,1)</f>
        <v>6:00:00 - 7:00:00</v>
      </c>
    </row>
    <row r="2774" spans="1:11" hidden="1" x14ac:dyDescent="0.3">
      <c r="A2774" s="3">
        <v>44212.268229166664</v>
      </c>
      <c r="B2774" s="4" t="s">
        <v>12</v>
      </c>
      <c r="C2774" s="4">
        <v>315</v>
      </c>
      <c r="D2774" s="4">
        <v>13478605798</v>
      </c>
      <c r="E2774" s="4" t="s">
        <v>9</v>
      </c>
      <c r="F2774" s="5">
        <v>1.622685185185185E-2</v>
      </c>
      <c r="G2774" s="5">
        <v>3.5879629629629635E-4</v>
      </c>
      <c r="H2774" s="4" t="s">
        <v>10</v>
      </c>
      <c r="I2774" s="11">
        <f t="shared" si="86"/>
        <v>44212</v>
      </c>
      <c r="J2774" s="9">
        <f t="shared" si="87"/>
        <v>0.26822916666666669</v>
      </c>
      <c r="K2774" t="str">
        <f>VLOOKUP($J2774,Reference!$A$1:$C$25,3,1)</f>
        <v>6:00:00 - 7:00:00</v>
      </c>
    </row>
    <row r="2775" spans="1:11" hidden="1" x14ac:dyDescent="0.3">
      <c r="A2775" s="6">
        <v>44212.27652777778</v>
      </c>
      <c r="B2775" s="7" t="s">
        <v>21</v>
      </c>
      <c r="C2775" s="7">
        <v>314</v>
      </c>
      <c r="D2775" s="7">
        <v>441458831201</v>
      </c>
      <c r="E2775" s="7" t="s">
        <v>9</v>
      </c>
      <c r="F2775" s="8">
        <v>2.9745370370370373E-3</v>
      </c>
      <c r="G2775" s="8">
        <v>9.2592592592592588E-5</v>
      </c>
      <c r="H2775" s="7" t="s">
        <v>14</v>
      </c>
      <c r="I2775" s="11">
        <f t="shared" si="86"/>
        <v>44212</v>
      </c>
      <c r="J2775" s="9">
        <f t="shared" si="87"/>
        <v>0.27652777777777776</v>
      </c>
      <c r="K2775" t="str">
        <f>VLOOKUP($J2775,Reference!$A$1:$C$25,3,1)</f>
        <v>6:00:00 - 7:00:00</v>
      </c>
    </row>
    <row r="2776" spans="1:11" hidden="1" x14ac:dyDescent="0.3">
      <c r="A2776" s="3">
        <v>44212.282013888886</v>
      </c>
      <c r="B2776" s="4" t="s">
        <v>21</v>
      </c>
      <c r="C2776" s="4">
        <v>314</v>
      </c>
      <c r="D2776" s="4" t="s">
        <v>24</v>
      </c>
      <c r="E2776" s="4" t="s">
        <v>9</v>
      </c>
      <c r="F2776" s="5">
        <v>5.9722222222222225E-3</v>
      </c>
      <c r="G2776" s="5">
        <v>3.7037037037037035E-4</v>
      </c>
      <c r="H2776" s="4" t="s">
        <v>14</v>
      </c>
      <c r="I2776" s="11">
        <f t="shared" si="86"/>
        <v>44212</v>
      </c>
      <c r="J2776" s="9">
        <f t="shared" si="87"/>
        <v>0.2820138888888889</v>
      </c>
      <c r="K2776" t="str">
        <f>VLOOKUP($J2776,Reference!$A$1:$C$25,3,1)</f>
        <v>6:00:00 - 7:00:00</v>
      </c>
    </row>
    <row r="2777" spans="1:11" hidden="1" x14ac:dyDescent="0.3">
      <c r="A2777" s="6">
        <v>44212.282384259262</v>
      </c>
      <c r="B2777" s="7" t="s">
        <v>12</v>
      </c>
      <c r="C2777" s="7">
        <v>315</v>
      </c>
      <c r="D2777" s="7">
        <v>16082126984</v>
      </c>
      <c r="E2777" s="7" t="s">
        <v>9</v>
      </c>
      <c r="F2777" s="8">
        <v>2.3842592592592591E-3</v>
      </c>
      <c r="G2777" s="8">
        <v>2.5000000000000001E-3</v>
      </c>
      <c r="H2777" s="7" t="s">
        <v>10</v>
      </c>
      <c r="I2777" s="11">
        <f t="shared" si="86"/>
        <v>44212</v>
      </c>
      <c r="J2777" s="9">
        <f t="shared" si="87"/>
        <v>0.28238425925925925</v>
      </c>
      <c r="K2777" t="str">
        <f>VLOOKUP($J2777,Reference!$A$1:$C$25,3,1)</f>
        <v>6:00:00 - 7:00:00</v>
      </c>
    </row>
    <row r="2778" spans="1:11" hidden="1" x14ac:dyDescent="0.3">
      <c r="A2778" s="3">
        <v>44212.292696759258</v>
      </c>
      <c r="B2778" s="4" t="s">
        <v>12</v>
      </c>
      <c r="C2778" s="4">
        <v>315</v>
      </c>
      <c r="D2778" s="4">
        <v>447786035805</v>
      </c>
      <c r="E2778" s="4" t="s">
        <v>9</v>
      </c>
      <c r="F2778" s="5">
        <v>6.3657407407407404E-3</v>
      </c>
      <c r="G2778" s="5">
        <v>3.4722222222222224E-4</v>
      </c>
      <c r="H2778" s="4" t="s">
        <v>14</v>
      </c>
      <c r="I2778" s="11">
        <f t="shared" si="86"/>
        <v>44212</v>
      </c>
      <c r="J2778" s="9">
        <f t="shared" si="87"/>
        <v>0.29269675925925925</v>
      </c>
      <c r="K2778" t="str">
        <f>VLOOKUP($J2778,Reference!$A$1:$C$25,3,1)</f>
        <v>7:00:00 - 8:00:00</v>
      </c>
    </row>
    <row r="2779" spans="1:11" hidden="1" x14ac:dyDescent="0.3">
      <c r="A2779" s="6">
        <v>44212.303217592591</v>
      </c>
      <c r="B2779" s="7" t="s">
        <v>20</v>
      </c>
      <c r="C2779" s="7"/>
      <c r="D2779" s="7">
        <v>447491534691</v>
      </c>
      <c r="E2779" s="7" t="s">
        <v>16</v>
      </c>
      <c r="F2779" s="8">
        <v>0</v>
      </c>
      <c r="G2779" s="8">
        <v>3.4722222222222224E-4</v>
      </c>
      <c r="H2779" s="7" t="s">
        <v>14</v>
      </c>
      <c r="I2779" s="11">
        <f t="shared" si="86"/>
        <v>44212</v>
      </c>
      <c r="J2779" s="9">
        <f t="shared" si="87"/>
        <v>0.30321759259259257</v>
      </c>
      <c r="K2779" t="str">
        <f>VLOOKUP($J2779,Reference!$A$1:$C$25,3,1)</f>
        <v>7:00:00 - 8:00:00</v>
      </c>
    </row>
    <row r="2780" spans="1:11" hidden="1" x14ac:dyDescent="0.3">
      <c r="A2780" s="3">
        <v>44212.306898148148</v>
      </c>
      <c r="B2780" s="4" t="s">
        <v>21</v>
      </c>
      <c r="C2780" s="4">
        <v>314</v>
      </c>
      <c r="D2780" s="4">
        <v>17722009429</v>
      </c>
      <c r="E2780" s="4" t="s">
        <v>9</v>
      </c>
      <c r="F2780" s="5">
        <v>1.9745370370370371E-2</v>
      </c>
      <c r="G2780" s="5">
        <v>9.2592592592592588E-5</v>
      </c>
      <c r="H2780" s="4" t="s">
        <v>10</v>
      </c>
      <c r="I2780" s="11">
        <f t="shared" si="86"/>
        <v>44212</v>
      </c>
      <c r="J2780" s="9">
        <f t="shared" si="87"/>
        <v>0.30689814814814814</v>
      </c>
      <c r="K2780" t="str">
        <f>VLOOKUP($J2780,Reference!$A$1:$C$25,3,1)</f>
        <v>7:00:00 - 8:00:00</v>
      </c>
    </row>
    <row r="2781" spans="1:11" hidden="1" x14ac:dyDescent="0.3">
      <c r="A2781" s="6">
        <v>44212.307627314818</v>
      </c>
      <c r="B2781" s="7" t="s">
        <v>12</v>
      </c>
      <c r="C2781" s="7">
        <v>315</v>
      </c>
      <c r="D2781" s="7">
        <v>447491534691</v>
      </c>
      <c r="E2781" s="7" t="s">
        <v>9</v>
      </c>
      <c r="F2781" s="8">
        <v>2.1296296296296298E-3</v>
      </c>
      <c r="G2781" s="8">
        <v>1.273148148148148E-4</v>
      </c>
      <c r="H2781" s="7" t="s">
        <v>14</v>
      </c>
      <c r="I2781" s="11">
        <f t="shared" si="86"/>
        <v>44212</v>
      </c>
      <c r="J2781" s="9">
        <f t="shared" si="87"/>
        <v>0.30762731481481481</v>
      </c>
      <c r="K2781" t="str">
        <f>VLOOKUP($J2781,Reference!$A$1:$C$25,3,1)</f>
        <v>7:00:00 - 8:00:00</v>
      </c>
    </row>
    <row r="2782" spans="1:11" hidden="1" x14ac:dyDescent="0.3">
      <c r="A2782" s="3">
        <v>44212.335243055553</v>
      </c>
      <c r="B2782" s="4" t="s">
        <v>26</v>
      </c>
      <c r="C2782" s="4">
        <v>306</v>
      </c>
      <c r="D2782" s="4">
        <v>14164348916</v>
      </c>
      <c r="E2782" s="4" t="s">
        <v>9</v>
      </c>
      <c r="F2782" s="5">
        <v>1.8356481481481481E-2</v>
      </c>
      <c r="G2782" s="5">
        <v>1.6203703703703703E-4</v>
      </c>
      <c r="H2782" s="4" t="s">
        <v>10</v>
      </c>
      <c r="I2782" s="11">
        <f t="shared" si="86"/>
        <v>44212</v>
      </c>
      <c r="J2782" s="9">
        <f t="shared" si="87"/>
        <v>0.3352430555555555</v>
      </c>
      <c r="K2782" t="str">
        <f>VLOOKUP($J2782,Reference!$A$1:$C$25,3,1)</f>
        <v>8:00:00 - 9:00:00</v>
      </c>
    </row>
    <row r="2783" spans="1:11" hidden="1" x14ac:dyDescent="0.3">
      <c r="A2783" s="6">
        <v>44212.337557870371</v>
      </c>
      <c r="B2783" s="7" t="s">
        <v>19</v>
      </c>
      <c r="C2783" s="7">
        <v>305</v>
      </c>
      <c r="D2783" s="7">
        <v>13478605798</v>
      </c>
      <c r="E2783" s="7" t="s">
        <v>9</v>
      </c>
      <c r="F2783" s="8">
        <v>2.1412037037037038E-3</v>
      </c>
      <c r="G2783" s="8">
        <v>9.2592592592592588E-5</v>
      </c>
      <c r="H2783" s="7" t="s">
        <v>10</v>
      </c>
      <c r="I2783" s="11">
        <f t="shared" si="86"/>
        <v>44212</v>
      </c>
      <c r="J2783" s="9">
        <f t="shared" si="87"/>
        <v>0.33755787037037038</v>
      </c>
      <c r="K2783" t="str">
        <f>VLOOKUP($J2783,Reference!$A$1:$C$25,3,1)</f>
        <v>8:00:00 - 9:00:00</v>
      </c>
    </row>
    <row r="2784" spans="1:11" hidden="1" x14ac:dyDescent="0.3">
      <c r="A2784" s="3">
        <v>44212.340960648151</v>
      </c>
      <c r="B2784" s="4" t="s">
        <v>11</v>
      </c>
      <c r="C2784" s="4">
        <v>317</v>
      </c>
      <c r="D2784" s="4">
        <v>13478605798</v>
      </c>
      <c r="E2784" s="4" t="s">
        <v>9</v>
      </c>
      <c r="F2784" s="5">
        <v>1.1342592592592591E-3</v>
      </c>
      <c r="G2784" s="5">
        <v>6.9444444444444444E-5</v>
      </c>
      <c r="H2784" s="4" t="s">
        <v>10</v>
      </c>
      <c r="I2784" s="11">
        <f t="shared" si="86"/>
        <v>44212</v>
      </c>
      <c r="J2784" s="9">
        <f t="shared" si="87"/>
        <v>0.34096064814814814</v>
      </c>
      <c r="K2784" t="str">
        <f>VLOOKUP($J2784,Reference!$A$1:$C$25,3,1)</f>
        <v>8:00:00 - 9:00:00</v>
      </c>
    </row>
    <row r="2785" spans="1:11" hidden="1" x14ac:dyDescent="0.3">
      <c r="A2785" s="6">
        <v>44212.352777777778</v>
      </c>
      <c r="B2785" s="7" t="s">
        <v>19</v>
      </c>
      <c r="C2785" s="7">
        <v>305</v>
      </c>
      <c r="D2785" s="7">
        <v>15198244400</v>
      </c>
      <c r="E2785" s="7" t="s">
        <v>9</v>
      </c>
      <c r="F2785" s="8">
        <v>3.2291666666666666E-3</v>
      </c>
      <c r="G2785" s="8">
        <v>5.7870370370370366E-5</v>
      </c>
      <c r="H2785" s="7" t="s">
        <v>10</v>
      </c>
      <c r="I2785" s="11">
        <f t="shared" si="86"/>
        <v>44212</v>
      </c>
      <c r="J2785" s="9">
        <f t="shared" si="87"/>
        <v>0.3527777777777778</v>
      </c>
      <c r="K2785" t="str">
        <f>VLOOKUP($J2785,Reference!$A$1:$C$25,3,1)</f>
        <v>8:00:00 - 9:00:00</v>
      </c>
    </row>
    <row r="2786" spans="1:11" hidden="1" x14ac:dyDescent="0.3">
      <c r="A2786" s="3">
        <v>44212.356296296297</v>
      </c>
      <c r="B2786" s="4" t="s">
        <v>11</v>
      </c>
      <c r="C2786" s="4">
        <v>317</v>
      </c>
      <c r="D2786" s="4">
        <v>19083238153</v>
      </c>
      <c r="E2786" s="4" t="s">
        <v>9</v>
      </c>
      <c r="F2786" s="5">
        <v>1.105324074074074E-2</v>
      </c>
      <c r="G2786" s="5">
        <v>3.1250000000000001E-4</v>
      </c>
      <c r="H2786" s="4" t="s">
        <v>10</v>
      </c>
      <c r="I2786" s="11">
        <f t="shared" si="86"/>
        <v>44212</v>
      </c>
      <c r="J2786" s="9">
        <f t="shared" si="87"/>
        <v>0.35629629629629633</v>
      </c>
      <c r="K2786" t="str">
        <f>VLOOKUP($J2786,Reference!$A$1:$C$25,3,1)</f>
        <v>8:00:00 - 9:00:00</v>
      </c>
    </row>
    <row r="2787" spans="1:11" hidden="1" x14ac:dyDescent="0.3">
      <c r="A2787" s="6">
        <v>44212.362071759257</v>
      </c>
      <c r="B2787" s="7" t="s">
        <v>19</v>
      </c>
      <c r="C2787" s="7">
        <v>305</v>
      </c>
      <c r="D2787" s="7">
        <v>16047281101</v>
      </c>
      <c r="E2787" s="7" t="s">
        <v>9</v>
      </c>
      <c r="F2787" s="8">
        <v>7.2800925925925915E-3</v>
      </c>
      <c r="G2787" s="8">
        <v>2.8935185185185189E-4</v>
      </c>
      <c r="H2787" s="7" t="s">
        <v>10</v>
      </c>
      <c r="I2787" s="11">
        <f t="shared" si="86"/>
        <v>44212</v>
      </c>
      <c r="J2787" s="9">
        <f t="shared" si="87"/>
        <v>0.36207175925925927</v>
      </c>
      <c r="K2787" t="str">
        <f>VLOOKUP($J2787,Reference!$A$1:$C$25,3,1)</f>
        <v>8:00:00 - 9:00:00</v>
      </c>
    </row>
    <row r="2788" spans="1:11" hidden="1" x14ac:dyDescent="0.3">
      <c r="A2788" s="3">
        <v>44212.362708333334</v>
      </c>
      <c r="B2788" s="4" t="s">
        <v>22</v>
      </c>
      <c r="C2788" s="4">
        <v>767</v>
      </c>
      <c r="D2788" s="4">
        <v>353860843137</v>
      </c>
      <c r="E2788" s="4" t="s">
        <v>9</v>
      </c>
      <c r="F2788" s="5">
        <v>2.3726851851851851E-3</v>
      </c>
      <c r="G2788" s="5">
        <v>4.0509259259259258E-4</v>
      </c>
      <c r="H2788" s="4" t="s">
        <v>14</v>
      </c>
      <c r="I2788" s="11">
        <f t="shared" si="86"/>
        <v>44212</v>
      </c>
      <c r="J2788" s="9">
        <f t="shared" si="87"/>
        <v>0.36270833333333335</v>
      </c>
      <c r="K2788" t="str">
        <f>VLOOKUP($J2788,Reference!$A$1:$C$25,3,1)</f>
        <v>8:00:00 - 9:00:00</v>
      </c>
    </row>
    <row r="2789" spans="1:11" hidden="1" x14ac:dyDescent="0.3">
      <c r="A2789" s="6">
        <v>44212.363900462966</v>
      </c>
      <c r="B2789" s="7" t="s">
        <v>21</v>
      </c>
      <c r="C2789" s="7">
        <v>314</v>
      </c>
      <c r="D2789" s="7">
        <v>441313312275</v>
      </c>
      <c r="E2789" s="7" t="s">
        <v>9</v>
      </c>
      <c r="F2789" s="8">
        <v>3.9236111111111112E-3</v>
      </c>
      <c r="G2789" s="8">
        <v>6.9444444444444444E-5</v>
      </c>
      <c r="H2789" s="7" t="s">
        <v>14</v>
      </c>
      <c r="I2789" s="11">
        <f t="shared" si="86"/>
        <v>44212</v>
      </c>
      <c r="J2789" s="9">
        <f t="shared" si="87"/>
        <v>0.36390046296296297</v>
      </c>
      <c r="K2789" t="str">
        <f>VLOOKUP($J2789,Reference!$A$1:$C$25,3,1)</f>
        <v>8:00:00 - 9:00:00</v>
      </c>
    </row>
    <row r="2790" spans="1:11" hidden="1" x14ac:dyDescent="0.3">
      <c r="A2790" s="3">
        <v>44212.367824074077</v>
      </c>
      <c r="B2790" s="4" t="s">
        <v>26</v>
      </c>
      <c r="C2790" s="4">
        <v>306</v>
      </c>
      <c r="D2790" s="4">
        <v>19057818125</v>
      </c>
      <c r="E2790" s="4" t="s">
        <v>9</v>
      </c>
      <c r="F2790" s="5">
        <v>5.5208333333333333E-3</v>
      </c>
      <c r="G2790" s="5">
        <v>1.0416666666666667E-4</v>
      </c>
      <c r="H2790" s="4" t="s">
        <v>10</v>
      </c>
      <c r="I2790" s="11">
        <f t="shared" si="86"/>
        <v>44212</v>
      </c>
      <c r="J2790" s="9">
        <f t="shared" si="87"/>
        <v>0.36782407407407408</v>
      </c>
      <c r="K2790" t="str">
        <f>VLOOKUP($J2790,Reference!$A$1:$C$25,3,1)</f>
        <v>8:00:00 - 9:00:00</v>
      </c>
    </row>
    <row r="2791" spans="1:11" hidden="1" x14ac:dyDescent="0.3">
      <c r="A2791" s="6">
        <v>44212.370312500003</v>
      </c>
      <c r="B2791" s="7" t="s">
        <v>22</v>
      </c>
      <c r="C2791" s="7">
        <v>767</v>
      </c>
      <c r="D2791" s="7">
        <v>447722836213</v>
      </c>
      <c r="E2791" s="7" t="s">
        <v>9</v>
      </c>
      <c r="F2791" s="8">
        <v>1.6666666666666666E-2</v>
      </c>
      <c r="G2791" s="8">
        <v>8.1018518518518516E-5</v>
      </c>
      <c r="H2791" s="7" t="s">
        <v>14</v>
      </c>
      <c r="I2791" s="11">
        <f t="shared" si="86"/>
        <v>44212</v>
      </c>
      <c r="J2791" s="9">
        <f t="shared" si="87"/>
        <v>0.37031249999999999</v>
      </c>
      <c r="K2791" t="str">
        <f>VLOOKUP($J2791,Reference!$A$1:$C$25,3,1)</f>
        <v>8:00:00 - 9:00:00</v>
      </c>
    </row>
    <row r="2792" spans="1:11" hidden="1" x14ac:dyDescent="0.3">
      <c r="A2792" s="3">
        <v>44212.374259259261</v>
      </c>
      <c r="B2792" s="4" t="s">
        <v>21</v>
      </c>
      <c r="C2792" s="4">
        <v>314</v>
      </c>
      <c r="D2792" s="4">
        <v>14184735685</v>
      </c>
      <c r="E2792" s="4" t="s">
        <v>9</v>
      </c>
      <c r="F2792" s="5">
        <v>8.2523148148148148E-3</v>
      </c>
      <c r="G2792" s="5">
        <v>1.0416666666666667E-4</v>
      </c>
      <c r="H2792" s="4" t="s">
        <v>10</v>
      </c>
      <c r="I2792" s="11">
        <f t="shared" si="86"/>
        <v>44212</v>
      </c>
      <c r="J2792" s="9">
        <f t="shared" si="87"/>
        <v>0.37425925925925929</v>
      </c>
      <c r="K2792" t="str">
        <f>VLOOKUP($J2792,Reference!$A$1:$C$25,3,1)</f>
        <v>8:00:00 - 9:00:00</v>
      </c>
    </row>
    <row r="2793" spans="1:11" hidden="1" x14ac:dyDescent="0.3">
      <c r="A2793" s="6">
        <v>44212.379062499997</v>
      </c>
      <c r="B2793" s="7" t="s">
        <v>12</v>
      </c>
      <c r="C2793" s="7">
        <v>315</v>
      </c>
      <c r="D2793" s="7">
        <v>441903534160</v>
      </c>
      <c r="E2793" s="7" t="s">
        <v>9</v>
      </c>
      <c r="F2793" s="8">
        <v>1.1168981481481481E-2</v>
      </c>
      <c r="G2793" s="8">
        <v>2.7777777777777778E-4</v>
      </c>
      <c r="H2793" s="7" t="s">
        <v>14</v>
      </c>
      <c r="I2793" s="11">
        <f t="shared" si="86"/>
        <v>44212</v>
      </c>
      <c r="J2793" s="9">
        <f t="shared" si="87"/>
        <v>0.37906250000000002</v>
      </c>
      <c r="K2793" t="str">
        <f>VLOOKUP($J2793,Reference!$A$1:$C$25,3,1)</f>
        <v>9:00:00 - 10:00:00</v>
      </c>
    </row>
    <row r="2794" spans="1:11" hidden="1" x14ac:dyDescent="0.3">
      <c r="A2794" s="3">
        <v>44212.383715277778</v>
      </c>
      <c r="B2794" s="4" t="s">
        <v>15</v>
      </c>
      <c r="C2794" s="4">
        <v>319</v>
      </c>
      <c r="D2794" s="4" t="s">
        <v>24</v>
      </c>
      <c r="E2794" s="4" t="s">
        <v>9</v>
      </c>
      <c r="F2794" s="5">
        <v>3.3217592592592591E-3</v>
      </c>
      <c r="G2794" s="5">
        <v>4.6296296296296294E-5</v>
      </c>
      <c r="H2794" s="4" t="s">
        <v>14</v>
      </c>
      <c r="I2794" s="11">
        <f t="shared" si="86"/>
        <v>44212</v>
      </c>
      <c r="J2794" s="9">
        <f t="shared" si="87"/>
        <v>0.38371527777777775</v>
      </c>
      <c r="K2794" t="str">
        <f>VLOOKUP($J2794,Reference!$A$1:$C$25,3,1)</f>
        <v>9:00:00 - 10:00:00</v>
      </c>
    </row>
    <row r="2795" spans="1:11" hidden="1" x14ac:dyDescent="0.3">
      <c r="A2795" s="6">
        <v>44212.395844907405</v>
      </c>
      <c r="B2795" s="7" t="s">
        <v>21</v>
      </c>
      <c r="C2795" s="7">
        <v>314</v>
      </c>
      <c r="D2795" s="7">
        <v>441309671595</v>
      </c>
      <c r="E2795" s="7" t="s">
        <v>9</v>
      </c>
      <c r="F2795" s="8">
        <v>3.0787037037037037E-3</v>
      </c>
      <c r="G2795" s="8">
        <v>8.1018518518518516E-5</v>
      </c>
      <c r="H2795" s="7" t="s">
        <v>14</v>
      </c>
      <c r="I2795" s="11">
        <f t="shared" si="86"/>
        <v>44212</v>
      </c>
      <c r="J2795" s="9">
        <f t="shared" si="87"/>
        <v>0.39584490740740735</v>
      </c>
      <c r="K2795" t="str">
        <f>VLOOKUP($J2795,Reference!$A$1:$C$25,3,1)</f>
        <v>9:00:00 - 10:00:00</v>
      </c>
    </row>
    <row r="2796" spans="1:11" hidden="1" x14ac:dyDescent="0.3">
      <c r="A2796" s="3">
        <v>44212.406689814816</v>
      </c>
      <c r="B2796" s="4" t="s">
        <v>11</v>
      </c>
      <c r="C2796" s="4">
        <v>317</v>
      </c>
      <c r="D2796" s="4">
        <v>15595158122</v>
      </c>
      <c r="E2796" s="4" t="s">
        <v>9</v>
      </c>
      <c r="F2796" s="5">
        <v>3.5879629629629629E-3</v>
      </c>
      <c r="G2796" s="5">
        <v>5.7870370370370366E-5</v>
      </c>
      <c r="H2796" s="4" t="s">
        <v>10</v>
      </c>
      <c r="I2796" s="11">
        <f t="shared" si="86"/>
        <v>44212</v>
      </c>
      <c r="J2796" s="9">
        <f t="shared" si="87"/>
        <v>0.40668981481481481</v>
      </c>
      <c r="K2796" t="str">
        <f>VLOOKUP($J2796,Reference!$A$1:$C$25,3,1)</f>
        <v>9:00:00 - 10:00:00</v>
      </c>
    </row>
    <row r="2797" spans="1:11" hidden="1" x14ac:dyDescent="0.3">
      <c r="A2797" s="6">
        <v>44212.407222222224</v>
      </c>
      <c r="B2797" s="7" t="s">
        <v>26</v>
      </c>
      <c r="C2797" s="7">
        <v>306</v>
      </c>
      <c r="D2797" s="7">
        <v>16137290065</v>
      </c>
      <c r="E2797" s="7" t="s">
        <v>9</v>
      </c>
      <c r="F2797" s="8">
        <v>7.4537037037037028E-3</v>
      </c>
      <c r="G2797" s="8">
        <v>3.1250000000000001E-4</v>
      </c>
      <c r="H2797" s="7" t="s">
        <v>10</v>
      </c>
      <c r="I2797" s="11">
        <f t="shared" si="86"/>
        <v>44212</v>
      </c>
      <c r="J2797" s="9">
        <f t="shared" si="87"/>
        <v>0.40722222222222221</v>
      </c>
      <c r="K2797" t="str">
        <f>VLOOKUP($J2797,Reference!$A$1:$C$25,3,1)</f>
        <v>9:00:00 - 10:00:00</v>
      </c>
    </row>
    <row r="2798" spans="1:11" hidden="1" x14ac:dyDescent="0.3">
      <c r="A2798" s="3">
        <v>44212.413761574076</v>
      </c>
      <c r="B2798" s="4" t="s">
        <v>12</v>
      </c>
      <c r="C2798" s="4">
        <v>315</v>
      </c>
      <c r="D2798" s="4">
        <v>447482656576</v>
      </c>
      <c r="E2798" s="4" t="s">
        <v>9</v>
      </c>
      <c r="F2798" s="5">
        <v>4.8958333333333328E-3</v>
      </c>
      <c r="G2798" s="5">
        <v>2.0833333333333335E-4</v>
      </c>
      <c r="H2798" s="4" t="s">
        <v>14</v>
      </c>
      <c r="I2798" s="11">
        <f t="shared" si="86"/>
        <v>44212</v>
      </c>
      <c r="J2798" s="9">
        <f t="shared" si="87"/>
        <v>0.4137615740740741</v>
      </c>
      <c r="K2798" t="str">
        <f>VLOOKUP($J2798,Reference!$A$1:$C$25,3,1)</f>
        <v>9:00:00 - 10:00:00</v>
      </c>
    </row>
    <row r="2799" spans="1:11" hidden="1" x14ac:dyDescent="0.3">
      <c r="A2799" s="6">
        <v>44212.424259259256</v>
      </c>
      <c r="B2799" s="7" t="s">
        <v>11</v>
      </c>
      <c r="C2799" s="7">
        <v>317</v>
      </c>
      <c r="D2799" s="7">
        <v>12048690977</v>
      </c>
      <c r="E2799" s="7" t="s">
        <v>9</v>
      </c>
      <c r="F2799" s="8">
        <v>8.1365740740740738E-3</v>
      </c>
      <c r="G2799" s="8">
        <v>5.7870370370370366E-5</v>
      </c>
      <c r="H2799" s="7" t="s">
        <v>10</v>
      </c>
      <c r="I2799" s="11">
        <f t="shared" si="86"/>
        <v>44212</v>
      </c>
      <c r="J2799" s="9">
        <f t="shared" si="87"/>
        <v>0.42425925925925928</v>
      </c>
      <c r="K2799" t="str">
        <f>VLOOKUP($J2799,Reference!$A$1:$C$25,3,1)</f>
        <v>10:00:00 - 11:00:00</v>
      </c>
    </row>
    <row r="2800" spans="1:11" hidden="1" x14ac:dyDescent="0.3">
      <c r="A2800" s="3">
        <v>44212.431921296295</v>
      </c>
      <c r="B2800" s="4" t="s">
        <v>26</v>
      </c>
      <c r="C2800" s="4">
        <v>306</v>
      </c>
      <c r="D2800" s="4">
        <v>17722009423</v>
      </c>
      <c r="E2800" s="4" t="s">
        <v>9</v>
      </c>
      <c r="F2800" s="5">
        <v>1.9907407407407408E-3</v>
      </c>
      <c r="G2800" s="5">
        <v>1.3888888888888889E-4</v>
      </c>
      <c r="H2800" s="4" t="s">
        <v>10</v>
      </c>
      <c r="I2800" s="11">
        <f t="shared" si="86"/>
        <v>44212</v>
      </c>
      <c r="J2800" s="9">
        <f t="shared" si="87"/>
        <v>0.43192129629629633</v>
      </c>
      <c r="K2800" t="str">
        <f>VLOOKUP($J2800,Reference!$A$1:$C$25,3,1)</f>
        <v>10:00:00 - 11:00:00</v>
      </c>
    </row>
    <row r="2801" spans="1:11" hidden="1" x14ac:dyDescent="0.3">
      <c r="A2801" s="6">
        <v>44212.432453703703</v>
      </c>
      <c r="B2801" s="7" t="s">
        <v>19</v>
      </c>
      <c r="C2801" s="7">
        <v>305</v>
      </c>
      <c r="D2801" s="7">
        <v>16306707015</v>
      </c>
      <c r="E2801" s="7" t="s">
        <v>9</v>
      </c>
      <c r="F2801" s="8">
        <v>2.9120370370370366E-2</v>
      </c>
      <c r="G2801" s="8">
        <v>1.8518518518518518E-4</v>
      </c>
      <c r="H2801" s="7" t="s">
        <v>10</v>
      </c>
      <c r="I2801" s="11">
        <f t="shared" si="86"/>
        <v>44212</v>
      </c>
      <c r="J2801" s="9">
        <f t="shared" si="87"/>
        <v>0.43245370370370373</v>
      </c>
      <c r="K2801" t="str">
        <f>VLOOKUP($J2801,Reference!$A$1:$C$25,3,1)</f>
        <v>10:00:00 - 11:00:00</v>
      </c>
    </row>
    <row r="2802" spans="1:11" hidden="1" x14ac:dyDescent="0.3">
      <c r="A2802" s="3">
        <v>44212.444803240738</v>
      </c>
      <c r="B2802" s="4" t="s">
        <v>15</v>
      </c>
      <c r="C2802" s="4">
        <v>319</v>
      </c>
      <c r="D2802" s="4">
        <v>18015805526</v>
      </c>
      <c r="E2802" s="4" t="s">
        <v>9</v>
      </c>
      <c r="F2802" s="5">
        <v>3.4953703703703705E-3</v>
      </c>
      <c r="G2802" s="5">
        <v>6.9444444444444444E-5</v>
      </c>
      <c r="H2802" s="4" t="s">
        <v>10</v>
      </c>
      <c r="I2802" s="11">
        <f t="shared" si="86"/>
        <v>44212</v>
      </c>
      <c r="J2802" s="9">
        <f t="shared" si="87"/>
        <v>0.44480324074074074</v>
      </c>
      <c r="K2802" t="str">
        <f>VLOOKUP($J2802,Reference!$A$1:$C$25,3,1)</f>
        <v>10:00:00 - 11:00:00</v>
      </c>
    </row>
    <row r="2803" spans="1:11" hidden="1" x14ac:dyDescent="0.3">
      <c r="A2803" s="6">
        <v>44212.446875000001</v>
      </c>
      <c r="B2803" s="7" t="s">
        <v>11</v>
      </c>
      <c r="C2803" s="7">
        <v>317</v>
      </c>
      <c r="D2803" s="7">
        <v>319</v>
      </c>
      <c r="E2803" s="7" t="s">
        <v>9</v>
      </c>
      <c r="F2803" s="8">
        <v>3.2407407407407406E-4</v>
      </c>
      <c r="G2803" s="8">
        <v>1.1574074074074073E-4</v>
      </c>
      <c r="H2803" s="7" t="s">
        <v>10</v>
      </c>
      <c r="I2803" s="11">
        <f t="shared" si="86"/>
        <v>44212</v>
      </c>
      <c r="J2803" s="9">
        <f t="shared" si="87"/>
        <v>0.44687499999999997</v>
      </c>
      <c r="K2803" t="str">
        <f>VLOOKUP($J2803,Reference!$A$1:$C$25,3,1)</f>
        <v>10:00:00 - 11:00:00</v>
      </c>
    </row>
    <row r="2804" spans="1:11" hidden="1" x14ac:dyDescent="0.3">
      <c r="A2804" s="3">
        <v>44212.456805555557</v>
      </c>
      <c r="B2804" s="4" t="s">
        <v>26</v>
      </c>
      <c r="C2804" s="4">
        <v>306</v>
      </c>
      <c r="D2804" s="4">
        <v>15125351715</v>
      </c>
      <c r="E2804" s="4" t="s">
        <v>9</v>
      </c>
      <c r="F2804" s="5">
        <v>4.155092592592593E-3</v>
      </c>
      <c r="G2804" s="5">
        <v>2.8935185185185189E-4</v>
      </c>
      <c r="H2804" s="4" t="s">
        <v>10</v>
      </c>
      <c r="I2804" s="11">
        <f t="shared" si="86"/>
        <v>44212</v>
      </c>
      <c r="J2804" s="9">
        <f t="shared" si="87"/>
        <v>0.45680555555555552</v>
      </c>
      <c r="K2804" t="str">
        <f>VLOOKUP($J2804,Reference!$A$1:$C$25,3,1)</f>
        <v>10:00:00 - 11:00:00</v>
      </c>
    </row>
    <row r="2805" spans="1:11" hidden="1" x14ac:dyDescent="0.3">
      <c r="A2805" s="6">
        <v>44212.465462962966</v>
      </c>
      <c r="B2805" s="7" t="s">
        <v>11</v>
      </c>
      <c r="C2805" s="7">
        <v>317</v>
      </c>
      <c r="D2805" s="7">
        <v>16478832967</v>
      </c>
      <c r="E2805" s="7" t="s">
        <v>9</v>
      </c>
      <c r="F2805" s="8">
        <v>1.7824074074074072E-3</v>
      </c>
      <c r="G2805" s="8">
        <v>3.9351851851851852E-4</v>
      </c>
      <c r="H2805" s="7" t="s">
        <v>10</v>
      </c>
      <c r="I2805" s="11">
        <f t="shared" si="86"/>
        <v>44212</v>
      </c>
      <c r="J2805" s="9">
        <f t="shared" si="87"/>
        <v>0.46546296296296297</v>
      </c>
      <c r="K2805" t="str">
        <f>VLOOKUP($J2805,Reference!$A$1:$C$25,3,1)</f>
        <v>11:00:00 - 12:00:00</v>
      </c>
    </row>
    <row r="2806" spans="1:11" hidden="1" x14ac:dyDescent="0.3">
      <c r="A2806" s="3">
        <v>44212.466944444444</v>
      </c>
      <c r="B2806" s="4" t="s">
        <v>15</v>
      </c>
      <c r="C2806" s="4">
        <v>319</v>
      </c>
      <c r="D2806" s="4">
        <v>15192676267</v>
      </c>
      <c r="E2806" s="4" t="s">
        <v>9</v>
      </c>
      <c r="F2806" s="5">
        <v>3.9004629629629632E-3</v>
      </c>
      <c r="G2806" s="5">
        <v>3.5879629629629635E-4</v>
      </c>
      <c r="H2806" s="4" t="s">
        <v>10</v>
      </c>
      <c r="I2806" s="11">
        <f t="shared" si="86"/>
        <v>44212</v>
      </c>
      <c r="J2806" s="9">
        <f t="shared" si="87"/>
        <v>0.46694444444444444</v>
      </c>
      <c r="K2806" t="str">
        <f>VLOOKUP($J2806,Reference!$A$1:$C$25,3,1)</f>
        <v>11:00:00 - 12:00:00</v>
      </c>
    </row>
    <row r="2807" spans="1:11" hidden="1" x14ac:dyDescent="0.3">
      <c r="A2807" s="6">
        <v>44212.473414351851</v>
      </c>
      <c r="B2807" s="7" t="s">
        <v>26</v>
      </c>
      <c r="C2807" s="7">
        <v>306</v>
      </c>
      <c r="D2807" s="7">
        <v>15199801484</v>
      </c>
      <c r="E2807" s="7" t="s">
        <v>9</v>
      </c>
      <c r="F2807" s="8">
        <v>1.2962962962962963E-2</v>
      </c>
      <c r="G2807" s="8">
        <v>3.8194444444444446E-4</v>
      </c>
      <c r="H2807" s="7" t="s">
        <v>10</v>
      </c>
      <c r="I2807" s="11">
        <f t="shared" si="86"/>
        <v>44212</v>
      </c>
      <c r="J2807" s="9">
        <f t="shared" si="87"/>
        <v>0.47341435185185188</v>
      </c>
      <c r="K2807" t="str">
        <f>VLOOKUP($J2807,Reference!$A$1:$C$25,3,1)</f>
        <v>11:00:00 - 12:00:00</v>
      </c>
    </row>
    <row r="2808" spans="1:11" hidden="1" x14ac:dyDescent="0.3">
      <c r="A2808" s="3">
        <v>44212.474270833336</v>
      </c>
      <c r="B2808" s="4" t="s">
        <v>19</v>
      </c>
      <c r="C2808" s="4">
        <v>305</v>
      </c>
      <c r="D2808" s="4">
        <v>12628882452</v>
      </c>
      <c r="E2808" s="4" t="s">
        <v>9</v>
      </c>
      <c r="F2808" s="5">
        <v>5.0347222222222225E-3</v>
      </c>
      <c r="G2808" s="5">
        <v>8.1018518518518516E-5</v>
      </c>
      <c r="H2808" s="4" t="s">
        <v>10</v>
      </c>
      <c r="I2808" s="11">
        <f t="shared" si="86"/>
        <v>44212</v>
      </c>
      <c r="J2808" s="9">
        <f t="shared" si="87"/>
        <v>0.47427083333333336</v>
      </c>
      <c r="K2808" t="str">
        <f>VLOOKUP($J2808,Reference!$A$1:$C$25,3,1)</f>
        <v>11:00:00 - 12:00:00</v>
      </c>
    </row>
    <row r="2809" spans="1:11" hidden="1" x14ac:dyDescent="0.3">
      <c r="A2809" s="6">
        <v>44212.479675925926</v>
      </c>
      <c r="B2809" s="7" t="s">
        <v>11</v>
      </c>
      <c r="C2809" s="7">
        <v>317</v>
      </c>
      <c r="D2809" s="7">
        <v>12504140513</v>
      </c>
      <c r="E2809" s="7" t="s">
        <v>9</v>
      </c>
      <c r="F2809" s="8">
        <v>7.407407407407407E-4</v>
      </c>
      <c r="G2809" s="8">
        <v>6.9444444444444444E-5</v>
      </c>
      <c r="H2809" s="7" t="s">
        <v>10</v>
      </c>
      <c r="I2809" s="11">
        <f t="shared" si="86"/>
        <v>44212</v>
      </c>
      <c r="J2809" s="9">
        <f t="shared" si="87"/>
        <v>0.47967592592592595</v>
      </c>
      <c r="K2809" t="str">
        <f>VLOOKUP($J2809,Reference!$A$1:$C$25,3,1)</f>
        <v>11:00:00 - 12:00:00</v>
      </c>
    </row>
    <row r="2810" spans="1:11" hidden="1" x14ac:dyDescent="0.3">
      <c r="A2810" s="3">
        <v>44212.480983796297</v>
      </c>
      <c r="B2810" s="4" t="s">
        <v>19</v>
      </c>
      <c r="C2810" s="4">
        <v>305</v>
      </c>
      <c r="D2810" s="4">
        <v>12504140513</v>
      </c>
      <c r="E2810" s="4" t="s">
        <v>9</v>
      </c>
      <c r="F2810" s="5">
        <v>1.0729166666666666E-2</v>
      </c>
      <c r="G2810" s="5">
        <v>1.6203703703703703E-4</v>
      </c>
      <c r="H2810" s="4" t="s">
        <v>10</v>
      </c>
      <c r="I2810" s="11">
        <f t="shared" si="86"/>
        <v>44212</v>
      </c>
      <c r="J2810" s="9">
        <f t="shared" si="87"/>
        <v>0.48098379629629634</v>
      </c>
      <c r="K2810" t="str">
        <f>VLOOKUP($J2810,Reference!$A$1:$C$25,3,1)</f>
        <v>11:00:00 - 12:00:00</v>
      </c>
    </row>
    <row r="2811" spans="1:11" hidden="1" x14ac:dyDescent="0.3">
      <c r="A2811" s="6">
        <v>44212.481296296297</v>
      </c>
      <c r="B2811" s="7" t="s">
        <v>11</v>
      </c>
      <c r="C2811" s="7">
        <v>317</v>
      </c>
      <c r="D2811" s="7">
        <v>17182006721</v>
      </c>
      <c r="E2811" s="7" t="s">
        <v>9</v>
      </c>
      <c r="F2811" s="8">
        <v>1.7013888888888892E-3</v>
      </c>
      <c r="G2811" s="8">
        <v>2.3148148148148146E-4</v>
      </c>
      <c r="H2811" s="7" t="s">
        <v>10</v>
      </c>
      <c r="I2811" s="11">
        <f t="shared" si="86"/>
        <v>44212</v>
      </c>
      <c r="J2811" s="9">
        <f t="shared" si="87"/>
        <v>0.48129629629629633</v>
      </c>
      <c r="K2811" t="str">
        <f>VLOOKUP($J2811,Reference!$A$1:$C$25,3,1)</f>
        <v>11:00:00 - 12:00:00</v>
      </c>
    </row>
    <row r="2812" spans="1:11" hidden="1" x14ac:dyDescent="0.3">
      <c r="A2812" s="3">
        <v>44212.482199074075</v>
      </c>
      <c r="B2812" s="4" t="s">
        <v>15</v>
      </c>
      <c r="C2812" s="4">
        <v>319</v>
      </c>
      <c r="D2812" s="4">
        <v>442077223444</v>
      </c>
      <c r="E2812" s="4" t="s">
        <v>9</v>
      </c>
      <c r="F2812" s="5">
        <v>6.4351851851851861E-3</v>
      </c>
      <c r="G2812" s="5">
        <v>6.9444444444444444E-5</v>
      </c>
      <c r="H2812" s="4" t="s">
        <v>10</v>
      </c>
      <c r="I2812" s="11">
        <f t="shared" si="86"/>
        <v>44212</v>
      </c>
      <c r="J2812" s="9">
        <f t="shared" si="87"/>
        <v>0.48219907407407409</v>
      </c>
      <c r="K2812" t="str">
        <f>VLOOKUP($J2812,Reference!$A$1:$C$25,3,1)</f>
        <v>11:00:00 - 12:00:00</v>
      </c>
    </row>
    <row r="2813" spans="1:11" hidden="1" x14ac:dyDescent="0.3">
      <c r="A2813" s="6">
        <v>44212.490902777776</v>
      </c>
      <c r="B2813" s="7" t="s">
        <v>11</v>
      </c>
      <c r="C2813" s="7">
        <v>317</v>
      </c>
      <c r="D2813" s="7">
        <v>13474394584</v>
      </c>
      <c r="E2813" s="7" t="s">
        <v>9</v>
      </c>
      <c r="F2813" s="8">
        <v>3.2407407407407406E-3</v>
      </c>
      <c r="G2813" s="8">
        <v>6.018518518518519E-4</v>
      </c>
      <c r="H2813" s="7" t="s">
        <v>10</v>
      </c>
      <c r="I2813" s="11">
        <f t="shared" si="86"/>
        <v>44212</v>
      </c>
      <c r="J2813" s="9">
        <f t="shared" si="87"/>
        <v>0.49090277777777774</v>
      </c>
      <c r="K2813" t="str">
        <f>VLOOKUP($J2813,Reference!$A$1:$C$25,3,1)</f>
        <v>11:00:00 - 12:00:00</v>
      </c>
    </row>
    <row r="2814" spans="1:11" hidden="1" x14ac:dyDescent="0.3">
      <c r="A2814" s="3">
        <v>44212.495162037034</v>
      </c>
      <c r="B2814" s="4" t="s">
        <v>8</v>
      </c>
      <c r="C2814" s="4">
        <v>307</v>
      </c>
      <c r="D2814" s="4">
        <v>14037703789</v>
      </c>
      <c r="E2814" s="4" t="s">
        <v>9</v>
      </c>
      <c r="F2814" s="5">
        <v>5.8912037037037032E-3</v>
      </c>
      <c r="G2814" s="5">
        <v>6.9444444444444444E-5</v>
      </c>
      <c r="H2814" s="4" t="s">
        <v>10</v>
      </c>
      <c r="I2814" s="11">
        <f t="shared" si="86"/>
        <v>44212</v>
      </c>
      <c r="J2814" s="9">
        <f t="shared" si="87"/>
        <v>0.49516203703703704</v>
      </c>
      <c r="K2814" t="str">
        <f>VLOOKUP($J2814,Reference!$A$1:$C$25,3,1)</f>
        <v>11:00:00 - 12:00:00</v>
      </c>
    </row>
    <row r="2815" spans="1:11" hidden="1" x14ac:dyDescent="0.3">
      <c r="A2815" s="6">
        <v>44212.497534722221</v>
      </c>
      <c r="B2815" s="7" t="s">
        <v>11</v>
      </c>
      <c r="C2815" s="7">
        <v>317</v>
      </c>
      <c r="D2815" s="7">
        <v>19174765351</v>
      </c>
      <c r="E2815" s="7" t="s">
        <v>9</v>
      </c>
      <c r="F2815" s="8">
        <v>2.148148148148148E-2</v>
      </c>
      <c r="G2815" s="8">
        <v>1.1574074074074073E-4</v>
      </c>
      <c r="H2815" s="7" t="s">
        <v>10</v>
      </c>
      <c r="I2815" s="11">
        <f t="shared" si="86"/>
        <v>44212</v>
      </c>
      <c r="J2815" s="9">
        <f t="shared" si="87"/>
        <v>0.49753472222222223</v>
      </c>
      <c r="K2815" t="str">
        <f>VLOOKUP($J2815,Reference!$A$1:$C$25,3,1)</f>
        <v>11:00:00 - 12:00:00</v>
      </c>
    </row>
    <row r="2816" spans="1:11" hidden="1" x14ac:dyDescent="0.3">
      <c r="A2816" s="3">
        <v>44212.501666666663</v>
      </c>
      <c r="B2816" s="4" t="s">
        <v>18</v>
      </c>
      <c r="C2816" s="4">
        <v>304</v>
      </c>
      <c r="D2816" s="4">
        <v>14035109220</v>
      </c>
      <c r="E2816" s="4" t="s">
        <v>9</v>
      </c>
      <c r="F2816" s="5">
        <v>7.7083333333333335E-3</v>
      </c>
      <c r="G2816" s="5">
        <v>4.6296296296296294E-5</v>
      </c>
      <c r="H2816" s="4" t="s">
        <v>10</v>
      </c>
      <c r="I2816" s="11">
        <f t="shared" si="86"/>
        <v>44212</v>
      </c>
      <c r="J2816" s="9">
        <f t="shared" si="87"/>
        <v>0.50166666666666659</v>
      </c>
      <c r="K2816" t="str">
        <f>VLOOKUP($J2816,Reference!$A$1:$C$25,3,1)</f>
        <v>12:00:00 - 13:00:00</v>
      </c>
    </row>
    <row r="2817" spans="1:11" hidden="1" x14ac:dyDescent="0.3">
      <c r="A2817" s="6">
        <v>44212.503912037035</v>
      </c>
      <c r="B2817" s="7" t="s">
        <v>19</v>
      </c>
      <c r="C2817" s="7">
        <v>305</v>
      </c>
      <c r="D2817" s="7">
        <v>15854514407</v>
      </c>
      <c r="E2817" s="7" t="s">
        <v>9</v>
      </c>
      <c r="F2817" s="8">
        <v>4.9305555555555552E-3</v>
      </c>
      <c r="G2817" s="8">
        <v>1.9675925925925926E-4</v>
      </c>
      <c r="H2817" s="7" t="s">
        <v>10</v>
      </c>
      <c r="I2817" s="11">
        <f t="shared" si="86"/>
        <v>44212</v>
      </c>
      <c r="J2817" s="9">
        <f t="shared" si="87"/>
        <v>0.50391203703703702</v>
      </c>
      <c r="K2817" t="str">
        <f>VLOOKUP($J2817,Reference!$A$1:$C$25,3,1)</f>
        <v>12:00:00 - 13:00:00</v>
      </c>
    </row>
    <row r="2818" spans="1:11" hidden="1" x14ac:dyDescent="0.3">
      <c r="A2818" s="3">
        <v>44212.504421296297</v>
      </c>
      <c r="B2818" s="4" t="s">
        <v>8</v>
      </c>
      <c r="C2818" s="4">
        <v>307</v>
      </c>
      <c r="D2818" s="4">
        <v>17182006721</v>
      </c>
      <c r="E2818" s="4" t="s">
        <v>9</v>
      </c>
      <c r="F2818" s="5">
        <v>2.0833333333333333E-3</v>
      </c>
      <c r="G2818" s="5">
        <v>9.2592592592592588E-5</v>
      </c>
      <c r="H2818" s="4" t="s">
        <v>10</v>
      </c>
      <c r="I2818" s="11">
        <f t="shared" si="86"/>
        <v>44212</v>
      </c>
      <c r="J2818" s="9">
        <f t="shared" si="87"/>
        <v>0.50442129629629628</v>
      </c>
      <c r="K2818" t="str">
        <f>VLOOKUP($J2818,Reference!$A$1:$C$25,3,1)</f>
        <v>12:00:00 - 13:00:00</v>
      </c>
    </row>
    <row r="2819" spans="1:11" hidden="1" x14ac:dyDescent="0.3">
      <c r="A2819" s="6">
        <v>44212.504826388889</v>
      </c>
      <c r="B2819" s="7" t="s">
        <v>15</v>
      </c>
      <c r="C2819" s="7">
        <v>319</v>
      </c>
      <c r="D2819" s="7">
        <v>19072992229</v>
      </c>
      <c r="E2819" s="7" t="s">
        <v>9</v>
      </c>
      <c r="F2819" s="8">
        <v>8.3101851851851861E-3</v>
      </c>
      <c r="G2819" s="8">
        <v>4.0509259259259258E-4</v>
      </c>
      <c r="H2819" s="7" t="s">
        <v>10</v>
      </c>
      <c r="I2819" s="11">
        <f t="shared" ref="I2819:I2882" si="88">DATE(YEAR(A2819),MONTH(A2819),DAY(A2819))</f>
        <v>44212</v>
      </c>
      <c r="J2819" s="9">
        <f t="shared" ref="J2819:J2882" si="89">TIME(HOUR(A2819),MINUTE(A2819),SECOND(A2819))</f>
        <v>0.50482638888888887</v>
      </c>
      <c r="K2819" t="str">
        <f>VLOOKUP($J2819,Reference!$A$1:$C$25,3,1)</f>
        <v>12:00:00 - 13:00:00</v>
      </c>
    </row>
    <row r="2820" spans="1:11" hidden="1" x14ac:dyDescent="0.3">
      <c r="A2820" s="3">
        <v>44212.507754629631</v>
      </c>
      <c r="B2820" s="4" t="s">
        <v>8</v>
      </c>
      <c r="C2820" s="4">
        <v>307</v>
      </c>
      <c r="D2820" s="4">
        <v>12079926661</v>
      </c>
      <c r="E2820" s="4" t="s">
        <v>9</v>
      </c>
      <c r="F2820" s="5">
        <v>4.2939814814814811E-3</v>
      </c>
      <c r="G2820" s="5">
        <v>4.0509259259259258E-4</v>
      </c>
      <c r="H2820" s="4" t="s">
        <v>10</v>
      </c>
      <c r="I2820" s="11">
        <f t="shared" si="88"/>
        <v>44212</v>
      </c>
      <c r="J2820" s="9">
        <f t="shared" si="89"/>
        <v>0.50775462962962969</v>
      </c>
      <c r="K2820" t="str">
        <f>VLOOKUP($J2820,Reference!$A$1:$C$25,3,1)</f>
        <v>12:00:00 - 13:00:00</v>
      </c>
    </row>
    <row r="2821" spans="1:11" hidden="1" x14ac:dyDescent="0.3">
      <c r="A2821" s="6">
        <v>44212.509016203701</v>
      </c>
      <c r="B2821" s="7" t="s">
        <v>19</v>
      </c>
      <c r="C2821" s="7">
        <v>305</v>
      </c>
      <c r="D2821" s="7">
        <v>16476852563</v>
      </c>
      <c r="E2821" s="7" t="s">
        <v>9</v>
      </c>
      <c r="F2821" s="8">
        <v>1.712962962962963E-3</v>
      </c>
      <c r="G2821" s="8">
        <v>2.199074074074074E-4</v>
      </c>
      <c r="H2821" s="7" t="s">
        <v>10</v>
      </c>
      <c r="I2821" s="11">
        <f t="shared" si="88"/>
        <v>44212</v>
      </c>
      <c r="J2821" s="9">
        <f t="shared" si="89"/>
        <v>0.50901620370370371</v>
      </c>
      <c r="K2821" t="str">
        <f>VLOOKUP($J2821,Reference!$A$1:$C$25,3,1)</f>
        <v>12:00:00 - 13:00:00</v>
      </c>
    </row>
    <row r="2822" spans="1:11" hidden="1" x14ac:dyDescent="0.3">
      <c r="A2822" s="3">
        <v>44212.511886574073</v>
      </c>
      <c r="B2822" s="4" t="s">
        <v>18</v>
      </c>
      <c r="C2822" s="4">
        <v>304</v>
      </c>
      <c r="D2822" s="4">
        <v>13125211692</v>
      </c>
      <c r="E2822" s="4" t="s">
        <v>9</v>
      </c>
      <c r="F2822" s="5">
        <v>5.0578703703703706E-3</v>
      </c>
      <c r="G2822" s="5">
        <v>6.9444444444444444E-5</v>
      </c>
      <c r="H2822" s="4" t="s">
        <v>10</v>
      </c>
      <c r="I2822" s="11">
        <f t="shared" si="88"/>
        <v>44212</v>
      </c>
      <c r="J2822" s="9">
        <f t="shared" si="89"/>
        <v>0.51188657407407401</v>
      </c>
      <c r="K2822" t="str">
        <f>VLOOKUP($J2822,Reference!$A$1:$C$25,3,1)</f>
        <v>12:00:00 - 13:00:00</v>
      </c>
    </row>
    <row r="2823" spans="1:11" hidden="1" x14ac:dyDescent="0.3">
      <c r="A2823" s="6">
        <v>44212.513668981483</v>
      </c>
      <c r="B2823" s="7" t="s">
        <v>8</v>
      </c>
      <c r="C2823" s="7">
        <v>307</v>
      </c>
      <c r="D2823" s="7">
        <v>16305251766</v>
      </c>
      <c r="E2823" s="7" t="s">
        <v>9</v>
      </c>
      <c r="F2823" s="8">
        <v>1.0717592592592593E-2</v>
      </c>
      <c r="G2823" s="8">
        <v>9.2592592592592588E-5</v>
      </c>
      <c r="H2823" s="7" t="s">
        <v>10</v>
      </c>
      <c r="I2823" s="11">
        <f t="shared" si="88"/>
        <v>44212</v>
      </c>
      <c r="J2823" s="9">
        <f t="shared" si="89"/>
        <v>0.51366898148148155</v>
      </c>
      <c r="K2823" t="str">
        <f>VLOOKUP($J2823,Reference!$A$1:$C$25,3,1)</f>
        <v>12:00:00 - 13:00:00</v>
      </c>
    </row>
    <row r="2824" spans="1:11" hidden="1" x14ac:dyDescent="0.3">
      <c r="A2824" s="3">
        <v>44212.51871527778</v>
      </c>
      <c r="B2824" s="4" t="s">
        <v>22</v>
      </c>
      <c r="C2824" s="4">
        <v>767</v>
      </c>
      <c r="D2824" s="4">
        <v>447419296760</v>
      </c>
      <c r="E2824" s="4" t="s">
        <v>9</v>
      </c>
      <c r="F2824" s="5">
        <v>3.0787037037037037E-3</v>
      </c>
      <c r="G2824" s="5">
        <v>8.1018518518518516E-5</v>
      </c>
      <c r="H2824" s="4" t="s">
        <v>14</v>
      </c>
      <c r="I2824" s="11">
        <f t="shared" si="88"/>
        <v>44212</v>
      </c>
      <c r="J2824" s="9">
        <f t="shared" si="89"/>
        <v>0.51871527777777782</v>
      </c>
      <c r="K2824" t="str">
        <f>VLOOKUP($J2824,Reference!$A$1:$C$25,3,1)</f>
        <v>12:00:00 - 13:00:00</v>
      </c>
    </row>
    <row r="2825" spans="1:11" hidden="1" x14ac:dyDescent="0.3">
      <c r="A2825" s="6">
        <v>44212.523287037038</v>
      </c>
      <c r="B2825" s="7" t="s">
        <v>15</v>
      </c>
      <c r="C2825" s="7">
        <v>319</v>
      </c>
      <c r="D2825" s="7">
        <v>447443492005</v>
      </c>
      <c r="E2825" s="7" t="s">
        <v>9</v>
      </c>
      <c r="F2825" s="8">
        <v>3.5416666666666665E-3</v>
      </c>
      <c r="G2825" s="8">
        <v>6.9444444444444444E-5</v>
      </c>
      <c r="H2825" s="7" t="s">
        <v>14</v>
      </c>
      <c r="I2825" s="11">
        <f t="shared" si="88"/>
        <v>44212</v>
      </c>
      <c r="J2825" s="9">
        <f t="shared" si="89"/>
        <v>0.52328703703703705</v>
      </c>
      <c r="K2825" t="str">
        <f>VLOOKUP($J2825,Reference!$A$1:$C$25,3,1)</f>
        <v>12:00:00 - 13:00:00</v>
      </c>
    </row>
    <row r="2826" spans="1:11" hidden="1" x14ac:dyDescent="0.3">
      <c r="A2826" s="3">
        <v>44212.531585648147</v>
      </c>
      <c r="B2826" s="4" t="s">
        <v>26</v>
      </c>
      <c r="C2826" s="4">
        <v>306</v>
      </c>
      <c r="D2826" s="4">
        <v>15595158714</v>
      </c>
      <c r="E2826" s="4" t="s">
        <v>9</v>
      </c>
      <c r="F2826" s="5">
        <v>8.7499999999999991E-3</v>
      </c>
      <c r="G2826" s="5">
        <v>1.5046296296296297E-4</v>
      </c>
      <c r="H2826" s="4" t="s">
        <v>10</v>
      </c>
      <c r="I2826" s="11">
        <f t="shared" si="88"/>
        <v>44212</v>
      </c>
      <c r="J2826" s="9">
        <f t="shared" si="89"/>
        <v>0.53158564814814813</v>
      </c>
      <c r="K2826" t="str">
        <f>VLOOKUP($J2826,Reference!$A$1:$C$25,3,1)</f>
        <v>12:00:00 - 13:00:00</v>
      </c>
    </row>
    <row r="2827" spans="1:11" hidden="1" x14ac:dyDescent="0.3">
      <c r="A2827" s="6">
        <v>44212.535844907405</v>
      </c>
      <c r="B2827" s="7" t="s">
        <v>11</v>
      </c>
      <c r="C2827" s="7">
        <v>317</v>
      </c>
      <c r="D2827" s="7">
        <v>15146326174</v>
      </c>
      <c r="E2827" s="7" t="s">
        <v>9</v>
      </c>
      <c r="F2827" s="8">
        <v>1.1967592592592592E-2</v>
      </c>
      <c r="G2827" s="8">
        <v>1.0416666666666667E-4</v>
      </c>
      <c r="H2827" s="7" t="s">
        <v>10</v>
      </c>
      <c r="I2827" s="11">
        <f t="shared" si="88"/>
        <v>44212</v>
      </c>
      <c r="J2827" s="9">
        <f t="shared" si="89"/>
        <v>0.53584490740740742</v>
      </c>
      <c r="K2827" t="str">
        <f>VLOOKUP($J2827,Reference!$A$1:$C$25,3,1)</f>
        <v>12:00:00 - 13:00:00</v>
      </c>
    </row>
    <row r="2828" spans="1:11" hidden="1" x14ac:dyDescent="0.3">
      <c r="A2828" s="3">
        <v>44212.539571759262</v>
      </c>
      <c r="B2828" s="4" t="s">
        <v>15</v>
      </c>
      <c r="C2828" s="4">
        <v>319</v>
      </c>
      <c r="D2828" s="4">
        <v>441214392590</v>
      </c>
      <c r="E2828" s="4" t="s">
        <v>9</v>
      </c>
      <c r="F2828" s="5">
        <v>2.071759259259259E-2</v>
      </c>
      <c r="G2828" s="5">
        <v>6.9444444444444447E-4</v>
      </c>
      <c r="H2828" s="4" t="s">
        <v>14</v>
      </c>
      <c r="I2828" s="11">
        <f t="shared" si="88"/>
        <v>44212</v>
      </c>
      <c r="J2828" s="9">
        <f t="shared" si="89"/>
        <v>0.53957175925925926</v>
      </c>
      <c r="K2828" t="str">
        <f>VLOOKUP($J2828,Reference!$A$1:$C$25,3,1)</f>
        <v>12:00:00 - 13:00:00</v>
      </c>
    </row>
    <row r="2829" spans="1:11" hidden="1" x14ac:dyDescent="0.3">
      <c r="A2829" s="6">
        <v>44212.543425925927</v>
      </c>
      <c r="B2829" s="7" t="s">
        <v>8</v>
      </c>
      <c r="C2829" s="7">
        <v>307</v>
      </c>
      <c r="D2829" s="7">
        <v>12089229080</v>
      </c>
      <c r="E2829" s="7" t="s">
        <v>9</v>
      </c>
      <c r="F2829" s="8">
        <v>3.7731481481481483E-3</v>
      </c>
      <c r="G2829" s="8">
        <v>2.0833333333333335E-4</v>
      </c>
      <c r="H2829" s="7" t="s">
        <v>10</v>
      </c>
      <c r="I2829" s="11">
        <f t="shared" si="88"/>
        <v>44212</v>
      </c>
      <c r="J2829" s="9">
        <f t="shared" si="89"/>
        <v>0.54342592592592587</v>
      </c>
      <c r="K2829" t="str">
        <f>VLOOKUP($J2829,Reference!$A$1:$C$25,3,1)</f>
        <v>13:00:00 - 14:00:00</v>
      </c>
    </row>
    <row r="2830" spans="1:11" hidden="1" x14ac:dyDescent="0.3">
      <c r="A2830" s="3">
        <v>44212.543761574074</v>
      </c>
      <c r="B2830" s="4" t="s">
        <v>26</v>
      </c>
      <c r="C2830" s="4">
        <v>306</v>
      </c>
      <c r="D2830" s="4">
        <v>14035109220</v>
      </c>
      <c r="E2830" s="4" t="s">
        <v>9</v>
      </c>
      <c r="F2830" s="5">
        <v>8.5416666666666679E-3</v>
      </c>
      <c r="G2830" s="5">
        <v>9.2592592592592588E-5</v>
      </c>
      <c r="H2830" s="4" t="s">
        <v>10</v>
      </c>
      <c r="I2830" s="11">
        <f t="shared" si="88"/>
        <v>44212</v>
      </c>
      <c r="J2830" s="9">
        <f t="shared" si="89"/>
        <v>0.54376157407407411</v>
      </c>
      <c r="K2830" t="str">
        <f>VLOOKUP($J2830,Reference!$A$1:$C$25,3,1)</f>
        <v>13:00:00 - 14:00:00</v>
      </c>
    </row>
    <row r="2831" spans="1:11" hidden="1" x14ac:dyDescent="0.3">
      <c r="A2831" s="6">
        <v>44212.545532407406</v>
      </c>
      <c r="B2831" s="7" t="s">
        <v>22</v>
      </c>
      <c r="C2831" s="7">
        <v>767</v>
      </c>
      <c r="D2831" s="7">
        <v>12676706418</v>
      </c>
      <c r="E2831" s="7" t="s">
        <v>9</v>
      </c>
      <c r="F2831" s="8">
        <v>1.6550925925925926E-3</v>
      </c>
      <c r="G2831" s="8">
        <v>1.8287037037037037E-3</v>
      </c>
      <c r="H2831" s="7" t="s">
        <v>10</v>
      </c>
      <c r="I2831" s="11">
        <f t="shared" si="88"/>
        <v>44212</v>
      </c>
      <c r="J2831" s="9">
        <f t="shared" si="89"/>
        <v>0.54553240740740738</v>
      </c>
      <c r="K2831" t="str">
        <f>VLOOKUP($J2831,Reference!$A$1:$C$25,3,1)</f>
        <v>13:00:00 - 14:00:00</v>
      </c>
    </row>
    <row r="2832" spans="1:11" hidden="1" x14ac:dyDescent="0.3">
      <c r="A2832" s="3">
        <v>44212.554722222223</v>
      </c>
      <c r="B2832" s="4" t="s">
        <v>8</v>
      </c>
      <c r="C2832" s="4">
        <v>307</v>
      </c>
      <c r="D2832" s="4">
        <v>17038550979</v>
      </c>
      <c r="E2832" s="4" t="s">
        <v>9</v>
      </c>
      <c r="F2832" s="5">
        <v>3.2638888888888891E-3</v>
      </c>
      <c r="G2832" s="5">
        <v>1.0416666666666667E-4</v>
      </c>
      <c r="H2832" s="4" t="s">
        <v>10</v>
      </c>
      <c r="I2832" s="11">
        <f t="shared" si="88"/>
        <v>44212</v>
      </c>
      <c r="J2832" s="9">
        <f t="shared" si="89"/>
        <v>0.55472222222222223</v>
      </c>
      <c r="K2832" t="str">
        <f>VLOOKUP($J2832,Reference!$A$1:$C$25,3,1)</f>
        <v>13:00:00 - 14:00:00</v>
      </c>
    </row>
    <row r="2833" spans="1:11" hidden="1" x14ac:dyDescent="0.3">
      <c r="A2833" s="6">
        <v>44212.554745370369</v>
      </c>
      <c r="B2833" s="7" t="s">
        <v>11</v>
      </c>
      <c r="C2833" s="7">
        <v>317</v>
      </c>
      <c r="D2833" s="7">
        <v>16478832967</v>
      </c>
      <c r="E2833" s="7" t="s">
        <v>9</v>
      </c>
      <c r="F2833" s="8">
        <v>2.4305555555555556E-3</v>
      </c>
      <c r="G2833" s="8">
        <v>8.1018518518518516E-5</v>
      </c>
      <c r="H2833" s="7" t="s">
        <v>10</v>
      </c>
      <c r="I2833" s="11">
        <f t="shared" si="88"/>
        <v>44212</v>
      </c>
      <c r="J2833" s="9">
        <f t="shared" si="89"/>
        <v>0.55474537037037031</v>
      </c>
      <c r="K2833" t="str">
        <f>VLOOKUP($J2833,Reference!$A$1:$C$25,3,1)</f>
        <v>13:00:00 - 14:00:00</v>
      </c>
    </row>
    <row r="2834" spans="1:11" hidden="1" x14ac:dyDescent="0.3">
      <c r="A2834" s="3">
        <v>44212.560393518521</v>
      </c>
      <c r="B2834" s="4" t="s">
        <v>19</v>
      </c>
      <c r="C2834" s="4">
        <v>305</v>
      </c>
      <c r="D2834" s="4">
        <v>17072878052</v>
      </c>
      <c r="E2834" s="4" t="s">
        <v>9</v>
      </c>
      <c r="F2834" s="5">
        <v>6.2037037037037043E-3</v>
      </c>
      <c r="G2834" s="5">
        <v>9.2592592592592588E-5</v>
      </c>
      <c r="H2834" s="4" t="s">
        <v>13</v>
      </c>
      <c r="I2834" s="11">
        <f t="shared" si="88"/>
        <v>44212</v>
      </c>
      <c r="J2834" s="9">
        <f t="shared" si="89"/>
        <v>0.56039351851851849</v>
      </c>
      <c r="K2834" t="str">
        <f>VLOOKUP($J2834,Reference!$A$1:$C$25,3,1)</f>
        <v>13:00:00 - 14:00:00</v>
      </c>
    </row>
    <row r="2835" spans="1:11" hidden="1" x14ac:dyDescent="0.3">
      <c r="A2835" s="6">
        <v>44212.563761574071</v>
      </c>
      <c r="B2835" s="7" t="s">
        <v>22</v>
      </c>
      <c r="C2835" s="7">
        <v>767</v>
      </c>
      <c r="D2835" s="7">
        <v>16478832967</v>
      </c>
      <c r="E2835" s="7" t="s">
        <v>9</v>
      </c>
      <c r="F2835" s="8">
        <v>3.5069444444444445E-3</v>
      </c>
      <c r="G2835" s="8">
        <v>8.1018518518518516E-5</v>
      </c>
      <c r="H2835" s="7" t="s">
        <v>10</v>
      </c>
      <c r="I2835" s="11">
        <f t="shared" si="88"/>
        <v>44212</v>
      </c>
      <c r="J2835" s="9">
        <f t="shared" si="89"/>
        <v>0.56376157407407412</v>
      </c>
      <c r="K2835" t="str">
        <f>VLOOKUP($J2835,Reference!$A$1:$C$25,3,1)</f>
        <v>13:00:00 - 14:00:00</v>
      </c>
    </row>
    <row r="2836" spans="1:11" hidden="1" x14ac:dyDescent="0.3">
      <c r="A2836" s="3">
        <v>44212.565312500003</v>
      </c>
      <c r="B2836" s="4" t="s">
        <v>18</v>
      </c>
      <c r="C2836" s="4">
        <v>304</v>
      </c>
      <c r="D2836" s="4">
        <v>12508996228</v>
      </c>
      <c r="E2836" s="4" t="s">
        <v>9</v>
      </c>
      <c r="F2836" s="5">
        <v>5.6539351851851855E-2</v>
      </c>
      <c r="G2836" s="5">
        <v>1.0416666666666667E-4</v>
      </c>
      <c r="H2836" s="4" t="s">
        <v>13</v>
      </c>
      <c r="I2836" s="11">
        <f t="shared" si="88"/>
        <v>44212</v>
      </c>
      <c r="J2836" s="9">
        <f t="shared" si="89"/>
        <v>0.5653125</v>
      </c>
      <c r="K2836" t="str">
        <f>VLOOKUP($J2836,Reference!$A$1:$C$25,3,1)</f>
        <v>13:00:00 - 14:00:00</v>
      </c>
    </row>
    <row r="2837" spans="1:11" hidden="1" x14ac:dyDescent="0.3">
      <c r="A2837" s="6">
        <v>44212.568842592591</v>
      </c>
      <c r="B2837" s="7" t="s">
        <v>11</v>
      </c>
      <c r="C2837" s="7">
        <v>317</v>
      </c>
      <c r="D2837" s="7">
        <v>15149653880</v>
      </c>
      <c r="E2837" s="7" t="s">
        <v>9</v>
      </c>
      <c r="F2837" s="8">
        <v>7.1296296296296307E-3</v>
      </c>
      <c r="G2837" s="8">
        <v>4.6296296296296294E-5</v>
      </c>
      <c r="H2837" s="7" t="s">
        <v>10</v>
      </c>
      <c r="I2837" s="11">
        <f t="shared" si="88"/>
        <v>44212</v>
      </c>
      <c r="J2837" s="9">
        <f t="shared" si="89"/>
        <v>0.56884259259259262</v>
      </c>
      <c r="K2837" t="str">
        <f>VLOOKUP($J2837,Reference!$A$1:$C$25,3,1)</f>
        <v>13:00:00 - 14:00:00</v>
      </c>
    </row>
    <row r="2838" spans="1:11" hidden="1" x14ac:dyDescent="0.3">
      <c r="A2838" s="3">
        <v>44212.572071759256</v>
      </c>
      <c r="B2838" s="4" t="s">
        <v>15</v>
      </c>
      <c r="C2838" s="4">
        <v>319</v>
      </c>
      <c r="D2838" s="4">
        <v>17863031076</v>
      </c>
      <c r="E2838" s="4" t="s">
        <v>9</v>
      </c>
      <c r="F2838" s="5">
        <v>5.8796296296296296E-3</v>
      </c>
      <c r="G2838" s="5">
        <v>1.1574074074074073E-4</v>
      </c>
      <c r="H2838" s="4" t="s">
        <v>10</v>
      </c>
      <c r="I2838" s="11">
        <f t="shared" si="88"/>
        <v>44212</v>
      </c>
      <c r="J2838" s="9">
        <f t="shared" si="89"/>
        <v>0.57207175925925924</v>
      </c>
      <c r="K2838" t="str">
        <f>VLOOKUP($J2838,Reference!$A$1:$C$25,3,1)</f>
        <v>13:00:00 - 14:00:00</v>
      </c>
    </row>
    <row r="2839" spans="1:11" hidden="1" x14ac:dyDescent="0.3">
      <c r="A2839" s="6">
        <v>44212.572372685187</v>
      </c>
      <c r="B2839" s="7" t="s">
        <v>26</v>
      </c>
      <c r="C2839" s="7">
        <v>306</v>
      </c>
      <c r="D2839" s="7">
        <v>13478605798</v>
      </c>
      <c r="E2839" s="7" t="s">
        <v>9</v>
      </c>
      <c r="F2839" s="8">
        <v>2.7708333333333331E-2</v>
      </c>
      <c r="G2839" s="8">
        <v>9.2592592592592588E-5</v>
      </c>
      <c r="H2839" s="7" t="s">
        <v>10</v>
      </c>
      <c r="I2839" s="11">
        <f t="shared" si="88"/>
        <v>44212</v>
      </c>
      <c r="J2839" s="9">
        <f t="shared" si="89"/>
        <v>0.57237268518518525</v>
      </c>
      <c r="K2839" t="str">
        <f>VLOOKUP($J2839,Reference!$A$1:$C$25,3,1)</f>
        <v>13:00:00 - 14:00:00</v>
      </c>
    </row>
    <row r="2840" spans="1:11" hidden="1" x14ac:dyDescent="0.3">
      <c r="A2840" s="3">
        <v>44212.57267361111</v>
      </c>
      <c r="B2840" s="4" t="s">
        <v>19</v>
      </c>
      <c r="C2840" s="4">
        <v>305</v>
      </c>
      <c r="D2840" s="4">
        <v>16475445581</v>
      </c>
      <c r="E2840" s="4" t="s">
        <v>9</v>
      </c>
      <c r="F2840" s="5">
        <v>5.2893518518518515E-3</v>
      </c>
      <c r="G2840" s="5">
        <v>9.2592592592592588E-5</v>
      </c>
      <c r="H2840" s="4" t="s">
        <v>10</v>
      </c>
      <c r="I2840" s="11">
        <f t="shared" si="88"/>
        <v>44212</v>
      </c>
      <c r="J2840" s="9">
        <f t="shared" si="89"/>
        <v>0.57267361111111115</v>
      </c>
      <c r="K2840" t="str">
        <f>VLOOKUP($J2840,Reference!$A$1:$C$25,3,1)</f>
        <v>13:00:00 - 14:00:00</v>
      </c>
    </row>
    <row r="2841" spans="1:11" hidden="1" x14ac:dyDescent="0.3">
      <c r="A2841" s="6">
        <v>44212.57712962963</v>
      </c>
      <c r="B2841" s="7" t="s">
        <v>11</v>
      </c>
      <c r="C2841" s="7">
        <v>317</v>
      </c>
      <c r="D2841" s="7">
        <v>14083868036</v>
      </c>
      <c r="E2841" s="7" t="s">
        <v>9</v>
      </c>
      <c r="F2841" s="8">
        <v>5.5787037037037038E-3</v>
      </c>
      <c r="G2841" s="8">
        <v>8.1018518518518516E-5</v>
      </c>
      <c r="H2841" s="7" t="s">
        <v>10</v>
      </c>
      <c r="I2841" s="11">
        <f t="shared" si="88"/>
        <v>44212</v>
      </c>
      <c r="J2841" s="9">
        <f t="shared" si="89"/>
        <v>0.57712962962962966</v>
      </c>
      <c r="K2841" t="str">
        <f>VLOOKUP($J2841,Reference!$A$1:$C$25,3,1)</f>
        <v>13:00:00 - 14:00:00</v>
      </c>
    </row>
    <row r="2842" spans="1:11" hidden="1" x14ac:dyDescent="0.3">
      <c r="A2842" s="3">
        <v>44212.584849537037</v>
      </c>
      <c r="B2842" s="4" t="s">
        <v>22</v>
      </c>
      <c r="C2842" s="4">
        <v>767</v>
      </c>
      <c r="D2842" s="4">
        <v>441429275812</v>
      </c>
      <c r="E2842" s="4" t="s">
        <v>9</v>
      </c>
      <c r="F2842" s="5">
        <v>1.1712962962962965E-2</v>
      </c>
      <c r="G2842" s="5">
        <v>6.9444444444444444E-5</v>
      </c>
      <c r="H2842" s="4" t="s">
        <v>14</v>
      </c>
      <c r="I2842" s="11">
        <f t="shared" si="88"/>
        <v>44212</v>
      </c>
      <c r="J2842" s="9">
        <f t="shared" si="89"/>
        <v>0.58484953703703701</v>
      </c>
      <c r="K2842" t="str">
        <f>VLOOKUP($J2842,Reference!$A$1:$C$25,3,1)</f>
        <v>14:00:00 - 15:00:00</v>
      </c>
    </row>
    <row r="2843" spans="1:11" hidden="1" x14ac:dyDescent="0.3">
      <c r="A2843" s="6">
        <v>44212.596875000003</v>
      </c>
      <c r="B2843" s="7" t="s">
        <v>15</v>
      </c>
      <c r="C2843" s="7">
        <v>319</v>
      </c>
      <c r="D2843" s="7">
        <v>441912986247</v>
      </c>
      <c r="E2843" s="7" t="s">
        <v>9</v>
      </c>
      <c r="F2843" s="8">
        <v>4.6296296296296302E-3</v>
      </c>
      <c r="G2843" s="8">
        <v>6.9444444444444444E-5</v>
      </c>
      <c r="H2843" s="7" t="s">
        <v>14</v>
      </c>
      <c r="I2843" s="11">
        <f t="shared" si="88"/>
        <v>44212</v>
      </c>
      <c r="J2843" s="9">
        <f t="shared" si="89"/>
        <v>0.59687499999999993</v>
      </c>
      <c r="K2843" t="str">
        <f>VLOOKUP($J2843,Reference!$A$1:$C$25,3,1)</f>
        <v>14:00:00 - 15:00:00</v>
      </c>
    </row>
    <row r="2844" spans="1:11" hidden="1" x14ac:dyDescent="0.3">
      <c r="A2844" s="3">
        <v>44212.598495370374</v>
      </c>
      <c r="B2844" s="4" t="s">
        <v>19</v>
      </c>
      <c r="C2844" s="4">
        <v>305</v>
      </c>
      <c r="D2844" s="4">
        <v>15136330701</v>
      </c>
      <c r="E2844" s="4" t="s">
        <v>9</v>
      </c>
      <c r="F2844" s="5">
        <v>2.1180555555555553E-3</v>
      </c>
      <c r="G2844" s="5">
        <v>8.1018518518518516E-5</v>
      </c>
      <c r="H2844" s="4" t="s">
        <v>10</v>
      </c>
      <c r="I2844" s="11">
        <f t="shared" si="88"/>
        <v>44212</v>
      </c>
      <c r="J2844" s="9">
        <f t="shared" si="89"/>
        <v>0.59849537037037037</v>
      </c>
      <c r="K2844" t="str">
        <f>VLOOKUP($J2844,Reference!$A$1:$C$25,3,1)</f>
        <v>14:00:00 - 15:00:00</v>
      </c>
    </row>
    <row r="2845" spans="1:11" hidden="1" x14ac:dyDescent="0.3">
      <c r="A2845" s="6">
        <v>44212.599953703706</v>
      </c>
      <c r="B2845" s="7" t="s">
        <v>22</v>
      </c>
      <c r="C2845" s="7">
        <v>767</v>
      </c>
      <c r="D2845" s="7">
        <v>447419296760</v>
      </c>
      <c r="E2845" s="7" t="s">
        <v>9</v>
      </c>
      <c r="F2845" s="8">
        <v>4.5370370370370365E-3</v>
      </c>
      <c r="G2845" s="8">
        <v>8.1018518518518516E-5</v>
      </c>
      <c r="H2845" s="7" t="s">
        <v>14</v>
      </c>
      <c r="I2845" s="11">
        <f t="shared" si="88"/>
        <v>44212</v>
      </c>
      <c r="J2845" s="9">
        <f t="shared" si="89"/>
        <v>0.59995370370370371</v>
      </c>
      <c r="K2845" t="str">
        <f>VLOOKUP($J2845,Reference!$A$1:$C$25,3,1)</f>
        <v>14:00:00 - 15:00:00</v>
      </c>
    </row>
    <row r="2846" spans="1:11" hidden="1" x14ac:dyDescent="0.3">
      <c r="A2846" s="3">
        <v>44212.605057870373</v>
      </c>
      <c r="B2846" s="4" t="s">
        <v>19</v>
      </c>
      <c r="C2846" s="4">
        <v>305</v>
      </c>
      <c r="D2846" s="4">
        <v>15142417383</v>
      </c>
      <c r="E2846" s="4" t="s">
        <v>9</v>
      </c>
      <c r="F2846" s="5">
        <v>8.8078703703703704E-3</v>
      </c>
      <c r="G2846" s="5">
        <v>1.6203703703703703E-4</v>
      </c>
      <c r="H2846" s="4" t="s">
        <v>13</v>
      </c>
      <c r="I2846" s="11">
        <f t="shared" si="88"/>
        <v>44212</v>
      </c>
      <c r="J2846" s="9">
        <f t="shared" si="89"/>
        <v>0.6050578703703704</v>
      </c>
      <c r="K2846" t="str">
        <f>VLOOKUP($J2846,Reference!$A$1:$C$25,3,1)</f>
        <v>14:00:00 - 15:00:00</v>
      </c>
    </row>
    <row r="2847" spans="1:11" hidden="1" x14ac:dyDescent="0.3">
      <c r="A2847" s="6">
        <v>44212.605682870373</v>
      </c>
      <c r="B2847" s="7" t="s">
        <v>15</v>
      </c>
      <c r="C2847" s="7">
        <v>319</v>
      </c>
      <c r="D2847" s="7">
        <v>19174765351</v>
      </c>
      <c r="E2847" s="7" t="s">
        <v>9</v>
      </c>
      <c r="F2847" s="8">
        <v>1.7245370370370372E-3</v>
      </c>
      <c r="G2847" s="8">
        <v>5.7870370370370366E-5</v>
      </c>
      <c r="H2847" s="7" t="s">
        <v>10</v>
      </c>
      <c r="I2847" s="11">
        <f t="shared" si="88"/>
        <v>44212</v>
      </c>
      <c r="J2847" s="9">
        <f t="shared" si="89"/>
        <v>0.60568287037037039</v>
      </c>
      <c r="K2847" t="str">
        <f>VLOOKUP($J2847,Reference!$A$1:$C$25,3,1)</f>
        <v>14:00:00 - 15:00:00</v>
      </c>
    </row>
    <row r="2848" spans="1:11" hidden="1" x14ac:dyDescent="0.3">
      <c r="A2848" s="3">
        <v>44212.613344907404</v>
      </c>
      <c r="B2848" s="4" t="s">
        <v>8</v>
      </c>
      <c r="C2848" s="4">
        <v>307</v>
      </c>
      <c r="D2848" s="4">
        <v>17744443300</v>
      </c>
      <c r="E2848" s="4" t="s">
        <v>9</v>
      </c>
      <c r="F2848" s="5">
        <v>6.9560185185185185E-3</v>
      </c>
      <c r="G2848" s="5">
        <v>3.5879629629629635E-4</v>
      </c>
      <c r="H2848" s="4" t="s">
        <v>10</v>
      </c>
      <c r="I2848" s="11">
        <f t="shared" si="88"/>
        <v>44212</v>
      </c>
      <c r="J2848" s="9">
        <f t="shared" si="89"/>
        <v>0.61334490740740744</v>
      </c>
      <c r="K2848" t="str">
        <f>VLOOKUP($J2848,Reference!$A$1:$C$25,3,1)</f>
        <v>14:00:00 - 15:00:00</v>
      </c>
    </row>
    <row r="2849" spans="1:11" hidden="1" x14ac:dyDescent="0.3">
      <c r="A2849" s="6">
        <v>44212.625821759262</v>
      </c>
      <c r="B2849" s="7" t="s">
        <v>19</v>
      </c>
      <c r="C2849" s="7">
        <v>305</v>
      </c>
      <c r="D2849" s="7">
        <v>14259745955</v>
      </c>
      <c r="E2849" s="7" t="s">
        <v>9</v>
      </c>
      <c r="F2849" s="8">
        <v>4.6296296296296302E-3</v>
      </c>
      <c r="G2849" s="8">
        <v>1.0416666666666667E-4</v>
      </c>
      <c r="H2849" s="7" t="s">
        <v>10</v>
      </c>
      <c r="I2849" s="11">
        <f t="shared" si="88"/>
        <v>44212</v>
      </c>
      <c r="J2849" s="9">
        <f t="shared" si="89"/>
        <v>0.62582175925925931</v>
      </c>
      <c r="K2849" t="str">
        <f>VLOOKUP($J2849,Reference!$A$1:$C$25,3,1)</f>
        <v>15:00:00 - 16:00:00</v>
      </c>
    </row>
    <row r="2850" spans="1:11" hidden="1" x14ac:dyDescent="0.3">
      <c r="A2850" s="3">
        <v>44212.635960648149</v>
      </c>
      <c r="B2850" s="4" t="s">
        <v>8</v>
      </c>
      <c r="C2850" s="4">
        <v>307</v>
      </c>
      <c r="D2850" s="4">
        <v>18133677717</v>
      </c>
      <c r="E2850" s="4" t="s">
        <v>9</v>
      </c>
      <c r="F2850" s="5">
        <v>8.9467592592592585E-3</v>
      </c>
      <c r="G2850" s="5">
        <v>4.1666666666666669E-4</v>
      </c>
      <c r="H2850" s="4" t="s">
        <v>10</v>
      </c>
      <c r="I2850" s="11">
        <f t="shared" si="88"/>
        <v>44212</v>
      </c>
      <c r="J2850" s="9">
        <f t="shared" si="89"/>
        <v>0.63596064814814812</v>
      </c>
      <c r="K2850" t="str">
        <f>VLOOKUP($J2850,Reference!$A$1:$C$25,3,1)</f>
        <v>15:00:00 - 16:00:00</v>
      </c>
    </row>
    <row r="2851" spans="1:11" hidden="1" x14ac:dyDescent="0.3">
      <c r="A2851" s="6">
        <v>44212.638449074075</v>
      </c>
      <c r="B2851" s="7" t="s">
        <v>15</v>
      </c>
      <c r="C2851" s="7">
        <v>319</v>
      </c>
      <c r="D2851" s="7">
        <v>16305302219</v>
      </c>
      <c r="E2851" s="7" t="s">
        <v>9</v>
      </c>
      <c r="F2851" s="8">
        <v>1.1516203703703702E-2</v>
      </c>
      <c r="G2851" s="8">
        <v>6.9444444444444444E-5</v>
      </c>
      <c r="H2851" s="7" t="s">
        <v>10</v>
      </c>
      <c r="I2851" s="11">
        <f t="shared" si="88"/>
        <v>44212</v>
      </c>
      <c r="J2851" s="9">
        <f t="shared" si="89"/>
        <v>0.63844907407407414</v>
      </c>
      <c r="K2851" t="str">
        <f>VLOOKUP($J2851,Reference!$A$1:$C$25,3,1)</f>
        <v>15:00:00 - 16:00:00</v>
      </c>
    </row>
    <row r="2852" spans="1:11" hidden="1" x14ac:dyDescent="0.3">
      <c r="A2852" s="3">
        <v>44212.643888888888</v>
      </c>
      <c r="B2852" s="4" t="s">
        <v>18</v>
      </c>
      <c r="C2852" s="4">
        <v>304</v>
      </c>
      <c r="D2852" s="4">
        <v>504</v>
      </c>
      <c r="E2852" s="4" t="s">
        <v>9</v>
      </c>
      <c r="F2852" s="5">
        <v>1.8634259259259261E-3</v>
      </c>
      <c r="G2852" s="5">
        <v>5.7870370370370366E-5</v>
      </c>
      <c r="H2852" s="4" t="s">
        <v>10</v>
      </c>
      <c r="I2852" s="11">
        <f t="shared" si="88"/>
        <v>44212</v>
      </c>
      <c r="J2852" s="9">
        <f t="shared" si="89"/>
        <v>0.64388888888888884</v>
      </c>
      <c r="K2852" t="str">
        <f>VLOOKUP($J2852,Reference!$A$1:$C$25,3,1)</f>
        <v>15:00:00 - 16:00:00</v>
      </c>
    </row>
    <row r="2853" spans="1:11" hidden="1" x14ac:dyDescent="0.3">
      <c r="A2853" s="6">
        <v>44212.64471064815</v>
      </c>
      <c r="B2853" s="7" t="s">
        <v>19</v>
      </c>
      <c r="C2853" s="7">
        <v>305</v>
      </c>
      <c r="D2853" s="7">
        <v>18196657750</v>
      </c>
      <c r="E2853" s="7" t="s">
        <v>9</v>
      </c>
      <c r="F2853" s="8">
        <v>7.8819444444444432E-3</v>
      </c>
      <c r="G2853" s="8">
        <v>1.1574074074074073E-4</v>
      </c>
      <c r="H2853" s="7" t="s">
        <v>13</v>
      </c>
      <c r="I2853" s="11">
        <f t="shared" si="88"/>
        <v>44212</v>
      </c>
      <c r="J2853" s="9">
        <f t="shared" si="89"/>
        <v>0.64471064814814816</v>
      </c>
      <c r="K2853" t="str">
        <f>VLOOKUP($J2853,Reference!$A$1:$C$25,3,1)</f>
        <v>15:00:00 - 16:00:00</v>
      </c>
    </row>
    <row r="2854" spans="1:11" hidden="1" x14ac:dyDescent="0.3">
      <c r="A2854" s="3">
        <v>44212.65042824074</v>
      </c>
      <c r="B2854" s="4" t="s">
        <v>11</v>
      </c>
      <c r="C2854" s="4">
        <v>317</v>
      </c>
      <c r="D2854" s="4">
        <v>17744443300</v>
      </c>
      <c r="E2854" s="4" t="s">
        <v>9</v>
      </c>
      <c r="F2854" s="5">
        <v>7.8819444444444432E-3</v>
      </c>
      <c r="G2854" s="5">
        <v>6.9444444444444444E-5</v>
      </c>
      <c r="H2854" s="4" t="s">
        <v>10</v>
      </c>
      <c r="I2854" s="11">
        <f t="shared" si="88"/>
        <v>44212</v>
      </c>
      <c r="J2854" s="9">
        <f t="shared" si="89"/>
        <v>0.65042824074074079</v>
      </c>
      <c r="K2854" t="str">
        <f>VLOOKUP($J2854,Reference!$A$1:$C$25,3,1)</f>
        <v>15:00:00 - 16:00:00</v>
      </c>
    </row>
    <row r="2855" spans="1:11" hidden="1" x14ac:dyDescent="0.3">
      <c r="A2855" s="6">
        <v>44212.65284722222</v>
      </c>
      <c r="B2855" s="7" t="s">
        <v>18</v>
      </c>
      <c r="C2855" s="7">
        <v>304</v>
      </c>
      <c r="D2855" s="7">
        <v>12607044200</v>
      </c>
      <c r="E2855" s="7" t="s">
        <v>9</v>
      </c>
      <c r="F2855" s="8">
        <v>7.3958333333333341E-3</v>
      </c>
      <c r="G2855" s="8">
        <v>1.3888888888888889E-4</v>
      </c>
      <c r="H2855" s="7" t="s">
        <v>10</v>
      </c>
      <c r="I2855" s="11">
        <f t="shared" si="88"/>
        <v>44212</v>
      </c>
      <c r="J2855" s="9">
        <f t="shared" si="89"/>
        <v>0.65284722222222225</v>
      </c>
      <c r="K2855" t="str">
        <f>VLOOKUP($J2855,Reference!$A$1:$C$25,3,1)</f>
        <v>15:00:00 - 16:00:00</v>
      </c>
    </row>
    <row r="2856" spans="1:11" hidden="1" x14ac:dyDescent="0.3">
      <c r="A2856" s="3">
        <v>44212.659560185188</v>
      </c>
      <c r="B2856" s="4" t="s">
        <v>8</v>
      </c>
      <c r="C2856" s="4">
        <v>307</v>
      </c>
      <c r="D2856" s="4">
        <v>18473127461</v>
      </c>
      <c r="E2856" s="4" t="s">
        <v>9</v>
      </c>
      <c r="F2856" s="5">
        <v>4.6064814814814814E-3</v>
      </c>
      <c r="G2856" s="5">
        <v>1.3888888888888889E-4</v>
      </c>
      <c r="H2856" s="4" t="s">
        <v>10</v>
      </c>
      <c r="I2856" s="11">
        <f t="shared" si="88"/>
        <v>44212</v>
      </c>
      <c r="J2856" s="9">
        <f t="shared" si="89"/>
        <v>0.65956018518518522</v>
      </c>
      <c r="K2856" t="str">
        <f>VLOOKUP($J2856,Reference!$A$1:$C$25,3,1)</f>
        <v>15:00:00 - 16:00:00</v>
      </c>
    </row>
    <row r="2857" spans="1:11" hidden="1" x14ac:dyDescent="0.3">
      <c r="A2857" s="6">
        <v>44212.664166666669</v>
      </c>
      <c r="B2857" s="7" t="s">
        <v>11</v>
      </c>
      <c r="C2857" s="7">
        <v>317</v>
      </c>
      <c r="D2857" s="7">
        <v>15146904127</v>
      </c>
      <c r="E2857" s="7" t="s">
        <v>9</v>
      </c>
      <c r="F2857" s="8">
        <v>2.8356481481481479E-3</v>
      </c>
      <c r="G2857" s="8">
        <v>9.2592592592592588E-5</v>
      </c>
      <c r="H2857" s="7" t="s">
        <v>10</v>
      </c>
      <c r="I2857" s="11">
        <f t="shared" si="88"/>
        <v>44212</v>
      </c>
      <c r="J2857" s="9">
        <f t="shared" si="89"/>
        <v>0.66416666666666668</v>
      </c>
      <c r="K2857" t="str">
        <f>VLOOKUP($J2857,Reference!$A$1:$C$25,3,1)</f>
        <v>15:00:00 - 16:00:00</v>
      </c>
    </row>
    <row r="2858" spans="1:11" hidden="1" x14ac:dyDescent="0.3">
      <c r="A2858" s="3">
        <v>44212.66443287037</v>
      </c>
      <c r="B2858" s="4" t="s">
        <v>15</v>
      </c>
      <c r="C2858" s="4">
        <v>319</v>
      </c>
      <c r="D2858" s="4">
        <v>447841524476</v>
      </c>
      <c r="E2858" s="4" t="s">
        <v>9</v>
      </c>
      <c r="F2858" s="5">
        <v>1.9675925925925928E-3</v>
      </c>
      <c r="G2858" s="5">
        <v>3.4722222222222224E-4</v>
      </c>
      <c r="H2858" s="4" t="s">
        <v>14</v>
      </c>
      <c r="I2858" s="11">
        <f t="shared" si="88"/>
        <v>44212</v>
      </c>
      <c r="J2858" s="9">
        <f t="shared" si="89"/>
        <v>0.66443287037037035</v>
      </c>
      <c r="K2858" t="str">
        <f>VLOOKUP($J2858,Reference!$A$1:$C$25,3,1)</f>
        <v>15:00:00 - 16:00:00</v>
      </c>
    </row>
    <row r="2859" spans="1:11" hidden="1" x14ac:dyDescent="0.3">
      <c r="A2859" s="6">
        <v>44212.667893518519</v>
      </c>
      <c r="B2859" s="7" t="s">
        <v>15</v>
      </c>
      <c r="C2859" s="7">
        <v>319</v>
      </c>
      <c r="D2859" s="7">
        <v>447906280627</v>
      </c>
      <c r="E2859" s="7" t="s">
        <v>9</v>
      </c>
      <c r="F2859" s="8">
        <v>8.9236111111111113E-3</v>
      </c>
      <c r="G2859" s="8">
        <v>2.199074074074074E-4</v>
      </c>
      <c r="H2859" s="7" t="s">
        <v>14</v>
      </c>
      <c r="I2859" s="11">
        <f t="shared" si="88"/>
        <v>44212</v>
      </c>
      <c r="J2859" s="9">
        <f t="shared" si="89"/>
        <v>0.66789351851851853</v>
      </c>
      <c r="K2859" t="str">
        <f>VLOOKUP($J2859,Reference!$A$1:$C$25,3,1)</f>
        <v>16:00:00 - 17:00:00</v>
      </c>
    </row>
    <row r="2860" spans="1:11" hidden="1" x14ac:dyDescent="0.3">
      <c r="A2860" s="3">
        <v>44212.670416666668</v>
      </c>
      <c r="B2860" s="4" t="s">
        <v>8</v>
      </c>
      <c r="C2860" s="4">
        <v>307</v>
      </c>
      <c r="D2860" s="4">
        <v>12038567058</v>
      </c>
      <c r="E2860" s="4" t="s">
        <v>9</v>
      </c>
      <c r="F2860" s="5">
        <v>1.3993055555555555E-2</v>
      </c>
      <c r="G2860" s="5">
        <v>1.1574074074074073E-4</v>
      </c>
      <c r="H2860" s="4" t="s">
        <v>10</v>
      </c>
      <c r="I2860" s="11">
        <f t="shared" si="88"/>
        <v>44212</v>
      </c>
      <c r="J2860" s="9">
        <f t="shared" si="89"/>
        <v>0.67041666666666666</v>
      </c>
      <c r="K2860" t="str">
        <f>VLOOKUP($J2860,Reference!$A$1:$C$25,3,1)</f>
        <v>16:00:00 - 17:00:00</v>
      </c>
    </row>
    <row r="2861" spans="1:11" hidden="1" x14ac:dyDescent="0.3">
      <c r="A2861" s="6">
        <v>44212.672442129631</v>
      </c>
      <c r="B2861" s="7" t="s">
        <v>22</v>
      </c>
      <c r="C2861" s="7">
        <v>767</v>
      </c>
      <c r="D2861" s="7">
        <v>447397894486</v>
      </c>
      <c r="E2861" s="7" t="s">
        <v>9</v>
      </c>
      <c r="F2861" s="8">
        <v>4.8263888888888887E-3</v>
      </c>
      <c r="G2861" s="8">
        <v>2.627314814814815E-3</v>
      </c>
      <c r="H2861" s="7" t="s">
        <v>14</v>
      </c>
      <c r="I2861" s="11">
        <f t="shared" si="88"/>
        <v>44212</v>
      </c>
      <c r="J2861" s="9">
        <f t="shared" si="89"/>
        <v>0.67244212962962957</v>
      </c>
      <c r="K2861" t="str">
        <f>VLOOKUP($J2861,Reference!$A$1:$C$25,3,1)</f>
        <v>16:00:00 - 17:00:00</v>
      </c>
    </row>
    <row r="2862" spans="1:11" hidden="1" x14ac:dyDescent="0.3">
      <c r="A2862" s="3">
        <v>44212.673333333332</v>
      </c>
      <c r="B2862" s="4" t="s">
        <v>18</v>
      </c>
      <c r="C2862" s="4">
        <v>304</v>
      </c>
      <c r="D2862" s="4">
        <v>447841524476</v>
      </c>
      <c r="E2862" s="4" t="s">
        <v>9</v>
      </c>
      <c r="F2862" s="5">
        <v>1.8865740740740742E-3</v>
      </c>
      <c r="G2862" s="5">
        <v>1.9212962962962962E-3</v>
      </c>
      <c r="H2862" s="4" t="s">
        <v>14</v>
      </c>
      <c r="I2862" s="11">
        <f t="shared" si="88"/>
        <v>44212</v>
      </c>
      <c r="J2862" s="9">
        <f t="shared" si="89"/>
        <v>0.67333333333333334</v>
      </c>
      <c r="K2862" t="str">
        <f>VLOOKUP($J2862,Reference!$A$1:$C$25,3,1)</f>
        <v>16:00:00 - 17:00:00</v>
      </c>
    </row>
    <row r="2863" spans="1:11" hidden="1" x14ac:dyDescent="0.3">
      <c r="A2863" s="6">
        <v>44212.679097222222</v>
      </c>
      <c r="B2863" s="7" t="s">
        <v>11</v>
      </c>
      <c r="C2863" s="7">
        <v>317</v>
      </c>
      <c r="D2863" s="7">
        <v>12195012372</v>
      </c>
      <c r="E2863" s="7" t="s">
        <v>9</v>
      </c>
      <c r="F2863" s="8">
        <v>4.4675925925925933E-3</v>
      </c>
      <c r="G2863" s="8">
        <v>1.6203703703703703E-4</v>
      </c>
      <c r="H2863" s="7" t="s">
        <v>10</v>
      </c>
      <c r="I2863" s="11">
        <f t="shared" si="88"/>
        <v>44212</v>
      </c>
      <c r="J2863" s="9">
        <f t="shared" si="89"/>
        <v>0.67909722222222213</v>
      </c>
      <c r="K2863" t="str">
        <f>VLOOKUP($J2863,Reference!$A$1:$C$25,3,1)</f>
        <v>16:00:00 - 17:00:00</v>
      </c>
    </row>
    <row r="2864" spans="1:11" hidden="1" x14ac:dyDescent="0.3">
      <c r="A2864" s="3">
        <v>44212.679884259262</v>
      </c>
      <c r="B2864" s="4" t="s">
        <v>19</v>
      </c>
      <c r="C2864" s="4">
        <v>305</v>
      </c>
      <c r="D2864" s="4">
        <v>14163153349</v>
      </c>
      <c r="E2864" s="4" t="s">
        <v>9</v>
      </c>
      <c r="F2864" s="5">
        <v>1.0416666666666667E-4</v>
      </c>
      <c r="G2864" s="5">
        <v>1.273148148148148E-4</v>
      </c>
      <c r="H2864" s="4" t="s">
        <v>13</v>
      </c>
      <c r="I2864" s="11">
        <f t="shared" si="88"/>
        <v>44212</v>
      </c>
      <c r="J2864" s="9">
        <f t="shared" si="89"/>
        <v>0.67988425925925933</v>
      </c>
      <c r="K2864" t="str">
        <f>VLOOKUP($J2864,Reference!$A$1:$C$25,3,1)</f>
        <v>16:00:00 - 17:00:00</v>
      </c>
    </row>
    <row r="2865" spans="1:11" hidden="1" x14ac:dyDescent="0.3">
      <c r="A2865" s="6">
        <v>44212.681319444448</v>
      </c>
      <c r="B2865" s="7" t="s">
        <v>18</v>
      </c>
      <c r="C2865" s="7">
        <v>304</v>
      </c>
      <c r="D2865" s="7">
        <v>14163153349</v>
      </c>
      <c r="E2865" s="7" t="s">
        <v>9</v>
      </c>
      <c r="F2865" s="8">
        <v>8.1018518518518516E-5</v>
      </c>
      <c r="G2865" s="8">
        <v>6.9444444444444444E-5</v>
      </c>
      <c r="H2865" s="7" t="s">
        <v>13</v>
      </c>
      <c r="I2865" s="11">
        <f t="shared" si="88"/>
        <v>44212</v>
      </c>
      <c r="J2865" s="9">
        <f t="shared" si="89"/>
        <v>0.68131944444444448</v>
      </c>
      <c r="K2865" t="str">
        <f>VLOOKUP($J2865,Reference!$A$1:$C$25,3,1)</f>
        <v>16:00:00 - 17:00:00</v>
      </c>
    </row>
    <row r="2866" spans="1:11" hidden="1" x14ac:dyDescent="0.3">
      <c r="A2866" s="3">
        <v>44212.681932870371</v>
      </c>
      <c r="B2866" s="4" t="s">
        <v>19</v>
      </c>
      <c r="C2866" s="4">
        <v>305</v>
      </c>
      <c r="D2866" s="4">
        <v>17734262098</v>
      </c>
      <c r="E2866" s="4" t="s">
        <v>9</v>
      </c>
      <c r="F2866" s="5">
        <v>9.5486111111111101E-3</v>
      </c>
      <c r="G2866" s="5">
        <v>9.2592592592592588E-5</v>
      </c>
      <c r="H2866" s="4" t="s">
        <v>13</v>
      </c>
      <c r="I2866" s="11">
        <f t="shared" si="88"/>
        <v>44212</v>
      </c>
      <c r="J2866" s="9">
        <f t="shared" si="89"/>
        <v>0.68193287037037031</v>
      </c>
      <c r="K2866" t="str">
        <f>VLOOKUP($J2866,Reference!$A$1:$C$25,3,1)</f>
        <v>16:00:00 - 17:00:00</v>
      </c>
    </row>
    <row r="2867" spans="1:11" hidden="1" x14ac:dyDescent="0.3">
      <c r="A2867" s="6">
        <v>44212.682083333333</v>
      </c>
      <c r="B2867" s="7" t="s">
        <v>15</v>
      </c>
      <c r="C2867" s="7">
        <v>319</v>
      </c>
      <c r="D2867" s="7">
        <v>447838132459</v>
      </c>
      <c r="E2867" s="7" t="s">
        <v>9</v>
      </c>
      <c r="F2867" s="8">
        <v>9.3171296296296283E-3</v>
      </c>
      <c r="G2867" s="8">
        <v>5.7870370370370366E-5</v>
      </c>
      <c r="H2867" s="7" t="s">
        <v>14</v>
      </c>
      <c r="I2867" s="11">
        <f t="shared" si="88"/>
        <v>44212</v>
      </c>
      <c r="J2867" s="9">
        <f t="shared" si="89"/>
        <v>0.68208333333333337</v>
      </c>
      <c r="K2867" t="str">
        <f>VLOOKUP($J2867,Reference!$A$1:$C$25,3,1)</f>
        <v>16:00:00 - 17:00:00</v>
      </c>
    </row>
    <row r="2868" spans="1:11" hidden="1" x14ac:dyDescent="0.3">
      <c r="A2868" s="3">
        <v>44212.683206018519</v>
      </c>
      <c r="B2868" s="4" t="s">
        <v>18</v>
      </c>
      <c r="C2868" s="4">
        <v>304</v>
      </c>
      <c r="D2868" s="4">
        <v>14163153349</v>
      </c>
      <c r="E2868" s="4" t="s">
        <v>9</v>
      </c>
      <c r="F2868" s="5">
        <v>3.1250000000000001E-4</v>
      </c>
      <c r="G2868" s="5">
        <v>2.0833333333333335E-4</v>
      </c>
      <c r="H2868" s="4" t="s">
        <v>13</v>
      </c>
      <c r="I2868" s="11">
        <f t="shared" si="88"/>
        <v>44212</v>
      </c>
      <c r="J2868" s="9">
        <f t="shared" si="89"/>
        <v>0.68320601851851848</v>
      </c>
      <c r="K2868" t="str">
        <f>VLOOKUP($J2868,Reference!$A$1:$C$25,3,1)</f>
        <v>16:00:00 - 17:00:00</v>
      </c>
    </row>
    <row r="2869" spans="1:11" hidden="1" x14ac:dyDescent="0.3">
      <c r="A2869" s="6">
        <v>44212.683344907404</v>
      </c>
      <c r="B2869" s="7" t="s">
        <v>11</v>
      </c>
      <c r="C2869" s="7">
        <v>317</v>
      </c>
      <c r="D2869" s="7">
        <v>15595158027</v>
      </c>
      <c r="E2869" s="7" t="s">
        <v>9</v>
      </c>
      <c r="F2869" s="8">
        <v>3.37962962962963E-3</v>
      </c>
      <c r="G2869" s="8">
        <v>5.9027777777777778E-4</v>
      </c>
      <c r="H2869" s="7" t="s">
        <v>10</v>
      </c>
      <c r="I2869" s="11">
        <f t="shared" si="88"/>
        <v>44212</v>
      </c>
      <c r="J2869" s="9">
        <f t="shared" si="89"/>
        <v>0.68334490740740739</v>
      </c>
      <c r="K2869" t="str">
        <f>VLOOKUP($J2869,Reference!$A$1:$C$25,3,1)</f>
        <v>16:00:00 - 17:00:00</v>
      </c>
    </row>
    <row r="2870" spans="1:11" hidden="1" x14ac:dyDescent="0.3">
      <c r="A2870" s="3">
        <v>44212.683449074073</v>
      </c>
      <c r="B2870" s="4" t="s">
        <v>22</v>
      </c>
      <c r="C2870" s="4">
        <v>767</v>
      </c>
      <c r="D2870" s="4">
        <v>442085489864</v>
      </c>
      <c r="E2870" s="4" t="s">
        <v>9</v>
      </c>
      <c r="F2870" s="5">
        <v>2.1990740740740742E-3</v>
      </c>
      <c r="G2870" s="5">
        <v>6.9444444444444444E-5</v>
      </c>
      <c r="H2870" s="4" t="s">
        <v>14</v>
      </c>
      <c r="I2870" s="11">
        <f t="shared" si="88"/>
        <v>44212</v>
      </c>
      <c r="J2870" s="9">
        <f t="shared" si="89"/>
        <v>0.68344907407407407</v>
      </c>
      <c r="K2870" t="str">
        <f>VLOOKUP($J2870,Reference!$A$1:$C$25,3,1)</f>
        <v>16:00:00 - 17:00:00</v>
      </c>
    </row>
    <row r="2871" spans="1:11" hidden="1" x14ac:dyDescent="0.3">
      <c r="A2871" s="6">
        <v>44212.69326388889</v>
      </c>
      <c r="B2871" s="7" t="s">
        <v>20</v>
      </c>
      <c r="C2871" s="7"/>
      <c r="D2871" s="7">
        <v>12013286819</v>
      </c>
      <c r="E2871" s="7" t="s">
        <v>25</v>
      </c>
      <c r="F2871" s="8">
        <v>0</v>
      </c>
      <c r="G2871" s="8">
        <v>5.7870370370370366E-5</v>
      </c>
      <c r="H2871" s="7" t="s">
        <v>13</v>
      </c>
      <c r="I2871" s="11">
        <f t="shared" si="88"/>
        <v>44212</v>
      </c>
      <c r="J2871" s="9">
        <f t="shared" si="89"/>
        <v>0.69326388888888879</v>
      </c>
      <c r="K2871" t="str">
        <f>VLOOKUP($J2871,Reference!$A$1:$C$25,3,1)</f>
        <v>16:00:00 - 17:00:00</v>
      </c>
    </row>
    <row r="2872" spans="1:11" hidden="1" x14ac:dyDescent="0.3">
      <c r="A2872" s="3">
        <v>44212.693715277775</v>
      </c>
      <c r="B2872" s="4" t="s">
        <v>18</v>
      </c>
      <c r="C2872" s="4">
        <v>304</v>
      </c>
      <c r="D2872" s="4">
        <v>12013286819</v>
      </c>
      <c r="E2872" s="4" t="s">
        <v>9</v>
      </c>
      <c r="F2872" s="5">
        <v>8.9930555555555545E-3</v>
      </c>
      <c r="G2872" s="5">
        <v>5.7870370370370366E-5</v>
      </c>
      <c r="H2872" s="4" t="s">
        <v>13</v>
      </c>
      <c r="I2872" s="11">
        <f t="shared" si="88"/>
        <v>44212</v>
      </c>
      <c r="J2872" s="9">
        <f t="shared" si="89"/>
        <v>0.69371527777777775</v>
      </c>
      <c r="K2872" t="str">
        <f>VLOOKUP($J2872,Reference!$A$1:$C$25,3,1)</f>
        <v>16:00:00 - 17:00:00</v>
      </c>
    </row>
    <row r="2873" spans="1:11" hidden="1" x14ac:dyDescent="0.3">
      <c r="A2873" s="6">
        <v>44212.698738425926</v>
      </c>
      <c r="B2873" s="7" t="s">
        <v>21</v>
      </c>
      <c r="C2873" s="7">
        <v>314</v>
      </c>
      <c r="D2873" s="7">
        <v>17153608070</v>
      </c>
      <c r="E2873" s="7" t="s">
        <v>9</v>
      </c>
      <c r="F2873" s="8">
        <v>1.59375E-2</v>
      </c>
      <c r="G2873" s="8">
        <v>5.7870370370370366E-5</v>
      </c>
      <c r="H2873" s="7" t="s">
        <v>10</v>
      </c>
      <c r="I2873" s="11">
        <f t="shared" si="88"/>
        <v>44212</v>
      </c>
      <c r="J2873" s="9">
        <f t="shared" si="89"/>
        <v>0.69873842592592583</v>
      </c>
      <c r="K2873" t="str">
        <f>VLOOKUP($J2873,Reference!$A$1:$C$25,3,1)</f>
        <v>16:00:00 - 17:00:00</v>
      </c>
    </row>
    <row r="2874" spans="1:11" hidden="1" x14ac:dyDescent="0.3">
      <c r="A2874" s="3">
        <v>44212.70039351852</v>
      </c>
      <c r="B2874" s="4" t="s">
        <v>12</v>
      </c>
      <c r="C2874" s="4">
        <v>315</v>
      </c>
      <c r="D2874" s="4">
        <v>447926209048</v>
      </c>
      <c r="E2874" s="4" t="s">
        <v>9</v>
      </c>
      <c r="F2874" s="5">
        <v>5.2662037037037035E-3</v>
      </c>
      <c r="G2874" s="5">
        <v>3.6574074074074074E-3</v>
      </c>
      <c r="H2874" s="4" t="s">
        <v>14</v>
      </c>
      <c r="I2874" s="11">
        <f t="shared" si="88"/>
        <v>44212</v>
      </c>
      <c r="J2874" s="9">
        <f t="shared" si="89"/>
        <v>0.7003935185185185</v>
      </c>
      <c r="K2874" t="str">
        <f>VLOOKUP($J2874,Reference!$A$1:$C$25,3,1)</f>
        <v>16:00:00 - 17:00:00</v>
      </c>
    </row>
    <row r="2875" spans="1:11" hidden="1" x14ac:dyDescent="0.3">
      <c r="A2875" s="6">
        <v>44212.701655092591</v>
      </c>
      <c r="B2875" s="7" t="s">
        <v>15</v>
      </c>
      <c r="C2875" s="7">
        <v>319</v>
      </c>
      <c r="D2875" s="7">
        <v>13478605798</v>
      </c>
      <c r="E2875" s="7" t="s">
        <v>9</v>
      </c>
      <c r="F2875" s="8">
        <v>2.4074074074074076E-3</v>
      </c>
      <c r="G2875" s="8">
        <v>4.5138888888888892E-4</v>
      </c>
      <c r="H2875" s="7" t="s">
        <v>10</v>
      </c>
      <c r="I2875" s="11">
        <f t="shared" si="88"/>
        <v>44212</v>
      </c>
      <c r="J2875" s="9">
        <f t="shared" si="89"/>
        <v>0.70165509259259251</v>
      </c>
      <c r="K2875" t="str">
        <f>VLOOKUP($J2875,Reference!$A$1:$C$25,3,1)</f>
        <v>16:00:00 - 17:00:00</v>
      </c>
    </row>
    <row r="2876" spans="1:11" hidden="1" x14ac:dyDescent="0.3">
      <c r="A2876" s="3">
        <v>44212.704027777778</v>
      </c>
      <c r="B2876" s="4" t="s">
        <v>15</v>
      </c>
      <c r="C2876" s="4">
        <v>319</v>
      </c>
      <c r="D2876" s="4">
        <v>14253180571</v>
      </c>
      <c r="E2876" s="4" t="s">
        <v>9</v>
      </c>
      <c r="F2876" s="5">
        <v>2.1412037037037038E-3</v>
      </c>
      <c r="G2876" s="5">
        <v>6.8287037037037025E-4</v>
      </c>
      <c r="H2876" s="4" t="s">
        <v>10</v>
      </c>
      <c r="I2876" s="11">
        <f t="shared" si="88"/>
        <v>44212</v>
      </c>
      <c r="J2876" s="9">
        <f t="shared" si="89"/>
        <v>0.70402777777777781</v>
      </c>
      <c r="K2876" t="str">
        <f>VLOOKUP($J2876,Reference!$A$1:$C$25,3,1)</f>
        <v>16:00:00 - 17:00:00</v>
      </c>
    </row>
    <row r="2877" spans="1:11" hidden="1" x14ac:dyDescent="0.3">
      <c r="A2877" s="6">
        <v>44212.705983796295</v>
      </c>
      <c r="B2877" s="7" t="s">
        <v>18</v>
      </c>
      <c r="C2877" s="7">
        <v>304</v>
      </c>
      <c r="D2877" s="7">
        <v>14078143383</v>
      </c>
      <c r="E2877" s="7" t="s">
        <v>9</v>
      </c>
      <c r="F2877" s="8">
        <v>9.2013888888888892E-3</v>
      </c>
      <c r="G2877" s="8">
        <v>1.1574074074074073E-4</v>
      </c>
      <c r="H2877" s="7" t="s">
        <v>13</v>
      </c>
      <c r="I2877" s="11">
        <f t="shared" si="88"/>
        <v>44212</v>
      </c>
      <c r="J2877" s="9">
        <f t="shared" si="89"/>
        <v>0.70598379629629626</v>
      </c>
      <c r="K2877" t="str">
        <f>VLOOKUP($J2877,Reference!$A$1:$C$25,3,1)</f>
        <v>16:00:00 - 17:00:00</v>
      </c>
    </row>
    <row r="2878" spans="1:11" hidden="1" x14ac:dyDescent="0.3">
      <c r="A2878" s="3">
        <v>44212.709131944444</v>
      </c>
      <c r="B2878" s="4" t="s">
        <v>8</v>
      </c>
      <c r="C2878" s="4">
        <v>307</v>
      </c>
      <c r="D2878" s="4">
        <v>15625446432</v>
      </c>
      <c r="E2878" s="4" t="s">
        <v>9</v>
      </c>
      <c r="F2878" s="5">
        <v>7.0717592592592594E-3</v>
      </c>
      <c r="G2878" s="5">
        <v>2.6620370370370372E-4</v>
      </c>
      <c r="H2878" s="4" t="s">
        <v>10</v>
      </c>
      <c r="I2878" s="11">
        <f t="shared" si="88"/>
        <v>44212</v>
      </c>
      <c r="J2878" s="9">
        <f t="shared" si="89"/>
        <v>0.7091319444444445</v>
      </c>
      <c r="K2878" t="str">
        <f>VLOOKUP($J2878,Reference!$A$1:$C$25,3,1)</f>
        <v>17:00:00 - 18:00:00</v>
      </c>
    </row>
    <row r="2879" spans="1:11" hidden="1" x14ac:dyDescent="0.3">
      <c r="A2879" s="6">
        <v>44212.712800925925</v>
      </c>
      <c r="B2879" s="7" t="s">
        <v>15</v>
      </c>
      <c r="C2879" s="7">
        <v>319</v>
      </c>
      <c r="D2879" s="7">
        <v>12503295040</v>
      </c>
      <c r="E2879" s="7" t="s">
        <v>9</v>
      </c>
      <c r="F2879" s="8">
        <v>6.2615740740740748E-3</v>
      </c>
      <c r="G2879" s="8">
        <v>1.3888888888888889E-4</v>
      </c>
      <c r="H2879" s="7" t="s">
        <v>10</v>
      </c>
      <c r="I2879" s="11">
        <f t="shared" si="88"/>
        <v>44212</v>
      </c>
      <c r="J2879" s="9">
        <f t="shared" si="89"/>
        <v>0.71280092592592592</v>
      </c>
      <c r="K2879" t="str">
        <f>VLOOKUP($J2879,Reference!$A$1:$C$25,3,1)</f>
        <v>17:00:00 - 18:00:00</v>
      </c>
    </row>
    <row r="2880" spans="1:11" hidden="1" x14ac:dyDescent="0.3">
      <c r="A2880" s="3">
        <v>44212.714131944442</v>
      </c>
      <c r="B2880" s="4" t="s">
        <v>12</v>
      </c>
      <c r="C2880" s="4">
        <v>315</v>
      </c>
      <c r="D2880" s="4">
        <v>17329107724</v>
      </c>
      <c r="E2880" s="4" t="s">
        <v>9</v>
      </c>
      <c r="F2880" s="5">
        <v>3.9699074074074072E-3</v>
      </c>
      <c r="G2880" s="5">
        <v>1.0416666666666667E-4</v>
      </c>
      <c r="H2880" s="4" t="s">
        <v>10</v>
      </c>
      <c r="I2880" s="11">
        <f t="shared" si="88"/>
        <v>44212</v>
      </c>
      <c r="J2880" s="9">
        <f t="shared" si="89"/>
        <v>0.7141319444444445</v>
      </c>
      <c r="K2880" t="str">
        <f>VLOOKUP($J2880,Reference!$A$1:$C$25,3,1)</f>
        <v>17:00:00 - 18:00:00</v>
      </c>
    </row>
    <row r="2881" spans="1:11" hidden="1" x14ac:dyDescent="0.3">
      <c r="A2881" s="6">
        <v>44212.717372685183</v>
      </c>
      <c r="B2881" s="7" t="s">
        <v>18</v>
      </c>
      <c r="C2881" s="7">
        <v>304</v>
      </c>
      <c r="D2881" s="7">
        <v>17744443300</v>
      </c>
      <c r="E2881" s="7" t="s">
        <v>9</v>
      </c>
      <c r="F2881" s="8">
        <v>1.8576388888888889E-2</v>
      </c>
      <c r="G2881" s="8">
        <v>6.9444444444444444E-5</v>
      </c>
      <c r="H2881" s="7" t="s">
        <v>10</v>
      </c>
      <c r="I2881" s="11">
        <f t="shared" si="88"/>
        <v>44212</v>
      </c>
      <c r="J2881" s="9">
        <f t="shared" si="89"/>
        <v>0.71737268518518515</v>
      </c>
      <c r="K2881" t="str">
        <f>VLOOKUP($J2881,Reference!$A$1:$C$25,3,1)</f>
        <v>17:00:00 - 18:00:00</v>
      </c>
    </row>
    <row r="2882" spans="1:11" hidden="1" x14ac:dyDescent="0.3">
      <c r="A2882" s="3">
        <v>44212.722037037034</v>
      </c>
      <c r="B2882" s="4" t="s">
        <v>8</v>
      </c>
      <c r="C2882" s="4">
        <v>307</v>
      </c>
      <c r="D2882" s="4">
        <v>12503295040</v>
      </c>
      <c r="E2882" s="4" t="s">
        <v>9</v>
      </c>
      <c r="F2882" s="5">
        <v>1.2037037037037038E-3</v>
      </c>
      <c r="G2882" s="5">
        <v>1.3888888888888889E-4</v>
      </c>
      <c r="H2882" s="4" t="s">
        <v>10</v>
      </c>
      <c r="I2882" s="11">
        <f t="shared" si="88"/>
        <v>44212</v>
      </c>
      <c r="J2882" s="9">
        <f t="shared" si="89"/>
        <v>0.72203703703703714</v>
      </c>
      <c r="K2882" t="str">
        <f>VLOOKUP($J2882,Reference!$A$1:$C$25,3,1)</f>
        <v>17:00:00 - 18:00:00</v>
      </c>
    </row>
    <row r="2883" spans="1:11" hidden="1" x14ac:dyDescent="0.3">
      <c r="A2883" s="6">
        <v>44212.727187500001</v>
      </c>
      <c r="B2883" s="7" t="s">
        <v>12</v>
      </c>
      <c r="C2883" s="7">
        <v>315</v>
      </c>
      <c r="D2883" s="7">
        <v>15625446432</v>
      </c>
      <c r="E2883" s="7" t="s">
        <v>9</v>
      </c>
      <c r="F2883" s="8">
        <v>7.2222222222222228E-3</v>
      </c>
      <c r="G2883" s="8">
        <v>9.2592592592592588E-5</v>
      </c>
      <c r="H2883" s="7" t="s">
        <v>10</v>
      </c>
      <c r="I2883" s="11">
        <f t="shared" ref="I2883:I2946" si="90">DATE(YEAR(A2883),MONTH(A2883),DAY(A2883))</f>
        <v>44212</v>
      </c>
      <c r="J2883" s="9">
        <f t="shared" ref="J2883:J2946" si="91">TIME(HOUR(A2883),MINUTE(A2883),SECOND(A2883))</f>
        <v>0.72718749999999999</v>
      </c>
      <c r="K2883" t="str">
        <f>VLOOKUP($J2883,Reference!$A$1:$C$25,3,1)</f>
        <v>17:00:00 - 18:00:00</v>
      </c>
    </row>
    <row r="2884" spans="1:11" hidden="1" x14ac:dyDescent="0.3">
      <c r="A2884" s="3">
        <v>44212.730243055557</v>
      </c>
      <c r="B2884" s="4" t="s">
        <v>21</v>
      </c>
      <c r="C2884" s="4">
        <v>314</v>
      </c>
      <c r="D2884" s="4">
        <v>15879305798</v>
      </c>
      <c r="E2884" s="4" t="s">
        <v>9</v>
      </c>
      <c r="F2884" s="5">
        <v>8.2523148148148148E-3</v>
      </c>
      <c r="G2884" s="5">
        <v>3.2407407407407406E-4</v>
      </c>
      <c r="H2884" s="4" t="s">
        <v>10</v>
      </c>
      <c r="I2884" s="11">
        <f t="shared" si="90"/>
        <v>44212</v>
      </c>
      <c r="J2884" s="9">
        <f t="shared" si="91"/>
        <v>0.73024305555555558</v>
      </c>
      <c r="K2884" t="str">
        <f>VLOOKUP($J2884,Reference!$A$1:$C$25,3,1)</f>
        <v>17:00:00 - 18:00:00</v>
      </c>
    </row>
    <row r="2885" spans="1:11" hidden="1" x14ac:dyDescent="0.3">
      <c r="A2885" s="6">
        <v>44212.730405092596</v>
      </c>
      <c r="B2885" s="7" t="s">
        <v>8</v>
      </c>
      <c r="C2885" s="7">
        <v>307</v>
      </c>
      <c r="D2885" s="7">
        <v>15595158100</v>
      </c>
      <c r="E2885" s="7" t="s">
        <v>9</v>
      </c>
      <c r="F2885" s="8">
        <v>2.7719907407407405E-2</v>
      </c>
      <c r="G2885" s="8">
        <v>2.8935185185185189E-4</v>
      </c>
      <c r="H2885" s="7" t="s">
        <v>10</v>
      </c>
      <c r="I2885" s="11">
        <f t="shared" si="90"/>
        <v>44212</v>
      </c>
      <c r="J2885" s="9">
        <f t="shared" si="91"/>
        <v>0.73040509259259256</v>
      </c>
      <c r="K2885" t="str">
        <f>VLOOKUP($J2885,Reference!$A$1:$C$25,3,1)</f>
        <v>17:00:00 - 18:00:00</v>
      </c>
    </row>
    <row r="2886" spans="1:11" hidden="1" x14ac:dyDescent="0.3">
      <c r="A2886" s="3">
        <v>44212.73238425926</v>
      </c>
      <c r="B2886" s="4" t="s">
        <v>15</v>
      </c>
      <c r="C2886" s="4">
        <v>319</v>
      </c>
      <c r="D2886" s="4">
        <v>441908317479</v>
      </c>
      <c r="E2886" s="4" t="s">
        <v>9</v>
      </c>
      <c r="F2886" s="5">
        <v>4.9884259259259265E-3</v>
      </c>
      <c r="G2886" s="5">
        <v>1.5046296296296297E-4</v>
      </c>
      <c r="H2886" s="4" t="s">
        <v>10</v>
      </c>
      <c r="I2886" s="11">
        <f t="shared" si="90"/>
        <v>44212</v>
      </c>
      <c r="J2886" s="9">
        <f t="shared" si="91"/>
        <v>0.73238425925925921</v>
      </c>
      <c r="K2886" t="str">
        <f>VLOOKUP($J2886,Reference!$A$1:$C$25,3,1)</f>
        <v>17:00:00 - 18:00:00</v>
      </c>
    </row>
    <row r="2887" spans="1:11" hidden="1" x14ac:dyDescent="0.3">
      <c r="A2887" s="6">
        <v>44212.738622685189</v>
      </c>
      <c r="B2887" s="7" t="s">
        <v>12</v>
      </c>
      <c r="C2887" s="7">
        <v>315</v>
      </c>
      <c r="D2887" s="7">
        <v>14083907961</v>
      </c>
      <c r="E2887" s="7" t="s">
        <v>9</v>
      </c>
      <c r="F2887" s="8">
        <v>2.7430555555555559E-3</v>
      </c>
      <c r="G2887" s="8">
        <v>8.1018518518518516E-5</v>
      </c>
      <c r="H2887" s="7" t="s">
        <v>10</v>
      </c>
      <c r="I2887" s="11">
        <f t="shared" si="90"/>
        <v>44212</v>
      </c>
      <c r="J2887" s="9">
        <f t="shared" si="91"/>
        <v>0.73862268518518526</v>
      </c>
      <c r="K2887" t="str">
        <f>VLOOKUP($J2887,Reference!$A$1:$C$25,3,1)</f>
        <v>17:00:00 - 18:00:00</v>
      </c>
    </row>
    <row r="2888" spans="1:11" hidden="1" x14ac:dyDescent="0.3">
      <c r="A2888" s="3">
        <v>44212.742581018516</v>
      </c>
      <c r="B2888" s="4" t="s">
        <v>15</v>
      </c>
      <c r="C2888" s="4">
        <v>319</v>
      </c>
      <c r="D2888" s="4">
        <v>13306222081</v>
      </c>
      <c r="E2888" s="4" t="s">
        <v>9</v>
      </c>
      <c r="F2888" s="5">
        <v>2.6041666666666665E-3</v>
      </c>
      <c r="G2888" s="5">
        <v>8.1018518518518516E-5</v>
      </c>
      <c r="H2888" s="4" t="s">
        <v>10</v>
      </c>
      <c r="I2888" s="11">
        <f t="shared" si="90"/>
        <v>44212</v>
      </c>
      <c r="J2888" s="9">
        <f t="shared" si="91"/>
        <v>0.74258101851851854</v>
      </c>
      <c r="K2888" t="str">
        <f>VLOOKUP($J2888,Reference!$A$1:$C$25,3,1)</f>
        <v>17:00:00 - 18:00:00</v>
      </c>
    </row>
    <row r="2889" spans="1:11" hidden="1" x14ac:dyDescent="0.3">
      <c r="A2889" s="6">
        <v>44212.743796296294</v>
      </c>
      <c r="B2889" s="7" t="s">
        <v>12</v>
      </c>
      <c r="C2889" s="7">
        <v>315</v>
      </c>
      <c r="D2889" s="7">
        <v>17744443300</v>
      </c>
      <c r="E2889" s="7" t="s">
        <v>9</v>
      </c>
      <c r="F2889" s="8">
        <v>3.9814814814814817E-3</v>
      </c>
      <c r="G2889" s="8">
        <v>1.6203703703703703E-4</v>
      </c>
      <c r="H2889" s="7" t="s">
        <v>10</v>
      </c>
      <c r="I2889" s="11">
        <f t="shared" si="90"/>
        <v>44212</v>
      </c>
      <c r="J2889" s="9">
        <f t="shared" si="91"/>
        <v>0.7437962962962964</v>
      </c>
      <c r="K2889" t="str">
        <f>VLOOKUP($J2889,Reference!$A$1:$C$25,3,1)</f>
        <v>17:00:00 - 18:00:00</v>
      </c>
    </row>
    <row r="2890" spans="1:11" hidden="1" x14ac:dyDescent="0.3">
      <c r="A2890" s="3">
        <v>44212.743888888886</v>
      </c>
      <c r="B2890" s="4" t="s">
        <v>21</v>
      </c>
      <c r="C2890" s="4">
        <v>314</v>
      </c>
      <c r="D2890" s="4">
        <v>17203099119</v>
      </c>
      <c r="E2890" s="4" t="s">
        <v>9</v>
      </c>
      <c r="F2890" s="5">
        <v>3.6226851851851854E-3</v>
      </c>
      <c r="G2890" s="5">
        <v>4.6296296296296294E-5</v>
      </c>
      <c r="H2890" s="4" t="s">
        <v>10</v>
      </c>
      <c r="I2890" s="11">
        <f t="shared" si="90"/>
        <v>44212</v>
      </c>
      <c r="J2890" s="9">
        <f t="shared" si="91"/>
        <v>0.74388888888888882</v>
      </c>
      <c r="K2890" t="str">
        <f>VLOOKUP($J2890,Reference!$A$1:$C$25,3,1)</f>
        <v>17:00:00 - 18:00:00</v>
      </c>
    </row>
    <row r="2891" spans="1:11" hidden="1" x14ac:dyDescent="0.3">
      <c r="A2891" s="6">
        <v>44212.746319444443</v>
      </c>
      <c r="B2891" s="7" t="s">
        <v>15</v>
      </c>
      <c r="C2891" s="7">
        <v>319</v>
      </c>
      <c r="D2891" s="7">
        <v>14168592173</v>
      </c>
      <c r="E2891" s="7" t="s">
        <v>9</v>
      </c>
      <c r="F2891" s="8">
        <v>3.1828703703703702E-3</v>
      </c>
      <c r="G2891" s="8">
        <v>1.2731481481481483E-3</v>
      </c>
      <c r="H2891" s="7" t="s">
        <v>10</v>
      </c>
      <c r="I2891" s="11">
        <f t="shared" si="90"/>
        <v>44212</v>
      </c>
      <c r="J2891" s="9">
        <f t="shared" si="91"/>
        <v>0.74631944444444442</v>
      </c>
      <c r="K2891" t="str">
        <f>VLOOKUP($J2891,Reference!$A$1:$C$25,3,1)</f>
        <v>17:00:00 - 18:00:00</v>
      </c>
    </row>
    <row r="2892" spans="1:11" hidden="1" x14ac:dyDescent="0.3">
      <c r="A2892" s="3">
        <v>44212.748645833337</v>
      </c>
      <c r="B2892" s="4" t="s">
        <v>21</v>
      </c>
      <c r="C2892" s="4">
        <v>314</v>
      </c>
      <c r="D2892" s="4">
        <v>15717326070</v>
      </c>
      <c r="E2892" s="4" t="s">
        <v>9</v>
      </c>
      <c r="F2892" s="5">
        <v>6.7129629629629625E-4</v>
      </c>
      <c r="G2892" s="5">
        <v>1.1574074074074073E-4</v>
      </c>
      <c r="H2892" s="4" t="s">
        <v>10</v>
      </c>
      <c r="I2892" s="11">
        <f t="shared" si="90"/>
        <v>44212</v>
      </c>
      <c r="J2892" s="9">
        <f t="shared" si="91"/>
        <v>0.74864583333333334</v>
      </c>
      <c r="K2892" t="str">
        <f>VLOOKUP($J2892,Reference!$A$1:$C$25,3,1)</f>
        <v>17:00:00 - 18:00:00</v>
      </c>
    </row>
    <row r="2893" spans="1:11" hidden="1" x14ac:dyDescent="0.3">
      <c r="A2893" s="6">
        <v>44212.754872685182</v>
      </c>
      <c r="B2893" s="7" t="s">
        <v>12</v>
      </c>
      <c r="C2893" s="7">
        <v>315</v>
      </c>
      <c r="D2893" s="7">
        <v>13478605798</v>
      </c>
      <c r="E2893" s="7" t="s">
        <v>9</v>
      </c>
      <c r="F2893" s="8">
        <v>1.4120370370370369E-3</v>
      </c>
      <c r="G2893" s="8">
        <v>3.1250000000000001E-4</v>
      </c>
      <c r="H2893" s="7" t="s">
        <v>10</v>
      </c>
      <c r="I2893" s="11">
        <f t="shared" si="90"/>
        <v>44212</v>
      </c>
      <c r="J2893" s="9">
        <f t="shared" si="91"/>
        <v>0.75487268518518524</v>
      </c>
      <c r="K2893" t="str">
        <f>VLOOKUP($J2893,Reference!$A$1:$C$25,3,1)</f>
        <v>18:00:00 - 19:00:00</v>
      </c>
    </row>
    <row r="2894" spans="1:11" hidden="1" x14ac:dyDescent="0.3">
      <c r="A2894" s="3">
        <v>44212.756678240738</v>
      </c>
      <c r="B2894" s="4" t="s">
        <v>18</v>
      </c>
      <c r="C2894" s="4">
        <v>304</v>
      </c>
      <c r="D2894" s="4">
        <v>13478605798</v>
      </c>
      <c r="E2894" s="4" t="s">
        <v>9</v>
      </c>
      <c r="F2894" s="5">
        <v>4.7800925925925919E-3</v>
      </c>
      <c r="G2894" s="5">
        <v>4.9768518518518521E-4</v>
      </c>
      <c r="H2894" s="4" t="s">
        <v>10</v>
      </c>
      <c r="I2894" s="11">
        <f t="shared" si="90"/>
        <v>44212</v>
      </c>
      <c r="J2894" s="9">
        <f t="shared" si="91"/>
        <v>0.75667824074074075</v>
      </c>
      <c r="K2894" t="str">
        <f>VLOOKUP($J2894,Reference!$A$1:$C$25,3,1)</f>
        <v>18:00:00 - 19:00:00</v>
      </c>
    </row>
    <row r="2895" spans="1:11" hidden="1" x14ac:dyDescent="0.3">
      <c r="A2895" s="6">
        <v>44212.757094907407</v>
      </c>
      <c r="B2895" s="7" t="s">
        <v>21</v>
      </c>
      <c r="C2895" s="7">
        <v>314</v>
      </c>
      <c r="D2895" s="7">
        <v>17135032576</v>
      </c>
      <c r="E2895" s="7" t="s">
        <v>9</v>
      </c>
      <c r="F2895" s="8">
        <v>5.9375000000000009E-3</v>
      </c>
      <c r="G2895" s="8">
        <v>6.9444444444444444E-5</v>
      </c>
      <c r="H2895" s="7" t="s">
        <v>10</v>
      </c>
      <c r="I2895" s="11">
        <f t="shared" si="90"/>
        <v>44212</v>
      </c>
      <c r="J2895" s="9">
        <f t="shared" si="91"/>
        <v>0.75709490740740737</v>
      </c>
      <c r="K2895" t="str">
        <f>VLOOKUP($J2895,Reference!$A$1:$C$25,3,1)</f>
        <v>18:00:00 - 19:00:00</v>
      </c>
    </row>
    <row r="2896" spans="1:11" hidden="1" x14ac:dyDescent="0.3">
      <c r="A2896" s="3">
        <v>44212.758136574077</v>
      </c>
      <c r="B2896" s="4" t="s">
        <v>20</v>
      </c>
      <c r="C2896" s="4"/>
      <c r="D2896" s="4">
        <v>447807845095</v>
      </c>
      <c r="E2896" s="4" t="s">
        <v>23</v>
      </c>
      <c r="F2896" s="5">
        <v>0</v>
      </c>
      <c r="G2896" s="5">
        <v>9.2592592592592588E-5</v>
      </c>
      <c r="H2896" s="4" t="s">
        <v>14</v>
      </c>
      <c r="I2896" s="11">
        <f t="shared" si="90"/>
        <v>44212</v>
      </c>
      <c r="J2896" s="9">
        <f t="shared" si="91"/>
        <v>0.75813657407407409</v>
      </c>
      <c r="K2896" t="str">
        <f>VLOOKUP($J2896,Reference!$A$1:$C$25,3,1)</f>
        <v>18:00:00 - 19:00:00</v>
      </c>
    </row>
    <row r="2897" spans="1:11" hidden="1" x14ac:dyDescent="0.3">
      <c r="A2897" s="6">
        <v>44212.758206018516</v>
      </c>
      <c r="B2897" s="7" t="s">
        <v>20</v>
      </c>
      <c r="C2897" s="7"/>
      <c r="D2897" s="7">
        <v>447807845095</v>
      </c>
      <c r="E2897" s="7" t="s">
        <v>16</v>
      </c>
      <c r="F2897" s="8">
        <v>0</v>
      </c>
      <c r="G2897" s="8">
        <v>1.4120370370370369E-3</v>
      </c>
      <c r="H2897" s="7" t="s">
        <v>10</v>
      </c>
      <c r="I2897" s="11">
        <f t="shared" si="90"/>
        <v>44212</v>
      </c>
      <c r="J2897" s="9">
        <f t="shared" si="91"/>
        <v>0.75820601851851854</v>
      </c>
      <c r="K2897" t="str">
        <f>VLOOKUP($J2897,Reference!$A$1:$C$25,3,1)</f>
        <v>18:00:00 - 19:00:00</v>
      </c>
    </row>
    <row r="2898" spans="1:11" hidden="1" x14ac:dyDescent="0.3">
      <c r="A2898" s="3">
        <v>44212.758449074077</v>
      </c>
      <c r="B2898" s="4" t="s">
        <v>12</v>
      </c>
      <c r="C2898" s="4">
        <v>315</v>
      </c>
      <c r="D2898" s="4">
        <v>447548787194</v>
      </c>
      <c r="E2898" s="4" t="s">
        <v>9</v>
      </c>
      <c r="F2898" s="5">
        <v>3.3564814814814811E-3</v>
      </c>
      <c r="G2898" s="5">
        <v>1.1574074074074073E-4</v>
      </c>
      <c r="H2898" s="4" t="s">
        <v>10</v>
      </c>
      <c r="I2898" s="11">
        <f t="shared" si="90"/>
        <v>44212</v>
      </c>
      <c r="J2898" s="9">
        <f t="shared" si="91"/>
        <v>0.75844907407407414</v>
      </c>
      <c r="K2898" t="str">
        <f>VLOOKUP($J2898,Reference!$A$1:$C$25,3,1)</f>
        <v>18:00:00 - 19:00:00</v>
      </c>
    </row>
    <row r="2899" spans="1:11" hidden="1" x14ac:dyDescent="0.3">
      <c r="A2899" s="6">
        <v>44212.758449074077</v>
      </c>
      <c r="B2899" s="7" t="s">
        <v>20</v>
      </c>
      <c r="C2899" s="7"/>
      <c r="D2899" s="7">
        <v>447548787194</v>
      </c>
      <c r="E2899" s="7" t="s">
        <v>23</v>
      </c>
      <c r="F2899" s="8">
        <v>0</v>
      </c>
      <c r="G2899" s="8">
        <v>1.1574074074074073E-5</v>
      </c>
      <c r="H2899" s="7" t="s">
        <v>14</v>
      </c>
      <c r="I2899" s="11">
        <f t="shared" si="90"/>
        <v>44212</v>
      </c>
      <c r="J2899" s="9">
        <f t="shared" si="91"/>
        <v>0.75844907407407414</v>
      </c>
      <c r="K2899" t="str">
        <f>VLOOKUP($J2899,Reference!$A$1:$C$25,3,1)</f>
        <v>18:00:00 - 19:00:00</v>
      </c>
    </row>
    <row r="2900" spans="1:11" hidden="1" x14ac:dyDescent="0.3">
      <c r="A2900" s="3">
        <v>44212.760138888887</v>
      </c>
      <c r="B2900" s="4" t="s">
        <v>15</v>
      </c>
      <c r="C2900" s="4">
        <v>319</v>
      </c>
      <c r="D2900" s="4">
        <v>12127557744</v>
      </c>
      <c r="E2900" s="4" t="s">
        <v>9</v>
      </c>
      <c r="F2900" s="5">
        <v>2.3263888888888887E-3</v>
      </c>
      <c r="G2900" s="5">
        <v>6.9444444444444444E-5</v>
      </c>
      <c r="H2900" s="4" t="s">
        <v>10</v>
      </c>
      <c r="I2900" s="11">
        <f t="shared" si="90"/>
        <v>44212</v>
      </c>
      <c r="J2900" s="9">
        <f t="shared" si="91"/>
        <v>0.76013888888888881</v>
      </c>
      <c r="K2900" t="str">
        <f>VLOOKUP($J2900,Reference!$A$1:$C$25,3,1)</f>
        <v>18:00:00 - 19:00:00</v>
      </c>
    </row>
    <row r="2901" spans="1:11" hidden="1" x14ac:dyDescent="0.3">
      <c r="A2901" s="6">
        <v>44212.765636574077</v>
      </c>
      <c r="B2901" s="7" t="s">
        <v>18</v>
      </c>
      <c r="C2901" s="7">
        <v>304</v>
      </c>
      <c r="D2901" s="7">
        <v>17579278150</v>
      </c>
      <c r="E2901" s="7" t="s">
        <v>9</v>
      </c>
      <c r="F2901" s="8">
        <v>7.2222222222222228E-3</v>
      </c>
      <c r="G2901" s="8">
        <v>1.273148148148148E-4</v>
      </c>
      <c r="H2901" s="7" t="s">
        <v>10</v>
      </c>
      <c r="I2901" s="11">
        <f t="shared" si="90"/>
        <v>44212</v>
      </c>
      <c r="J2901" s="9">
        <f t="shared" si="91"/>
        <v>0.76563657407407415</v>
      </c>
      <c r="K2901" t="str">
        <f>VLOOKUP($J2901,Reference!$A$1:$C$25,3,1)</f>
        <v>18:00:00 - 19:00:00</v>
      </c>
    </row>
    <row r="2902" spans="1:11" hidden="1" x14ac:dyDescent="0.3">
      <c r="A2902" s="3">
        <v>44212.768043981479</v>
      </c>
      <c r="B2902" s="4" t="s">
        <v>15</v>
      </c>
      <c r="C2902" s="4">
        <v>319</v>
      </c>
      <c r="D2902" s="4">
        <v>15854514407</v>
      </c>
      <c r="E2902" s="4" t="s">
        <v>9</v>
      </c>
      <c r="F2902" s="5">
        <v>7.7662037037037031E-3</v>
      </c>
      <c r="G2902" s="5">
        <v>3.4722222222222224E-4</v>
      </c>
      <c r="H2902" s="4" t="s">
        <v>10</v>
      </c>
      <c r="I2902" s="11">
        <f t="shared" si="90"/>
        <v>44212</v>
      </c>
      <c r="J2902" s="9">
        <f t="shared" si="91"/>
        <v>0.76804398148148145</v>
      </c>
      <c r="K2902" t="str">
        <f>VLOOKUP($J2902,Reference!$A$1:$C$25,3,1)</f>
        <v>18:00:00 - 19:00:00</v>
      </c>
    </row>
    <row r="2903" spans="1:11" hidden="1" x14ac:dyDescent="0.3">
      <c r="A2903" s="6">
        <v>44212.771724537037</v>
      </c>
      <c r="B2903" s="7" t="s">
        <v>8</v>
      </c>
      <c r="C2903" s="7">
        <v>307</v>
      </c>
      <c r="D2903" s="7">
        <v>16304863808</v>
      </c>
      <c r="E2903" s="7" t="s">
        <v>9</v>
      </c>
      <c r="F2903" s="8">
        <v>2.2222222222222222E-3</v>
      </c>
      <c r="G2903" s="8">
        <v>1.7361111111111112E-4</v>
      </c>
      <c r="H2903" s="7" t="s">
        <v>10</v>
      </c>
      <c r="I2903" s="11">
        <f t="shared" si="90"/>
        <v>44212</v>
      </c>
      <c r="J2903" s="9">
        <f t="shared" si="91"/>
        <v>0.77172453703703703</v>
      </c>
      <c r="K2903" t="str">
        <f>VLOOKUP($J2903,Reference!$A$1:$C$25,3,1)</f>
        <v>18:00:00 - 19:00:00</v>
      </c>
    </row>
    <row r="2904" spans="1:11" hidden="1" x14ac:dyDescent="0.3">
      <c r="A2904" s="3">
        <v>44212.771736111114</v>
      </c>
      <c r="B2904" s="4" t="s">
        <v>12</v>
      </c>
      <c r="C2904" s="4">
        <v>315</v>
      </c>
      <c r="D2904" s="4">
        <v>17807163098</v>
      </c>
      <c r="E2904" s="4" t="s">
        <v>9</v>
      </c>
      <c r="F2904" s="5">
        <v>5.208333333333333E-3</v>
      </c>
      <c r="G2904" s="5">
        <v>8.1018518518518516E-5</v>
      </c>
      <c r="H2904" s="4" t="s">
        <v>10</v>
      </c>
      <c r="I2904" s="11">
        <f t="shared" si="90"/>
        <v>44212</v>
      </c>
      <c r="J2904" s="9">
        <f t="shared" si="91"/>
        <v>0.77173611111111118</v>
      </c>
      <c r="K2904" t="str">
        <f>VLOOKUP($J2904,Reference!$A$1:$C$25,3,1)</f>
        <v>18:00:00 - 19:00:00</v>
      </c>
    </row>
    <row r="2905" spans="1:11" hidden="1" x14ac:dyDescent="0.3">
      <c r="A2905" s="6">
        <v>44212.776296296295</v>
      </c>
      <c r="B2905" s="7" t="s">
        <v>18</v>
      </c>
      <c r="C2905" s="7">
        <v>304</v>
      </c>
      <c r="D2905" s="7">
        <v>13109275156</v>
      </c>
      <c r="E2905" s="7" t="s">
        <v>9</v>
      </c>
      <c r="F2905" s="8">
        <v>9.479166666666667E-3</v>
      </c>
      <c r="G2905" s="8">
        <v>1.273148148148148E-4</v>
      </c>
      <c r="H2905" s="7" t="s">
        <v>10</v>
      </c>
      <c r="I2905" s="11">
        <f t="shared" si="90"/>
        <v>44212</v>
      </c>
      <c r="J2905" s="9">
        <f t="shared" si="91"/>
        <v>0.77629629629629626</v>
      </c>
      <c r="K2905" t="str">
        <f>VLOOKUP($J2905,Reference!$A$1:$C$25,3,1)</f>
        <v>18:00:00 - 19:00:00</v>
      </c>
    </row>
    <row r="2906" spans="1:11" hidden="1" x14ac:dyDescent="0.3">
      <c r="A2906" s="3">
        <v>44212.77820601852</v>
      </c>
      <c r="B2906" s="4" t="s">
        <v>8</v>
      </c>
      <c r="C2906" s="4">
        <v>307</v>
      </c>
      <c r="D2906" s="4">
        <v>17807163098</v>
      </c>
      <c r="E2906" s="4" t="s">
        <v>9</v>
      </c>
      <c r="F2906" s="5">
        <v>3.3680555555555551E-3</v>
      </c>
      <c r="G2906" s="5">
        <v>1.1574074074074073E-4</v>
      </c>
      <c r="H2906" s="4" t="s">
        <v>10</v>
      </c>
      <c r="I2906" s="11">
        <f t="shared" si="90"/>
        <v>44212</v>
      </c>
      <c r="J2906" s="9">
        <f t="shared" si="91"/>
        <v>0.77820601851851856</v>
      </c>
      <c r="K2906" t="str">
        <f>VLOOKUP($J2906,Reference!$A$1:$C$25,3,1)</f>
        <v>18:00:00 - 19:00:00</v>
      </c>
    </row>
    <row r="2907" spans="1:11" hidden="1" x14ac:dyDescent="0.3">
      <c r="A2907" s="6">
        <v>44212.783032407409</v>
      </c>
      <c r="B2907" s="7" t="s">
        <v>15</v>
      </c>
      <c r="C2907" s="7">
        <v>319</v>
      </c>
      <c r="D2907" s="7">
        <v>17134851958</v>
      </c>
      <c r="E2907" s="7" t="s">
        <v>9</v>
      </c>
      <c r="F2907" s="8">
        <v>5.9722222222222225E-3</v>
      </c>
      <c r="G2907" s="8">
        <v>5.7870370370370366E-5</v>
      </c>
      <c r="H2907" s="7" t="s">
        <v>10</v>
      </c>
      <c r="I2907" s="11">
        <f t="shared" si="90"/>
        <v>44212</v>
      </c>
      <c r="J2907" s="9">
        <f t="shared" si="91"/>
        <v>0.78303240740740743</v>
      </c>
      <c r="K2907" t="str">
        <f>VLOOKUP($J2907,Reference!$A$1:$C$25,3,1)</f>
        <v>18:00:00 - 19:00:00</v>
      </c>
    </row>
    <row r="2908" spans="1:11" hidden="1" x14ac:dyDescent="0.3">
      <c r="A2908" s="3">
        <v>44212.785949074074</v>
      </c>
      <c r="B2908" s="4" t="s">
        <v>12</v>
      </c>
      <c r="C2908" s="4">
        <v>315</v>
      </c>
      <c r="D2908" s="4">
        <v>12505517783</v>
      </c>
      <c r="E2908" s="4" t="s">
        <v>9</v>
      </c>
      <c r="F2908" s="5">
        <v>8.2986111111111108E-3</v>
      </c>
      <c r="G2908" s="5">
        <v>1.7361111111111112E-4</v>
      </c>
      <c r="H2908" s="4" t="s">
        <v>10</v>
      </c>
      <c r="I2908" s="11">
        <f t="shared" si="90"/>
        <v>44212</v>
      </c>
      <c r="J2908" s="9">
        <f t="shared" si="91"/>
        <v>0.78594907407407411</v>
      </c>
      <c r="K2908" t="str">
        <f>VLOOKUP($J2908,Reference!$A$1:$C$25,3,1)</f>
        <v>18:00:00 - 19:00:00</v>
      </c>
    </row>
    <row r="2909" spans="1:11" hidden="1" x14ac:dyDescent="0.3">
      <c r="A2909" s="6">
        <v>44212.792361111111</v>
      </c>
      <c r="B2909" s="7" t="s">
        <v>8</v>
      </c>
      <c r="C2909" s="7">
        <v>307</v>
      </c>
      <c r="D2909" s="7">
        <v>14178602727</v>
      </c>
      <c r="E2909" s="7" t="s">
        <v>9</v>
      </c>
      <c r="F2909" s="8">
        <v>9.0162037037037034E-3</v>
      </c>
      <c r="G2909" s="8">
        <v>8.1018518518518516E-5</v>
      </c>
      <c r="H2909" s="7" t="s">
        <v>10</v>
      </c>
      <c r="I2909" s="11">
        <f t="shared" si="90"/>
        <v>44212</v>
      </c>
      <c r="J2909" s="9">
        <f t="shared" si="91"/>
        <v>0.79236111111111107</v>
      </c>
      <c r="K2909" t="str">
        <f>VLOOKUP($J2909,Reference!$A$1:$C$25,3,1)</f>
        <v>19:00:00 - 20:00:00</v>
      </c>
    </row>
    <row r="2910" spans="1:11" hidden="1" x14ac:dyDescent="0.3">
      <c r="A2910" s="3">
        <v>44212.794907407406</v>
      </c>
      <c r="B2910" s="4" t="s">
        <v>18</v>
      </c>
      <c r="C2910" s="4">
        <v>304</v>
      </c>
      <c r="D2910" s="4">
        <v>18043493248</v>
      </c>
      <c r="E2910" s="4" t="s">
        <v>9</v>
      </c>
      <c r="F2910" s="5">
        <v>2.1180555555555553E-3</v>
      </c>
      <c r="G2910" s="5">
        <v>8.1018518518518516E-5</v>
      </c>
      <c r="H2910" s="4" t="s">
        <v>10</v>
      </c>
      <c r="I2910" s="11">
        <f t="shared" si="90"/>
        <v>44212</v>
      </c>
      <c r="J2910" s="9">
        <f t="shared" si="91"/>
        <v>0.79490740740740751</v>
      </c>
      <c r="K2910" t="str">
        <f>VLOOKUP($J2910,Reference!$A$1:$C$25,3,1)</f>
        <v>19:00:00 - 20:00:00</v>
      </c>
    </row>
    <row r="2911" spans="1:11" hidden="1" x14ac:dyDescent="0.3">
      <c r="A2911" s="6">
        <v>44212.795810185184</v>
      </c>
      <c r="B2911" s="7" t="s">
        <v>21</v>
      </c>
      <c r="C2911" s="7">
        <v>314</v>
      </c>
      <c r="D2911" s="7">
        <v>14167299829</v>
      </c>
      <c r="E2911" s="7" t="s">
        <v>9</v>
      </c>
      <c r="F2911" s="8">
        <v>4.1319444444444442E-3</v>
      </c>
      <c r="G2911" s="8">
        <v>2.4305555555555552E-4</v>
      </c>
      <c r="H2911" s="7" t="s">
        <v>10</v>
      </c>
      <c r="I2911" s="11">
        <f t="shared" si="90"/>
        <v>44212</v>
      </c>
      <c r="J2911" s="9">
        <f t="shared" si="91"/>
        <v>0.7958101851851852</v>
      </c>
      <c r="K2911" t="str">
        <f>VLOOKUP($J2911,Reference!$A$1:$C$25,3,1)</f>
        <v>19:00:00 - 20:00:00</v>
      </c>
    </row>
    <row r="2912" spans="1:11" hidden="1" x14ac:dyDescent="0.3">
      <c r="A2912" s="3">
        <v>44212.799143518518</v>
      </c>
      <c r="B2912" s="4" t="s">
        <v>12</v>
      </c>
      <c r="C2912" s="4">
        <v>315</v>
      </c>
      <c r="D2912" s="4">
        <v>19172268625</v>
      </c>
      <c r="E2912" s="4" t="s">
        <v>9</v>
      </c>
      <c r="F2912" s="5">
        <v>5.8518518518518518E-2</v>
      </c>
      <c r="G2912" s="5">
        <v>1.273148148148148E-4</v>
      </c>
      <c r="H2912" s="4" t="s">
        <v>13</v>
      </c>
      <c r="I2912" s="11">
        <f t="shared" si="90"/>
        <v>44212</v>
      </c>
      <c r="J2912" s="9">
        <f t="shared" si="91"/>
        <v>0.79914351851851861</v>
      </c>
      <c r="K2912" t="str">
        <f>VLOOKUP($J2912,Reference!$A$1:$C$25,3,1)</f>
        <v>19:00:00 - 20:00:00</v>
      </c>
    </row>
    <row r="2913" spans="1:11" hidden="1" x14ac:dyDescent="0.3">
      <c r="A2913" s="6">
        <v>44212.804861111108</v>
      </c>
      <c r="B2913" s="7" t="s">
        <v>18</v>
      </c>
      <c r="C2913" s="7">
        <v>304</v>
      </c>
      <c r="D2913" s="7">
        <v>18043493248</v>
      </c>
      <c r="E2913" s="7" t="s">
        <v>9</v>
      </c>
      <c r="F2913" s="8">
        <v>2.2106481481481478E-3</v>
      </c>
      <c r="G2913" s="8">
        <v>1.0416666666666667E-4</v>
      </c>
      <c r="H2913" s="7" t="s">
        <v>10</v>
      </c>
      <c r="I2913" s="11">
        <f t="shared" si="90"/>
        <v>44212</v>
      </c>
      <c r="J2913" s="9">
        <f t="shared" si="91"/>
        <v>0.80486111111111114</v>
      </c>
      <c r="K2913" t="str">
        <f>VLOOKUP($J2913,Reference!$A$1:$C$25,3,1)</f>
        <v>19:00:00 - 20:00:00</v>
      </c>
    </row>
    <row r="2914" spans="1:11" hidden="1" x14ac:dyDescent="0.3">
      <c r="A2914" s="3">
        <v>44212.818541666667</v>
      </c>
      <c r="B2914" s="4" t="s">
        <v>21</v>
      </c>
      <c r="C2914" s="4">
        <v>314</v>
      </c>
      <c r="D2914" s="4">
        <v>12158688886</v>
      </c>
      <c r="E2914" s="4" t="s">
        <v>9</v>
      </c>
      <c r="F2914" s="5">
        <v>9.4907407407407408E-4</v>
      </c>
      <c r="G2914" s="5">
        <v>2.4305555555555552E-4</v>
      </c>
      <c r="H2914" s="4" t="s">
        <v>10</v>
      </c>
      <c r="I2914" s="11">
        <f t="shared" si="90"/>
        <v>44212</v>
      </c>
      <c r="J2914" s="9">
        <f t="shared" si="91"/>
        <v>0.81854166666666661</v>
      </c>
      <c r="K2914" t="str">
        <f>VLOOKUP($J2914,Reference!$A$1:$C$25,3,1)</f>
        <v>19:00:00 - 20:00:00</v>
      </c>
    </row>
    <row r="2915" spans="1:11" hidden="1" x14ac:dyDescent="0.3">
      <c r="A2915" s="6">
        <v>44212.820775462962</v>
      </c>
      <c r="B2915" s="7" t="s">
        <v>8</v>
      </c>
      <c r="C2915" s="7">
        <v>307</v>
      </c>
      <c r="D2915" s="7">
        <v>12033133450</v>
      </c>
      <c r="E2915" s="7" t="s">
        <v>9</v>
      </c>
      <c r="F2915" s="8">
        <v>4.2708333333333339E-3</v>
      </c>
      <c r="G2915" s="8">
        <v>1.9675925925925926E-4</v>
      </c>
      <c r="H2915" s="7" t="s">
        <v>10</v>
      </c>
      <c r="I2915" s="11">
        <f t="shared" si="90"/>
        <v>44212</v>
      </c>
      <c r="J2915" s="9">
        <f t="shared" si="91"/>
        <v>0.820775462962963</v>
      </c>
      <c r="K2915" t="str">
        <f>VLOOKUP($J2915,Reference!$A$1:$C$25,3,1)</f>
        <v>19:00:00 - 20:00:00</v>
      </c>
    </row>
    <row r="2916" spans="1:11" hidden="1" x14ac:dyDescent="0.3">
      <c r="A2916" s="3">
        <v>44212.834652777776</v>
      </c>
      <c r="B2916" s="4" t="s">
        <v>21</v>
      </c>
      <c r="C2916" s="4">
        <v>314</v>
      </c>
      <c r="D2916" s="4">
        <v>12018052782</v>
      </c>
      <c r="E2916" s="4" t="s">
        <v>9</v>
      </c>
      <c r="F2916" s="5">
        <v>1.1342592592592591E-3</v>
      </c>
      <c r="G2916" s="5">
        <v>8.1018518518518516E-5</v>
      </c>
      <c r="H2916" s="4" t="s">
        <v>10</v>
      </c>
      <c r="I2916" s="11">
        <f t="shared" si="90"/>
        <v>44212</v>
      </c>
      <c r="J2916" s="9">
        <f t="shared" si="91"/>
        <v>0.8346527777777778</v>
      </c>
      <c r="K2916" t="str">
        <f>VLOOKUP($J2916,Reference!$A$1:$C$25,3,1)</f>
        <v>20:00:00 - 21:00:00</v>
      </c>
    </row>
    <row r="2917" spans="1:11" hidden="1" x14ac:dyDescent="0.3">
      <c r="A2917" s="6">
        <v>44212.837407407409</v>
      </c>
      <c r="B2917" s="7" t="s">
        <v>8</v>
      </c>
      <c r="C2917" s="7">
        <v>307</v>
      </c>
      <c r="D2917" s="7">
        <v>14848839503</v>
      </c>
      <c r="E2917" s="7" t="s">
        <v>9</v>
      </c>
      <c r="F2917" s="8">
        <v>2.6967592592592594E-3</v>
      </c>
      <c r="G2917" s="8">
        <v>1.5046296296296297E-4</v>
      </c>
      <c r="H2917" s="7" t="s">
        <v>10</v>
      </c>
      <c r="I2917" s="11">
        <f t="shared" si="90"/>
        <v>44212</v>
      </c>
      <c r="J2917" s="9">
        <f t="shared" si="91"/>
        <v>0.83740740740740749</v>
      </c>
      <c r="K2917" t="str">
        <f>VLOOKUP($J2917,Reference!$A$1:$C$25,3,1)</f>
        <v>20:00:00 - 21:00:00</v>
      </c>
    </row>
    <row r="2918" spans="1:11" hidden="1" x14ac:dyDescent="0.3">
      <c r="A2918" s="3">
        <v>44212.845752314817</v>
      </c>
      <c r="B2918" s="4" t="s">
        <v>15</v>
      </c>
      <c r="C2918" s="4">
        <v>319</v>
      </c>
      <c r="D2918" s="4">
        <v>14167716680</v>
      </c>
      <c r="E2918" s="4" t="s">
        <v>9</v>
      </c>
      <c r="F2918" s="5">
        <v>9.8148148148148144E-3</v>
      </c>
      <c r="G2918" s="5">
        <v>4.6296296296296293E-4</v>
      </c>
      <c r="H2918" s="4" t="s">
        <v>10</v>
      </c>
      <c r="I2918" s="11">
        <f t="shared" si="90"/>
        <v>44212</v>
      </c>
      <c r="J2918" s="9">
        <f t="shared" si="91"/>
        <v>0.84575231481481483</v>
      </c>
      <c r="K2918" t="str">
        <f>VLOOKUP($J2918,Reference!$A$1:$C$25,3,1)</f>
        <v>20:00:00 - 21:00:00</v>
      </c>
    </row>
    <row r="2919" spans="1:11" hidden="1" x14ac:dyDescent="0.3">
      <c r="A2919" s="6">
        <v>44212.849756944444</v>
      </c>
      <c r="B2919" s="7" t="s">
        <v>8</v>
      </c>
      <c r="C2919" s="7">
        <v>307</v>
      </c>
      <c r="D2919" s="7">
        <v>14184735685</v>
      </c>
      <c r="E2919" s="7" t="s">
        <v>9</v>
      </c>
      <c r="F2919" s="8">
        <v>4.0393518518518521E-3</v>
      </c>
      <c r="G2919" s="8">
        <v>3.1250000000000001E-4</v>
      </c>
      <c r="H2919" s="7" t="s">
        <v>10</v>
      </c>
      <c r="I2919" s="11">
        <f t="shared" si="90"/>
        <v>44212</v>
      </c>
      <c r="J2919" s="9">
        <f t="shared" si="91"/>
        <v>0.8497569444444445</v>
      </c>
      <c r="K2919" t="str">
        <f>VLOOKUP($J2919,Reference!$A$1:$C$25,3,1)</f>
        <v>20:00:00 - 21:00:00</v>
      </c>
    </row>
    <row r="2920" spans="1:11" hidden="1" x14ac:dyDescent="0.3">
      <c r="A2920" s="3">
        <v>44212.873796296299</v>
      </c>
      <c r="B2920" s="4" t="s">
        <v>21</v>
      </c>
      <c r="C2920" s="4">
        <v>314</v>
      </c>
      <c r="D2920" s="4">
        <v>19175572440</v>
      </c>
      <c r="E2920" s="4" t="s">
        <v>9</v>
      </c>
      <c r="F2920" s="5">
        <v>4.1747685185185186E-2</v>
      </c>
      <c r="G2920" s="5">
        <v>4.6296296296296294E-5</v>
      </c>
      <c r="H2920" s="4" t="s">
        <v>13</v>
      </c>
      <c r="I2920" s="11">
        <f t="shared" si="90"/>
        <v>44212</v>
      </c>
      <c r="J2920" s="9">
        <f t="shared" si="91"/>
        <v>0.87379629629629629</v>
      </c>
      <c r="K2920" t="str">
        <f>VLOOKUP($J2920,Reference!$A$1:$C$25,3,1)</f>
        <v>20:00:00 - 21:00:00</v>
      </c>
    </row>
    <row r="2921" spans="1:11" hidden="1" x14ac:dyDescent="0.3">
      <c r="A2921" s="6">
        <v>44212.888206018521</v>
      </c>
      <c r="B2921" s="7" t="s">
        <v>15</v>
      </c>
      <c r="C2921" s="7">
        <v>319</v>
      </c>
      <c r="D2921" s="7">
        <v>15854514407</v>
      </c>
      <c r="E2921" s="7" t="s">
        <v>9</v>
      </c>
      <c r="F2921" s="8">
        <v>1.6319444444444445E-3</v>
      </c>
      <c r="G2921" s="8">
        <v>3.1250000000000001E-4</v>
      </c>
      <c r="H2921" s="7" t="s">
        <v>10</v>
      </c>
      <c r="I2921" s="11">
        <f t="shared" si="90"/>
        <v>44212</v>
      </c>
      <c r="J2921" s="9">
        <f t="shared" si="91"/>
        <v>0.88820601851851855</v>
      </c>
      <c r="K2921" t="str">
        <f>VLOOKUP($J2921,Reference!$A$1:$C$25,3,1)</f>
        <v>21:00:00 - 22:00:00</v>
      </c>
    </row>
    <row r="2922" spans="1:11" hidden="1" x14ac:dyDescent="0.3">
      <c r="A2922" s="3">
        <v>44212.894699074073</v>
      </c>
      <c r="B2922" s="4" t="s">
        <v>12</v>
      </c>
      <c r="C2922" s="4">
        <v>315</v>
      </c>
      <c r="D2922" s="4">
        <v>17735439684</v>
      </c>
      <c r="E2922" s="4" t="s">
        <v>9</v>
      </c>
      <c r="F2922" s="5">
        <v>5.0231481481481481E-3</v>
      </c>
      <c r="G2922" s="5">
        <v>4.6296296296296294E-5</v>
      </c>
      <c r="H2922" s="4" t="s">
        <v>10</v>
      </c>
      <c r="I2922" s="11">
        <f t="shared" si="90"/>
        <v>44212</v>
      </c>
      <c r="J2922" s="9">
        <f t="shared" si="91"/>
        <v>0.89469907407407412</v>
      </c>
      <c r="K2922" t="str">
        <f>VLOOKUP($J2922,Reference!$A$1:$C$25,3,1)</f>
        <v>21:00:00 - 22:00:00</v>
      </c>
    </row>
    <row r="2923" spans="1:11" hidden="1" x14ac:dyDescent="0.3">
      <c r="A2923" s="6">
        <v>44212.907175925924</v>
      </c>
      <c r="B2923" s="7" t="s">
        <v>15</v>
      </c>
      <c r="C2923" s="7">
        <v>319</v>
      </c>
      <c r="D2923" s="7">
        <v>16159158291</v>
      </c>
      <c r="E2923" s="7" t="s">
        <v>9</v>
      </c>
      <c r="F2923" s="8">
        <v>4.1898148148148146E-3</v>
      </c>
      <c r="G2923" s="8">
        <v>1.273148148148148E-4</v>
      </c>
      <c r="H2923" s="7" t="s">
        <v>13</v>
      </c>
      <c r="I2923" s="11">
        <f t="shared" si="90"/>
        <v>44212</v>
      </c>
      <c r="J2923" s="9">
        <f t="shared" si="91"/>
        <v>0.90717592592592589</v>
      </c>
      <c r="K2923" t="str">
        <f>VLOOKUP($J2923,Reference!$A$1:$C$25,3,1)</f>
        <v>21:00:00 - 22:00:00</v>
      </c>
    </row>
    <row r="2924" spans="1:11" hidden="1" x14ac:dyDescent="0.3">
      <c r="A2924" s="3">
        <v>44212.908784722225</v>
      </c>
      <c r="B2924" s="4" t="s">
        <v>12</v>
      </c>
      <c r="C2924" s="4">
        <v>315</v>
      </c>
      <c r="D2924" s="4">
        <v>14259313545</v>
      </c>
      <c r="E2924" s="4" t="s">
        <v>9</v>
      </c>
      <c r="F2924" s="5">
        <v>6.8055555555555569E-3</v>
      </c>
      <c r="G2924" s="5">
        <v>5.7870370370370366E-5</v>
      </c>
      <c r="H2924" s="4" t="s">
        <v>10</v>
      </c>
      <c r="I2924" s="11">
        <f t="shared" si="90"/>
        <v>44212</v>
      </c>
      <c r="J2924" s="9">
        <f t="shared" si="91"/>
        <v>0.90878472222222229</v>
      </c>
      <c r="K2924" t="str">
        <f>VLOOKUP($J2924,Reference!$A$1:$C$25,3,1)</f>
        <v>21:00:00 - 22:00:00</v>
      </c>
    </row>
    <row r="2925" spans="1:11" hidden="1" x14ac:dyDescent="0.3">
      <c r="A2925" s="6">
        <v>44212.913495370369</v>
      </c>
      <c r="B2925" s="7" t="s">
        <v>15</v>
      </c>
      <c r="C2925" s="7">
        <v>319</v>
      </c>
      <c r="D2925" s="7">
        <v>15162634039</v>
      </c>
      <c r="E2925" s="7" t="s">
        <v>9</v>
      </c>
      <c r="F2925" s="8">
        <v>1.7476851851851852E-3</v>
      </c>
      <c r="G2925" s="8">
        <v>3.3564814814814812E-4</v>
      </c>
      <c r="H2925" s="7" t="s">
        <v>10</v>
      </c>
      <c r="I2925" s="11">
        <f t="shared" si="90"/>
        <v>44212</v>
      </c>
      <c r="J2925" s="9">
        <f t="shared" si="91"/>
        <v>0.91349537037037043</v>
      </c>
      <c r="K2925" t="str">
        <f>VLOOKUP($J2925,Reference!$A$1:$C$25,3,1)</f>
        <v>21:00:00 - 22:00:00</v>
      </c>
    </row>
    <row r="2926" spans="1:11" hidden="1" x14ac:dyDescent="0.3">
      <c r="A2926" s="3">
        <v>44212.916388888887</v>
      </c>
      <c r="B2926" s="4" t="s">
        <v>21</v>
      </c>
      <c r="C2926" s="4">
        <v>314</v>
      </c>
      <c r="D2926" s="4">
        <v>19519079133</v>
      </c>
      <c r="E2926" s="4" t="s">
        <v>9</v>
      </c>
      <c r="F2926" s="5">
        <v>2.5694444444444445E-3</v>
      </c>
      <c r="G2926" s="5">
        <v>6.9444444444444444E-5</v>
      </c>
      <c r="H2926" s="4" t="s">
        <v>10</v>
      </c>
      <c r="I2926" s="11">
        <f t="shared" si="90"/>
        <v>44212</v>
      </c>
      <c r="J2926" s="9">
        <f t="shared" si="91"/>
        <v>0.91638888888888881</v>
      </c>
      <c r="K2926" t="str">
        <f>VLOOKUP($J2926,Reference!$A$1:$C$25,3,1)</f>
        <v>21:00:00 - 22:00:00</v>
      </c>
    </row>
    <row r="2927" spans="1:11" hidden="1" x14ac:dyDescent="0.3">
      <c r="A2927" s="6">
        <v>44212.916458333333</v>
      </c>
      <c r="B2927" s="7" t="s">
        <v>12</v>
      </c>
      <c r="C2927" s="7">
        <v>315</v>
      </c>
      <c r="D2927" s="7">
        <v>12022397416</v>
      </c>
      <c r="E2927" s="7" t="s">
        <v>9</v>
      </c>
      <c r="F2927" s="8">
        <v>3.530092592592592E-3</v>
      </c>
      <c r="G2927" s="8">
        <v>7.8703703703703705E-4</v>
      </c>
      <c r="H2927" s="7" t="s">
        <v>10</v>
      </c>
      <c r="I2927" s="11">
        <f t="shared" si="90"/>
        <v>44212</v>
      </c>
      <c r="J2927" s="9">
        <f t="shared" si="91"/>
        <v>0.91645833333333337</v>
      </c>
      <c r="K2927" t="str">
        <f>VLOOKUP($J2927,Reference!$A$1:$C$25,3,1)</f>
        <v>21:00:00 - 22:00:00</v>
      </c>
    </row>
    <row r="2928" spans="1:11" hidden="1" x14ac:dyDescent="0.3">
      <c r="A2928" s="3">
        <v>44212.92082175926</v>
      </c>
      <c r="B2928" s="4" t="s">
        <v>21</v>
      </c>
      <c r="C2928" s="4">
        <v>314</v>
      </c>
      <c r="D2928" s="4">
        <v>16613804645</v>
      </c>
      <c r="E2928" s="4" t="s">
        <v>9</v>
      </c>
      <c r="F2928" s="5">
        <v>2.2592592592592591E-2</v>
      </c>
      <c r="G2928" s="5">
        <v>4.1666666666666669E-4</v>
      </c>
      <c r="H2928" s="4" t="s">
        <v>10</v>
      </c>
      <c r="I2928" s="11">
        <f t="shared" si="90"/>
        <v>44212</v>
      </c>
      <c r="J2928" s="9">
        <f t="shared" si="91"/>
        <v>0.92082175925925924</v>
      </c>
      <c r="K2928" t="str">
        <f>VLOOKUP($J2928,Reference!$A$1:$C$25,3,1)</f>
        <v>22:00:00 - 23:00:00</v>
      </c>
    </row>
    <row r="2929" spans="1:11" hidden="1" x14ac:dyDescent="0.3">
      <c r="A2929" s="6">
        <v>44212.922881944447</v>
      </c>
      <c r="B2929" s="7" t="s">
        <v>20</v>
      </c>
      <c r="C2929" s="7"/>
      <c r="D2929" s="7">
        <v>442089699798</v>
      </c>
      <c r="E2929" s="7" t="s">
        <v>23</v>
      </c>
      <c r="F2929" s="8">
        <v>0</v>
      </c>
      <c r="G2929" s="8">
        <v>1.1574074074074073E-5</v>
      </c>
      <c r="H2929" s="7" t="s">
        <v>14</v>
      </c>
      <c r="I2929" s="11">
        <f t="shared" si="90"/>
        <v>44212</v>
      </c>
      <c r="J2929" s="9">
        <f t="shared" si="91"/>
        <v>0.92288194444444438</v>
      </c>
      <c r="K2929" t="str">
        <f>VLOOKUP($J2929,Reference!$A$1:$C$25,3,1)</f>
        <v>22:00:00 - 23:00:00</v>
      </c>
    </row>
    <row r="2930" spans="1:11" hidden="1" x14ac:dyDescent="0.3">
      <c r="A2930" s="3">
        <v>44212.922893518517</v>
      </c>
      <c r="B2930" s="4" t="s">
        <v>15</v>
      </c>
      <c r="C2930" s="4">
        <v>319</v>
      </c>
      <c r="D2930" s="4">
        <v>442089699798</v>
      </c>
      <c r="E2930" s="4" t="s">
        <v>9</v>
      </c>
      <c r="F2930" s="5">
        <v>2.627314814814815E-3</v>
      </c>
      <c r="G2930" s="5">
        <v>1.3888888888888889E-3</v>
      </c>
      <c r="H2930" s="4" t="s">
        <v>10</v>
      </c>
      <c r="I2930" s="11">
        <f t="shared" si="90"/>
        <v>44212</v>
      </c>
      <c r="J2930" s="9">
        <f t="shared" si="91"/>
        <v>0.92289351851851853</v>
      </c>
      <c r="K2930" t="str">
        <f>VLOOKUP($J2930,Reference!$A$1:$C$25,3,1)</f>
        <v>22:00:00 - 23:00:00</v>
      </c>
    </row>
    <row r="2931" spans="1:11" hidden="1" x14ac:dyDescent="0.3">
      <c r="A2931" s="6">
        <v>44212.923807870371</v>
      </c>
      <c r="B2931" s="7" t="s">
        <v>27</v>
      </c>
      <c r="C2931" s="7">
        <v>318</v>
      </c>
      <c r="D2931" s="7">
        <v>15875004352</v>
      </c>
      <c r="E2931" s="7" t="s">
        <v>9</v>
      </c>
      <c r="F2931" s="8">
        <v>2.2106481481481478E-3</v>
      </c>
      <c r="G2931" s="8">
        <v>1.4814814814814814E-3</v>
      </c>
      <c r="H2931" s="7" t="s">
        <v>10</v>
      </c>
      <c r="I2931" s="11">
        <f t="shared" si="90"/>
        <v>44212</v>
      </c>
      <c r="J2931" s="9">
        <f t="shared" si="91"/>
        <v>0.92380787037037038</v>
      </c>
      <c r="K2931" t="str">
        <f>VLOOKUP($J2931,Reference!$A$1:$C$25,3,1)</f>
        <v>22:00:00 - 23:00:00</v>
      </c>
    </row>
    <row r="2932" spans="1:11" hidden="1" x14ac:dyDescent="0.3">
      <c r="A2932" s="3">
        <v>44212.952037037037</v>
      </c>
      <c r="B2932" s="4" t="s">
        <v>15</v>
      </c>
      <c r="C2932" s="4">
        <v>319</v>
      </c>
      <c r="D2932" s="4">
        <v>15145229865</v>
      </c>
      <c r="E2932" s="4" t="s">
        <v>9</v>
      </c>
      <c r="F2932" s="5">
        <v>2.615740740740741E-3</v>
      </c>
      <c r="G2932" s="5">
        <v>2.8935185185185189E-4</v>
      </c>
      <c r="H2932" s="4" t="s">
        <v>10</v>
      </c>
      <c r="I2932" s="11">
        <f t="shared" si="90"/>
        <v>44212</v>
      </c>
      <c r="J2932" s="9">
        <f t="shared" si="91"/>
        <v>0.95203703703703713</v>
      </c>
      <c r="K2932" t="str">
        <f>VLOOKUP($J2932,Reference!$A$1:$C$25,3,1)</f>
        <v>22:00:00 - 23:00:00</v>
      </c>
    </row>
    <row r="2933" spans="1:11" hidden="1" x14ac:dyDescent="0.3">
      <c r="A2933" s="6">
        <v>44212.955613425926</v>
      </c>
      <c r="B2933" s="7" t="s">
        <v>21</v>
      </c>
      <c r="C2933" s="7">
        <v>314</v>
      </c>
      <c r="D2933" s="7">
        <v>16177926722</v>
      </c>
      <c r="E2933" s="7" t="s">
        <v>9</v>
      </c>
      <c r="F2933" s="8">
        <v>0.18574074074074073</v>
      </c>
      <c r="G2933" s="8">
        <v>1.273148148148148E-4</v>
      </c>
      <c r="H2933" s="7" t="s">
        <v>10</v>
      </c>
      <c r="I2933" s="11">
        <f t="shared" si="90"/>
        <v>44212</v>
      </c>
      <c r="J2933" s="9">
        <f t="shared" si="91"/>
        <v>0.95561342592592602</v>
      </c>
      <c r="K2933" t="str">
        <f>VLOOKUP($J2933,Reference!$A$1:$C$25,3,1)</f>
        <v>22:00:00 - 23:00:00</v>
      </c>
    </row>
    <row r="2934" spans="1:11" hidden="1" x14ac:dyDescent="0.3">
      <c r="A2934" s="3">
        <v>44212.958599537036</v>
      </c>
      <c r="B2934" s="4" t="s">
        <v>15</v>
      </c>
      <c r="C2934" s="4">
        <v>319</v>
      </c>
      <c r="D2934" s="4">
        <v>17029457242</v>
      </c>
      <c r="E2934" s="4" t="s">
        <v>9</v>
      </c>
      <c r="F2934" s="5">
        <v>2.9861111111111113E-3</v>
      </c>
      <c r="G2934" s="5">
        <v>1.0416666666666667E-4</v>
      </c>
      <c r="H2934" s="4" t="s">
        <v>10</v>
      </c>
      <c r="I2934" s="11">
        <f t="shared" si="90"/>
        <v>44212</v>
      </c>
      <c r="J2934" s="9">
        <f t="shared" si="91"/>
        <v>0.95859953703703704</v>
      </c>
      <c r="K2934" t="str">
        <f>VLOOKUP($J2934,Reference!$A$1:$C$25,3,1)</f>
        <v>23:00:00 - 24:00:00</v>
      </c>
    </row>
    <row r="2935" spans="1:11" hidden="1" x14ac:dyDescent="0.3">
      <c r="A2935" s="6">
        <v>44212.958738425928</v>
      </c>
      <c r="B2935" s="7" t="s">
        <v>20</v>
      </c>
      <c r="C2935" s="7"/>
      <c r="D2935" s="7">
        <v>15143575532</v>
      </c>
      <c r="E2935" s="7" t="s">
        <v>16</v>
      </c>
      <c r="F2935" s="8">
        <v>0</v>
      </c>
      <c r="G2935" s="8">
        <v>2.5578703703703705E-3</v>
      </c>
      <c r="H2935" s="7" t="s">
        <v>13</v>
      </c>
      <c r="I2935" s="11">
        <f t="shared" si="90"/>
        <v>44212</v>
      </c>
      <c r="J2935" s="9">
        <f t="shared" si="91"/>
        <v>0.95873842592592595</v>
      </c>
      <c r="K2935" t="str">
        <f>VLOOKUP($J2935,Reference!$A$1:$C$25,3,1)</f>
        <v>23:00:00 - 24:00:00</v>
      </c>
    </row>
    <row r="2936" spans="1:11" hidden="1" x14ac:dyDescent="0.3">
      <c r="A2936" s="3">
        <v>44212.961747685185</v>
      </c>
      <c r="B2936" s="4" t="s">
        <v>15</v>
      </c>
      <c r="C2936" s="4">
        <v>319</v>
      </c>
      <c r="D2936" s="4">
        <v>19172268625</v>
      </c>
      <c r="E2936" s="4" t="s">
        <v>9</v>
      </c>
      <c r="F2936" s="5">
        <v>1.3472222222222221E-2</v>
      </c>
      <c r="G2936" s="5">
        <v>9.2592592592592588E-5</v>
      </c>
      <c r="H2936" s="4" t="s">
        <v>10</v>
      </c>
      <c r="I2936" s="11">
        <f t="shared" si="90"/>
        <v>44212</v>
      </c>
      <c r="J2936" s="9">
        <f t="shared" si="91"/>
        <v>0.96174768518518527</v>
      </c>
      <c r="K2936" t="str">
        <f>VLOOKUP($J2936,Reference!$A$1:$C$25,3,1)</f>
        <v>23:00:00 - 24:00:00</v>
      </c>
    </row>
    <row r="2937" spans="1:11" hidden="1" x14ac:dyDescent="0.3">
      <c r="A2937" s="6">
        <v>44212.96466435185</v>
      </c>
      <c r="B2937" s="7" t="s">
        <v>21</v>
      </c>
      <c r="C2937" s="7">
        <v>314</v>
      </c>
      <c r="D2937" s="7">
        <v>14158348975</v>
      </c>
      <c r="E2937" s="7" t="s">
        <v>9</v>
      </c>
      <c r="F2937" s="8">
        <v>6.9444444444444441E-3</v>
      </c>
      <c r="G2937" s="8">
        <v>1.5046296296296297E-4</v>
      </c>
      <c r="H2937" s="7" t="s">
        <v>10</v>
      </c>
      <c r="I2937" s="11">
        <f t="shared" si="90"/>
        <v>44212</v>
      </c>
      <c r="J2937" s="9">
        <f t="shared" si="91"/>
        <v>0.96466435185185195</v>
      </c>
      <c r="K2937" t="str">
        <f>VLOOKUP($J2937,Reference!$A$1:$C$25,3,1)</f>
        <v>23:00:00 - 24:00:00</v>
      </c>
    </row>
    <row r="2938" spans="1:11" hidden="1" x14ac:dyDescent="0.3">
      <c r="A2938" s="3">
        <v>44213.005150462966</v>
      </c>
      <c r="B2938" s="4" t="s">
        <v>12</v>
      </c>
      <c r="C2938" s="4">
        <v>315</v>
      </c>
      <c r="D2938" s="4">
        <v>14083879826</v>
      </c>
      <c r="E2938" s="4" t="s">
        <v>9</v>
      </c>
      <c r="F2938" s="5">
        <v>1.5590277777777778E-2</v>
      </c>
      <c r="G2938" s="5">
        <v>7.175925925925927E-4</v>
      </c>
      <c r="H2938" s="4" t="s">
        <v>10</v>
      </c>
      <c r="I2938" s="11">
        <f t="shared" si="90"/>
        <v>44213</v>
      </c>
      <c r="J2938" s="9">
        <f t="shared" si="91"/>
        <v>5.1504629629629635E-3</v>
      </c>
      <c r="K2938" t="str">
        <f>VLOOKUP($J2938,Reference!$A$1:$C$25,3,1)</f>
        <v>0:00:00 - 1:00:00</v>
      </c>
    </row>
    <row r="2939" spans="1:11" hidden="1" x14ac:dyDescent="0.3">
      <c r="A2939" s="6">
        <v>44213.024444444447</v>
      </c>
      <c r="B2939" s="7" t="s">
        <v>15</v>
      </c>
      <c r="C2939" s="7">
        <v>319</v>
      </c>
      <c r="D2939" s="7">
        <v>16513874150</v>
      </c>
      <c r="E2939" s="7" t="s">
        <v>9</v>
      </c>
      <c r="F2939" s="8">
        <v>3.9930555555555561E-3</v>
      </c>
      <c r="G2939" s="8">
        <v>3.4722222222222224E-4</v>
      </c>
      <c r="H2939" s="7" t="s">
        <v>13</v>
      </c>
      <c r="I2939" s="11">
        <f t="shared" si="90"/>
        <v>44213</v>
      </c>
      <c r="J2939" s="9">
        <f t="shared" si="91"/>
        <v>2.4444444444444446E-2</v>
      </c>
      <c r="K2939" t="str">
        <f>VLOOKUP($J2939,Reference!$A$1:$C$25,3,1)</f>
        <v>0:00:00 - 1:00:00</v>
      </c>
    </row>
    <row r="2940" spans="1:11" hidden="1" x14ac:dyDescent="0.3">
      <c r="A2940" s="3">
        <v>44213.032430555555</v>
      </c>
      <c r="B2940" s="4" t="s">
        <v>12</v>
      </c>
      <c r="C2940" s="4">
        <v>315</v>
      </c>
      <c r="D2940" s="4">
        <v>18162899749</v>
      </c>
      <c r="E2940" s="4" t="s">
        <v>9</v>
      </c>
      <c r="F2940" s="5">
        <v>4.2245370370370371E-3</v>
      </c>
      <c r="G2940" s="5">
        <v>1.5046296296296297E-4</v>
      </c>
      <c r="H2940" s="4" t="s">
        <v>10</v>
      </c>
      <c r="I2940" s="11">
        <f t="shared" si="90"/>
        <v>44213</v>
      </c>
      <c r="J2940" s="9">
        <f t="shared" si="91"/>
        <v>3.243055555555556E-2</v>
      </c>
      <c r="K2940" t="str">
        <f>VLOOKUP($J2940,Reference!$A$1:$C$25,3,1)</f>
        <v>0:00:00 - 1:00:00</v>
      </c>
    </row>
    <row r="2941" spans="1:11" hidden="1" x14ac:dyDescent="0.3">
      <c r="A2941" s="6">
        <v>44213.043680555558</v>
      </c>
      <c r="B2941" s="7" t="s">
        <v>12</v>
      </c>
      <c r="C2941" s="7">
        <v>315</v>
      </c>
      <c r="D2941" s="7">
        <v>923167918283</v>
      </c>
      <c r="E2941" s="7" t="s">
        <v>9</v>
      </c>
      <c r="F2941" s="8">
        <v>5.4976851851851853E-3</v>
      </c>
      <c r="G2941" s="8">
        <v>3.5879629629629635E-4</v>
      </c>
      <c r="H2941" s="7" t="s">
        <v>10</v>
      </c>
      <c r="I2941" s="11">
        <f t="shared" si="90"/>
        <v>44213</v>
      </c>
      <c r="J2941" s="9">
        <f t="shared" si="91"/>
        <v>4.3680555555555556E-2</v>
      </c>
      <c r="K2941" t="str">
        <f>VLOOKUP($J2941,Reference!$A$1:$C$25,3,1)</f>
        <v>1:00:00 - 2:00:00</v>
      </c>
    </row>
    <row r="2942" spans="1:11" hidden="1" x14ac:dyDescent="0.3">
      <c r="A2942" s="3">
        <v>44213.048587962963</v>
      </c>
      <c r="B2942" s="4" t="s">
        <v>21</v>
      </c>
      <c r="C2942" s="4">
        <v>314</v>
      </c>
      <c r="D2942" s="4">
        <v>15595158061</v>
      </c>
      <c r="E2942" s="4" t="s">
        <v>9</v>
      </c>
      <c r="F2942" s="5">
        <v>2.5439814814814814E-2</v>
      </c>
      <c r="G2942" s="5">
        <v>1.1574074074074073E-4</v>
      </c>
      <c r="H2942" s="4" t="s">
        <v>10</v>
      </c>
      <c r="I2942" s="11">
        <f t="shared" si="90"/>
        <v>44213</v>
      </c>
      <c r="J2942" s="9">
        <f t="shared" si="91"/>
        <v>4.8587962962962965E-2</v>
      </c>
      <c r="K2942" t="str">
        <f>VLOOKUP($J2942,Reference!$A$1:$C$25,3,1)</f>
        <v>1:00:00 - 2:00:00</v>
      </c>
    </row>
    <row r="2943" spans="1:11" hidden="1" x14ac:dyDescent="0.3">
      <c r="A2943" s="6">
        <v>44213.049745370372</v>
      </c>
      <c r="B2943" s="7" t="s">
        <v>12</v>
      </c>
      <c r="C2943" s="7">
        <v>315</v>
      </c>
      <c r="D2943" s="7">
        <v>12033133450</v>
      </c>
      <c r="E2943" s="7" t="s">
        <v>9</v>
      </c>
      <c r="F2943" s="8">
        <v>2.1377314814814818E-2</v>
      </c>
      <c r="G2943" s="8">
        <v>4.9768518518518521E-4</v>
      </c>
      <c r="H2943" s="7" t="s">
        <v>10</v>
      </c>
      <c r="I2943" s="11">
        <f t="shared" si="90"/>
        <v>44213</v>
      </c>
      <c r="J2943" s="9">
        <f t="shared" si="91"/>
        <v>4.9745370370370377E-2</v>
      </c>
      <c r="K2943" t="str">
        <f>VLOOKUP($J2943,Reference!$A$1:$C$25,3,1)</f>
        <v>1:00:00 - 2:00:00</v>
      </c>
    </row>
    <row r="2944" spans="1:11" hidden="1" x14ac:dyDescent="0.3">
      <c r="A2944" s="3">
        <v>44213.049930555557</v>
      </c>
      <c r="B2944" s="4" t="s">
        <v>15</v>
      </c>
      <c r="C2944" s="4">
        <v>319</v>
      </c>
      <c r="D2944" s="4">
        <v>19175571232</v>
      </c>
      <c r="E2944" s="4" t="s">
        <v>9</v>
      </c>
      <c r="F2944" s="5">
        <v>1.3888888888888889E-3</v>
      </c>
      <c r="G2944" s="5">
        <v>1.7361111111111112E-4</v>
      </c>
      <c r="H2944" s="4" t="s">
        <v>13</v>
      </c>
      <c r="I2944" s="11">
        <f t="shared" si="90"/>
        <v>44213</v>
      </c>
      <c r="J2944" s="9">
        <f t="shared" si="91"/>
        <v>4.9930555555555554E-2</v>
      </c>
      <c r="K2944" t="str">
        <f>VLOOKUP($J2944,Reference!$A$1:$C$25,3,1)</f>
        <v>1:00:00 - 2:00:00</v>
      </c>
    </row>
    <row r="2945" spans="1:11" hidden="1" x14ac:dyDescent="0.3">
      <c r="A2945" s="6">
        <v>44213.071238425924</v>
      </c>
      <c r="B2945" s="7" t="s">
        <v>12</v>
      </c>
      <c r="C2945" s="7">
        <v>315</v>
      </c>
      <c r="D2945" s="7">
        <v>16465719508</v>
      </c>
      <c r="E2945" s="7" t="s">
        <v>9</v>
      </c>
      <c r="F2945" s="8">
        <v>3.7500000000000003E-3</v>
      </c>
      <c r="G2945" s="8">
        <v>5.2314814814814819E-3</v>
      </c>
      <c r="H2945" s="7" t="s">
        <v>10</v>
      </c>
      <c r="I2945" s="11">
        <f t="shared" si="90"/>
        <v>44213</v>
      </c>
      <c r="J2945" s="9">
        <f t="shared" si="91"/>
        <v>7.1238425925925927E-2</v>
      </c>
      <c r="K2945" t="str">
        <f>VLOOKUP($J2945,Reference!$A$1:$C$25,3,1)</f>
        <v>1:00:00 - 2:00:00</v>
      </c>
    </row>
    <row r="2946" spans="1:11" hidden="1" x14ac:dyDescent="0.3">
      <c r="A2946" s="3">
        <v>44213.078136574077</v>
      </c>
      <c r="B2946" s="4" t="s">
        <v>20</v>
      </c>
      <c r="C2946" s="4"/>
      <c r="D2946" s="4">
        <v>447709072832</v>
      </c>
      <c r="E2946" s="4" t="s">
        <v>23</v>
      </c>
      <c r="F2946" s="5">
        <v>0</v>
      </c>
      <c r="G2946" s="5">
        <v>9.2592592592592588E-5</v>
      </c>
      <c r="H2946" s="4" t="s">
        <v>14</v>
      </c>
      <c r="I2946" s="11">
        <f t="shared" si="90"/>
        <v>44213</v>
      </c>
      <c r="J2946" s="9">
        <f t="shared" si="91"/>
        <v>7.8136574074074081E-2</v>
      </c>
      <c r="K2946" t="str">
        <f>VLOOKUP($J2946,Reference!$A$1:$C$25,3,1)</f>
        <v>1:00:00 - 2:00:00</v>
      </c>
    </row>
    <row r="2947" spans="1:11" hidden="1" x14ac:dyDescent="0.3">
      <c r="A2947" s="6">
        <v>44213.078217592592</v>
      </c>
      <c r="B2947" s="7" t="s">
        <v>12</v>
      </c>
      <c r="C2947" s="7">
        <v>315</v>
      </c>
      <c r="D2947" s="7">
        <v>447709072832</v>
      </c>
      <c r="E2947" s="7" t="s">
        <v>9</v>
      </c>
      <c r="F2947" s="8">
        <v>2.2800925925925927E-3</v>
      </c>
      <c r="G2947" s="8">
        <v>2.4421296296296296E-3</v>
      </c>
      <c r="H2947" s="7" t="s">
        <v>10</v>
      </c>
      <c r="I2947" s="11">
        <f t="shared" ref="I2947:I3010" si="92">DATE(YEAR(A2947),MONTH(A2947),DAY(A2947))</f>
        <v>44213</v>
      </c>
      <c r="J2947" s="9">
        <f t="shared" ref="J2947:J3010" si="93">TIME(HOUR(A2947),MINUTE(A2947),SECOND(A2947))</f>
        <v>7.8217592592592589E-2</v>
      </c>
      <c r="K2947" t="str">
        <f>VLOOKUP($J2947,Reference!$A$1:$C$25,3,1)</f>
        <v>1:00:00 - 2:00:00</v>
      </c>
    </row>
    <row r="2948" spans="1:11" hidden="1" x14ac:dyDescent="0.3">
      <c r="A2948" s="3">
        <v>44213.123368055552</v>
      </c>
      <c r="B2948" s="4" t="s">
        <v>12</v>
      </c>
      <c r="C2948" s="4">
        <v>315</v>
      </c>
      <c r="D2948" s="4">
        <v>33611584384</v>
      </c>
      <c r="E2948" s="4" t="s">
        <v>9</v>
      </c>
      <c r="F2948" s="5">
        <v>3.2407407407407406E-3</v>
      </c>
      <c r="G2948" s="5">
        <v>1.273148148148148E-4</v>
      </c>
      <c r="H2948" s="4" t="s">
        <v>10</v>
      </c>
      <c r="I2948" s="11">
        <f t="shared" si="92"/>
        <v>44213</v>
      </c>
      <c r="J2948" s="9">
        <f t="shared" si="93"/>
        <v>0.12336805555555556</v>
      </c>
      <c r="K2948" t="str">
        <f>VLOOKUP($J2948,Reference!$A$1:$C$25,3,1)</f>
        <v>2:00:00 - 3:00:00</v>
      </c>
    </row>
    <row r="2949" spans="1:11" hidden="1" x14ac:dyDescent="0.3">
      <c r="A2949" s="6">
        <v>44213.123518518521</v>
      </c>
      <c r="B2949" s="7" t="s">
        <v>12</v>
      </c>
      <c r="C2949" s="7">
        <v>315</v>
      </c>
      <c r="D2949" s="7">
        <v>15142177667</v>
      </c>
      <c r="E2949" s="7" t="s">
        <v>9</v>
      </c>
      <c r="F2949" s="8">
        <v>7.5347222222222213E-3</v>
      </c>
      <c r="G2949" s="8">
        <v>3.6574074074074074E-3</v>
      </c>
      <c r="H2949" s="7" t="s">
        <v>13</v>
      </c>
      <c r="I2949" s="11">
        <f t="shared" si="92"/>
        <v>44213</v>
      </c>
      <c r="J2949" s="9">
        <f t="shared" si="93"/>
        <v>0.12351851851851851</v>
      </c>
      <c r="K2949" t="str">
        <f>VLOOKUP($J2949,Reference!$A$1:$C$25,3,1)</f>
        <v>2:00:00 - 3:00:00</v>
      </c>
    </row>
    <row r="2950" spans="1:11" hidden="1" x14ac:dyDescent="0.3">
      <c r="A2950" s="3">
        <v>44213.146944444445</v>
      </c>
      <c r="B2950" s="4" t="s">
        <v>21</v>
      </c>
      <c r="C2950" s="4">
        <v>314</v>
      </c>
      <c r="D2950" s="4">
        <v>15142177667</v>
      </c>
      <c r="E2950" s="4" t="s">
        <v>9</v>
      </c>
      <c r="F2950" s="5">
        <v>2.2291666666666668E-2</v>
      </c>
      <c r="G2950" s="5">
        <v>3.0092592592592595E-4</v>
      </c>
      <c r="H2950" s="4" t="s">
        <v>13</v>
      </c>
      <c r="I2950" s="11">
        <f t="shared" si="92"/>
        <v>44213</v>
      </c>
      <c r="J2950" s="9">
        <f t="shared" si="93"/>
        <v>0.14694444444444446</v>
      </c>
      <c r="K2950" t="str">
        <f>VLOOKUP($J2950,Reference!$A$1:$C$25,3,1)</f>
        <v>3:00:00 - 4:00:00</v>
      </c>
    </row>
    <row r="2951" spans="1:11" hidden="1" x14ac:dyDescent="0.3">
      <c r="A2951" s="6">
        <v>44213.159421296295</v>
      </c>
      <c r="B2951" s="7" t="s">
        <v>12</v>
      </c>
      <c r="C2951" s="7">
        <v>315</v>
      </c>
      <c r="D2951" s="7">
        <v>447548787194</v>
      </c>
      <c r="E2951" s="7" t="s">
        <v>9</v>
      </c>
      <c r="F2951" s="8">
        <v>3.0671296296296297E-3</v>
      </c>
      <c r="G2951" s="8">
        <v>3.9351851851851852E-4</v>
      </c>
      <c r="H2951" s="7" t="s">
        <v>14</v>
      </c>
      <c r="I2951" s="11">
        <f t="shared" si="92"/>
        <v>44213</v>
      </c>
      <c r="J2951" s="9">
        <f t="shared" si="93"/>
        <v>0.15942129629629628</v>
      </c>
      <c r="K2951" t="str">
        <f>VLOOKUP($J2951,Reference!$A$1:$C$25,3,1)</f>
        <v>3:00:00 - 4:00:00</v>
      </c>
    </row>
    <row r="2952" spans="1:11" hidden="1" x14ac:dyDescent="0.3">
      <c r="A2952" s="3">
        <v>44213.177662037036</v>
      </c>
      <c r="B2952" s="4" t="s">
        <v>12</v>
      </c>
      <c r="C2952" s="4">
        <v>315</v>
      </c>
      <c r="D2952" s="4">
        <v>441213608100</v>
      </c>
      <c r="E2952" s="4" t="s">
        <v>9</v>
      </c>
      <c r="F2952" s="5">
        <v>4.6874999999999998E-3</v>
      </c>
      <c r="G2952" s="5">
        <v>2.4305555555555552E-4</v>
      </c>
      <c r="H2952" s="4" t="s">
        <v>14</v>
      </c>
      <c r="I2952" s="11">
        <f t="shared" si="92"/>
        <v>44213</v>
      </c>
      <c r="J2952" s="9">
        <f t="shared" si="93"/>
        <v>0.17766203703703706</v>
      </c>
      <c r="K2952" t="str">
        <f>VLOOKUP($J2952,Reference!$A$1:$C$25,3,1)</f>
        <v>4:00:00 - 5:00:00</v>
      </c>
    </row>
    <row r="2953" spans="1:11" hidden="1" x14ac:dyDescent="0.3">
      <c r="A2953" s="6">
        <v>44213.179837962962</v>
      </c>
      <c r="B2953" s="7" t="s">
        <v>21</v>
      </c>
      <c r="C2953" s="7">
        <v>314</v>
      </c>
      <c r="D2953" s="7">
        <v>447794683990</v>
      </c>
      <c r="E2953" s="7" t="s">
        <v>9</v>
      </c>
      <c r="F2953" s="8">
        <v>5.6249999999999989E-3</v>
      </c>
      <c r="G2953" s="8">
        <v>2.7777777777777778E-4</v>
      </c>
      <c r="H2953" s="7" t="s">
        <v>14</v>
      </c>
      <c r="I2953" s="11">
        <f t="shared" si="92"/>
        <v>44213</v>
      </c>
      <c r="J2953" s="9">
        <f t="shared" si="93"/>
        <v>0.17983796296296295</v>
      </c>
      <c r="K2953" t="str">
        <f>VLOOKUP($J2953,Reference!$A$1:$C$25,3,1)</f>
        <v>4:00:00 - 5:00:00</v>
      </c>
    </row>
    <row r="2954" spans="1:11" hidden="1" x14ac:dyDescent="0.3">
      <c r="A2954" s="3">
        <v>44213.18341435185</v>
      </c>
      <c r="B2954" s="4" t="s">
        <v>12</v>
      </c>
      <c r="C2954" s="4">
        <v>315</v>
      </c>
      <c r="D2954" s="4" t="s">
        <v>24</v>
      </c>
      <c r="E2954" s="4" t="s">
        <v>9</v>
      </c>
      <c r="F2954" s="5">
        <v>4.9189814814814816E-3</v>
      </c>
      <c r="G2954" s="5">
        <v>4.1666666666666669E-4</v>
      </c>
      <c r="H2954" s="4" t="s">
        <v>14</v>
      </c>
      <c r="I2954" s="11">
        <f t="shared" si="92"/>
        <v>44213</v>
      </c>
      <c r="J2954" s="9">
        <f t="shared" si="93"/>
        <v>0.18341435185185184</v>
      </c>
      <c r="K2954" t="str">
        <f>VLOOKUP($J2954,Reference!$A$1:$C$25,3,1)</f>
        <v>4:00:00 - 5:00:00</v>
      </c>
    </row>
    <row r="2955" spans="1:11" hidden="1" x14ac:dyDescent="0.3">
      <c r="A2955" s="6">
        <v>44213.20815972222</v>
      </c>
      <c r="B2955" s="7" t="s">
        <v>21</v>
      </c>
      <c r="C2955" s="7">
        <v>314</v>
      </c>
      <c r="D2955" s="7">
        <v>12022397416</v>
      </c>
      <c r="E2955" s="7" t="s">
        <v>9</v>
      </c>
      <c r="F2955" s="8">
        <v>1.3888888888888889E-3</v>
      </c>
      <c r="G2955" s="8">
        <v>9.2592592592592588E-5</v>
      </c>
      <c r="H2955" s="7" t="s">
        <v>10</v>
      </c>
      <c r="I2955" s="11">
        <f t="shared" si="92"/>
        <v>44213</v>
      </c>
      <c r="J2955" s="9">
        <f t="shared" si="93"/>
        <v>0.20815972222222223</v>
      </c>
      <c r="K2955" t="str">
        <f>VLOOKUP($J2955,Reference!$A$1:$C$25,3,1)</f>
        <v>4:00:00 - 5:00:00</v>
      </c>
    </row>
    <row r="2956" spans="1:11" hidden="1" x14ac:dyDescent="0.3">
      <c r="A2956" s="3">
        <v>44213.210520833331</v>
      </c>
      <c r="B2956" s="4" t="s">
        <v>12</v>
      </c>
      <c r="C2956" s="4">
        <v>315</v>
      </c>
      <c r="D2956" s="4">
        <v>447905836280</v>
      </c>
      <c r="E2956" s="4" t="s">
        <v>9</v>
      </c>
      <c r="F2956" s="5">
        <v>5.138888888888889E-3</v>
      </c>
      <c r="G2956" s="5">
        <v>1.3888888888888889E-4</v>
      </c>
      <c r="H2956" s="4" t="s">
        <v>14</v>
      </c>
      <c r="I2956" s="11">
        <f t="shared" si="92"/>
        <v>44213</v>
      </c>
      <c r="J2956" s="9">
        <f t="shared" si="93"/>
        <v>0.21052083333333335</v>
      </c>
      <c r="K2956" t="str">
        <f>VLOOKUP($J2956,Reference!$A$1:$C$25,3,1)</f>
        <v>5:00:00 - 6:00:00</v>
      </c>
    </row>
    <row r="2957" spans="1:11" hidden="1" x14ac:dyDescent="0.3">
      <c r="A2957" s="6">
        <v>44213.210578703707</v>
      </c>
      <c r="B2957" s="7" t="s">
        <v>21</v>
      </c>
      <c r="C2957" s="7">
        <v>314</v>
      </c>
      <c r="D2957" s="7">
        <v>12022397416</v>
      </c>
      <c r="E2957" s="7" t="s">
        <v>9</v>
      </c>
      <c r="F2957" s="8">
        <v>6.5972222222222213E-4</v>
      </c>
      <c r="G2957" s="8">
        <v>1.1574074074074073E-4</v>
      </c>
      <c r="H2957" s="7" t="s">
        <v>10</v>
      </c>
      <c r="I2957" s="11">
        <f t="shared" si="92"/>
        <v>44213</v>
      </c>
      <c r="J2957" s="9">
        <f t="shared" si="93"/>
        <v>0.21057870370370371</v>
      </c>
      <c r="K2957" t="str">
        <f>VLOOKUP($J2957,Reference!$A$1:$C$25,3,1)</f>
        <v>5:00:00 - 6:00:00</v>
      </c>
    </row>
    <row r="2958" spans="1:11" hidden="1" x14ac:dyDescent="0.3">
      <c r="A2958" s="3">
        <v>44213.21638888889</v>
      </c>
      <c r="B2958" s="4" t="s">
        <v>21</v>
      </c>
      <c r="C2958" s="4">
        <v>314</v>
      </c>
      <c r="D2958" s="4">
        <v>441213608100</v>
      </c>
      <c r="E2958" s="4" t="s">
        <v>9</v>
      </c>
      <c r="F2958" s="5">
        <v>1.2534722222222223E-2</v>
      </c>
      <c r="G2958" s="5">
        <v>2.199074074074074E-4</v>
      </c>
      <c r="H2958" s="4" t="s">
        <v>14</v>
      </c>
      <c r="I2958" s="11">
        <f t="shared" si="92"/>
        <v>44213</v>
      </c>
      <c r="J2958" s="9">
        <f t="shared" si="93"/>
        <v>0.21638888888888888</v>
      </c>
      <c r="K2958" t="str">
        <f>VLOOKUP($J2958,Reference!$A$1:$C$25,3,1)</f>
        <v>5:00:00 - 6:00:00</v>
      </c>
    </row>
    <row r="2959" spans="1:11" hidden="1" x14ac:dyDescent="0.3">
      <c r="A2959" s="6">
        <v>44213.224074074074</v>
      </c>
      <c r="B2959" s="7" t="s">
        <v>12</v>
      </c>
      <c r="C2959" s="7">
        <v>315</v>
      </c>
      <c r="D2959" s="7">
        <v>255718294577</v>
      </c>
      <c r="E2959" s="7" t="s">
        <v>9</v>
      </c>
      <c r="F2959" s="8">
        <v>9.386574074074075E-3</v>
      </c>
      <c r="G2959" s="8">
        <v>2.0833333333333335E-4</v>
      </c>
      <c r="H2959" s="7" t="s">
        <v>13</v>
      </c>
      <c r="I2959" s="11">
        <f t="shared" si="92"/>
        <v>44213</v>
      </c>
      <c r="J2959" s="9">
        <f t="shared" si="93"/>
        <v>0.22407407407407409</v>
      </c>
      <c r="K2959" t="str">
        <f>VLOOKUP($J2959,Reference!$A$1:$C$25,3,1)</f>
        <v>5:00:00 - 6:00:00</v>
      </c>
    </row>
    <row r="2960" spans="1:11" hidden="1" x14ac:dyDescent="0.3">
      <c r="A2960" s="3">
        <v>44213.229803240742</v>
      </c>
      <c r="B2960" s="4" t="s">
        <v>21</v>
      </c>
      <c r="C2960" s="4">
        <v>314</v>
      </c>
      <c r="D2960" s="4">
        <v>447403332225</v>
      </c>
      <c r="E2960" s="4" t="s">
        <v>9</v>
      </c>
      <c r="F2960" s="5">
        <v>5.9490740740740745E-3</v>
      </c>
      <c r="G2960" s="5">
        <v>5.7870370370370366E-5</v>
      </c>
      <c r="H2960" s="4" t="s">
        <v>14</v>
      </c>
      <c r="I2960" s="11">
        <f t="shared" si="92"/>
        <v>44213</v>
      </c>
      <c r="J2960" s="9">
        <f t="shared" si="93"/>
        <v>0.22980324074074074</v>
      </c>
      <c r="K2960" t="str">
        <f>VLOOKUP($J2960,Reference!$A$1:$C$25,3,1)</f>
        <v>5:00:00 - 6:00:00</v>
      </c>
    </row>
    <row r="2961" spans="1:11" hidden="1" x14ac:dyDescent="0.3">
      <c r="A2961" s="6">
        <v>44213.230578703704</v>
      </c>
      <c r="B2961" s="7" t="s">
        <v>20</v>
      </c>
      <c r="C2961" s="7"/>
      <c r="D2961" s="7">
        <v>447852226258</v>
      </c>
      <c r="E2961" s="7" t="s">
        <v>16</v>
      </c>
      <c r="F2961" s="8">
        <v>0</v>
      </c>
      <c r="G2961" s="8">
        <v>3.0555555555555557E-3</v>
      </c>
      <c r="H2961" s="7" t="s">
        <v>14</v>
      </c>
      <c r="I2961" s="11">
        <f t="shared" si="92"/>
        <v>44213</v>
      </c>
      <c r="J2961" s="9">
        <f t="shared" si="93"/>
        <v>0.2305787037037037</v>
      </c>
      <c r="K2961" t="str">
        <f>VLOOKUP($J2961,Reference!$A$1:$C$25,3,1)</f>
        <v>5:00:00 - 6:00:00</v>
      </c>
    </row>
    <row r="2962" spans="1:11" hidden="1" x14ac:dyDescent="0.3">
      <c r="A2962" s="3">
        <v>44213.231666666667</v>
      </c>
      <c r="B2962" s="4" t="s">
        <v>12</v>
      </c>
      <c r="C2962" s="4">
        <v>315</v>
      </c>
      <c r="D2962" s="4">
        <v>442920497017</v>
      </c>
      <c r="E2962" s="4" t="s">
        <v>9</v>
      </c>
      <c r="F2962" s="5">
        <v>2.0254629629629629E-3</v>
      </c>
      <c r="G2962" s="5">
        <v>2.4305555555555556E-3</v>
      </c>
      <c r="H2962" s="4" t="s">
        <v>14</v>
      </c>
      <c r="I2962" s="11">
        <f t="shared" si="92"/>
        <v>44213</v>
      </c>
      <c r="J2962" s="9">
        <f t="shared" si="93"/>
        <v>0.23166666666666669</v>
      </c>
      <c r="K2962" t="str">
        <f>VLOOKUP($J2962,Reference!$A$1:$C$25,3,1)</f>
        <v>5:00:00 - 6:00:00</v>
      </c>
    </row>
    <row r="2963" spans="1:11" hidden="1" x14ac:dyDescent="0.3">
      <c r="A2963" s="6">
        <v>44213.232893518521</v>
      </c>
      <c r="B2963" s="7" t="s">
        <v>21</v>
      </c>
      <c r="C2963" s="7">
        <v>314</v>
      </c>
      <c r="D2963" s="7">
        <v>18328890852</v>
      </c>
      <c r="E2963" s="7" t="s">
        <v>9</v>
      </c>
      <c r="F2963" s="8">
        <v>3.3333333333333335E-3</v>
      </c>
      <c r="G2963" s="8">
        <v>3.2986111111111111E-3</v>
      </c>
      <c r="H2963" s="7" t="s">
        <v>10</v>
      </c>
      <c r="I2963" s="11">
        <f t="shared" si="92"/>
        <v>44213</v>
      </c>
      <c r="J2963" s="9">
        <f t="shared" si="93"/>
        <v>0.2328935185185185</v>
      </c>
      <c r="K2963" t="str">
        <f>VLOOKUP($J2963,Reference!$A$1:$C$25,3,1)</f>
        <v>5:00:00 - 6:00:00</v>
      </c>
    </row>
    <row r="2964" spans="1:11" hidden="1" x14ac:dyDescent="0.3">
      <c r="A2964" s="3">
        <v>44213.234259259261</v>
      </c>
      <c r="B2964" s="4" t="s">
        <v>12</v>
      </c>
      <c r="C2964" s="4">
        <v>315</v>
      </c>
      <c r="D2964" s="4">
        <v>447833066566</v>
      </c>
      <c r="E2964" s="4" t="s">
        <v>9</v>
      </c>
      <c r="F2964" s="5">
        <v>2.4189814814814816E-3</v>
      </c>
      <c r="G2964" s="5">
        <v>2.2685185185185182E-3</v>
      </c>
      <c r="H2964" s="4" t="s">
        <v>14</v>
      </c>
      <c r="I2964" s="11">
        <f t="shared" si="92"/>
        <v>44213</v>
      </c>
      <c r="J2964" s="9">
        <f t="shared" si="93"/>
        <v>0.23425925925925925</v>
      </c>
      <c r="K2964" t="str">
        <f>VLOOKUP($J2964,Reference!$A$1:$C$25,3,1)</f>
        <v>5:00:00 - 6:00:00</v>
      </c>
    </row>
    <row r="2965" spans="1:11" hidden="1" x14ac:dyDescent="0.3">
      <c r="A2965" s="6">
        <v>44213.239282407405</v>
      </c>
      <c r="B2965" s="7" t="s">
        <v>12</v>
      </c>
      <c r="C2965" s="7">
        <v>315</v>
      </c>
      <c r="D2965" s="7">
        <v>441299822402</v>
      </c>
      <c r="E2965" s="7" t="s">
        <v>9</v>
      </c>
      <c r="F2965" s="8">
        <v>6.122685185185185E-3</v>
      </c>
      <c r="G2965" s="8">
        <v>1.273148148148148E-4</v>
      </c>
      <c r="H2965" s="7" t="s">
        <v>14</v>
      </c>
      <c r="I2965" s="11">
        <f t="shared" si="92"/>
        <v>44213</v>
      </c>
      <c r="J2965" s="9">
        <f t="shared" si="93"/>
        <v>0.23928240740740739</v>
      </c>
      <c r="K2965" t="str">
        <f>VLOOKUP($J2965,Reference!$A$1:$C$25,3,1)</f>
        <v>5:00:00 - 6:00:00</v>
      </c>
    </row>
    <row r="2966" spans="1:11" hidden="1" x14ac:dyDescent="0.3">
      <c r="A2966" s="3">
        <v>44213.244791666664</v>
      </c>
      <c r="B2966" s="4" t="s">
        <v>21</v>
      </c>
      <c r="C2966" s="4">
        <v>314</v>
      </c>
      <c r="D2966" s="4">
        <v>447841524476</v>
      </c>
      <c r="E2966" s="4" t="s">
        <v>9</v>
      </c>
      <c r="F2966" s="5">
        <v>1.8518518518518517E-3</v>
      </c>
      <c r="G2966" s="5">
        <v>8.1018518518518516E-5</v>
      </c>
      <c r="H2966" s="4" t="s">
        <v>14</v>
      </c>
      <c r="I2966" s="11">
        <f t="shared" si="92"/>
        <v>44213</v>
      </c>
      <c r="J2966" s="9">
        <f t="shared" si="93"/>
        <v>0.24479166666666666</v>
      </c>
      <c r="K2966" t="str">
        <f>VLOOKUP($J2966,Reference!$A$1:$C$25,3,1)</f>
        <v>5:00:00 - 6:00:00</v>
      </c>
    </row>
    <row r="2967" spans="1:11" hidden="1" x14ac:dyDescent="0.3">
      <c r="A2967" s="6">
        <v>44213.246307870373</v>
      </c>
      <c r="B2967" s="7" t="s">
        <v>12</v>
      </c>
      <c r="C2967" s="7">
        <v>315</v>
      </c>
      <c r="D2967" s="7">
        <v>447833066566</v>
      </c>
      <c r="E2967" s="7" t="s">
        <v>9</v>
      </c>
      <c r="F2967" s="8">
        <v>4.5833333333333334E-3</v>
      </c>
      <c r="G2967" s="8">
        <v>4.6296296296296294E-5</v>
      </c>
      <c r="H2967" s="7" t="s">
        <v>14</v>
      </c>
      <c r="I2967" s="11">
        <f t="shared" si="92"/>
        <v>44213</v>
      </c>
      <c r="J2967" s="9">
        <f t="shared" si="93"/>
        <v>0.24630787037037036</v>
      </c>
      <c r="K2967" t="str">
        <f>VLOOKUP($J2967,Reference!$A$1:$C$25,3,1)</f>
        <v>5:00:00 - 6:00:00</v>
      </c>
    </row>
    <row r="2968" spans="1:11" hidden="1" x14ac:dyDescent="0.3">
      <c r="A2968" s="3">
        <v>44213.253622685188</v>
      </c>
      <c r="B2968" s="4" t="s">
        <v>20</v>
      </c>
      <c r="C2968" s="4"/>
      <c r="D2968" s="4">
        <v>447473077750</v>
      </c>
      <c r="E2968" s="4" t="s">
        <v>16</v>
      </c>
      <c r="F2968" s="5">
        <v>0</v>
      </c>
      <c r="G2968" s="5">
        <v>1.0416666666666667E-4</v>
      </c>
      <c r="H2968" s="4" t="s">
        <v>14</v>
      </c>
      <c r="I2968" s="11">
        <f t="shared" si="92"/>
        <v>44213</v>
      </c>
      <c r="J2968" s="9">
        <f t="shared" si="93"/>
        <v>0.25362268518518521</v>
      </c>
      <c r="K2968" t="str">
        <f>VLOOKUP($J2968,Reference!$A$1:$C$25,3,1)</f>
        <v>6:00:00 - 7:00:00</v>
      </c>
    </row>
    <row r="2969" spans="1:11" hidden="1" x14ac:dyDescent="0.3">
      <c r="A2969" s="6">
        <v>44213.273472222223</v>
      </c>
      <c r="B2969" s="7" t="s">
        <v>12</v>
      </c>
      <c r="C2969" s="7">
        <v>315</v>
      </c>
      <c r="D2969" s="7">
        <v>447720296386</v>
      </c>
      <c r="E2969" s="7" t="s">
        <v>9</v>
      </c>
      <c r="F2969" s="8">
        <v>1.9907407407407408E-2</v>
      </c>
      <c r="G2969" s="8">
        <v>6.9444444444444444E-5</v>
      </c>
      <c r="H2969" s="7" t="s">
        <v>14</v>
      </c>
      <c r="I2969" s="11">
        <f t="shared" si="92"/>
        <v>44213</v>
      </c>
      <c r="J2969" s="9">
        <f t="shared" si="93"/>
        <v>0.27347222222222223</v>
      </c>
      <c r="K2969" t="str">
        <f>VLOOKUP($J2969,Reference!$A$1:$C$25,3,1)</f>
        <v>6:00:00 - 7:00:00</v>
      </c>
    </row>
    <row r="2970" spans="1:11" hidden="1" x14ac:dyDescent="0.3">
      <c r="A2970" s="3">
        <v>44213.284722222219</v>
      </c>
      <c r="B2970" s="4" t="s">
        <v>21</v>
      </c>
      <c r="C2970" s="4">
        <v>314</v>
      </c>
      <c r="D2970" s="4">
        <v>447484869877</v>
      </c>
      <c r="E2970" s="4" t="s">
        <v>9</v>
      </c>
      <c r="F2970" s="5">
        <v>5.2430555555555555E-3</v>
      </c>
      <c r="G2970" s="5">
        <v>3.5879629629629635E-4</v>
      </c>
      <c r="H2970" s="4" t="s">
        <v>14</v>
      </c>
      <c r="I2970" s="11">
        <f t="shared" si="92"/>
        <v>44213</v>
      </c>
      <c r="J2970" s="9">
        <f t="shared" si="93"/>
        <v>0.28472222222222221</v>
      </c>
      <c r="K2970" t="str">
        <f>VLOOKUP($J2970,Reference!$A$1:$C$25,3,1)</f>
        <v>6:00:00 - 7:00:00</v>
      </c>
    </row>
    <row r="2971" spans="1:11" hidden="1" x14ac:dyDescent="0.3">
      <c r="A2971" s="6">
        <v>44213.29179398148</v>
      </c>
      <c r="B2971" s="7" t="s">
        <v>21</v>
      </c>
      <c r="C2971" s="7">
        <v>314</v>
      </c>
      <c r="D2971" s="7" t="s">
        <v>24</v>
      </c>
      <c r="E2971" s="7" t="s">
        <v>9</v>
      </c>
      <c r="F2971" s="8">
        <v>1.4548611111111111E-2</v>
      </c>
      <c r="G2971" s="8">
        <v>3.4722222222222224E-4</v>
      </c>
      <c r="H2971" s="7" t="s">
        <v>14</v>
      </c>
      <c r="I2971" s="11">
        <f t="shared" si="92"/>
        <v>44213</v>
      </c>
      <c r="J2971" s="9">
        <f t="shared" si="93"/>
        <v>0.29179398148148145</v>
      </c>
      <c r="K2971" t="str">
        <f>VLOOKUP($J2971,Reference!$A$1:$C$25,3,1)</f>
        <v>7:00:00 - 8:00:00</v>
      </c>
    </row>
    <row r="2972" spans="1:11" hidden="1" x14ac:dyDescent="0.3">
      <c r="A2972" s="3">
        <v>44213.293749999997</v>
      </c>
      <c r="B2972" s="4" t="s">
        <v>12</v>
      </c>
      <c r="C2972" s="4">
        <v>315</v>
      </c>
      <c r="D2972" s="4">
        <v>447903255789</v>
      </c>
      <c r="E2972" s="4" t="s">
        <v>9</v>
      </c>
      <c r="F2972" s="5">
        <v>9.3518518518518525E-3</v>
      </c>
      <c r="G2972" s="5">
        <v>5.0925925925925921E-4</v>
      </c>
      <c r="H2972" s="4" t="s">
        <v>14</v>
      </c>
      <c r="I2972" s="11">
        <f t="shared" si="92"/>
        <v>44213</v>
      </c>
      <c r="J2972" s="9">
        <f t="shared" si="93"/>
        <v>0.29375000000000001</v>
      </c>
      <c r="K2972" t="str">
        <f>VLOOKUP($J2972,Reference!$A$1:$C$25,3,1)</f>
        <v>7:00:00 - 8:00:00</v>
      </c>
    </row>
    <row r="2973" spans="1:11" hidden="1" x14ac:dyDescent="0.3">
      <c r="A2973" s="6">
        <v>44213.304027777776</v>
      </c>
      <c r="B2973" s="7" t="s">
        <v>12</v>
      </c>
      <c r="C2973" s="7">
        <v>315</v>
      </c>
      <c r="D2973" s="7">
        <v>447761547512</v>
      </c>
      <c r="E2973" s="7" t="s">
        <v>9</v>
      </c>
      <c r="F2973" s="8">
        <v>6.9328703703703696E-3</v>
      </c>
      <c r="G2973" s="8">
        <v>4.6296296296296294E-5</v>
      </c>
      <c r="H2973" s="7" t="s">
        <v>14</v>
      </c>
      <c r="I2973" s="11">
        <f t="shared" si="92"/>
        <v>44213</v>
      </c>
      <c r="J2973" s="9">
        <f t="shared" si="93"/>
        <v>0.30402777777777779</v>
      </c>
      <c r="K2973" t="str">
        <f>VLOOKUP($J2973,Reference!$A$1:$C$25,3,1)</f>
        <v>7:00:00 - 8:00:00</v>
      </c>
    </row>
    <row r="2974" spans="1:11" hidden="1" x14ac:dyDescent="0.3">
      <c r="A2974" s="3">
        <v>44213.305138888885</v>
      </c>
      <c r="B2974" s="4" t="s">
        <v>21</v>
      </c>
      <c r="C2974" s="4">
        <v>314</v>
      </c>
      <c r="D2974" s="4">
        <v>19172268625</v>
      </c>
      <c r="E2974" s="4" t="s">
        <v>9</v>
      </c>
      <c r="F2974" s="5">
        <v>6.851851851851852E-3</v>
      </c>
      <c r="G2974" s="5">
        <v>1.7824074074074072E-3</v>
      </c>
      <c r="H2974" s="4" t="s">
        <v>10</v>
      </c>
      <c r="I2974" s="11">
        <f t="shared" si="92"/>
        <v>44213</v>
      </c>
      <c r="J2974" s="9">
        <f t="shared" si="93"/>
        <v>0.3051388888888889</v>
      </c>
      <c r="K2974" t="str">
        <f>VLOOKUP($J2974,Reference!$A$1:$C$25,3,1)</f>
        <v>7:00:00 - 8:00:00</v>
      </c>
    </row>
    <row r="2975" spans="1:11" hidden="1" x14ac:dyDescent="0.3">
      <c r="A2975" s="6">
        <v>44213.311620370368</v>
      </c>
      <c r="B2975" s="7" t="s">
        <v>12</v>
      </c>
      <c r="C2975" s="7">
        <v>315</v>
      </c>
      <c r="D2975" s="7">
        <v>447473077750</v>
      </c>
      <c r="E2975" s="7" t="s">
        <v>9</v>
      </c>
      <c r="F2975" s="8">
        <v>2.8472222222222219E-3</v>
      </c>
      <c r="G2975" s="8">
        <v>1.6203703703703703E-4</v>
      </c>
      <c r="H2975" s="7" t="s">
        <v>14</v>
      </c>
      <c r="I2975" s="11">
        <f t="shared" si="92"/>
        <v>44213</v>
      </c>
      <c r="J2975" s="9">
        <f t="shared" si="93"/>
        <v>0.31162037037037038</v>
      </c>
      <c r="K2975" t="str">
        <f>VLOOKUP($J2975,Reference!$A$1:$C$25,3,1)</f>
        <v>7:00:00 - 8:00:00</v>
      </c>
    </row>
    <row r="2976" spans="1:11" hidden="1" x14ac:dyDescent="0.3">
      <c r="A2976" s="3">
        <v>44213.312951388885</v>
      </c>
      <c r="B2976" s="4" t="s">
        <v>26</v>
      </c>
      <c r="C2976" s="4">
        <v>306</v>
      </c>
      <c r="D2976" s="4">
        <v>19053423972</v>
      </c>
      <c r="E2976" s="4" t="s">
        <v>9</v>
      </c>
      <c r="F2976" s="5">
        <v>9.479166666666667E-3</v>
      </c>
      <c r="G2976" s="5">
        <v>3.2407407407407406E-4</v>
      </c>
      <c r="H2976" s="4" t="s">
        <v>10</v>
      </c>
      <c r="I2976" s="11">
        <f t="shared" si="92"/>
        <v>44213</v>
      </c>
      <c r="J2976" s="9">
        <f t="shared" si="93"/>
        <v>0.3129513888888889</v>
      </c>
      <c r="K2976" t="str">
        <f>VLOOKUP($J2976,Reference!$A$1:$C$25,3,1)</f>
        <v>7:00:00 - 8:00:00</v>
      </c>
    </row>
    <row r="2977" spans="1:11" hidden="1" x14ac:dyDescent="0.3">
      <c r="A2977" s="6">
        <v>44213.319537037038</v>
      </c>
      <c r="B2977" s="7" t="s">
        <v>11</v>
      </c>
      <c r="C2977" s="7">
        <v>317</v>
      </c>
      <c r="D2977" s="7">
        <v>14259313545</v>
      </c>
      <c r="E2977" s="7" t="s">
        <v>9</v>
      </c>
      <c r="F2977" s="8">
        <v>6.5624999999999998E-3</v>
      </c>
      <c r="G2977" s="8">
        <v>8.1018518518518516E-5</v>
      </c>
      <c r="H2977" s="7" t="s">
        <v>10</v>
      </c>
      <c r="I2977" s="11">
        <f t="shared" si="92"/>
        <v>44213</v>
      </c>
      <c r="J2977" s="9">
        <f t="shared" si="93"/>
        <v>0.31953703703703701</v>
      </c>
      <c r="K2977" t="str">
        <f>VLOOKUP($J2977,Reference!$A$1:$C$25,3,1)</f>
        <v>7:00:00 - 8:00:00</v>
      </c>
    </row>
    <row r="2978" spans="1:11" hidden="1" x14ac:dyDescent="0.3">
      <c r="A2978" s="3">
        <v>44213.325798611113</v>
      </c>
      <c r="B2978" s="4" t="s">
        <v>26</v>
      </c>
      <c r="C2978" s="4">
        <v>306</v>
      </c>
      <c r="D2978" s="4">
        <v>17185017188</v>
      </c>
      <c r="E2978" s="4" t="s">
        <v>9</v>
      </c>
      <c r="F2978" s="5">
        <v>1.1111111111111111E-3</v>
      </c>
      <c r="G2978" s="5">
        <v>5.2083333333333333E-4</v>
      </c>
      <c r="H2978" s="4" t="s">
        <v>13</v>
      </c>
      <c r="I2978" s="11">
        <f t="shared" si="92"/>
        <v>44213</v>
      </c>
      <c r="J2978" s="9">
        <f t="shared" si="93"/>
        <v>0.32579861111111114</v>
      </c>
      <c r="K2978" t="str">
        <f>VLOOKUP($J2978,Reference!$A$1:$C$25,3,1)</f>
        <v>7:00:00 - 8:00:00</v>
      </c>
    </row>
    <row r="2979" spans="1:11" hidden="1" x14ac:dyDescent="0.3">
      <c r="A2979" s="6">
        <v>44213.337199074071</v>
      </c>
      <c r="B2979" s="7" t="s">
        <v>22</v>
      </c>
      <c r="C2979" s="7">
        <v>767</v>
      </c>
      <c r="D2979" s="7">
        <v>441634327112</v>
      </c>
      <c r="E2979" s="7" t="s">
        <v>9</v>
      </c>
      <c r="F2979" s="8">
        <v>1.9791666666666668E-3</v>
      </c>
      <c r="G2979" s="8">
        <v>8.1018518518518516E-5</v>
      </c>
      <c r="H2979" s="7" t="s">
        <v>14</v>
      </c>
      <c r="I2979" s="11">
        <f t="shared" si="92"/>
        <v>44213</v>
      </c>
      <c r="J2979" s="9">
        <f t="shared" si="93"/>
        <v>0.33719907407407407</v>
      </c>
      <c r="K2979" t="str">
        <f>VLOOKUP($J2979,Reference!$A$1:$C$25,3,1)</f>
        <v>8:00:00 - 9:00:00</v>
      </c>
    </row>
    <row r="2980" spans="1:11" hidden="1" x14ac:dyDescent="0.3">
      <c r="A2980" s="3">
        <v>44213.342592592591</v>
      </c>
      <c r="B2980" s="4" t="s">
        <v>11</v>
      </c>
      <c r="C2980" s="4">
        <v>317</v>
      </c>
      <c r="D2980" s="4">
        <v>15595158428</v>
      </c>
      <c r="E2980" s="4" t="s">
        <v>9</v>
      </c>
      <c r="F2980" s="5">
        <v>4.340277777777778E-3</v>
      </c>
      <c r="G2980" s="5">
        <v>2.3148148148148146E-4</v>
      </c>
      <c r="H2980" s="4" t="s">
        <v>10</v>
      </c>
      <c r="I2980" s="11">
        <f t="shared" si="92"/>
        <v>44213</v>
      </c>
      <c r="J2980" s="9">
        <f t="shared" si="93"/>
        <v>0.34259259259259256</v>
      </c>
      <c r="K2980" t="str">
        <f>VLOOKUP($J2980,Reference!$A$1:$C$25,3,1)</f>
        <v>8:00:00 - 9:00:00</v>
      </c>
    </row>
    <row r="2981" spans="1:11" hidden="1" x14ac:dyDescent="0.3">
      <c r="A2981" s="6">
        <v>44213.362500000003</v>
      </c>
      <c r="B2981" s="7" t="s">
        <v>12</v>
      </c>
      <c r="C2981" s="7">
        <v>315</v>
      </c>
      <c r="D2981" s="7">
        <v>447894434903</v>
      </c>
      <c r="E2981" s="7" t="s">
        <v>9</v>
      </c>
      <c r="F2981" s="8">
        <v>5.4976851851851853E-3</v>
      </c>
      <c r="G2981" s="8">
        <v>8.1018518518518516E-5</v>
      </c>
      <c r="H2981" s="7" t="s">
        <v>14</v>
      </c>
      <c r="I2981" s="11">
        <f t="shared" si="92"/>
        <v>44213</v>
      </c>
      <c r="J2981" s="9">
        <f t="shared" si="93"/>
        <v>0.36249999999999999</v>
      </c>
      <c r="K2981" t="str">
        <f>VLOOKUP($J2981,Reference!$A$1:$C$25,3,1)</f>
        <v>8:00:00 - 9:00:00</v>
      </c>
    </row>
    <row r="2982" spans="1:11" hidden="1" x14ac:dyDescent="0.3">
      <c r="A2982" s="3">
        <v>44213.367083333331</v>
      </c>
      <c r="B2982" s="4" t="s">
        <v>21</v>
      </c>
      <c r="C2982" s="4">
        <v>314</v>
      </c>
      <c r="D2982" s="4">
        <v>16475805535</v>
      </c>
      <c r="E2982" s="4" t="s">
        <v>9</v>
      </c>
      <c r="F2982" s="5">
        <v>2.2106481481481478E-3</v>
      </c>
      <c r="G2982" s="5">
        <v>1.1574074074074073E-4</v>
      </c>
      <c r="H2982" s="4" t="s">
        <v>10</v>
      </c>
      <c r="I2982" s="11">
        <f t="shared" si="92"/>
        <v>44213</v>
      </c>
      <c r="J2982" s="9">
        <f t="shared" si="93"/>
        <v>0.36708333333333337</v>
      </c>
      <c r="K2982" t="str">
        <f>VLOOKUP($J2982,Reference!$A$1:$C$25,3,1)</f>
        <v>8:00:00 - 9:00:00</v>
      </c>
    </row>
    <row r="2983" spans="1:11" hidden="1" x14ac:dyDescent="0.3">
      <c r="A2983" s="6">
        <v>44213.381597222222</v>
      </c>
      <c r="B2983" s="7" t="s">
        <v>19</v>
      </c>
      <c r="C2983" s="7">
        <v>305</v>
      </c>
      <c r="D2983" s="7">
        <v>15145675110</v>
      </c>
      <c r="E2983" s="7" t="s">
        <v>9</v>
      </c>
      <c r="F2983" s="8">
        <v>3.0208333333333333E-3</v>
      </c>
      <c r="G2983" s="8">
        <v>6.9444444444444444E-5</v>
      </c>
      <c r="H2983" s="7" t="s">
        <v>10</v>
      </c>
      <c r="I2983" s="11">
        <f t="shared" si="92"/>
        <v>44213</v>
      </c>
      <c r="J2983" s="9">
        <f t="shared" si="93"/>
        <v>0.3815972222222222</v>
      </c>
      <c r="K2983" t="str">
        <f>VLOOKUP($J2983,Reference!$A$1:$C$25,3,1)</f>
        <v>9:00:00 - 10:00:00</v>
      </c>
    </row>
    <row r="2984" spans="1:11" hidden="1" x14ac:dyDescent="0.3">
      <c r="A2984" s="3">
        <v>44213.387256944443</v>
      </c>
      <c r="B2984" s="4" t="s">
        <v>11</v>
      </c>
      <c r="C2984" s="4">
        <v>317</v>
      </c>
      <c r="D2984" s="4">
        <v>254726395139</v>
      </c>
      <c r="E2984" s="4" t="s">
        <v>9</v>
      </c>
      <c r="F2984" s="5">
        <v>5.2430555555555555E-3</v>
      </c>
      <c r="G2984" s="5">
        <v>1.8518518518518518E-4</v>
      </c>
      <c r="H2984" s="4" t="s">
        <v>10</v>
      </c>
      <c r="I2984" s="11">
        <f t="shared" si="92"/>
        <v>44213</v>
      </c>
      <c r="J2984" s="9">
        <f t="shared" si="93"/>
        <v>0.38725694444444447</v>
      </c>
      <c r="K2984" t="str">
        <f>VLOOKUP($J2984,Reference!$A$1:$C$25,3,1)</f>
        <v>9:00:00 - 10:00:00</v>
      </c>
    </row>
    <row r="2985" spans="1:11" hidden="1" x14ac:dyDescent="0.3">
      <c r="A2985" s="6">
        <v>44213.38758101852</v>
      </c>
      <c r="B2985" s="7" t="s">
        <v>19</v>
      </c>
      <c r="C2985" s="7">
        <v>305</v>
      </c>
      <c r="D2985" s="7">
        <v>19146335777</v>
      </c>
      <c r="E2985" s="7" t="s">
        <v>9</v>
      </c>
      <c r="F2985" s="8">
        <v>1.1805555555555556E-3</v>
      </c>
      <c r="G2985" s="8">
        <v>7.6388888888888893E-4</v>
      </c>
      <c r="H2985" s="7" t="s">
        <v>10</v>
      </c>
      <c r="I2985" s="11">
        <f t="shared" si="92"/>
        <v>44213</v>
      </c>
      <c r="J2985" s="9">
        <f t="shared" si="93"/>
        <v>0.38758101851851851</v>
      </c>
      <c r="K2985" t="str">
        <f>VLOOKUP($J2985,Reference!$A$1:$C$25,3,1)</f>
        <v>9:00:00 - 10:00:00</v>
      </c>
    </row>
    <row r="2986" spans="1:11" hidden="1" x14ac:dyDescent="0.3">
      <c r="A2986" s="3">
        <v>44213.38894675926</v>
      </c>
      <c r="B2986" s="4" t="s">
        <v>26</v>
      </c>
      <c r="C2986" s="4">
        <v>306</v>
      </c>
      <c r="D2986" s="4">
        <v>14165327948</v>
      </c>
      <c r="E2986" s="4" t="s">
        <v>9</v>
      </c>
      <c r="F2986" s="5">
        <v>6.2268518518518515E-3</v>
      </c>
      <c r="G2986" s="5">
        <v>1.6203703703703703E-4</v>
      </c>
      <c r="H2986" s="4" t="s">
        <v>10</v>
      </c>
      <c r="I2986" s="11">
        <f t="shared" si="92"/>
        <v>44213</v>
      </c>
      <c r="J2986" s="9">
        <f t="shared" si="93"/>
        <v>0.38894675925925926</v>
      </c>
      <c r="K2986" t="str">
        <f>VLOOKUP($J2986,Reference!$A$1:$C$25,3,1)</f>
        <v>9:00:00 - 10:00:00</v>
      </c>
    </row>
    <row r="2987" spans="1:11" hidden="1" x14ac:dyDescent="0.3">
      <c r="A2987" s="6">
        <v>44213.393506944441</v>
      </c>
      <c r="B2987" s="7" t="s">
        <v>22</v>
      </c>
      <c r="C2987" s="7">
        <v>767</v>
      </c>
      <c r="D2987" s="7">
        <v>441788878136</v>
      </c>
      <c r="E2987" s="7" t="s">
        <v>9</v>
      </c>
      <c r="F2987" s="8">
        <v>1.6087962962962963E-3</v>
      </c>
      <c r="G2987" s="8">
        <v>1.273148148148148E-4</v>
      </c>
      <c r="H2987" s="7" t="s">
        <v>14</v>
      </c>
      <c r="I2987" s="11">
        <f t="shared" si="92"/>
        <v>44213</v>
      </c>
      <c r="J2987" s="9">
        <f t="shared" si="93"/>
        <v>0.3935069444444444</v>
      </c>
      <c r="K2987" t="str">
        <f>VLOOKUP($J2987,Reference!$A$1:$C$25,3,1)</f>
        <v>9:00:00 - 10:00:00</v>
      </c>
    </row>
    <row r="2988" spans="1:11" hidden="1" x14ac:dyDescent="0.3">
      <c r="A2988" s="3">
        <v>44213.397962962961</v>
      </c>
      <c r="B2988" s="4" t="s">
        <v>11</v>
      </c>
      <c r="C2988" s="4">
        <v>317</v>
      </c>
      <c r="D2988" s="4">
        <v>15638643078</v>
      </c>
      <c r="E2988" s="4" t="s">
        <v>9</v>
      </c>
      <c r="F2988" s="5">
        <v>3.290509259259259E-2</v>
      </c>
      <c r="G2988" s="5">
        <v>1.9675925925925926E-4</v>
      </c>
      <c r="H2988" s="4" t="s">
        <v>10</v>
      </c>
      <c r="I2988" s="11">
        <f t="shared" si="92"/>
        <v>44213</v>
      </c>
      <c r="J2988" s="9">
        <f t="shared" si="93"/>
        <v>0.39796296296296302</v>
      </c>
      <c r="K2988" t="str">
        <f>VLOOKUP($J2988,Reference!$A$1:$C$25,3,1)</f>
        <v>9:00:00 - 10:00:00</v>
      </c>
    </row>
    <row r="2989" spans="1:11" hidden="1" x14ac:dyDescent="0.3">
      <c r="A2989" s="6">
        <v>44213.399594907409</v>
      </c>
      <c r="B2989" s="7" t="s">
        <v>21</v>
      </c>
      <c r="C2989" s="7">
        <v>314</v>
      </c>
      <c r="D2989" s="7">
        <v>447476511069</v>
      </c>
      <c r="E2989" s="7" t="s">
        <v>9</v>
      </c>
      <c r="F2989" s="8">
        <v>5.9837962962962961E-3</v>
      </c>
      <c r="G2989" s="8">
        <v>4.3981481481481481E-4</v>
      </c>
      <c r="H2989" s="7" t="s">
        <v>14</v>
      </c>
      <c r="I2989" s="11">
        <f t="shared" si="92"/>
        <v>44213</v>
      </c>
      <c r="J2989" s="9">
        <f t="shared" si="93"/>
        <v>0.39959490740740744</v>
      </c>
      <c r="K2989" t="str">
        <f>VLOOKUP($J2989,Reference!$A$1:$C$25,3,1)</f>
        <v>9:00:00 - 10:00:00</v>
      </c>
    </row>
    <row r="2990" spans="1:11" hidden="1" x14ac:dyDescent="0.3">
      <c r="A2990" s="3">
        <v>44213.404699074075</v>
      </c>
      <c r="B2990" s="4" t="s">
        <v>15</v>
      </c>
      <c r="C2990" s="4">
        <v>319</v>
      </c>
      <c r="D2990" s="4">
        <v>17134851958</v>
      </c>
      <c r="E2990" s="4" t="s">
        <v>9</v>
      </c>
      <c r="F2990" s="5">
        <v>1.1215277777777777E-2</v>
      </c>
      <c r="G2990" s="5">
        <v>2.4305555555555552E-4</v>
      </c>
      <c r="H2990" s="4" t="s">
        <v>10</v>
      </c>
      <c r="I2990" s="11">
        <f t="shared" si="92"/>
        <v>44213</v>
      </c>
      <c r="J2990" s="9">
        <f t="shared" si="93"/>
        <v>0.40469907407407407</v>
      </c>
      <c r="K2990" t="str">
        <f>VLOOKUP($J2990,Reference!$A$1:$C$25,3,1)</f>
        <v>9:00:00 - 10:00:00</v>
      </c>
    </row>
    <row r="2991" spans="1:11" hidden="1" x14ac:dyDescent="0.3">
      <c r="A2991" s="6">
        <v>44213.408125000002</v>
      </c>
      <c r="B2991" s="7" t="s">
        <v>22</v>
      </c>
      <c r="C2991" s="7">
        <v>767</v>
      </c>
      <c r="D2991" s="7">
        <v>393429035853</v>
      </c>
      <c r="E2991" s="7" t="s">
        <v>9</v>
      </c>
      <c r="F2991" s="8">
        <v>4.3981481481481481E-4</v>
      </c>
      <c r="G2991" s="8">
        <v>3.3564814814814812E-4</v>
      </c>
      <c r="H2991" s="7" t="s">
        <v>14</v>
      </c>
      <c r="I2991" s="11">
        <f t="shared" si="92"/>
        <v>44213</v>
      </c>
      <c r="J2991" s="9">
        <f t="shared" si="93"/>
        <v>0.40812500000000002</v>
      </c>
      <c r="K2991" t="str">
        <f>VLOOKUP($J2991,Reference!$A$1:$C$25,3,1)</f>
        <v>9:00:00 - 10:00:00</v>
      </c>
    </row>
    <row r="2992" spans="1:11" hidden="1" x14ac:dyDescent="0.3">
      <c r="A2992" s="3">
        <v>44213.411863425928</v>
      </c>
      <c r="B2992" s="4" t="s">
        <v>12</v>
      </c>
      <c r="C2992" s="4">
        <v>315</v>
      </c>
      <c r="D2992" s="4">
        <v>254726395139</v>
      </c>
      <c r="E2992" s="4" t="s">
        <v>9</v>
      </c>
      <c r="F2992" s="5">
        <v>4.8148148148148152E-3</v>
      </c>
      <c r="G2992" s="5">
        <v>1.0416666666666667E-4</v>
      </c>
      <c r="H2992" s="4" t="s">
        <v>10</v>
      </c>
      <c r="I2992" s="11">
        <f t="shared" si="92"/>
        <v>44213</v>
      </c>
      <c r="J2992" s="9">
        <f t="shared" si="93"/>
        <v>0.41186342592592595</v>
      </c>
      <c r="K2992" t="str">
        <f>VLOOKUP($J2992,Reference!$A$1:$C$25,3,1)</f>
        <v>9:00:00 - 10:00:00</v>
      </c>
    </row>
    <row r="2993" spans="1:11" hidden="1" x14ac:dyDescent="0.3">
      <c r="A2993" s="6">
        <v>44213.412152777775</v>
      </c>
      <c r="B2993" s="7" t="s">
        <v>26</v>
      </c>
      <c r="C2993" s="7">
        <v>306</v>
      </c>
      <c r="D2993" s="7">
        <v>12299445507</v>
      </c>
      <c r="E2993" s="7" t="s">
        <v>9</v>
      </c>
      <c r="F2993" s="8">
        <v>4.2708333333333339E-3</v>
      </c>
      <c r="G2993" s="8">
        <v>1.7361111111111112E-4</v>
      </c>
      <c r="H2993" s="7" t="s">
        <v>10</v>
      </c>
      <c r="I2993" s="11">
        <f t="shared" si="92"/>
        <v>44213</v>
      </c>
      <c r="J2993" s="9">
        <f t="shared" si="93"/>
        <v>0.41215277777777781</v>
      </c>
      <c r="K2993" t="str">
        <f>VLOOKUP($J2993,Reference!$A$1:$C$25,3,1)</f>
        <v>9:00:00 - 10:00:00</v>
      </c>
    </row>
    <row r="2994" spans="1:11" hidden="1" x14ac:dyDescent="0.3">
      <c r="A2994" s="3">
        <v>44213.423668981479</v>
      </c>
      <c r="B2994" s="4" t="s">
        <v>19</v>
      </c>
      <c r="C2994" s="4">
        <v>305</v>
      </c>
      <c r="D2994" s="4">
        <v>18043137163</v>
      </c>
      <c r="E2994" s="4" t="s">
        <v>9</v>
      </c>
      <c r="F2994" s="5">
        <v>2.2916666666666667E-3</v>
      </c>
      <c r="G2994" s="5">
        <v>1.9675925925925926E-4</v>
      </c>
      <c r="H2994" s="4" t="s">
        <v>10</v>
      </c>
      <c r="I2994" s="11">
        <f t="shared" si="92"/>
        <v>44213</v>
      </c>
      <c r="J2994" s="9">
        <f t="shared" si="93"/>
        <v>0.42366898148148152</v>
      </c>
      <c r="K2994" t="str">
        <f>VLOOKUP($J2994,Reference!$A$1:$C$25,3,1)</f>
        <v>10:00:00 - 11:00:00</v>
      </c>
    </row>
    <row r="2995" spans="1:11" hidden="1" x14ac:dyDescent="0.3">
      <c r="A2995" s="6">
        <v>44213.428020833337</v>
      </c>
      <c r="B2995" s="7" t="s">
        <v>15</v>
      </c>
      <c r="C2995" s="7">
        <v>319</v>
      </c>
      <c r="D2995" s="7">
        <v>16306707015</v>
      </c>
      <c r="E2995" s="7" t="s">
        <v>9</v>
      </c>
      <c r="F2995" s="8">
        <v>1.2812499999999999E-2</v>
      </c>
      <c r="G2995" s="8">
        <v>4.6296296296296294E-5</v>
      </c>
      <c r="H2995" s="7" t="s">
        <v>10</v>
      </c>
      <c r="I2995" s="11">
        <f t="shared" si="92"/>
        <v>44213</v>
      </c>
      <c r="J2995" s="9">
        <f t="shared" si="93"/>
        <v>0.42802083333333335</v>
      </c>
      <c r="K2995" t="str">
        <f>VLOOKUP($J2995,Reference!$A$1:$C$25,3,1)</f>
        <v>10:00:00 - 11:00:00</v>
      </c>
    </row>
    <row r="2996" spans="1:11" hidden="1" x14ac:dyDescent="0.3">
      <c r="A2996" s="3">
        <v>44213.429282407407</v>
      </c>
      <c r="B2996" s="4" t="s">
        <v>12</v>
      </c>
      <c r="C2996" s="4">
        <v>315</v>
      </c>
      <c r="D2996" s="4">
        <v>12299445507</v>
      </c>
      <c r="E2996" s="4" t="s">
        <v>9</v>
      </c>
      <c r="F2996" s="5">
        <v>5.9027777777777776E-3</v>
      </c>
      <c r="G2996" s="5">
        <v>2.7777777777777778E-4</v>
      </c>
      <c r="H2996" s="4" t="s">
        <v>10</v>
      </c>
      <c r="I2996" s="11">
        <f t="shared" si="92"/>
        <v>44213</v>
      </c>
      <c r="J2996" s="9">
        <f t="shared" si="93"/>
        <v>0.42928240740740736</v>
      </c>
      <c r="K2996" t="str">
        <f>VLOOKUP($J2996,Reference!$A$1:$C$25,3,1)</f>
        <v>10:00:00 - 11:00:00</v>
      </c>
    </row>
    <row r="2997" spans="1:11" hidden="1" x14ac:dyDescent="0.3">
      <c r="A2997" s="6">
        <v>44213.432222222225</v>
      </c>
      <c r="B2997" s="7" t="s">
        <v>21</v>
      </c>
      <c r="C2997" s="7">
        <v>314</v>
      </c>
      <c r="D2997" s="7">
        <v>12048696980</v>
      </c>
      <c r="E2997" s="7" t="s">
        <v>9</v>
      </c>
      <c r="F2997" s="8">
        <v>3.414351851851852E-3</v>
      </c>
      <c r="G2997" s="8">
        <v>1.9675925925925926E-4</v>
      </c>
      <c r="H2997" s="7" t="s">
        <v>10</v>
      </c>
      <c r="I2997" s="11">
        <f t="shared" si="92"/>
        <v>44213</v>
      </c>
      <c r="J2997" s="9">
        <f t="shared" si="93"/>
        <v>0.43222222222222223</v>
      </c>
      <c r="K2997" t="str">
        <f>VLOOKUP($J2997,Reference!$A$1:$C$25,3,1)</f>
        <v>10:00:00 - 11:00:00</v>
      </c>
    </row>
    <row r="2998" spans="1:11" hidden="1" x14ac:dyDescent="0.3">
      <c r="A2998" s="3">
        <v>44213.432951388888</v>
      </c>
      <c r="B2998" s="4" t="s">
        <v>11</v>
      </c>
      <c r="C2998" s="4">
        <v>317</v>
      </c>
      <c r="D2998" s="4">
        <v>13154507721</v>
      </c>
      <c r="E2998" s="4" t="s">
        <v>9</v>
      </c>
      <c r="F2998" s="5">
        <v>4.4560185185185189E-3</v>
      </c>
      <c r="G2998" s="5">
        <v>6.9444444444444444E-5</v>
      </c>
      <c r="H2998" s="4" t="s">
        <v>10</v>
      </c>
      <c r="I2998" s="11">
        <f t="shared" si="92"/>
        <v>44213</v>
      </c>
      <c r="J2998" s="9">
        <f t="shared" si="93"/>
        <v>0.4329513888888889</v>
      </c>
      <c r="K2998" t="str">
        <f>VLOOKUP($J2998,Reference!$A$1:$C$25,3,1)</f>
        <v>10:00:00 - 11:00:00</v>
      </c>
    </row>
    <row r="2999" spans="1:11" hidden="1" x14ac:dyDescent="0.3">
      <c r="A2999" s="6">
        <v>44213.436516203707</v>
      </c>
      <c r="B2999" s="7" t="s">
        <v>26</v>
      </c>
      <c r="C2999" s="7">
        <v>306</v>
      </c>
      <c r="D2999" s="7">
        <v>13012541101</v>
      </c>
      <c r="E2999" s="7" t="s">
        <v>9</v>
      </c>
      <c r="F2999" s="8">
        <v>2.7314814814814819E-3</v>
      </c>
      <c r="G2999" s="8">
        <v>6.9444444444444444E-5</v>
      </c>
      <c r="H2999" s="7" t="s">
        <v>13</v>
      </c>
      <c r="I2999" s="11">
        <f t="shared" si="92"/>
        <v>44213</v>
      </c>
      <c r="J2999" s="9">
        <f t="shared" si="93"/>
        <v>0.43651620370370375</v>
      </c>
      <c r="K2999" t="str">
        <f>VLOOKUP($J2999,Reference!$A$1:$C$25,3,1)</f>
        <v>10:00:00 - 11:00:00</v>
      </c>
    </row>
    <row r="3000" spans="1:11" hidden="1" x14ac:dyDescent="0.3">
      <c r="A3000" s="3">
        <v>44213.436921296299</v>
      </c>
      <c r="B3000" s="4" t="s">
        <v>21</v>
      </c>
      <c r="C3000" s="4">
        <v>314</v>
      </c>
      <c r="D3000" s="4">
        <v>13173762681</v>
      </c>
      <c r="E3000" s="4" t="s">
        <v>9</v>
      </c>
      <c r="F3000" s="5">
        <v>3.472222222222222E-3</v>
      </c>
      <c r="G3000" s="5">
        <v>3.1250000000000001E-4</v>
      </c>
      <c r="H3000" s="4" t="s">
        <v>10</v>
      </c>
      <c r="I3000" s="11">
        <f t="shared" si="92"/>
        <v>44213</v>
      </c>
      <c r="J3000" s="9">
        <f t="shared" si="93"/>
        <v>0.43692129629629628</v>
      </c>
      <c r="K3000" t="str">
        <f>VLOOKUP($J3000,Reference!$A$1:$C$25,3,1)</f>
        <v>10:00:00 - 11:00:00</v>
      </c>
    </row>
    <row r="3001" spans="1:11" hidden="1" x14ac:dyDescent="0.3">
      <c r="A3001" s="6">
        <v>44213.438715277778</v>
      </c>
      <c r="B3001" s="7" t="s">
        <v>22</v>
      </c>
      <c r="C3001" s="7">
        <v>767</v>
      </c>
      <c r="D3001" s="7">
        <v>16475805535</v>
      </c>
      <c r="E3001" s="7" t="s">
        <v>9</v>
      </c>
      <c r="F3001" s="8">
        <v>2.673611111111111E-3</v>
      </c>
      <c r="G3001" s="8">
        <v>1.3888888888888889E-4</v>
      </c>
      <c r="H3001" s="7" t="s">
        <v>10</v>
      </c>
      <c r="I3001" s="11">
        <f t="shared" si="92"/>
        <v>44213</v>
      </c>
      <c r="J3001" s="9">
        <f t="shared" si="93"/>
        <v>0.4387152777777778</v>
      </c>
      <c r="K3001" t="str">
        <f>VLOOKUP($J3001,Reference!$A$1:$C$25,3,1)</f>
        <v>10:00:00 - 11:00:00</v>
      </c>
    </row>
    <row r="3002" spans="1:11" hidden="1" x14ac:dyDescent="0.3">
      <c r="A3002" s="3">
        <v>44213.444594907407</v>
      </c>
      <c r="B3002" s="4" t="s">
        <v>11</v>
      </c>
      <c r="C3002" s="4">
        <v>317</v>
      </c>
      <c r="D3002" s="4">
        <v>17187148237</v>
      </c>
      <c r="E3002" s="4" t="s">
        <v>9</v>
      </c>
      <c r="F3002" s="5">
        <v>2.2569444444444447E-3</v>
      </c>
      <c r="G3002" s="5">
        <v>4.6296296296296294E-5</v>
      </c>
      <c r="H3002" s="4" t="s">
        <v>10</v>
      </c>
      <c r="I3002" s="11">
        <f t="shared" si="92"/>
        <v>44213</v>
      </c>
      <c r="J3002" s="9">
        <f t="shared" si="93"/>
        <v>0.44459490740740742</v>
      </c>
      <c r="K3002" t="str">
        <f>VLOOKUP($J3002,Reference!$A$1:$C$25,3,1)</f>
        <v>10:00:00 - 11:00:00</v>
      </c>
    </row>
    <row r="3003" spans="1:11" hidden="1" x14ac:dyDescent="0.3">
      <c r="A3003" s="6">
        <v>44213.452870370369</v>
      </c>
      <c r="B3003" s="7" t="s">
        <v>26</v>
      </c>
      <c r="C3003" s="7">
        <v>306</v>
      </c>
      <c r="D3003" s="7">
        <v>15032632990</v>
      </c>
      <c r="E3003" s="7" t="s">
        <v>9</v>
      </c>
      <c r="F3003" s="8">
        <v>2.5578703703703705E-3</v>
      </c>
      <c r="G3003" s="8">
        <v>5.4398148148148144E-4</v>
      </c>
      <c r="H3003" s="7" t="s">
        <v>10</v>
      </c>
      <c r="I3003" s="11">
        <f t="shared" si="92"/>
        <v>44213</v>
      </c>
      <c r="J3003" s="9">
        <f t="shared" si="93"/>
        <v>0.45287037037037042</v>
      </c>
      <c r="K3003" t="str">
        <f>VLOOKUP($J3003,Reference!$A$1:$C$25,3,1)</f>
        <v>10:00:00 - 11:00:00</v>
      </c>
    </row>
    <row r="3004" spans="1:11" hidden="1" x14ac:dyDescent="0.3">
      <c r="A3004" s="3">
        <v>44213.454699074071</v>
      </c>
      <c r="B3004" s="4" t="s">
        <v>11</v>
      </c>
      <c r="C3004" s="4">
        <v>317</v>
      </c>
      <c r="D3004" s="4">
        <v>19794176516</v>
      </c>
      <c r="E3004" s="4" t="s">
        <v>9</v>
      </c>
      <c r="F3004" s="5">
        <v>3.5185185185185185E-3</v>
      </c>
      <c r="G3004" s="5">
        <v>5.4398148148148144E-4</v>
      </c>
      <c r="H3004" s="4" t="s">
        <v>10</v>
      </c>
      <c r="I3004" s="11">
        <f t="shared" si="92"/>
        <v>44213</v>
      </c>
      <c r="J3004" s="9">
        <f t="shared" si="93"/>
        <v>0.45469907407407412</v>
      </c>
      <c r="K3004" t="str">
        <f>VLOOKUP($J3004,Reference!$A$1:$C$25,3,1)</f>
        <v>10:00:00 - 11:00:00</v>
      </c>
    </row>
    <row r="3005" spans="1:11" hidden="1" x14ac:dyDescent="0.3">
      <c r="A3005" s="6">
        <v>44213.463738425926</v>
      </c>
      <c r="B3005" s="7" t="s">
        <v>26</v>
      </c>
      <c r="C3005" s="7">
        <v>306</v>
      </c>
      <c r="D3005" s="7">
        <v>16786656982</v>
      </c>
      <c r="E3005" s="7" t="s">
        <v>9</v>
      </c>
      <c r="F3005" s="8">
        <v>4.7569444444444447E-3</v>
      </c>
      <c r="G3005" s="8">
        <v>1.8518518518518518E-4</v>
      </c>
      <c r="H3005" s="7" t="s">
        <v>10</v>
      </c>
      <c r="I3005" s="11">
        <f t="shared" si="92"/>
        <v>44213</v>
      </c>
      <c r="J3005" s="9">
        <f t="shared" si="93"/>
        <v>0.4637384259259259</v>
      </c>
      <c r="K3005" t="str">
        <f>VLOOKUP($J3005,Reference!$A$1:$C$25,3,1)</f>
        <v>11:00:00 - 12:00:00</v>
      </c>
    </row>
    <row r="3006" spans="1:11" hidden="1" x14ac:dyDescent="0.3">
      <c r="A3006" s="3">
        <v>44213.468553240738</v>
      </c>
      <c r="B3006" s="4" t="s">
        <v>11</v>
      </c>
      <c r="C3006" s="4">
        <v>317</v>
      </c>
      <c r="D3006" s="4">
        <v>15196815017</v>
      </c>
      <c r="E3006" s="4" t="s">
        <v>9</v>
      </c>
      <c r="F3006" s="5">
        <v>2.685185185185185E-3</v>
      </c>
      <c r="G3006" s="5">
        <v>6.3657407407407402E-4</v>
      </c>
      <c r="H3006" s="4" t="s">
        <v>10</v>
      </c>
      <c r="I3006" s="11">
        <f t="shared" si="92"/>
        <v>44213</v>
      </c>
      <c r="J3006" s="9">
        <f t="shared" si="93"/>
        <v>0.46855324074074073</v>
      </c>
      <c r="K3006" t="str">
        <f>VLOOKUP($J3006,Reference!$A$1:$C$25,3,1)</f>
        <v>11:00:00 - 12:00:00</v>
      </c>
    </row>
    <row r="3007" spans="1:11" hidden="1" x14ac:dyDescent="0.3">
      <c r="A3007" s="6">
        <v>44213.468877314815</v>
      </c>
      <c r="B3007" s="7" t="s">
        <v>22</v>
      </c>
      <c r="C3007" s="7">
        <v>767</v>
      </c>
      <c r="D3007" s="7">
        <v>19172268625</v>
      </c>
      <c r="E3007" s="7" t="s">
        <v>9</v>
      </c>
      <c r="F3007" s="8">
        <v>1.5138888888888889E-2</v>
      </c>
      <c r="G3007" s="8">
        <v>4.0509259259259258E-4</v>
      </c>
      <c r="H3007" s="7" t="s">
        <v>10</v>
      </c>
      <c r="I3007" s="11">
        <f t="shared" si="92"/>
        <v>44213</v>
      </c>
      <c r="J3007" s="9">
        <f t="shared" si="93"/>
        <v>0.46887731481481482</v>
      </c>
      <c r="K3007" t="str">
        <f>VLOOKUP($J3007,Reference!$A$1:$C$25,3,1)</f>
        <v>11:00:00 - 12:00:00</v>
      </c>
    </row>
    <row r="3008" spans="1:11" hidden="1" x14ac:dyDescent="0.3">
      <c r="A3008" s="3">
        <v>44213.472951388889</v>
      </c>
      <c r="B3008" s="4" t="s">
        <v>26</v>
      </c>
      <c r="C3008" s="4">
        <v>306</v>
      </c>
      <c r="D3008" s="4">
        <v>19052328806</v>
      </c>
      <c r="E3008" s="4" t="s">
        <v>9</v>
      </c>
      <c r="F3008" s="5">
        <v>1.0636574074074074E-2</v>
      </c>
      <c r="G3008" s="5">
        <v>1.0416666666666667E-4</v>
      </c>
      <c r="H3008" s="4" t="s">
        <v>10</v>
      </c>
      <c r="I3008" s="11">
        <f t="shared" si="92"/>
        <v>44213</v>
      </c>
      <c r="J3008" s="9">
        <f t="shared" si="93"/>
        <v>0.47295138888888894</v>
      </c>
      <c r="K3008" t="str">
        <f>VLOOKUP($J3008,Reference!$A$1:$C$25,3,1)</f>
        <v>11:00:00 - 12:00:00</v>
      </c>
    </row>
    <row r="3009" spans="1:11" hidden="1" x14ac:dyDescent="0.3">
      <c r="A3009" s="6">
        <v>44213.472951388889</v>
      </c>
      <c r="B3009" s="7" t="s">
        <v>19</v>
      </c>
      <c r="C3009" s="7">
        <v>305</v>
      </c>
      <c r="D3009" s="7">
        <v>13207604307</v>
      </c>
      <c r="E3009" s="7" t="s">
        <v>9</v>
      </c>
      <c r="F3009" s="8">
        <v>5.9375000000000009E-3</v>
      </c>
      <c r="G3009" s="8">
        <v>9.2592592592592588E-5</v>
      </c>
      <c r="H3009" s="7" t="s">
        <v>10</v>
      </c>
      <c r="I3009" s="11">
        <f t="shared" si="92"/>
        <v>44213</v>
      </c>
      <c r="J3009" s="9">
        <f t="shared" si="93"/>
        <v>0.47295138888888894</v>
      </c>
      <c r="K3009" t="str">
        <f>VLOOKUP($J3009,Reference!$A$1:$C$25,3,1)</f>
        <v>11:00:00 - 12:00:00</v>
      </c>
    </row>
    <row r="3010" spans="1:11" hidden="1" x14ac:dyDescent="0.3">
      <c r="A3010" s="3">
        <v>44213.476087962961</v>
      </c>
      <c r="B3010" s="4" t="s">
        <v>20</v>
      </c>
      <c r="C3010" s="4"/>
      <c r="D3010" s="4">
        <v>815</v>
      </c>
      <c r="E3010" s="4" t="s">
        <v>16</v>
      </c>
      <c r="F3010" s="5">
        <v>0</v>
      </c>
      <c r="G3010" s="5">
        <v>2.3148148148148147E-5</v>
      </c>
      <c r="H3010" s="4" t="s">
        <v>10</v>
      </c>
      <c r="I3010" s="11">
        <f t="shared" si="92"/>
        <v>44213</v>
      </c>
      <c r="J3010" s="9">
        <f t="shared" si="93"/>
        <v>0.47608796296296302</v>
      </c>
      <c r="K3010" t="str">
        <f>VLOOKUP($J3010,Reference!$A$1:$C$25,3,1)</f>
        <v>11:00:00 - 12:00:00</v>
      </c>
    </row>
    <row r="3011" spans="1:11" hidden="1" x14ac:dyDescent="0.3">
      <c r="A3011" s="6">
        <v>44213.478125000001</v>
      </c>
      <c r="B3011" s="7" t="s">
        <v>15</v>
      </c>
      <c r="C3011" s="7">
        <v>319</v>
      </c>
      <c r="D3011" s="7" t="s">
        <v>24</v>
      </c>
      <c r="E3011" s="7" t="s">
        <v>9</v>
      </c>
      <c r="F3011" s="8">
        <v>5.1273148148148146E-3</v>
      </c>
      <c r="G3011" s="8">
        <v>4.6296296296296294E-5</v>
      </c>
      <c r="H3011" s="7" t="s">
        <v>14</v>
      </c>
      <c r="I3011" s="11">
        <f t="shared" ref="I3011:I3074" si="94">DATE(YEAR(A3011),MONTH(A3011),DAY(A3011))</f>
        <v>44213</v>
      </c>
      <c r="J3011" s="9">
        <f t="shared" ref="J3011:J3074" si="95">TIME(HOUR(A3011),MINUTE(A3011),SECOND(A3011))</f>
        <v>0.47812499999999997</v>
      </c>
      <c r="K3011" t="str">
        <f>VLOOKUP($J3011,Reference!$A$1:$C$25,3,1)</f>
        <v>11:00:00 - 12:00:00</v>
      </c>
    </row>
    <row r="3012" spans="1:11" hidden="1" x14ac:dyDescent="0.3">
      <c r="A3012" s="3">
        <v>44213.481747685182</v>
      </c>
      <c r="B3012" s="4" t="s">
        <v>11</v>
      </c>
      <c r="C3012" s="4">
        <v>317</v>
      </c>
      <c r="D3012" s="4">
        <v>447548787194</v>
      </c>
      <c r="E3012" s="4" t="s">
        <v>9</v>
      </c>
      <c r="F3012" s="5">
        <v>2.4768518518518516E-3</v>
      </c>
      <c r="G3012" s="5">
        <v>1.6319444444444445E-3</v>
      </c>
      <c r="H3012" s="4" t="s">
        <v>14</v>
      </c>
      <c r="I3012" s="11">
        <f t="shared" si="94"/>
        <v>44213</v>
      </c>
      <c r="J3012" s="9">
        <f t="shared" si="95"/>
        <v>0.48174768518518518</v>
      </c>
      <c r="K3012" t="str">
        <f>VLOOKUP($J3012,Reference!$A$1:$C$25,3,1)</f>
        <v>11:00:00 - 12:00:00</v>
      </c>
    </row>
    <row r="3013" spans="1:11" hidden="1" x14ac:dyDescent="0.3">
      <c r="A3013" s="6">
        <v>44213.484895833331</v>
      </c>
      <c r="B3013" s="7" t="s">
        <v>15</v>
      </c>
      <c r="C3013" s="7">
        <v>319</v>
      </c>
      <c r="D3013" s="7">
        <v>447713857146</v>
      </c>
      <c r="E3013" s="7" t="s">
        <v>9</v>
      </c>
      <c r="F3013" s="8">
        <v>2.5347222222222221E-3</v>
      </c>
      <c r="G3013" s="8">
        <v>9.2592592592592588E-5</v>
      </c>
      <c r="H3013" s="7" t="s">
        <v>14</v>
      </c>
      <c r="I3013" s="11">
        <f t="shared" si="94"/>
        <v>44213</v>
      </c>
      <c r="J3013" s="9">
        <f t="shared" si="95"/>
        <v>0.4848958333333333</v>
      </c>
      <c r="K3013" t="str">
        <f>VLOOKUP($J3013,Reference!$A$1:$C$25,3,1)</f>
        <v>11:00:00 - 12:00:00</v>
      </c>
    </row>
    <row r="3014" spans="1:11" hidden="1" x14ac:dyDescent="0.3">
      <c r="A3014" s="3">
        <v>44213.486724537041</v>
      </c>
      <c r="B3014" s="4" t="s">
        <v>11</v>
      </c>
      <c r="C3014" s="4">
        <v>317</v>
      </c>
      <c r="D3014" s="4">
        <v>18583445427</v>
      </c>
      <c r="E3014" s="4" t="s">
        <v>9</v>
      </c>
      <c r="F3014" s="5">
        <v>1.0011574074074074E-2</v>
      </c>
      <c r="G3014" s="5">
        <v>5.3240740740740744E-4</v>
      </c>
      <c r="H3014" s="4" t="s">
        <v>10</v>
      </c>
      <c r="I3014" s="11">
        <f t="shared" si="94"/>
        <v>44213</v>
      </c>
      <c r="J3014" s="9">
        <f t="shared" si="95"/>
        <v>0.48672453703703705</v>
      </c>
      <c r="K3014" t="str">
        <f>VLOOKUP($J3014,Reference!$A$1:$C$25,3,1)</f>
        <v>11:00:00 - 12:00:00</v>
      </c>
    </row>
    <row r="3015" spans="1:11" hidden="1" x14ac:dyDescent="0.3">
      <c r="A3015" s="6">
        <v>44213.488495370373</v>
      </c>
      <c r="B3015" s="7" t="s">
        <v>22</v>
      </c>
      <c r="C3015" s="7">
        <v>767</v>
      </c>
      <c r="D3015" s="7">
        <v>33777816513</v>
      </c>
      <c r="E3015" s="7" t="s">
        <v>9</v>
      </c>
      <c r="F3015" s="8">
        <v>9.6874999999999999E-3</v>
      </c>
      <c r="G3015" s="8">
        <v>1.6203703703703703E-4</v>
      </c>
      <c r="H3015" s="7" t="s">
        <v>14</v>
      </c>
      <c r="I3015" s="11">
        <f t="shared" si="94"/>
        <v>44213</v>
      </c>
      <c r="J3015" s="9">
        <f t="shared" si="95"/>
        <v>0.48849537037037033</v>
      </c>
      <c r="K3015" t="str">
        <f>VLOOKUP($J3015,Reference!$A$1:$C$25,3,1)</f>
        <v>11:00:00 - 12:00:00</v>
      </c>
    </row>
    <row r="3016" spans="1:11" hidden="1" x14ac:dyDescent="0.3">
      <c r="A3016" s="3">
        <v>44213.501689814817</v>
      </c>
      <c r="B3016" s="4" t="s">
        <v>22</v>
      </c>
      <c r="C3016" s="4">
        <v>767</v>
      </c>
      <c r="D3016" s="4">
        <v>447855670215</v>
      </c>
      <c r="E3016" s="4" t="s">
        <v>9</v>
      </c>
      <c r="F3016" s="5">
        <v>3.4606481481481485E-3</v>
      </c>
      <c r="G3016" s="5">
        <v>2.8935185185185189E-4</v>
      </c>
      <c r="H3016" s="4" t="s">
        <v>14</v>
      </c>
      <c r="I3016" s="11">
        <f t="shared" si="94"/>
        <v>44213</v>
      </c>
      <c r="J3016" s="9">
        <f t="shared" si="95"/>
        <v>0.50168981481481478</v>
      </c>
      <c r="K3016" t="str">
        <f>VLOOKUP($J3016,Reference!$A$1:$C$25,3,1)</f>
        <v>12:00:00 - 13:00:00</v>
      </c>
    </row>
    <row r="3017" spans="1:11" hidden="1" x14ac:dyDescent="0.3">
      <c r="A3017" s="6">
        <v>44213.502060185187</v>
      </c>
      <c r="B3017" s="7" t="s">
        <v>15</v>
      </c>
      <c r="C3017" s="7">
        <v>319</v>
      </c>
      <c r="D3017" s="7">
        <v>33777816513</v>
      </c>
      <c r="E3017" s="7" t="s">
        <v>9</v>
      </c>
      <c r="F3017" s="8">
        <v>2.1064814814814813E-3</v>
      </c>
      <c r="G3017" s="8">
        <v>1.9444444444444442E-3</v>
      </c>
      <c r="H3017" s="7" t="s">
        <v>14</v>
      </c>
      <c r="I3017" s="11">
        <f t="shared" si="94"/>
        <v>44213</v>
      </c>
      <c r="J3017" s="9">
        <f t="shared" si="95"/>
        <v>0.50206018518518525</v>
      </c>
      <c r="K3017" t="str">
        <f>VLOOKUP($J3017,Reference!$A$1:$C$25,3,1)</f>
        <v>12:00:00 - 13:00:00</v>
      </c>
    </row>
    <row r="3018" spans="1:11" hidden="1" x14ac:dyDescent="0.3">
      <c r="A3018" s="3">
        <v>44213.503101851849</v>
      </c>
      <c r="B3018" s="4" t="s">
        <v>8</v>
      </c>
      <c r="C3018" s="4">
        <v>307</v>
      </c>
      <c r="D3018" s="4">
        <v>14035422501</v>
      </c>
      <c r="E3018" s="4" t="s">
        <v>9</v>
      </c>
      <c r="F3018" s="5">
        <v>1.1759259259259259E-2</v>
      </c>
      <c r="G3018" s="5">
        <v>1.273148148148148E-4</v>
      </c>
      <c r="H3018" s="4" t="s">
        <v>10</v>
      </c>
      <c r="I3018" s="11">
        <f t="shared" si="94"/>
        <v>44213</v>
      </c>
      <c r="J3018" s="9">
        <f t="shared" si="95"/>
        <v>0.50310185185185186</v>
      </c>
      <c r="K3018" t="str">
        <f>VLOOKUP($J3018,Reference!$A$1:$C$25,3,1)</f>
        <v>12:00:00 - 13:00:00</v>
      </c>
    </row>
    <row r="3019" spans="1:11" hidden="1" x14ac:dyDescent="0.3">
      <c r="A3019" s="6">
        <v>44213.505046296297</v>
      </c>
      <c r="B3019" s="7" t="s">
        <v>18</v>
      </c>
      <c r="C3019" s="7">
        <v>304</v>
      </c>
      <c r="D3019" s="7">
        <v>16475805535</v>
      </c>
      <c r="E3019" s="7" t="s">
        <v>9</v>
      </c>
      <c r="F3019" s="8">
        <v>8.9004629629629625E-3</v>
      </c>
      <c r="G3019" s="8">
        <v>8.1018518518518516E-5</v>
      </c>
      <c r="H3019" s="7" t="s">
        <v>10</v>
      </c>
      <c r="I3019" s="11">
        <f t="shared" si="94"/>
        <v>44213</v>
      </c>
      <c r="J3019" s="9">
        <f t="shared" si="95"/>
        <v>0.50504629629629627</v>
      </c>
      <c r="K3019" t="str">
        <f>VLOOKUP($J3019,Reference!$A$1:$C$25,3,1)</f>
        <v>12:00:00 - 13:00:00</v>
      </c>
    </row>
    <row r="3020" spans="1:11" hidden="1" x14ac:dyDescent="0.3">
      <c r="A3020" s="3">
        <v>44213.51489583333</v>
      </c>
      <c r="B3020" s="4" t="s">
        <v>26</v>
      </c>
      <c r="C3020" s="4">
        <v>306</v>
      </c>
      <c r="D3020" s="4">
        <v>16466914433</v>
      </c>
      <c r="E3020" s="4" t="s">
        <v>9</v>
      </c>
      <c r="F3020" s="5">
        <v>1.1342592592592591E-3</v>
      </c>
      <c r="G3020" s="5">
        <v>9.2592592592592588E-5</v>
      </c>
      <c r="H3020" s="4" t="s">
        <v>13</v>
      </c>
      <c r="I3020" s="11">
        <f t="shared" si="94"/>
        <v>44213</v>
      </c>
      <c r="J3020" s="9">
        <f t="shared" si="95"/>
        <v>0.51489583333333333</v>
      </c>
      <c r="K3020" t="str">
        <f>VLOOKUP($J3020,Reference!$A$1:$C$25,3,1)</f>
        <v>12:00:00 - 13:00:00</v>
      </c>
    </row>
    <row r="3021" spans="1:11" hidden="1" x14ac:dyDescent="0.3">
      <c r="A3021" s="6">
        <v>44213.515347222223</v>
      </c>
      <c r="B3021" s="7" t="s">
        <v>15</v>
      </c>
      <c r="C3021" s="7">
        <v>319</v>
      </c>
      <c r="D3021" s="7">
        <v>16613804532</v>
      </c>
      <c r="E3021" s="7" t="s">
        <v>9</v>
      </c>
      <c r="F3021" s="8">
        <v>2.2800925925925927E-3</v>
      </c>
      <c r="G3021" s="8">
        <v>4.2824074074074075E-4</v>
      </c>
      <c r="H3021" s="7" t="s">
        <v>10</v>
      </c>
      <c r="I3021" s="11">
        <f t="shared" si="94"/>
        <v>44213</v>
      </c>
      <c r="J3021" s="9">
        <f t="shared" si="95"/>
        <v>0.51534722222222229</v>
      </c>
      <c r="K3021" t="str">
        <f>VLOOKUP($J3021,Reference!$A$1:$C$25,3,1)</f>
        <v>12:00:00 - 13:00:00</v>
      </c>
    </row>
    <row r="3022" spans="1:11" hidden="1" x14ac:dyDescent="0.3">
      <c r="A3022" s="3">
        <v>44213.516516203701</v>
      </c>
      <c r="B3022" s="4" t="s">
        <v>11</v>
      </c>
      <c r="C3022" s="4">
        <v>317</v>
      </c>
      <c r="D3022" s="4">
        <v>16466914433</v>
      </c>
      <c r="E3022" s="4" t="s">
        <v>9</v>
      </c>
      <c r="F3022" s="5">
        <v>1.6458333333333332E-2</v>
      </c>
      <c r="G3022" s="5">
        <v>4.6296296296296294E-5</v>
      </c>
      <c r="H3022" s="4" t="s">
        <v>13</v>
      </c>
      <c r="I3022" s="11">
        <f t="shared" si="94"/>
        <v>44213</v>
      </c>
      <c r="J3022" s="9">
        <f t="shared" si="95"/>
        <v>0.51651620370370377</v>
      </c>
      <c r="K3022" t="str">
        <f>VLOOKUP($J3022,Reference!$A$1:$C$25,3,1)</f>
        <v>12:00:00 - 13:00:00</v>
      </c>
    </row>
    <row r="3023" spans="1:11" hidden="1" x14ac:dyDescent="0.3">
      <c r="A3023" s="6">
        <v>44213.518645833334</v>
      </c>
      <c r="B3023" s="7" t="s">
        <v>18</v>
      </c>
      <c r="C3023" s="7">
        <v>304</v>
      </c>
      <c r="D3023" s="7">
        <v>18328890852</v>
      </c>
      <c r="E3023" s="7" t="s">
        <v>9</v>
      </c>
      <c r="F3023" s="8">
        <v>1.7592592592592592E-3</v>
      </c>
      <c r="G3023" s="8">
        <v>6.9444444444444444E-5</v>
      </c>
      <c r="H3023" s="7" t="s">
        <v>10</v>
      </c>
      <c r="I3023" s="11">
        <f t="shared" si="94"/>
        <v>44213</v>
      </c>
      <c r="J3023" s="9">
        <f t="shared" si="95"/>
        <v>0.51864583333333336</v>
      </c>
      <c r="K3023" t="str">
        <f>VLOOKUP($J3023,Reference!$A$1:$C$25,3,1)</f>
        <v>12:00:00 - 13:00:00</v>
      </c>
    </row>
    <row r="3024" spans="1:11" hidden="1" x14ac:dyDescent="0.3">
      <c r="A3024" s="3">
        <v>44213.520787037036</v>
      </c>
      <c r="B3024" s="4" t="s">
        <v>8</v>
      </c>
      <c r="C3024" s="4">
        <v>307</v>
      </c>
      <c r="D3024" s="4">
        <v>18328890852</v>
      </c>
      <c r="E3024" s="4" t="s">
        <v>9</v>
      </c>
      <c r="F3024" s="5">
        <v>1.7372685185185185E-2</v>
      </c>
      <c r="G3024" s="5">
        <v>5.7870370370370366E-5</v>
      </c>
      <c r="H3024" s="4" t="s">
        <v>10</v>
      </c>
      <c r="I3024" s="11">
        <f t="shared" si="94"/>
        <v>44213</v>
      </c>
      <c r="J3024" s="9">
        <f t="shared" si="95"/>
        <v>0.52078703703703699</v>
      </c>
      <c r="K3024" t="str">
        <f>VLOOKUP($J3024,Reference!$A$1:$C$25,3,1)</f>
        <v>12:00:00 - 13:00:00</v>
      </c>
    </row>
    <row r="3025" spans="1:11" hidden="1" x14ac:dyDescent="0.3">
      <c r="A3025" s="6">
        <v>44213.524583333332</v>
      </c>
      <c r="B3025" s="7" t="s">
        <v>26</v>
      </c>
      <c r="C3025" s="7">
        <v>306</v>
      </c>
      <c r="D3025" s="7">
        <v>16475805535</v>
      </c>
      <c r="E3025" s="7" t="s">
        <v>9</v>
      </c>
      <c r="F3025" s="8">
        <v>1.3668981481481482E-2</v>
      </c>
      <c r="G3025" s="8">
        <v>1.7361111111111112E-4</v>
      </c>
      <c r="H3025" s="7" t="s">
        <v>10</v>
      </c>
      <c r="I3025" s="11">
        <f t="shared" si="94"/>
        <v>44213</v>
      </c>
      <c r="J3025" s="9">
        <f t="shared" si="95"/>
        <v>0.52458333333333329</v>
      </c>
      <c r="K3025" t="str">
        <f>VLOOKUP($J3025,Reference!$A$1:$C$25,3,1)</f>
        <v>12:00:00 - 13:00:00</v>
      </c>
    </row>
    <row r="3026" spans="1:11" hidden="1" x14ac:dyDescent="0.3">
      <c r="A3026" s="3">
        <v>44213.525439814817</v>
      </c>
      <c r="B3026" s="4" t="s">
        <v>15</v>
      </c>
      <c r="C3026" s="4">
        <v>319</v>
      </c>
      <c r="D3026" s="4">
        <v>14802343968</v>
      </c>
      <c r="E3026" s="4" t="s">
        <v>9</v>
      </c>
      <c r="F3026" s="5">
        <v>1.4548611111111111E-2</v>
      </c>
      <c r="G3026" s="5">
        <v>1.9675925925925926E-4</v>
      </c>
      <c r="H3026" s="4" t="s">
        <v>10</v>
      </c>
      <c r="I3026" s="11">
        <f t="shared" si="94"/>
        <v>44213</v>
      </c>
      <c r="J3026" s="9">
        <f t="shared" si="95"/>
        <v>0.52543981481481483</v>
      </c>
      <c r="K3026" t="str">
        <f>VLOOKUP($J3026,Reference!$A$1:$C$25,3,1)</f>
        <v>12:00:00 - 13:00:00</v>
      </c>
    </row>
    <row r="3027" spans="1:11" hidden="1" x14ac:dyDescent="0.3">
      <c r="A3027" s="6">
        <v>44213.527442129627</v>
      </c>
      <c r="B3027" s="7" t="s">
        <v>19</v>
      </c>
      <c r="C3027" s="7">
        <v>305</v>
      </c>
      <c r="D3027" s="7">
        <v>15616764247</v>
      </c>
      <c r="E3027" s="7" t="s">
        <v>9</v>
      </c>
      <c r="F3027" s="8">
        <v>2.9513888888888888E-3</v>
      </c>
      <c r="G3027" s="8">
        <v>9.2592592592592588E-5</v>
      </c>
      <c r="H3027" s="7" t="s">
        <v>10</v>
      </c>
      <c r="I3027" s="11">
        <f t="shared" si="94"/>
        <v>44213</v>
      </c>
      <c r="J3027" s="9">
        <f t="shared" si="95"/>
        <v>0.52744212962962966</v>
      </c>
      <c r="K3027" t="str">
        <f>VLOOKUP($J3027,Reference!$A$1:$C$25,3,1)</f>
        <v>12:00:00 - 13:00:00</v>
      </c>
    </row>
    <row r="3028" spans="1:11" hidden="1" x14ac:dyDescent="0.3">
      <c r="A3028" s="3">
        <v>44213.530405092592</v>
      </c>
      <c r="B3028" s="4" t="s">
        <v>22</v>
      </c>
      <c r="C3028" s="4">
        <v>767</v>
      </c>
      <c r="D3028" s="4">
        <v>447482656576</v>
      </c>
      <c r="E3028" s="4" t="s">
        <v>9</v>
      </c>
      <c r="F3028" s="5">
        <v>1.5277777777777779E-3</v>
      </c>
      <c r="G3028" s="5">
        <v>6.9444444444444444E-5</v>
      </c>
      <c r="H3028" s="4" t="s">
        <v>14</v>
      </c>
      <c r="I3028" s="11">
        <f t="shared" si="94"/>
        <v>44213</v>
      </c>
      <c r="J3028" s="9">
        <f t="shared" si="95"/>
        <v>0.53040509259259261</v>
      </c>
      <c r="K3028" t="str">
        <f>VLOOKUP($J3028,Reference!$A$1:$C$25,3,1)</f>
        <v>12:00:00 - 13:00:00</v>
      </c>
    </row>
    <row r="3029" spans="1:11" hidden="1" x14ac:dyDescent="0.3">
      <c r="A3029" s="6">
        <v>44213.532395833332</v>
      </c>
      <c r="B3029" s="7" t="s">
        <v>18</v>
      </c>
      <c r="C3029" s="7">
        <v>304</v>
      </c>
      <c r="D3029" s="7">
        <v>15616764247</v>
      </c>
      <c r="E3029" s="7" t="s">
        <v>9</v>
      </c>
      <c r="F3029" s="8">
        <v>3.0729166666666669E-2</v>
      </c>
      <c r="G3029" s="8">
        <v>8.1018518518518516E-5</v>
      </c>
      <c r="H3029" s="7" t="s">
        <v>10</v>
      </c>
      <c r="I3029" s="11">
        <f t="shared" si="94"/>
        <v>44213</v>
      </c>
      <c r="J3029" s="9">
        <f t="shared" si="95"/>
        <v>0.53239583333333329</v>
      </c>
      <c r="K3029" t="str">
        <f>VLOOKUP($J3029,Reference!$A$1:$C$25,3,1)</f>
        <v>12:00:00 - 13:00:00</v>
      </c>
    </row>
    <row r="3030" spans="1:11" hidden="1" x14ac:dyDescent="0.3">
      <c r="A3030" s="3">
        <v>44213.532500000001</v>
      </c>
      <c r="B3030" s="4" t="s">
        <v>11</v>
      </c>
      <c r="C3030" s="4">
        <v>317</v>
      </c>
      <c r="D3030" s="4">
        <v>17789289069</v>
      </c>
      <c r="E3030" s="4" t="s">
        <v>9</v>
      </c>
      <c r="F3030" s="5">
        <v>3.8078703703703707E-3</v>
      </c>
      <c r="G3030" s="5">
        <v>8.3333333333333339E-4</v>
      </c>
      <c r="H3030" s="4" t="s">
        <v>10</v>
      </c>
      <c r="I3030" s="11">
        <f t="shared" si="94"/>
        <v>44213</v>
      </c>
      <c r="J3030" s="9">
        <f t="shared" si="95"/>
        <v>0.53249999999999997</v>
      </c>
      <c r="K3030" t="str">
        <f>VLOOKUP($J3030,Reference!$A$1:$C$25,3,1)</f>
        <v>12:00:00 - 13:00:00</v>
      </c>
    </row>
    <row r="3031" spans="1:11" hidden="1" x14ac:dyDescent="0.3">
      <c r="A3031" s="6">
        <v>44213.536817129629</v>
      </c>
      <c r="B3031" s="7" t="s">
        <v>22</v>
      </c>
      <c r="C3031" s="7">
        <v>767</v>
      </c>
      <c r="D3031" s="7">
        <v>447403332225</v>
      </c>
      <c r="E3031" s="7" t="s">
        <v>9</v>
      </c>
      <c r="F3031" s="8">
        <v>5.3240740740740748E-3</v>
      </c>
      <c r="G3031" s="8">
        <v>2.199074074074074E-4</v>
      </c>
      <c r="H3031" s="7" t="s">
        <v>14</v>
      </c>
      <c r="I3031" s="11">
        <f t="shared" si="94"/>
        <v>44213</v>
      </c>
      <c r="J3031" s="9">
        <f t="shared" si="95"/>
        <v>0.53681712962962969</v>
      </c>
      <c r="K3031" t="str">
        <f>VLOOKUP($J3031,Reference!$A$1:$C$25,3,1)</f>
        <v>12:00:00 - 13:00:00</v>
      </c>
    </row>
    <row r="3032" spans="1:11" hidden="1" x14ac:dyDescent="0.3">
      <c r="A3032" s="3">
        <v>44213.540358796294</v>
      </c>
      <c r="B3032" s="4" t="s">
        <v>19</v>
      </c>
      <c r="C3032" s="4">
        <v>305</v>
      </c>
      <c r="D3032" s="4">
        <v>16043476268</v>
      </c>
      <c r="E3032" s="4" t="s">
        <v>9</v>
      </c>
      <c r="F3032" s="5">
        <v>1.0150462962962964E-2</v>
      </c>
      <c r="G3032" s="5">
        <v>2.3148148148148146E-4</v>
      </c>
      <c r="H3032" s="4" t="s">
        <v>10</v>
      </c>
      <c r="I3032" s="11">
        <f t="shared" si="94"/>
        <v>44213</v>
      </c>
      <c r="J3032" s="9">
        <f t="shared" si="95"/>
        <v>0.54035879629629624</v>
      </c>
      <c r="K3032" t="str">
        <f>VLOOKUP($J3032,Reference!$A$1:$C$25,3,1)</f>
        <v>12:00:00 - 13:00:00</v>
      </c>
    </row>
    <row r="3033" spans="1:11" hidden="1" x14ac:dyDescent="0.3">
      <c r="A3033" s="6">
        <v>44213.555358796293</v>
      </c>
      <c r="B3033" s="7" t="s">
        <v>11</v>
      </c>
      <c r="C3033" s="7">
        <v>317</v>
      </c>
      <c r="D3033" s="7">
        <v>12142128613</v>
      </c>
      <c r="E3033" s="7" t="s">
        <v>9</v>
      </c>
      <c r="F3033" s="8">
        <v>2.5115740740740741E-3</v>
      </c>
      <c r="G3033" s="8">
        <v>1.1574074074074073E-4</v>
      </c>
      <c r="H3033" s="7" t="s">
        <v>10</v>
      </c>
      <c r="I3033" s="11">
        <f t="shared" si="94"/>
        <v>44213</v>
      </c>
      <c r="J3033" s="9">
        <f t="shared" si="95"/>
        <v>0.55535879629629636</v>
      </c>
      <c r="K3033" t="str">
        <f>VLOOKUP($J3033,Reference!$A$1:$C$25,3,1)</f>
        <v>13:00:00 - 14:00:00</v>
      </c>
    </row>
    <row r="3034" spans="1:11" hidden="1" x14ac:dyDescent="0.3">
      <c r="A3034" s="3">
        <v>44213.555625000001</v>
      </c>
      <c r="B3034" s="4" t="s">
        <v>26</v>
      </c>
      <c r="C3034" s="4">
        <v>306</v>
      </c>
      <c r="D3034" s="4">
        <v>19713447152</v>
      </c>
      <c r="E3034" s="4" t="s">
        <v>9</v>
      </c>
      <c r="F3034" s="5">
        <v>2.4074074074074076E-3</v>
      </c>
      <c r="G3034" s="5">
        <v>2.0833333333333335E-4</v>
      </c>
      <c r="H3034" s="4" t="s">
        <v>10</v>
      </c>
      <c r="I3034" s="11">
        <f t="shared" si="94"/>
        <v>44213</v>
      </c>
      <c r="J3034" s="9">
        <f t="shared" si="95"/>
        <v>0.55562500000000004</v>
      </c>
      <c r="K3034" t="str">
        <f>VLOOKUP($J3034,Reference!$A$1:$C$25,3,1)</f>
        <v>13:00:00 - 14:00:00</v>
      </c>
    </row>
    <row r="3035" spans="1:11" hidden="1" x14ac:dyDescent="0.3">
      <c r="A3035" s="6">
        <v>44213.556608796294</v>
      </c>
      <c r="B3035" s="7" t="s">
        <v>15</v>
      </c>
      <c r="C3035" s="7">
        <v>319</v>
      </c>
      <c r="D3035" s="7">
        <v>16306707015</v>
      </c>
      <c r="E3035" s="7" t="s">
        <v>9</v>
      </c>
      <c r="F3035" s="8">
        <v>9.4675925925925917E-3</v>
      </c>
      <c r="G3035" s="8">
        <v>2.7777777777777778E-4</v>
      </c>
      <c r="H3035" s="7" t="s">
        <v>10</v>
      </c>
      <c r="I3035" s="11">
        <f t="shared" si="94"/>
        <v>44213</v>
      </c>
      <c r="J3035" s="9">
        <f t="shared" si="95"/>
        <v>0.55660879629629634</v>
      </c>
      <c r="K3035" t="str">
        <f>VLOOKUP($J3035,Reference!$A$1:$C$25,3,1)</f>
        <v>13:00:00 - 14:00:00</v>
      </c>
    </row>
    <row r="3036" spans="1:11" hidden="1" x14ac:dyDescent="0.3">
      <c r="A3036" s="3">
        <v>44213.561388888891</v>
      </c>
      <c r="B3036" s="4" t="s">
        <v>19</v>
      </c>
      <c r="C3036" s="4">
        <v>305</v>
      </c>
      <c r="D3036" s="4">
        <v>17082149350</v>
      </c>
      <c r="E3036" s="4" t="s">
        <v>9</v>
      </c>
      <c r="F3036" s="5">
        <v>3.2754629629629627E-2</v>
      </c>
      <c r="G3036" s="5">
        <v>3.7037037037037035E-4</v>
      </c>
      <c r="H3036" s="4" t="s">
        <v>13</v>
      </c>
      <c r="I3036" s="11">
        <f t="shared" si="94"/>
        <v>44213</v>
      </c>
      <c r="J3036" s="9">
        <f t="shared" si="95"/>
        <v>0.56138888888888883</v>
      </c>
      <c r="K3036" t="str">
        <f>VLOOKUP($J3036,Reference!$A$1:$C$25,3,1)</f>
        <v>13:00:00 - 14:00:00</v>
      </c>
    </row>
    <row r="3037" spans="1:11" hidden="1" x14ac:dyDescent="0.3">
      <c r="A3037" s="6">
        <v>44213.568599537037</v>
      </c>
      <c r="B3037" s="7" t="s">
        <v>11</v>
      </c>
      <c r="C3037" s="7">
        <v>317</v>
      </c>
      <c r="D3037" s="7">
        <v>13037538800</v>
      </c>
      <c r="E3037" s="7" t="s">
        <v>9</v>
      </c>
      <c r="F3037" s="8">
        <v>1.8842592592592591E-2</v>
      </c>
      <c r="G3037" s="8">
        <v>1.8518518518518518E-4</v>
      </c>
      <c r="H3037" s="7" t="s">
        <v>10</v>
      </c>
      <c r="I3037" s="11">
        <f t="shared" si="94"/>
        <v>44213</v>
      </c>
      <c r="J3037" s="9">
        <f t="shared" si="95"/>
        <v>0.56859953703703703</v>
      </c>
      <c r="K3037" t="str">
        <f>VLOOKUP($J3037,Reference!$A$1:$C$25,3,1)</f>
        <v>13:00:00 - 14:00:00</v>
      </c>
    </row>
    <row r="3038" spans="1:11" hidden="1" x14ac:dyDescent="0.3">
      <c r="A3038" s="3">
        <v>44213.572916666664</v>
      </c>
      <c r="B3038" s="4" t="s">
        <v>26</v>
      </c>
      <c r="C3038" s="4">
        <v>306</v>
      </c>
      <c r="D3038" s="4">
        <v>15616764247</v>
      </c>
      <c r="E3038" s="4" t="s">
        <v>9</v>
      </c>
      <c r="F3038" s="5">
        <v>1.9895833333333331E-2</v>
      </c>
      <c r="G3038" s="5">
        <v>8.1018518518518516E-5</v>
      </c>
      <c r="H3038" s="4" t="s">
        <v>10</v>
      </c>
      <c r="I3038" s="11">
        <f t="shared" si="94"/>
        <v>44213</v>
      </c>
      <c r="J3038" s="9">
        <f t="shared" si="95"/>
        <v>0.57291666666666663</v>
      </c>
      <c r="K3038" t="str">
        <f>VLOOKUP($J3038,Reference!$A$1:$C$25,3,1)</f>
        <v>13:00:00 - 14:00:00</v>
      </c>
    </row>
    <row r="3039" spans="1:11" hidden="1" x14ac:dyDescent="0.3">
      <c r="A3039" s="6">
        <v>44213.5780787037</v>
      </c>
      <c r="B3039" s="7" t="s">
        <v>8</v>
      </c>
      <c r="C3039" s="7">
        <v>307</v>
      </c>
      <c r="D3039" s="7">
        <v>13109275156</v>
      </c>
      <c r="E3039" s="7" t="s">
        <v>9</v>
      </c>
      <c r="F3039" s="8">
        <v>5.138888888888889E-3</v>
      </c>
      <c r="G3039" s="8">
        <v>1.3888888888888889E-4</v>
      </c>
      <c r="H3039" s="7" t="s">
        <v>10</v>
      </c>
      <c r="I3039" s="11">
        <f t="shared" si="94"/>
        <v>44213</v>
      </c>
      <c r="J3039" s="9">
        <f t="shared" si="95"/>
        <v>0.57807870370370373</v>
      </c>
      <c r="K3039" t="str">
        <f>VLOOKUP($J3039,Reference!$A$1:$C$25,3,1)</f>
        <v>13:00:00 - 14:00:00</v>
      </c>
    </row>
    <row r="3040" spans="1:11" hidden="1" x14ac:dyDescent="0.3">
      <c r="A3040" s="3">
        <v>44213.579722222225</v>
      </c>
      <c r="B3040" s="4" t="s">
        <v>22</v>
      </c>
      <c r="C3040" s="4">
        <v>767</v>
      </c>
      <c r="D3040" s="4">
        <v>15855868986</v>
      </c>
      <c r="E3040" s="4" t="s">
        <v>9</v>
      </c>
      <c r="F3040" s="5">
        <v>5.9375000000000009E-3</v>
      </c>
      <c r="G3040" s="5">
        <v>1.6435185185185183E-3</v>
      </c>
      <c r="H3040" s="4" t="s">
        <v>10</v>
      </c>
      <c r="I3040" s="11">
        <f t="shared" si="94"/>
        <v>44213</v>
      </c>
      <c r="J3040" s="9">
        <f t="shared" si="95"/>
        <v>0.57972222222222225</v>
      </c>
      <c r="K3040" t="str">
        <f>VLOOKUP($J3040,Reference!$A$1:$C$25,3,1)</f>
        <v>13:00:00 - 14:00:00</v>
      </c>
    </row>
    <row r="3041" spans="1:11" hidden="1" x14ac:dyDescent="0.3">
      <c r="A3041" s="6">
        <v>44213.582881944443</v>
      </c>
      <c r="B3041" s="7" t="s">
        <v>18</v>
      </c>
      <c r="C3041" s="7">
        <v>304</v>
      </c>
      <c r="D3041" s="7">
        <v>16475805535</v>
      </c>
      <c r="E3041" s="7" t="s">
        <v>9</v>
      </c>
      <c r="F3041" s="8">
        <v>3.6921296296296298E-3</v>
      </c>
      <c r="G3041" s="8">
        <v>1.0416666666666667E-4</v>
      </c>
      <c r="H3041" s="7" t="s">
        <v>10</v>
      </c>
      <c r="I3041" s="11">
        <f t="shared" si="94"/>
        <v>44213</v>
      </c>
      <c r="J3041" s="9">
        <f t="shared" si="95"/>
        <v>0.58288194444444441</v>
      </c>
      <c r="K3041" t="str">
        <f>VLOOKUP($J3041,Reference!$A$1:$C$25,3,1)</f>
        <v>13:00:00 - 14:00:00</v>
      </c>
    </row>
    <row r="3042" spans="1:11" hidden="1" x14ac:dyDescent="0.3">
      <c r="A3042" s="3">
        <v>44213.584131944444</v>
      </c>
      <c r="B3042" s="4" t="s">
        <v>8</v>
      </c>
      <c r="C3042" s="4">
        <v>307</v>
      </c>
      <c r="D3042" s="4">
        <v>13109275156</v>
      </c>
      <c r="E3042" s="4" t="s">
        <v>9</v>
      </c>
      <c r="F3042" s="5">
        <v>1.726851851851852E-2</v>
      </c>
      <c r="G3042" s="5">
        <v>6.9444444444444444E-5</v>
      </c>
      <c r="H3042" s="4" t="s">
        <v>10</v>
      </c>
      <c r="I3042" s="11">
        <f t="shared" si="94"/>
        <v>44213</v>
      </c>
      <c r="J3042" s="9">
        <f t="shared" si="95"/>
        <v>0.5841319444444445</v>
      </c>
      <c r="K3042" t="str">
        <f>VLOOKUP($J3042,Reference!$A$1:$C$25,3,1)</f>
        <v>14:00:00 - 15:00:00</v>
      </c>
    </row>
    <row r="3043" spans="1:11" hidden="1" x14ac:dyDescent="0.3">
      <c r="A3043" s="6">
        <v>44213.587245370371</v>
      </c>
      <c r="B3043" s="7" t="s">
        <v>18</v>
      </c>
      <c r="C3043" s="7">
        <v>304</v>
      </c>
      <c r="D3043" s="7">
        <v>13012757529</v>
      </c>
      <c r="E3043" s="7" t="s">
        <v>9</v>
      </c>
      <c r="F3043" s="8">
        <v>7.789351851851852E-3</v>
      </c>
      <c r="G3043" s="8">
        <v>4.6296296296296294E-5</v>
      </c>
      <c r="H3043" s="7" t="s">
        <v>10</v>
      </c>
      <c r="I3043" s="11">
        <f t="shared" si="94"/>
        <v>44213</v>
      </c>
      <c r="J3043" s="9">
        <f t="shared" si="95"/>
        <v>0.58724537037037039</v>
      </c>
      <c r="K3043" t="str">
        <f>VLOOKUP($J3043,Reference!$A$1:$C$25,3,1)</f>
        <v>14:00:00 - 15:00:00</v>
      </c>
    </row>
    <row r="3044" spans="1:11" hidden="1" x14ac:dyDescent="0.3">
      <c r="A3044" s="3">
        <v>44213.58766203704</v>
      </c>
      <c r="B3044" s="4" t="s">
        <v>22</v>
      </c>
      <c r="C3044" s="4">
        <v>767</v>
      </c>
      <c r="D3044" s="4">
        <v>17187148237</v>
      </c>
      <c r="E3044" s="4" t="s">
        <v>9</v>
      </c>
      <c r="F3044" s="5">
        <v>0.01</v>
      </c>
      <c r="G3044" s="5">
        <v>2.0833333333333335E-4</v>
      </c>
      <c r="H3044" s="4" t="s">
        <v>10</v>
      </c>
      <c r="I3044" s="11">
        <f t="shared" si="94"/>
        <v>44213</v>
      </c>
      <c r="J3044" s="9">
        <f t="shared" si="95"/>
        <v>0.58766203703703701</v>
      </c>
      <c r="K3044" t="str">
        <f>VLOOKUP($J3044,Reference!$A$1:$C$25,3,1)</f>
        <v>14:00:00 - 15:00:00</v>
      </c>
    </row>
    <row r="3045" spans="1:11" hidden="1" x14ac:dyDescent="0.3">
      <c r="A3045" s="6">
        <v>44213.589641203704</v>
      </c>
      <c r="B3045" s="7" t="s">
        <v>11</v>
      </c>
      <c r="C3045" s="7">
        <v>317</v>
      </c>
      <c r="D3045" s="7">
        <v>13033582240</v>
      </c>
      <c r="E3045" s="7" t="s">
        <v>9</v>
      </c>
      <c r="F3045" s="8">
        <v>2.6504629629629625E-3</v>
      </c>
      <c r="G3045" s="8">
        <v>4.6296296296296294E-5</v>
      </c>
      <c r="H3045" s="7" t="s">
        <v>13</v>
      </c>
      <c r="I3045" s="11">
        <f t="shared" si="94"/>
        <v>44213</v>
      </c>
      <c r="J3045" s="9">
        <f t="shared" si="95"/>
        <v>0.58964120370370365</v>
      </c>
      <c r="K3045" t="str">
        <f>VLOOKUP($J3045,Reference!$A$1:$C$25,3,1)</f>
        <v>14:00:00 - 15:00:00</v>
      </c>
    </row>
    <row r="3046" spans="1:11" hidden="1" x14ac:dyDescent="0.3">
      <c r="A3046" s="3">
        <v>44213.591261574074</v>
      </c>
      <c r="B3046" s="4" t="s">
        <v>11</v>
      </c>
      <c r="C3046" s="4">
        <v>317</v>
      </c>
      <c r="D3046" s="4">
        <v>16477874902</v>
      </c>
      <c r="E3046" s="4" t="s">
        <v>9</v>
      </c>
      <c r="F3046" s="5">
        <v>7.3379629629629628E-3</v>
      </c>
      <c r="G3046" s="5">
        <v>1.2384259259259258E-3</v>
      </c>
      <c r="H3046" s="4" t="s">
        <v>10</v>
      </c>
      <c r="I3046" s="11">
        <f t="shared" si="94"/>
        <v>44213</v>
      </c>
      <c r="J3046" s="9">
        <f t="shared" si="95"/>
        <v>0.59126157407407409</v>
      </c>
      <c r="K3046" t="str">
        <f>VLOOKUP($J3046,Reference!$A$1:$C$25,3,1)</f>
        <v>14:00:00 - 15:00:00</v>
      </c>
    </row>
    <row r="3047" spans="1:11" hidden="1" x14ac:dyDescent="0.3">
      <c r="A3047" s="6">
        <v>44213.592291666668</v>
      </c>
      <c r="B3047" s="7" t="s">
        <v>20</v>
      </c>
      <c r="C3047" s="7"/>
      <c r="D3047" s="7">
        <v>14384917541</v>
      </c>
      <c r="E3047" s="7" t="s">
        <v>16</v>
      </c>
      <c r="F3047" s="8">
        <v>0</v>
      </c>
      <c r="G3047" s="8">
        <v>3.3449074074074071E-3</v>
      </c>
      <c r="H3047" s="7" t="s">
        <v>10</v>
      </c>
      <c r="I3047" s="11">
        <f t="shared" si="94"/>
        <v>44213</v>
      </c>
      <c r="J3047" s="9">
        <f t="shared" si="95"/>
        <v>0.59229166666666666</v>
      </c>
      <c r="K3047" t="str">
        <f>VLOOKUP($J3047,Reference!$A$1:$C$25,3,1)</f>
        <v>14:00:00 - 15:00:00</v>
      </c>
    </row>
    <row r="3048" spans="1:11" hidden="1" x14ac:dyDescent="0.3">
      <c r="A3048" s="3">
        <v>44213.593148148146</v>
      </c>
      <c r="B3048" s="4" t="s">
        <v>15</v>
      </c>
      <c r="C3048" s="4">
        <v>319</v>
      </c>
      <c r="D3048" s="4">
        <v>441594827799</v>
      </c>
      <c r="E3048" s="4" t="s">
        <v>9</v>
      </c>
      <c r="F3048" s="5">
        <v>2.7430555555555559E-3</v>
      </c>
      <c r="G3048" s="5">
        <v>9.2592592592592588E-5</v>
      </c>
      <c r="H3048" s="4" t="s">
        <v>14</v>
      </c>
      <c r="I3048" s="11">
        <f t="shared" si="94"/>
        <v>44213</v>
      </c>
      <c r="J3048" s="9">
        <f t="shared" si="95"/>
        <v>0.59314814814814809</v>
      </c>
      <c r="K3048" t="str">
        <f>VLOOKUP($J3048,Reference!$A$1:$C$25,3,1)</f>
        <v>14:00:00 - 15:00:00</v>
      </c>
    </row>
    <row r="3049" spans="1:11" hidden="1" x14ac:dyDescent="0.3">
      <c r="A3049" s="6">
        <v>44213.593993055554</v>
      </c>
      <c r="B3049" s="7" t="s">
        <v>19</v>
      </c>
      <c r="C3049" s="7">
        <v>305</v>
      </c>
      <c r="D3049" s="7">
        <v>16507292972</v>
      </c>
      <c r="E3049" s="7" t="s">
        <v>9</v>
      </c>
      <c r="F3049" s="8">
        <v>1.8900462962962963E-2</v>
      </c>
      <c r="G3049" s="8">
        <v>1.9675925925925928E-3</v>
      </c>
      <c r="H3049" s="7" t="s">
        <v>13</v>
      </c>
      <c r="I3049" s="11">
        <f t="shared" si="94"/>
        <v>44213</v>
      </c>
      <c r="J3049" s="9">
        <f t="shared" si="95"/>
        <v>0.59399305555555559</v>
      </c>
      <c r="K3049" t="str">
        <f>VLOOKUP($J3049,Reference!$A$1:$C$25,3,1)</f>
        <v>14:00:00 - 15:00:00</v>
      </c>
    </row>
    <row r="3050" spans="1:11" hidden="1" x14ac:dyDescent="0.3">
      <c r="A3050" s="3">
        <v>44213.594270833331</v>
      </c>
      <c r="B3050" s="4" t="s">
        <v>18</v>
      </c>
      <c r="C3050" s="4">
        <v>304</v>
      </c>
      <c r="D3050" s="4">
        <v>18043997099</v>
      </c>
      <c r="E3050" s="4" t="s">
        <v>9</v>
      </c>
      <c r="F3050" s="5">
        <v>9.1435185185185185E-4</v>
      </c>
      <c r="G3050" s="5">
        <v>1.2962962962962963E-3</v>
      </c>
      <c r="H3050" s="4" t="s">
        <v>13</v>
      </c>
      <c r="I3050" s="11">
        <f t="shared" si="94"/>
        <v>44213</v>
      </c>
      <c r="J3050" s="9">
        <f t="shared" si="95"/>
        <v>0.5942708333333333</v>
      </c>
      <c r="K3050" t="str">
        <f>VLOOKUP($J3050,Reference!$A$1:$C$25,3,1)</f>
        <v>14:00:00 - 15:00:00</v>
      </c>
    </row>
    <row r="3051" spans="1:11" hidden="1" x14ac:dyDescent="0.3">
      <c r="A3051" s="6">
        <v>44213.596851851849</v>
      </c>
      <c r="B3051" s="7" t="s">
        <v>18</v>
      </c>
      <c r="C3051" s="7">
        <v>304</v>
      </c>
      <c r="D3051" s="7">
        <v>14066400381</v>
      </c>
      <c r="E3051" s="7" t="s">
        <v>9</v>
      </c>
      <c r="F3051" s="8">
        <v>6.4004629629629628E-3</v>
      </c>
      <c r="G3051" s="8">
        <v>1.273148148148148E-4</v>
      </c>
      <c r="H3051" s="7" t="s">
        <v>10</v>
      </c>
      <c r="I3051" s="11">
        <f t="shared" si="94"/>
        <v>44213</v>
      </c>
      <c r="J3051" s="9">
        <f t="shared" si="95"/>
        <v>0.59685185185185186</v>
      </c>
      <c r="K3051" t="str">
        <f>VLOOKUP($J3051,Reference!$A$1:$C$25,3,1)</f>
        <v>14:00:00 - 15:00:00</v>
      </c>
    </row>
    <row r="3052" spans="1:11" hidden="1" x14ac:dyDescent="0.3">
      <c r="A3052" s="3">
        <v>44213.59946759259</v>
      </c>
      <c r="B3052" s="4" t="s">
        <v>15</v>
      </c>
      <c r="C3052" s="4">
        <v>319</v>
      </c>
      <c r="D3052" s="4">
        <v>447473077750</v>
      </c>
      <c r="E3052" s="4" t="s">
        <v>9</v>
      </c>
      <c r="F3052" s="5">
        <v>1.275462962962963E-2</v>
      </c>
      <c r="G3052" s="5">
        <v>5.7870370370370366E-5</v>
      </c>
      <c r="H3052" s="4" t="s">
        <v>14</v>
      </c>
      <c r="I3052" s="11">
        <f t="shared" si="94"/>
        <v>44213</v>
      </c>
      <c r="J3052" s="9">
        <f t="shared" si="95"/>
        <v>0.59946759259259264</v>
      </c>
      <c r="K3052" t="str">
        <f>VLOOKUP($J3052,Reference!$A$1:$C$25,3,1)</f>
        <v>14:00:00 - 15:00:00</v>
      </c>
    </row>
    <row r="3053" spans="1:11" hidden="1" x14ac:dyDescent="0.3">
      <c r="A3053" s="6">
        <v>44213.601875</v>
      </c>
      <c r="B3053" s="7" t="s">
        <v>11</v>
      </c>
      <c r="C3053" s="7">
        <v>317</v>
      </c>
      <c r="D3053" s="7">
        <v>18043997099</v>
      </c>
      <c r="E3053" s="7" t="s">
        <v>9</v>
      </c>
      <c r="F3053" s="8">
        <v>2.2268518518518521E-2</v>
      </c>
      <c r="G3053" s="8">
        <v>6.9444444444444444E-5</v>
      </c>
      <c r="H3053" s="7" t="s">
        <v>13</v>
      </c>
      <c r="I3053" s="11">
        <f t="shared" si="94"/>
        <v>44213</v>
      </c>
      <c r="J3053" s="9">
        <f t="shared" si="95"/>
        <v>0.60187500000000005</v>
      </c>
      <c r="K3053" t="str">
        <f>VLOOKUP($J3053,Reference!$A$1:$C$25,3,1)</f>
        <v>14:00:00 - 15:00:00</v>
      </c>
    </row>
    <row r="3054" spans="1:11" hidden="1" x14ac:dyDescent="0.3">
      <c r="A3054" s="3">
        <v>44213.602372685185</v>
      </c>
      <c r="B3054" s="4" t="s">
        <v>22</v>
      </c>
      <c r="C3054" s="4">
        <v>767</v>
      </c>
      <c r="D3054" s="4">
        <v>14384917541</v>
      </c>
      <c r="E3054" s="4" t="s">
        <v>9</v>
      </c>
      <c r="F3054" s="5">
        <v>5.2777777777777771E-3</v>
      </c>
      <c r="G3054" s="5">
        <v>2.3148148148148146E-4</v>
      </c>
      <c r="H3054" s="4" t="s">
        <v>10</v>
      </c>
      <c r="I3054" s="11">
        <f t="shared" si="94"/>
        <v>44213</v>
      </c>
      <c r="J3054" s="9">
        <f t="shared" si="95"/>
        <v>0.60237268518518516</v>
      </c>
      <c r="K3054" t="str">
        <f>VLOOKUP($J3054,Reference!$A$1:$C$25,3,1)</f>
        <v>14:00:00 - 15:00:00</v>
      </c>
    </row>
    <row r="3055" spans="1:11" hidden="1" x14ac:dyDescent="0.3">
      <c r="A3055" s="6">
        <v>44213.605636574073</v>
      </c>
      <c r="B3055" s="7" t="s">
        <v>18</v>
      </c>
      <c r="C3055" s="7">
        <v>304</v>
      </c>
      <c r="D3055" s="7">
        <v>16306707015</v>
      </c>
      <c r="E3055" s="7" t="s">
        <v>9</v>
      </c>
      <c r="F3055" s="8">
        <v>7.6273148148148151E-3</v>
      </c>
      <c r="G3055" s="8">
        <v>4.2824074074074075E-4</v>
      </c>
      <c r="H3055" s="7" t="s">
        <v>10</v>
      </c>
      <c r="I3055" s="11">
        <f t="shared" si="94"/>
        <v>44213</v>
      </c>
      <c r="J3055" s="9">
        <f t="shared" si="95"/>
        <v>0.60563657407407401</v>
      </c>
      <c r="K3055" t="str">
        <f>VLOOKUP($J3055,Reference!$A$1:$C$25,3,1)</f>
        <v>14:00:00 - 15:00:00</v>
      </c>
    </row>
    <row r="3056" spans="1:11" hidden="1" x14ac:dyDescent="0.3">
      <c r="A3056" s="3">
        <v>44213.60833333333</v>
      </c>
      <c r="B3056" s="4" t="s">
        <v>8</v>
      </c>
      <c r="C3056" s="4">
        <v>307</v>
      </c>
      <c r="D3056" s="4">
        <v>15616281383</v>
      </c>
      <c r="E3056" s="4" t="s">
        <v>9</v>
      </c>
      <c r="F3056" s="5">
        <v>3.6111111111111114E-3</v>
      </c>
      <c r="G3056" s="5">
        <v>2.7777777777777778E-4</v>
      </c>
      <c r="H3056" s="4" t="s">
        <v>10</v>
      </c>
      <c r="I3056" s="11">
        <f t="shared" si="94"/>
        <v>44213</v>
      </c>
      <c r="J3056" s="9">
        <f t="shared" si="95"/>
        <v>0.60833333333333328</v>
      </c>
      <c r="K3056" t="str">
        <f>VLOOKUP($J3056,Reference!$A$1:$C$25,3,1)</f>
        <v>14:00:00 - 15:00:00</v>
      </c>
    </row>
    <row r="3057" spans="1:11" hidden="1" x14ac:dyDescent="0.3">
      <c r="A3057" s="6">
        <v>44213.608553240738</v>
      </c>
      <c r="B3057" s="7" t="s">
        <v>22</v>
      </c>
      <c r="C3057" s="7">
        <v>767</v>
      </c>
      <c r="D3057" s="7">
        <v>15309457947</v>
      </c>
      <c r="E3057" s="7" t="s">
        <v>9</v>
      </c>
      <c r="F3057" s="8">
        <v>8.3217592592592596E-3</v>
      </c>
      <c r="G3057" s="8">
        <v>9.2592592592592588E-5</v>
      </c>
      <c r="H3057" s="7" t="s">
        <v>10</v>
      </c>
      <c r="I3057" s="11">
        <f t="shared" si="94"/>
        <v>44213</v>
      </c>
      <c r="J3057" s="9">
        <f t="shared" si="95"/>
        <v>0.60855324074074069</v>
      </c>
      <c r="K3057" t="str">
        <f>VLOOKUP($J3057,Reference!$A$1:$C$25,3,1)</f>
        <v>14:00:00 - 15:00:00</v>
      </c>
    </row>
    <row r="3058" spans="1:11" hidden="1" x14ac:dyDescent="0.3">
      <c r="A3058" s="3">
        <v>44213.609502314815</v>
      </c>
      <c r="B3058" s="4" t="s">
        <v>20</v>
      </c>
      <c r="C3058" s="4"/>
      <c r="D3058" s="4">
        <v>447956698922</v>
      </c>
      <c r="E3058" s="4" t="s">
        <v>16</v>
      </c>
      <c r="F3058" s="5">
        <v>0</v>
      </c>
      <c r="G3058" s="5">
        <v>1.9097222222222222E-3</v>
      </c>
      <c r="H3058" s="4" t="s">
        <v>14</v>
      </c>
      <c r="I3058" s="11">
        <f t="shared" si="94"/>
        <v>44213</v>
      </c>
      <c r="J3058" s="9">
        <f t="shared" si="95"/>
        <v>0.60950231481481476</v>
      </c>
      <c r="K3058" t="str">
        <f>VLOOKUP($J3058,Reference!$A$1:$C$25,3,1)</f>
        <v>14:00:00 - 15:00:00</v>
      </c>
    </row>
    <row r="3059" spans="1:11" hidden="1" x14ac:dyDescent="0.3">
      <c r="A3059" s="6">
        <v>44213.612199074072</v>
      </c>
      <c r="B3059" s="7" t="s">
        <v>8</v>
      </c>
      <c r="C3059" s="7">
        <v>307</v>
      </c>
      <c r="D3059" s="7">
        <v>12052180952</v>
      </c>
      <c r="E3059" s="7" t="s">
        <v>9</v>
      </c>
      <c r="F3059" s="8">
        <v>4.3287037037037035E-3</v>
      </c>
      <c r="G3059" s="8">
        <v>4.2824074074074075E-4</v>
      </c>
      <c r="H3059" s="7" t="s">
        <v>10</v>
      </c>
      <c r="I3059" s="11">
        <f t="shared" si="94"/>
        <v>44213</v>
      </c>
      <c r="J3059" s="9">
        <f t="shared" si="95"/>
        <v>0.61219907407407403</v>
      </c>
      <c r="K3059" t="str">
        <f>VLOOKUP($J3059,Reference!$A$1:$C$25,3,1)</f>
        <v>14:00:00 - 15:00:00</v>
      </c>
    </row>
    <row r="3060" spans="1:11" hidden="1" x14ac:dyDescent="0.3">
      <c r="A3060" s="3">
        <v>44213.613159722219</v>
      </c>
      <c r="B3060" s="4" t="s">
        <v>18</v>
      </c>
      <c r="C3060" s="4">
        <v>304</v>
      </c>
      <c r="D3060" s="4">
        <v>15093021467</v>
      </c>
      <c r="E3060" s="4" t="s">
        <v>9</v>
      </c>
      <c r="F3060" s="5">
        <v>1.5162037037037036E-3</v>
      </c>
      <c r="G3060" s="5">
        <v>7.0601851851851847E-4</v>
      </c>
      <c r="H3060" s="4" t="s">
        <v>10</v>
      </c>
      <c r="I3060" s="11">
        <f t="shared" si="94"/>
        <v>44213</v>
      </c>
      <c r="J3060" s="9">
        <f t="shared" si="95"/>
        <v>0.61315972222222226</v>
      </c>
      <c r="K3060" t="str">
        <f>VLOOKUP($J3060,Reference!$A$1:$C$25,3,1)</f>
        <v>14:00:00 - 15:00:00</v>
      </c>
    </row>
    <row r="3061" spans="1:11" hidden="1" x14ac:dyDescent="0.3">
      <c r="A3061" s="6">
        <v>44213.614039351851</v>
      </c>
      <c r="B3061" s="7" t="s">
        <v>18</v>
      </c>
      <c r="C3061" s="7">
        <v>304</v>
      </c>
      <c r="D3061" s="7">
        <v>16614006532</v>
      </c>
      <c r="E3061" s="7" t="s">
        <v>9</v>
      </c>
      <c r="F3061" s="8">
        <v>6.145833333333333E-3</v>
      </c>
      <c r="G3061" s="8">
        <v>1.6435185185185183E-3</v>
      </c>
      <c r="H3061" s="7" t="s">
        <v>10</v>
      </c>
      <c r="I3061" s="11">
        <f t="shared" si="94"/>
        <v>44213</v>
      </c>
      <c r="J3061" s="9">
        <f t="shared" si="95"/>
        <v>0.61403935185185188</v>
      </c>
      <c r="K3061" t="str">
        <f>VLOOKUP($J3061,Reference!$A$1:$C$25,3,1)</f>
        <v>14:00:00 - 15:00:00</v>
      </c>
    </row>
    <row r="3062" spans="1:11" hidden="1" x14ac:dyDescent="0.3">
      <c r="A3062" s="3">
        <v>44213.615763888891</v>
      </c>
      <c r="B3062" s="4" t="s">
        <v>8</v>
      </c>
      <c r="C3062" s="4">
        <v>307</v>
      </c>
      <c r="D3062" s="4">
        <v>15093021467</v>
      </c>
      <c r="E3062" s="4" t="s">
        <v>9</v>
      </c>
      <c r="F3062" s="5">
        <v>5.6365740740740742E-3</v>
      </c>
      <c r="G3062" s="5">
        <v>1.3425925925925925E-3</v>
      </c>
      <c r="H3062" s="4" t="s">
        <v>10</v>
      </c>
      <c r="I3062" s="11">
        <f t="shared" si="94"/>
        <v>44213</v>
      </c>
      <c r="J3062" s="9">
        <f t="shared" si="95"/>
        <v>0.61576388888888889</v>
      </c>
      <c r="K3062" t="str">
        <f>VLOOKUP($J3062,Reference!$A$1:$C$25,3,1)</f>
        <v>14:00:00 - 15:00:00</v>
      </c>
    </row>
    <row r="3063" spans="1:11" hidden="1" x14ac:dyDescent="0.3">
      <c r="A3063" s="6">
        <v>44213.616967592592</v>
      </c>
      <c r="B3063" s="7" t="s">
        <v>19</v>
      </c>
      <c r="C3063" s="7">
        <v>305</v>
      </c>
      <c r="D3063" s="7">
        <v>16132768867</v>
      </c>
      <c r="E3063" s="7" t="s">
        <v>9</v>
      </c>
      <c r="F3063" s="8">
        <v>4.9768518518518521E-3</v>
      </c>
      <c r="G3063" s="8">
        <v>1.5046296296296297E-4</v>
      </c>
      <c r="H3063" s="7" t="s">
        <v>10</v>
      </c>
      <c r="I3063" s="11">
        <f t="shared" si="94"/>
        <v>44213</v>
      </c>
      <c r="J3063" s="9">
        <f t="shared" si="95"/>
        <v>0.6169675925925926</v>
      </c>
      <c r="K3063" t="str">
        <f>VLOOKUP($J3063,Reference!$A$1:$C$25,3,1)</f>
        <v>14:00:00 - 15:00:00</v>
      </c>
    </row>
    <row r="3064" spans="1:11" hidden="1" x14ac:dyDescent="0.3">
      <c r="A3064" s="3">
        <v>44213.620312500003</v>
      </c>
      <c r="B3064" s="4" t="s">
        <v>22</v>
      </c>
      <c r="C3064" s="4">
        <v>767</v>
      </c>
      <c r="D3064" s="4">
        <v>17189070002</v>
      </c>
      <c r="E3064" s="4" t="s">
        <v>9</v>
      </c>
      <c r="F3064" s="5">
        <v>5.6712962962962958E-3</v>
      </c>
      <c r="G3064" s="5">
        <v>6.9444444444444444E-5</v>
      </c>
      <c r="H3064" s="4" t="s">
        <v>10</v>
      </c>
      <c r="I3064" s="11">
        <f t="shared" si="94"/>
        <v>44213</v>
      </c>
      <c r="J3064" s="9">
        <f t="shared" si="95"/>
        <v>0.62031249999999993</v>
      </c>
      <c r="K3064" t="str">
        <f>VLOOKUP($J3064,Reference!$A$1:$C$25,3,1)</f>
        <v>14:00:00 - 15:00:00</v>
      </c>
    </row>
    <row r="3065" spans="1:11" hidden="1" x14ac:dyDescent="0.3">
      <c r="A3065" s="6">
        <v>44213.624618055554</v>
      </c>
      <c r="B3065" s="7" t="s">
        <v>15</v>
      </c>
      <c r="C3065" s="7">
        <v>319</v>
      </c>
      <c r="D3065" s="7">
        <v>447482656576</v>
      </c>
      <c r="E3065" s="7" t="s">
        <v>9</v>
      </c>
      <c r="F3065" s="8">
        <v>9.4675925925925917E-3</v>
      </c>
      <c r="G3065" s="8">
        <v>5.3240740740740744E-4</v>
      </c>
      <c r="H3065" s="7" t="s">
        <v>14</v>
      </c>
      <c r="I3065" s="11">
        <f t="shared" si="94"/>
        <v>44213</v>
      </c>
      <c r="J3065" s="9">
        <f t="shared" si="95"/>
        <v>0.6246180555555555</v>
      </c>
      <c r="K3065" t="str">
        <f>VLOOKUP($J3065,Reference!$A$1:$C$25,3,1)</f>
        <v>14:00:00 - 15:00:00</v>
      </c>
    </row>
    <row r="3066" spans="1:11" hidden="1" x14ac:dyDescent="0.3">
      <c r="A3066" s="3">
        <v>44213.634930555556</v>
      </c>
      <c r="B3066" s="4" t="s">
        <v>22</v>
      </c>
      <c r="C3066" s="4">
        <v>767</v>
      </c>
      <c r="D3066" s="4">
        <v>447572159848</v>
      </c>
      <c r="E3066" s="4" t="s">
        <v>9</v>
      </c>
      <c r="F3066" s="5">
        <v>1.0416666666666667E-3</v>
      </c>
      <c r="G3066" s="5">
        <v>2.5462962962962961E-4</v>
      </c>
      <c r="H3066" s="4" t="s">
        <v>14</v>
      </c>
      <c r="I3066" s="11">
        <f t="shared" si="94"/>
        <v>44213</v>
      </c>
      <c r="J3066" s="9">
        <f t="shared" si="95"/>
        <v>0.63493055555555555</v>
      </c>
      <c r="K3066" t="str">
        <f>VLOOKUP($J3066,Reference!$A$1:$C$25,3,1)</f>
        <v>15:00:00 - 16:00:00</v>
      </c>
    </row>
    <row r="3067" spans="1:11" hidden="1" x14ac:dyDescent="0.3">
      <c r="A3067" s="6">
        <v>44213.637453703705</v>
      </c>
      <c r="B3067" s="7" t="s">
        <v>22</v>
      </c>
      <c r="C3067" s="7">
        <v>767</v>
      </c>
      <c r="D3067" s="7">
        <v>447482656576</v>
      </c>
      <c r="E3067" s="7" t="s">
        <v>9</v>
      </c>
      <c r="F3067" s="8">
        <v>4.4328703703703709E-3</v>
      </c>
      <c r="G3067" s="8">
        <v>1.7361111111111112E-4</v>
      </c>
      <c r="H3067" s="7" t="s">
        <v>14</v>
      </c>
      <c r="I3067" s="11">
        <f t="shared" si="94"/>
        <v>44213</v>
      </c>
      <c r="J3067" s="9">
        <f t="shared" si="95"/>
        <v>0.63745370370370369</v>
      </c>
      <c r="K3067" t="str">
        <f>VLOOKUP($J3067,Reference!$A$1:$C$25,3,1)</f>
        <v>15:00:00 - 16:00:00</v>
      </c>
    </row>
    <row r="3068" spans="1:11" hidden="1" x14ac:dyDescent="0.3">
      <c r="A3068" s="3">
        <v>44213.644548611112</v>
      </c>
      <c r="B3068" s="4" t="s">
        <v>22</v>
      </c>
      <c r="C3068" s="4">
        <v>767</v>
      </c>
      <c r="D3068" s="4">
        <v>447875149297</v>
      </c>
      <c r="E3068" s="4" t="s">
        <v>9</v>
      </c>
      <c r="F3068" s="5">
        <v>5.3356481481481484E-3</v>
      </c>
      <c r="G3068" s="5">
        <v>5.7870370370370366E-5</v>
      </c>
      <c r="H3068" s="4" t="s">
        <v>14</v>
      </c>
      <c r="I3068" s="11">
        <f t="shared" si="94"/>
        <v>44213</v>
      </c>
      <c r="J3068" s="9">
        <f t="shared" si="95"/>
        <v>0.64454861111111106</v>
      </c>
      <c r="K3068" t="str">
        <f>VLOOKUP($J3068,Reference!$A$1:$C$25,3,1)</f>
        <v>15:00:00 - 16:00:00</v>
      </c>
    </row>
    <row r="3069" spans="1:11" hidden="1" x14ac:dyDescent="0.3">
      <c r="A3069" s="6">
        <v>44213.650208333333</v>
      </c>
      <c r="B3069" s="7" t="s">
        <v>15</v>
      </c>
      <c r="C3069" s="7">
        <v>319</v>
      </c>
      <c r="D3069" s="7">
        <v>447716974104</v>
      </c>
      <c r="E3069" s="7" t="s">
        <v>9</v>
      </c>
      <c r="F3069" s="8">
        <v>2.1759259259259258E-3</v>
      </c>
      <c r="G3069" s="8">
        <v>9.2592592592592588E-5</v>
      </c>
      <c r="H3069" s="7" t="s">
        <v>14</v>
      </c>
      <c r="I3069" s="11">
        <f t="shared" si="94"/>
        <v>44213</v>
      </c>
      <c r="J3069" s="9">
        <f t="shared" si="95"/>
        <v>0.65020833333333339</v>
      </c>
      <c r="K3069" t="str">
        <f>VLOOKUP($J3069,Reference!$A$1:$C$25,3,1)</f>
        <v>15:00:00 - 16:00:00</v>
      </c>
    </row>
    <row r="3070" spans="1:11" hidden="1" x14ac:dyDescent="0.3">
      <c r="A3070" s="3">
        <v>44213.652314814812</v>
      </c>
      <c r="B3070" s="4" t="s">
        <v>22</v>
      </c>
      <c r="C3070" s="4">
        <v>767</v>
      </c>
      <c r="D3070" s="4">
        <v>441594827799</v>
      </c>
      <c r="E3070" s="4" t="s">
        <v>9</v>
      </c>
      <c r="F3070" s="5">
        <v>5.3125000000000004E-3</v>
      </c>
      <c r="G3070" s="5">
        <v>5.7870370370370366E-5</v>
      </c>
      <c r="H3070" s="4" t="s">
        <v>14</v>
      </c>
      <c r="I3070" s="11">
        <f t="shared" si="94"/>
        <v>44213</v>
      </c>
      <c r="J3070" s="9">
        <f t="shared" si="95"/>
        <v>0.65231481481481479</v>
      </c>
      <c r="K3070" t="str">
        <f>VLOOKUP($J3070,Reference!$A$1:$C$25,3,1)</f>
        <v>15:00:00 - 16:00:00</v>
      </c>
    </row>
    <row r="3071" spans="1:11" hidden="1" x14ac:dyDescent="0.3">
      <c r="A3071" s="6">
        <v>44213.652708333335</v>
      </c>
      <c r="B3071" s="7" t="s">
        <v>26</v>
      </c>
      <c r="C3071" s="7">
        <v>306</v>
      </c>
      <c r="D3071" s="7">
        <v>16092744317</v>
      </c>
      <c r="E3071" s="7" t="s">
        <v>9</v>
      </c>
      <c r="F3071" s="8">
        <v>2.2222222222222222E-3</v>
      </c>
      <c r="G3071" s="8">
        <v>1.6203703703703703E-4</v>
      </c>
      <c r="H3071" s="7" t="s">
        <v>10</v>
      </c>
      <c r="I3071" s="11">
        <f t="shared" si="94"/>
        <v>44213</v>
      </c>
      <c r="J3071" s="9">
        <f t="shared" si="95"/>
        <v>0.65270833333333333</v>
      </c>
      <c r="K3071" t="str">
        <f>VLOOKUP($J3071,Reference!$A$1:$C$25,3,1)</f>
        <v>15:00:00 - 16:00:00</v>
      </c>
    </row>
    <row r="3072" spans="1:11" hidden="1" x14ac:dyDescent="0.3">
      <c r="A3072" s="3">
        <v>44213.653391203705</v>
      </c>
      <c r="B3072" s="4" t="s">
        <v>15</v>
      </c>
      <c r="C3072" s="4">
        <v>319</v>
      </c>
      <c r="D3072" s="4">
        <v>447473077750</v>
      </c>
      <c r="E3072" s="4" t="s">
        <v>9</v>
      </c>
      <c r="F3072" s="5">
        <v>1.2847222222222223E-3</v>
      </c>
      <c r="G3072" s="5">
        <v>1.273148148148148E-4</v>
      </c>
      <c r="H3072" s="4" t="s">
        <v>14</v>
      </c>
      <c r="I3072" s="11">
        <f t="shared" si="94"/>
        <v>44213</v>
      </c>
      <c r="J3072" s="9">
        <f t="shared" si="95"/>
        <v>0.65339120370370374</v>
      </c>
      <c r="K3072" t="str">
        <f>VLOOKUP($J3072,Reference!$A$1:$C$25,3,1)</f>
        <v>15:00:00 - 16:00:00</v>
      </c>
    </row>
    <row r="3073" spans="1:11" hidden="1" x14ac:dyDescent="0.3">
      <c r="A3073" s="6">
        <v>44213.658634259256</v>
      </c>
      <c r="B3073" s="7" t="s">
        <v>18</v>
      </c>
      <c r="C3073" s="7">
        <v>304</v>
      </c>
      <c r="D3073" s="7">
        <v>18188220501</v>
      </c>
      <c r="E3073" s="7" t="s">
        <v>9</v>
      </c>
      <c r="F3073" s="8">
        <v>5.4861111111111117E-3</v>
      </c>
      <c r="G3073" s="8">
        <v>1.273148148148148E-4</v>
      </c>
      <c r="H3073" s="7" t="s">
        <v>10</v>
      </c>
      <c r="I3073" s="11">
        <f t="shared" si="94"/>
        <v>44213</v>
      </c>
      <c r="J3073" s="9">
        <f t="shared" si="95"/>
        <v>0.65863425925925922</v>
      </c>
      <c r="K3073" t="str">
        <f>VLOOKUP($J3073,Reference!$A$1:$C$25,3,1)</f>
        <v>15:00:00 - 16:00:00</v>
      </c>
    </row>
    <row r="3074" spans="1:11" hidden="1" x14ac:dyDescent="0.3">
      <c r="A3074" s="3">
        <v>44213.659155092595</v>
      </c>
      <c r="B3074" s="4" t="s">
        <v>19</v>
      </c>
      <c r="C3074" s="4">
        <v>305</v>
      </c>
      <c r="D3074" s="4">
        <v>19257052136</v>
      </c>
      <c r="E3074" s="4" t="s">
        <v>9</v>
      </c>
      <c r="F3074" s="5">
        <v>1.7962962962962962E-2</v>
      </c>
      <c r="G3074" s="5">
        <v>9.2592592592592588E-5</v>
      </c>
      <c r="H3074" s="4" t="s">
        <v>10</v>
      </c>
      <c r="I3074" s="11">
        <f t="shared" si="94"/>
        <v>44213</v>
      </c>
      <c r="J3074" s="9">
        <f t="shared" si="95"/>
        <v>0.65915509259259253</v>
      </c>
      <c r="K3074" t="str">
        <f>VLOOKUP($J3074,Reference!$A$1:$C$25,3,1)</f>
        <v>15:00:00 - 16:00:00</v>
      </c>
    </row>
    <row r="3075" spans="1:11" hidden="1" x14ac:dyDescent="0.3">
      <c r="A3075" s="6">
        <v>44213.661886574075</v>
      </c>
      <c r="B3075" s="7" t="s">
        <v>8</v>
      </c>
      <c r="C3075" s="7">
        <v>307</v>
      </c>
      <c r="D3075" s="7">
        <v>12695980603</v>
      </c>
      <c r="E3075" s="7" t="s">
        <v>9</v>
      </c>
      <c r="F3075" s="8">
        <v>6.782407407407408E-3</v>
      </c>
      <c r="G3075" s="8">
        <v>3.9351851851851852E-4</v>
      </c>
      <c r="H3075" s="7" t="s">
        <v>10</v>
      </c>
      <c r="I3075" s="11">
        <f t="shared" ref="I3075:I3138" si="96">DATE(YEAR(A3075),MONTH(A3075),DAY(A3075))</f>
        <v>44213</v>
      </c>
      <c r="J3075" s="9">
        <f t="shared" ref="J3075:J3138" si="97">TIME(HOUR(A3075),MINUTE(A3075),SECOND(A3075))</f>
        <v>0.66188657407407414</v>
      </c>
      <c r="K3075" t="str">
        <f>VLOOKUP($J3075,Reference!$A$1:$C$25,3,1)</f>
        <v>15:00:00 - 16:00:00</v>
      </c>
    </row>
    <row r="3076" spans="1:11" hidden="1" x14ac:dyDescent="0.3">
      <c r="A3076" s="3">
        <v>44213.662812499999</v>
      </c>
      <c r="B3076" s="4" t="s">
        <v>11</v>
      </c>
      <c r="C3076" s="4">
        <v>317</v>
      </c>
      <c r="D3076" s="4">
        <v>16477122107</v>
      </c>
      <c r="E3076" s="4" t="s">
        <v>9</v>
      </c>
      <c r="F3076" s="5">
        <v>1.2013888888888888E-2</v>
      </c>
      <c r="G3076" s="5">
        <v>1.7361111111111112E-4</v>
      </c>
      <c r="H3076" s="4" t="s">
        <v>10</v>
      </c>
      <c r="I3076" s="11">
        <f t="shared" si="96"/>
        <v>44213</v>
      </c>
      <c r="J3076" s="9">
        <f t="shared" si="97"/>
        <v>0.66281250000000003</v>
      </c>
      <c r="K3076" t="str">
        <f>VLOOKUP($J3076,Reference!$A$1:$C$25,3,1)</f>
        <v>15:00:00 - 16:00:00</v>
      </c>
    </row>
    <row r="3077" spans="1:11" hidden="1" x14ac:dyDescent="0.3">
      <c r="A3077" s="6">
        <v>44213.665706018517</v>
      </c>
      <c r="B3077" s="7" t="s">
        <v>22</v>
      </c>
      <c r="C3077" s="7">
        <v>767</v>
      </c>
      <c r="D3077" s="7">
        <v>447713857146</v>
      </c>
      <c r="E3077" s="7" t="s">
        <v>9</v>
      </c>
      <c r="F3077" s="8">
        <v>3.1481481481481482E-3</v>
      </c>
      <c r="G3077" s="8">
        <v>6.9444444444444444E-5</v>
      </c>
      <c r="H3077" s="7" t="s">
        <v>14</v>
      </c>
      <c r="I3077" s="11">
        <f t="shared" si="96"/>
        <v>44213</v>
      </c>
      <c r="J3077" s="9">
        <f t="shared" si="97"/>
        <v>0.66570601851851852</v>
      </c>
      <c r="K3077" t="str">
        <f>VLOOKUP($J3077,Reference!$A$1:$C$25,3,1)</f>
        <v>15:00:00 - 16:00:00</v>
      </c>
    </row>
    <row r="3078" spans="1:11" hidden="1" x14ac:dyDescent="0.3">
      <c r="A3078" s="3">
        <v>44213.667962962965</v>
      </c>
      <c r="B3078" s="4" t="s">
        <v>26</v>
      </c>
      <c r="C3078" s="4">
        <v>306</v>
      </c>
      <c r="D3078" s="4">
        <v>14163330007</v>
      </c>
      <c r="E3078" s="4" t="s">
        <v>9</v>
      </c>
      <c r="F3078" s="5">
        <v>5.4166666666666669E-3</v>
      </c>
      <c r="G3078" s="5">
        <v>1.1574074074074073E-4</v>
      </c>
      <c r="H3078" s="4" t="s">
        <v>13</v>
      </c>
      <c r="I3078" s="11">
        <f t="shared" si="96"/>
        <v>44213</v>
      </c>
      <c r="J3078" s="9">
        <f t="shared" si="97"/>
        <v>0.66796296296296298</v>
      </c>
      <c r="K3078" t="str">
        <f>VLOOKUP($J3078,Reference!$A$1:$C$25,3,1)</f>
        <v>16:00:00 - 17:00:00</v>
      </c>
    </row>
    <row r="3079" spans="1:11" hidden="1" x14ac:dyDescent="0.3">
      <c r="A3079" s="6">
        <v>44213.668668981481</v>
      </c>
      <c r="B3079" s="7" t="s">
        <v>15</v>
      </c>
      <c r="C3079" s="7">
        <v>319</v>
      </c>
      <c r="D3079" s="7">
        <v>447973321266</v>
      </c>
      <c r="E3079" s="7" t="s">
        <v>9</v>
      </c>
      <c r="F3079" s="8">
        <v>1.4918981481481483E-2</v>
      </c>
      <c r="G3079" s="8">
        <v>1.1574074074074073E-4</v>
      </c>
      <c r="H3079" s="7" t="s">
        <v>14</v>
      </c>
      <c r="I3079" s="11">
        <f t="shared" si="96"/>
        <v>44213</v>
      </c>
      <c r="J3079" s="9">
        <f t="shared" si="97"/>
        <v>0.66866898148148157</v>
      </c>
      <c r="K3079" t="str">
        <f>VLOOKUP($J3079,Reference!$A$1:$C$25,3,1)</f>
        <v>16:00:00 - 17:00:00</v>
      </c>
    </row>
    <row r="3080" spans="1:11" hidden="1" x14ac:dyDescent="0.3">
      <c r="A3080" s="3">
        <v>44213.677812499998</v>
      </c>
      <c r="B3080" s="4" t="s">
        <v>22</v>
      </c>
      <c r="C3080" s="4">
        <v>767</v>
      </c>
      <c r="D3080" s="4">
        <v>447557943599</v>
      </c>
      <c r="E3080" s="4" t="s">
        <v>9</v>
      </c>
      <c r="F3080" s="5">
        <v>1.0891203703703703E-2</v>
      </c>
      <c r="G3080" s="5">
        <v>5.7870370370370366E-5</v>
      </c>
      <c r="H3080" s="4" t="s">
        <v>14</v>
      </c>
      <c r="I3080" s="11">
        <f t="shared" si="96"/>
        <v>44213</v>
      </c>
      <c r="J3080" s="9">
        <f t="shared" si="97"/>
        <v>0.67781249999999993</v>
      </c>
      <c r="K3080" t="str">
        <f>VLOOKUP($J3080,Reference!$A$1:$C$25,3,1)</f>
        <v>16:00:00 - 17:00:00</v>
      </c>
    </row>
    <row r="3081" spans="1:11" hidden="1" x14ac:dyDescent="0.3">
      <c r="A3081" s="6">
        <v>44213.684340277781</v>
      </c>
      <c r="B3081" s="7" t="s">
        <v>15</v>
      </c>
      <c r="C3081" s="7">
        <v>319</v>
      </c>
      <c r="D3081" s="7">
        <v>447397894486</v>
      </c>
      <c r="E3081" s="7" t="s">
        <v>9</v>
      </c>
      <c r="F3081" s="8">
        <v>5.208333333333333E-3</v>
      </c>
      <c r="G3081" s="8">
        <v>5.7870370370370366E-5</v>
      </c>
      <c r="H3081" s="7" t="s">
        <v>14</v>
      </c>
      <c r="I3081" s="11">
        <f t="shared" si="96"/>
        <v>44213</v>
      </c>
      <c r="J3081" s="9">
        <f t="shared" si="97"/>
        <v>0.68434027777777784</v>
      </c>
      <c r="K3081" t="str">
        <f>VLOOKUP($J3081,Reference!$A$1:$C$25,3,1)</f>
        <v>16:00:00 - 17:00:00</v>
      </c>
    </row>
    <row r="3082" spans="1:11" hidden="1" x14ac:dyDescent="0.3">
      <c r="A3082" s="3">
        <v>44213.693738425929</v>
      </c>
      <c r="B3082" s="4" t="s">
        <v>18</v>
      </c>
      <c r="C3082" s="4">
        <v>304</v>
      </c>
      <c r="D3082" s="4">
        <v>15878768811</v>
      </c>
      <c r="E3082" s="4" t="s">
        <v>9</v>
      </c>
      <c r="F3082" s="5">
        <v>4.8958333333333328E-3</v>
      </c>
      <c r="G3082" s="5">
        <v>2.3148148148148146E-4</v>
      </c>
      <c r="H3082" s="4" t="s">
        <v>10</v>
      </c>
      <c r="I3082" s="11">
        <f t="shared" si="96"/>
        <v>44213</v>
      </c>
      <c r="J3082" s="9">
        <f t="shared" si="97"/>
        <v>0.69373842592592594</v>
      </c>
      <c r="K3082" t="str">
        <f>VLOOKUP($J3082,Reference!$A$1:$C$25,3,1)</f>
        <v>16:00:00 - 17:00:00</v>
      </c>
    </row>
    <row r="3083" spans="1:11" hidden="1" x14ac:dyDescent="0.3">
      <c r="A3083" s="6">
        <v>44213.698101851849</v>
      </c>
      <c r="B3083" s="7" t="s">
        <v>8</v>
      </c>
      <c r="C3083" s="7">
        <v>307</v>
      </c>
      <c r="D3083" s="7">
        <v>18455700068</v>
      </c>
      <c r="E3083" s="7" t="s">
        <v>9</v>
      </c>
      <c r="F3083" s="8">
        <v>3.5416666666666665E-3</v>
      </c>
      <c r="G3083" s="8">
        <v>8.1018518518518516E-5</v>
      </c>
      <c r="H3083" s="7" t="s">
        <v>10</v>
      </c>
      <c r="I3083" s="11">
        <f t="shared" si="96"/>
        <v>44213</v>
      </c>
      <c r="J3083" s="9">
        <f t="shared" si="97"/>
        <v>0.69810185185185192</v>
      </c>
      <c r="K3083" t="str">
        <f>VLOOKUP($J3083,Reference!$A$1:$C$25,3,1)</f>
        <v>16:00:00 - 17:00:00</v>
      </c>
    </row>
    <row r="3084" spans="1:11" hidden="1" x14ac:dyDescent="0.3">
      <c r="A3084" s="3">
        <v>44213.704074074078</v>
      </c>
      <c r="B3084" s="4" t="s">
        <v>18</v>
      </c>
      <c r="C3084" s="4">
        <v>304</v>
      </c>
      <c r="D3084" s="4">
        <v>14166401432</v>
      </c>
      <c r="E3084" s="4" t="s">
        <v>9</v>
      </c>
      <c r="F3084" s="5">
        <v>1.3310185185185185E-3</v>
      </c>
      <c r="G3084" s="5">
        <v>4.1666666666666669E-4</v>
      </c>
      <c r="H3084" s="4" t="s">
        <v>10</v>
      </c>
      <c r="I3084" s="11">
        <f t="shared" si="96"/>
        <v>44213</v>
      </c>
      <c r="J3084" s="9">
        <f t="shared" si="97"/>
        <v>0.70407407407407396</v>
      </c>
      <c r="K3084" t="str">
        <f>VLOOKUP($J3084,Reference!$A$1:$C$25,3,1)</f>
        <v>16:00:00 - 17:00:00</v>
      </c>
    </row>
    <row r="3085" spans="1:11" hidden="1" x14ac:dyDescent="0.3">
      <c r="A3085" s="6">
        <v>44213.707650462966</v>
      </c>
      <c r="B3085" s="7" t="s">
        <v>22</v>
      </c>
      <c r="C3085" s="7">
        <v>767</v>
      </c>
      <c r="D3085" s="7">
        <v>17176237774</v>
      </c>
      <c r="E3085" s="7" t="s">
        <v>9</v>
      </c>
      <c r="F3085" s="8">
        <v>9.1898148148148139E-3</v>
      </c>
      <c r="G3085" s="8">
        <v>5.7870370370370366E-5</v>
      </c>
      <c r="H3085" s="7" t="s">
        <v>10</v>
      </c>
      <c r="I3085" s="11">
        <f t="shared" si="96"/>
        <v>44213</v>
      </c>
      <c r="J3085" s="9">
        <f t="shared" si="97"/>
        <v>0.70765046296296286</v>
      </c>
      <c r="K3085" t="str">
        <f>VLOOKUP($J3085,Reference!$A$1:$C$25,3,1)</f>
        <v>16:00:00 - 17:00:00</v>
      </c>
    </row>
    <row r="3086" spans="1:11" hidden="1" x14ac:dyDescent="0.3">
      <c r="A3086" s="3">
        <v>44213.708506944444</v>
      </c>
      <c r="B3086" s="4" t="s">
        <v>8</v>
      </c>
      <c r="C3086" s="4">
        <v>307</v>
      </c>
      <c r="D3086" s="4">
        <v>16132768867</v>
      </c>
      <c r="E3086" s="4" t="s">
        <v>9</v>
      </c>
      <c r="F3086" s="5">
        <v>1.3078703703703705E-3</v>
      </c>
      <c r="G3086" s="5">
        <v>5.7870370370370366E-5</v>
      </c>
      <c r="H3086" s="4" t="s">
        <v>10</v>
      </c>
      <c r="I3086" s="11">
        <f t="shared" si="96"/>
        <v>44213</v>
      </c>
      <c r="J3086" s="9">
        <f t="shared" si="97"/>
        <v>0.7085069444444444</v>
      </c>
      <c r="K3086" t="str">
        <f>VLOOKUP($J3086,Reference!$A$1:$C$25,3,1)</f>
        <v>17:00:00 - 18:00:00</v>
      </c>
    </row>
    <row r="3087" spans="1:11" hidden="1" x14ac:dyDescent="0.3">
      <c r="A3087" s="6">
        <v>44213.710763888892</v>
      </c>
      <c r="B3087" s="7" t="s">
        <v>17</v>
      </c>
      <c r="C3087" s="7">
        <v>303</v>
      </c>
      <c r="D3087" s="7">
        <v>15149096332</v>
      </c>
      <c r="E3087" s="7" t="s">
        <v>9</v>
      </c>
      <c r="F3087" s="8">
        <v>2.0752314814814814E-2</v>
      </c>
      <c r="G3087" s="8">
        <v>9.2592592592592588E-5</v>
      </c>
      <c r="H3087" s="7" t="s">
        <v>10</v>
      </c>
      <c r="I3087" s="11">
        <f t="shared" si="96"/>
        <v>44213</v>
      </c>
      <c r="J3087" s="9">
        <f t="shared" si="97"/>
        <v>0.71076388888888886</v>
      </c>
      <c r="K3087" t="str">
        <f>VLOOKUP($J3087,Reference!$A$1:$C$25,3,1)</f>
        <v>17:00:00 - 18:00:00</v>
      </c>
    </row>
    <row r="3088" spans="1:11" hidden="1" x14ac:dyDescent="0.3">
      <c r="A3088" s="3">
        <v>44213.711574074077</v>
      </c>
      <c r="B3088" s="4" t="s">
        <v>18</v>
      </c>
      <c r="C3088" s="4">
        <v>304</v>
      </c>
      <c r="D3088" s="4">
        <v>14166401432</v>
      </c>
      <c r="E3088" s="4" t="s">
        <v>9</v>
      </c>
      <c r="F3088" s="5">
        <v>4.8726851851851856E-3</v>
      </c>
      <c r="G3088" s="5">
        <v>8.1018518518518516E-5</v>
      </c>
      <c r="H3088" s="4" t="s">
        <v>10</v>
      </c>
      <c r="I3088" s="11">
        <f t="shared" si="96"/>
        <v>44213</v>
      </c>
      <c r="J3088" s="9">
        <f t="shared" si="97"/>
        <v>0.71157407407407414</v>
      </c>
      <c r="K3088" t="str">
        <f>VLOOKUP($J3088,Reference!$A$1:$C$25,3,1)</f>
        <v>17:00:00 - 18:00:00</v>
      </c>
    </row>
    <row r="3089" spans="1:11" hidden="1" x14ac:dyDescent="0.3">
      <c r="A3089" s="6">
        <v>44213.718912037039</v>
      </c>
      <c r="B3089" s="7" t="s">
        <v>8</v>
      </c>
      <c r="C3089" s="7">
        <v>307</v>
      </c>
      <c r="D3089" s="7">
        <v>14388795221</v>
      </c>
      <c r="E3089" s="7" t="s">
        <v>9</v>
      </c>
      <c r="F3089" s="8">
        <v>2.8240740740740739E-3</v>
      </c>
      <c r="G3089" s="8">
        <v>9.2592592592592588E-5</v>
      </c>
      <c r="H3089" s="7" t="s">
        <v>13</v>
      </c>
      <c r="I3089" s="11">
        <f t="shared" si="96"/>
        <v>44213</v>
      </c>
      <c r="J3089" s="9">
        <f t="shared" si="97"/>
        <v>0.71891203703703699</v>
      </c>
      <c r="K3089" t="str">
        <f>VLOOKUP($J3089,Reference!$A$1:$C$25,3,1)</f>
        <v>17:00:00 - 18:00:00</v>
      </c>
    </row>
    <row r="3090" spans="1:11" hidden="1" x14ac:dyDescent="0.3">
      <c r="A3090" s="3">
        <v>44213.723634259259</v>
      </c>
      <c r="B3090" s="4" t="s">
        <v>12</v>
      </c>
      <c r="C3090" s="4">
        <v>315</v>
      </c>
      <c r="D3090" s="4">
        <v>19058791777</v>
      </c>
      <c r="E3090" s="4" t="s">
        <v>9</v>
      </c>
      <c r="F3090" s="5">
        <v>1.9097222222222222E-3</v>
      </c>
      <c r="G3090" s="5">
        <v>3.0092592592592595E-4</v>
      </c>
      <c r="H3090" s="4" t="s">
        <v>10</v>
      </c>
      <c r="I3090" s="11">
        <f t="shared" si="96"/>
        <v>44213</v>
      </c>
      <c r="J3090" s="9">
        <f t="shared" si="97"/>
        <v>0.72363425925925917</v>
      </c>
      <c r="K3090" t="str">
        <f>VLOOKUP($J3090,Reference!$A$1:$C$25,3,1)</f>
        <v>17:00:00 - 18:00:00</v>
      </c>
    </row>
    <row r="3091" spans="1:11" hidden="1" x14ac:dyDescent="0.3">
      <c r="A3091" s="6">
        <v>44213.724282407406</v>
      </c>
      <c r="B3091" s="7" t="s">
        <v>22</v>
      </c>
      <c r="C3091" s="7">
        <v>767</v>
      </c>
      <c r="D3091" s="7">
        <v>19787664843</v>
      </c>
      <c r="E3091" s="7" t="s">
        <v>9</v>
      </c>
      <c r="F3091" s="8">
        <v>2.0416666666666666E-2</v>
      </c>
      <c r="G3091" s="8">
        <v>1.1574074074074073E-4</v>
      </c>
      <c r="H3091" s="7" t="s">
        <v>10</v>
      </c>
      <c r="I3091" s="11">
        <f t="shared" si="96"/>
        <v>44213</v>
      </c>
      <c r="J3091" s="9">
        <f t="shared" si="97"/>
        <v>0.72428240740740746</v>
      </c>
      <c r="K3091" t="str">
        <f>VLOOKUP($J3091,Reference!$A$1:$C$25,3,1)</f>
        <v>17:00:00 - 18:00:00</v>
      </c>
    </row>
    <row r="3092" spans="1:11" hidden="1" x14ac:dyDescent="0.3">
      <c r="A3092" s="3">
        <v>44213.726631944446</v>
      </c>
      <c r="B3092" s="4" t="s">
        <v>8</v>
      </c>
      <c r="C3092" s="4">
        <v>307</v>
      </c>
      <c r="D3092" s="4">
        <v>447940471566</v>
      </c>
      <c r="E3092" s="4" t="s">
        <v>9</v>
      </c>
      <c r="F3092" s="5">
        <v>5.0925925925925921E-3</v>
      </c>
      <c r="G3092" s="5">
        <v>1.5046296296296297E-4</v>
      </c>
      <c r="H3092" s="4" t="s">
        <v>10</v>
      </c>
      <c r="I3092" s="11">
        <f t="shared" si="96"/>
        <v>44213</v>
      </c>
      <c r="J3092" s="9">
        <f t="shared" si="97"/>
        <v>0.72663194444444434</v>
      </c>
      <c r="K3092" t="str">
        <f>VLOOKUP($J3092,Reference!$A$1:$C$25,3,1)</f>
        <v>17:00:00 - 18:00:00</v>
      </c>
    </row>
    <row r="3093" spans="1:11" hidden="1" x14ac:dyDescent="0.3">
      <c r="A3093" s="6">
        <v>44213.726631944446</v>
      </c>
      <c r="B3093" s="7" t="s">
        <v>20</v>
      </c>
      <c r="C3093" s="7"/>
      <c r="D3093" s="7">
        <v>447940471566</v>
      </c>
      <c r="E3093" s="7" t="s">
        <v>23</v>
      </c>
      <c r="F3093" s="8">
        <v>0</v>
      </c>
      <c r="G3093" s="8">
        <v>1.1574074074074073E-5</v>
      </c>
      <c r="H3093" s="7" t="s">
        <v>14</v>
      </c>
      <c r="I3093" s="11">
        <f t="shared" si="96"/>
        <v>44213</v>
      </c>
      <c r="J3093" s="9">
        <f t="shared" si="97"/>
        <v>0.72663194444444434</v>
      </c>
      <c r="K3093" t="str">
        <f>VLOOKUP($J3093,Reference!$A$1:$C$25,3,1)</f>
        <v>17:00:00 - 18:00:00</v>
      </c>
    </row>
    <row r="3094" spans="1:11" hidden="1" x14ac:dyDescent="0.3">
      <c r="A3094" s="3">
        <v>44213.727083333331</v>
      </c>
      <c r="B3094" s="4" t="s">
        <v>12</v>
      </c>
      <c r="C3094" s="4">
        <v>315</v>
      </c>
      <c r="D3094" s="4">
        <v>17734208954</v>
      </c>
      <c r="E3094" s="4" t="s">
        <v>9</v>
      </c>
      <c r="F3094" s="5">
        <v>7.5578703703703702E-3</v>
      </c>
      <c r="G3094" s="5">
        <v>6.9444444444444444E-5</v>
      </c>
      <c r="H3094" s="4" t="s">
        <v>13</v>
      </c>
      <c r="I3094" s="11">
        <f t="shared" si="96"/>
        <v>44213</v>
      </c>
      <c r="J3094" s="9">
        <f t="shared" si="97"/>
        <v>0.7270833333333333</v>
      </c>
      <c r="K3094" t="str">
        <f>VLOOKUP($J3094,Reference!$A$1:$C$25,3,1)</f>
        <v>17:00:00 - 18:00:00</v>
      </c>
    </row>
    <row r="3095" spans="1:11" hidden="1" x14ac:dyDescent="0.3">
      <c r="A3095" s="6">
        <v>44213.729386574072</v>
      </c>
      <c r="B3095" s="7" t="s">
        <v>18</v>
      </c>
      <c r="C3095" s="7">
        <v>304</v>
      </c>
      <c r="D3095" s="7">
        <v>18328890852</v>
      </c>
      <c r="E3095" s="7" t="s">
        <v>9</v>
      </c>
      <c r="F3095" s="8">
        <v>7.5810185185185182E-3</v>
      </c>
      <c r="G3095" s="8">
        <v>1.3888888888888889E-3</v>
      </c>
      <c r="H3095" s="7" t="s">
        <v>10</v>
      </c>
      <c r="I3095" s="11">
        <f t="shared" si="96"/>
        <v>44213</v>
      </c>
      <c r="J3095" s="9">
        <f t="shared" si="97"/>
        <v>0.72938657407407403</v>
      </c>
      <c r="K3095" t="str">
        <f>VLOOKUP($J3095,Reference!$A$1:$C$25,3,1)</f>
        <v>17:00:00 - 18:00:00</v>
      </c>
    </row>
    <row r="3096" spans="1:11" hidden="1" x14ac:dyDescent="0.3">
      <c r="A3096" s="3">
        <v>44213.732164351852</v>
      </c>
      <c r="B3096" s="4" t="s">
        <v>8</v>
      </c>
      <c r="C3096" s="4">
        <v>307</v>
      </c>
      <c r="D3096" s="4">
        <v>17185017188</v>
      </c>
      <c r="E3096" s="4" t="s">
        <v>9</v>
      </c>
      <c r="F3096" s="5">
        <v>5.6944444444444438E-3</v>
      </c>
      <c r="G3096" s="5">
        <v>1.273148148148148E-4</v>
      </c>
      <c r="H3096" s="4" t="s">
        <v>13</v>
      </c>
      <c r="I3096" s="11">
        <f t="shared" si="96"/>
        <v>44213</v>
      </c>
      <c r="J3096" s="9">
        <f t="shared" si="97"/>
        <v>0.7321643518518518</v>
      </c>
      <c r="K3096" t="str">
        <f>VLOOKUP($J3096,Reference!$A$1:$C$25,3,1)</f>
        <v>17:00:00 - 18:00:00</v>
      </c>
    </row>
    <row r="3097" spans="1:11" hidden="1" x14ac:dyDescent="0.3">
      <c r="A3097" s="6">
        <v>44213.733287037037</v>
      </c>
      <c r="B3097" s="7" t="s">
        <v>12</v>
      </c>
      <c r="C3097" s="7">
        <v>315</v>
      </c>
      <c r="D3097" s="7">
        <v>12813522383</v>
      </c>
      <c r="E3097" s="7" t="s">
        <v>9</v>
      </c>
      <c r="F3097" s="8">
        <v>5.6944444444444438E-3</v>
      </c>
      <c r="G3097" s="8">
        <v>1.5972222222222221E-3</v>
      </c>
      <c r="H3097" s="7" t="s">
        <v>10</v>
      </c>
      <c r="I3097" s="11">
        <f t="shared" si="96"/>
        <v>44213</v>
      </c>
      <c r="J3097" s="9">
        <f t="shared" si="97"/>
        <v>0.73328703703703713</v>
      </c>
      <c r="K3097" t="str">
        <f>VLOOKUP($J3097,Reference!$A$1:$C$25,3,1)</f>
        <v>17:00:00 - 18:00:00</v>
      </c>
    </row>
    <row r="3098" spans="1:11" hidden="1" x14ac:dyDescent="0.3">
      <c r="A3098" s="3">
        <v>44213.737256944441</v>
      </c>
      <c r="B3098" s="4" t="s">
        <v>15</v>
      </c>
      <c r="C3098" s="4">
        <v>319</v>
      </c>
      <c r="D3098" s="4">
        <v>447424743001</v>
      </c>
      <c r="E3098" s="4" t="s">
        <v>9</v>
      </c>
      <c r="F3098" s="5">
        <v>7.0717592592592594E-3</v>
      </c>
      <c r="G3098" s="5">
        <v>1.1574074074074073E-4</v>
      </c>
      <c r="H3098" s="4" t="s">
        <v>14</v>
      </c>
      <c r="I3098" s="11">
        <f t="shared" si="96"/>
        <v>44213</v>
      </c>
      <c r="J3098" s="9">
        <f t="shared" si="97"/>
        <v>0.73725694444444445</v>
      </c>
      <c r="K3098" t="str">
        <f>VLOOKUP($J3098,Reference!$A$1:$C$25,3,1)</f>
        <v>17:00:00 - 18:00:00</v>
      </c>
    </row>
    <row r="3099" spans="1:11" hidden="1" x14ac:dyDescent="0.3">
      <c r="A3099" s="6">
        <v>44213.739259259259</v>
      </c>
      <c r="B3099" s="7" t="s">
        <v>8</v>
      </c>
      <c r="C3099" s="7">
        <v>307</v>
      </c>
      <c r="D3099" s="7">
        <v>17082149350</v>
      </c>
      <c r="E3099" s="7" t="s">
        <v>9</v>
      </c>
      <c r="F3099" s="8">
        <v>1.5740740740740741E-3</v>
      </c>
      <c r="G3099" s="8">
        <v>8.1018518518518516E-5</v>
      </c>
      <c r="H3099" s="7" t="s">
        <v>10</v>
      </c>
      <c r="I3099" s="11">
        <f t="shared" si="96"/>
        <v>44213</v>
      </c>
      <c r="J3099" s="9">
        <f t="shared" si="97"/>
        <v>0.73925925925925917</v>
      </c>
      <c r="K3099" t="str">
        <f>VLOOKUP($J3099,Reference!$A$1:$C$25,3,1)</f>
        <v>17:00:00 - 18:00:00</v>
      </c>
    </row>
    <row r="3100" spans="1:11" hidden="1" x14ac:dyDescent="0.3">
      <c r="A3100" s="3">
        <v>44213.744768518518</v>
      </c>
      <c r="B3100" s="4" t="s">
        <v>18</v>
      </c>
      <c r="C3100" s="4">
        <v>304</v>
      </c>
      <c r="D3100" s="4">
        <v>19058791777</v>
      </c>
      <c r="E3100" s="4" t="s">
        <v>9</v>
      </c>
      <c r="F3100" s="5">
        <v>4.2939814814814811E-3</v>
      </c>
      <c r="G3100" s="5">
        <v>1.1574074074074073E-4</v>
      </c>
      <c r="H3100" s="4" t="s">
        <v>10</v>
      </c>
      <c r="I3100" s="11">
        <f t="shared" si="96"/>
        <v>44213</v>
      </c>
      <c r="J3100" s="9">
        <f t="shared" si="97"/>
        <v>0.74476851851851855</v>
      </c>
      <c r="K3100" t="str">
        <f>VLOOKUP($J3100,Reference!$A$1:$C$25,3,1)</f>
        <v>17:00:00 - 18:00:00</v>
      </c>
    </row>
    <row r="3101" spans="1:11" hidden="1" x14ac:dyDescent="0.3">
      <c r="A3101" s="6">
        <v>44213.748391203706</v>
      </c>
      <c r="B3101" s="7" t="s">
        <v>17</v>
      </c>
      <c r="C3101" s="7">
        <v>303</v>
      </c>
      <c r="D3101" s="7">
        <v>6498351494</v>
      </c>
      <c r="E3101" s="7" t="s">
        <v>9</v>
      </c>
      <c r="F3101" s="8">
        <v>1.1701388888888891E-2</v>
      </c>
      <c r="G3101" s="8">
        <v>1.273148148148148E-4</v>
      </c>
      <c r="H3101" s="7" t="s">
        <v>10</v>
      </c>
      <c r="I3101" s="11">
        <f t="shared" si="96"/>
        <v>44213</v>
      </c>
      <c r="J3101" s="9">
        <f t="shared" si="97"/>
        <v>0.7483912037037036</v>
      </c>
      <c r="K3101" t="str">
        <f>VLOOKUP($J3101,Reference!$A$1:$C$25,3,1)</f>
        <v>17:00:00 - 18:00:00</v>
      </c>
    </row>
    <row r="3102" spans="1:11" hidden="1" x14ac:dyDescent="0.3">
      <c r="A3102" s="3">
        <v>44213.749305555553</v>
      </c>
      <c r="B3102" s="4" t="s">
        <v>18</v>
      </c>
      <c r="C3102" s="4">
        <v>304</v>
      </c>
      <c r="D3102" s="4">
        <v>12127013027</v>
      </c>
      <c r="E3102" s="4" t="s">
        <v>9</v>
      </c>
      <c r="F3102" s="5">
        <v>2.9282407407407412E-3</v>
      </c>
      <c r="G3102" s="5">
        <v>3.4722222222222224E-4</v>
      </c>
      <c r="H3102" s="4" t="s">
        <v>13</v>
      </c>
      <c r="I3102" s="11">
        <f t="shared" si="96"/>
        <v>44213</v>
      </c>
      <c r="J3102" s="9">
        <f t="shared" si="97"/>
        <v>0.74930555555555556</v>
      </c>
      <c r="K3102" t="str">
        <f>VLOOKUP($J3102,Reference!$A$1:$C$25,3,1)</f>
        <v>17:00:00 - 18:00:00</v>
      </c>
    </row>
    <row r="3103" spans="1:11" hidden="1" x14ac:dyDescent="0.3">
      <c r="A3103" s="6">
        <v>44213.757314814815</v>
      </c>
      <c r="B3103" s="7" t="s">
        <v>18</v>
      </c>
      <c r="C3103" s="7">
        <v>304</v>
      </c>
      <c r="D3103" s="7">
        <v>447973321266</v>
      </c>
      <c r="E3103" s="7" t="s">
        <v>9</v>
      </c>
      <c r="F3103" s="8">
        <v>2.1064814814814813E-3</v>
      </c>
      <c r="G3103" s="8">
        <v>2.3495370370370371E-3</v>
      </c>
      <c r="H3103" s="7" t="s">
        <v>14</v>
      </c>
      <c r="I3103" s="11">
        <f t="shared" si="96"/>
        <v>44213</v>
      </c>
      <c r="J3103" s="9">
        <f t="shared" si="97"/>
        <v>0.75731481481481477</v>
      </c>
      <c r="K3103" t="str">
        <f>VLOOKUP($J3103,Reference!$A$1:$C$25,3,1)</f>
        <v>18:00:00 - 19:00:00</v>
      </c>
    </row>
    <row r="3104" spans="1:11" hidden="1" x14ac:dyDescent="0.3">
      <c r="A3104" s="3">
        <v>44213.764340277776</v>
      </c>
      <c r="B3104" s="4" t="s">
        <v>22</v>
      </c>
      <c r="C3104" s="4">
        <v>767</v>
      </c>
      <c r="D3104" s="4">
        <v>17326594384</v>
      </c>
      <c r="E3104" s="4" t="s">
        <v>9</v>
      </c>
      <c r="F3104" s="5">
        <v>3.6921296296296298E-3</v>
      </c>
      <c r="G3104" s="5">
        <v>5.2083333333333333E-4</v>
      </c>
      <c r="H3104" s="4" t="s">
        <v>10</v>
      </c>
      <c r="I3104" s="11">
        <f t="shared" si="96"/>
        <v>44213</v>
      </c>
      <c r="J3104" s="9">
        <f t="shared" si="97"/>
        <v>0.7643402777777778</v>
      </c>
      <c r="K3104" t="str">
        <f>VLOOKUP($J3104,Reference!$A$1:$C$25,3,1)</f>
        <v>18:00:00 - 19:00:00</v>
      </c>
    </row>
    <row r="3105" spans="1:11" hidden="1" x14ac:dyDescent="0.3">
      <c r="A3105" s="6">
        <v>44213.7653125</v>
      </c>
      <c r="B3105" s="7" t="s">
        <v>8</v>
      </c>
      <c r="C3105" s="7">
        <v>307</v>
      </c>
      <c r="D3105" s="7">
        <v>17808859521</v>
      </c>
      <c r="E3105" s="7" t="s">
        <v>9</v>
      </c>
      <c r="F3105" s="8">
        <v>6.3310185185185197E-3</v>
      </c>
      <c r="G3105" s="8">
        <v>6.7129629629629625E-4</v>
      </c>
      <c r="H3105" s="7" t="s">
        <v>13</v>
      </c>
      <c r="I3105" s="11">
        <f t="shared" si="96"/>
        <v>44213</v>
      </c>
      <c r="J3105" s="9">
        <f t="shared" si="97"/>
        <v>0.76531249999999995</v>
      </c>
      <c r="K3105" t="str">
        <f>VLOOKUP($J3105,Reference!$A$1:$C$25,3,1)</f>
        <v>18:00:00 - 19:00:00</v>
      </c>
    </row>
    <row r="3106" spans="1:11" hidden="1" x14ac:dyDescent="0.3">
      <c r="A3106" s="3">
        <v>44213.767777777779</v>
      </c>
      <c r="B3106" s="4" t="s">
        <v>18</v>
      </c>
      <c r="C3106" s="4">
        <v>304</v>
      </c>
      <c r="D3106" s="4">
        <v>15712171891</v>
      </c>
      <c r="E3106" s="4" t="s">
        <v>9</v>
      </c>
      <c r="F3106" s="5">
        <v>4.3518518518518515E-3</v>
      </c>
      <c r="G3106" s="5">
        <v>3.3564814814814812E-4</v>
      </c>
      <c r="H3106" s="4" t="s">
        <v>10</v>
      </c>
      <c r="I3106" s="11">
        <f t="shared" si="96"/>
        <v>44213</v>
      </c>
      <c r="J3106" s="9">
        <f t="shared" si="97"/>
        <v>0.76777777777777778</v>
      </c>
      <c r="K3106" t="str">
        <f>VLOOKUP($J3106,Reference!$A$1:$C$25,3,1)</f>
        <v>18:00:00 - 19:00:00</v>
      </c>
    </row>
    <row r="3107" spans="1:11" hidden="1" x14ac:dyDescent="0.3">
      <c r="A3107" s="6">
        <v>44213.769895833335</v>
      </c>
      <c r="B3107" s="7" t="s">
        <v>22</v>
      </c>
      <c r="C3107" s="7">
        <v>767</v>
      </c>
      <c r="D3107" s="7">
        <v>16306707015</v>
      </c>
      <c r="E3107" s="7" t="s">
        <v>9</v>
      </c>
      <c r="F3107" s="8">
        <v>3.3333333333333335E-3</v>
      </c>
      <c r="G3107" s="8">
        <v>2.6620370370370372E-4</v>
      </c>
      <c r="H3107" s="7" t="s">
        <v>10</v>
      </c>
      <c r="I3107" s="11">
        <f t="shared" si="96"/>
        <v>44213</v>
      </c>
      <c r="J3107" s="9">
        <f t="shared" si="97"/>
        <v>0.76989583333333333</v>
      </c>
      <c r="K3107" t="str">
        <f>VLOOKUP($J3107,Reference!$A$1:$C$25,3,1)</f>
        <v>18:00:00 - 19:00:00</v>
      </c>
    </row>
    <row r="3108" spans="1:11" hidden="1" x14ac:dyDescent="0.3">
      <c r="A3108" s="3">
        <v>44213.773287037038</v>
      </c>
      <c r="B3108" s="4" t="s">
        <v>17</v>
      </c>
      <c r="C3108" s="4">
        <v>303</v>
      </c>
      <c r="D3108" s="4">
        <v>2348063487741</v>
      </c>
      <c r="E3108" s="4" t="s">
        <v>9</v>
      </c>
      <c r="F3108" s="5">
        <v>9.7569444444444448E-3</v>
      </c>
      <c r="G3108" s="5">
        <v>5.7870370370370366E-5</v>
      </c>
      <c r="H3108" s="4" t="s">
        <v>10</v>
      </c>
      <c r="I3108" s="11">
        <f t="shared" si="96"/>
        <v>44213</v>
      </c>
      <c r="J3108" s="9">
        <f t="shared" si="97"/>
        <v>0.77328703703703694</v>
      </c>
      <c r="K3108" t="str">
        <f>VLOOKUP($J3108,Reference!$A$1:$C$25,3,1)</f>
        <v>18:00:00 - 19:00:00</v>
      </c>
    </row>
    <row r="3109" spans="1:11" hidden="1" x14ac:dyDescent="0.3">
      <c r="A3109" s="6">
        <v>44213.782314814816</v>
      </c>
      <c r="B3109" s="7" t="s">
        <v>8</v>
      </c>
      <c r="C3109" s="7">
        <v>307</v>
      </c>
      <c r="D3109" s="7">
        <v>16306707015</v>
      </c>
      <c r="E3109" s="7" t="s">
        <v>9</v>
      </c>
      <c r="F3109" s="8">
        <v>8.6805555555555551E-4</v>
      </c>
      <c r="G3109" s="8">
        <v>2.3148148148148146E-4</v>
      </c>
      <c r="H3109" s="7" t="s">
        <v>10</v>
      </c>
      <c r="I3109" s="11">
        <f t="shared" si="96"/>
        <v>44213</v>
      </c>
      <c r="J3109" s="9">
        <f t="shared" si="97"/>
        <v>0.7823148148148148</v>
      </c>
      <c r="K3109" t="str">
        <f>VLOOKUP($J3109,Reference!$A$1:$C$25,3,1)</f>
        <v>18:00:00 - 19:00:00</v>
      </c>
    </row>
    <row r="3110" spans="1:11" hidden="1" x14ac:dyDescent="0.3">
      <c r="A3110" s="3">
        <v>44213.792812500003</v>
      </c>
      <c r="B3110" s="4" t="s">
        <v>17</v>
      </c>
      <c r="C3110" s="4">
        <v>303</v>
      </c>
      <c r="D3110" s="4">
        <v>18583445427</v>
      </c>
      <c r="E3110" s="4" t="s">
        <v>9</v>
      </c>
      <c r="F3110" s="5">
        <v>1.0138888888888888E-2</v>
      </c>
      <c r="G3110" s="5">
        <v>3.1250000000000001E-4</v>
      </c>
      <c r="H3110" s="4" t="s">
        <v>10</v>
      </c>
      <c r="I3110" s="11">
        <f t="shared" si="96"/>
        <v>44213</v>
      </c>
      <c r="J3110" s="9">
        <f t="shared" si="97"/>
        <v>0.79281250000000003</v>
      </c>
      <c r="K3110" t="str">
        <f>VLOOKUP($J3110,Reference!$A$1:$C$25,3,1)</f>
        <v>19:00:00 - 20:00:00</v>
      </c>
    </row>
    <row r="3111" spans="1:11" hidden="1" x14ac:dyDescent="0.3">
      <c r="A3111" s="6">
        <v>44213.802708333336</v>
      </c>
      <c r="B3111" s="7" t="s">
        <v>8</v>
      </c>
      <c r="C3111" s="7">
        <v>307</v>
      </c>
      <c r="D3111" s="7">
        <v>18455200709</v>
      </c>
      <c r="E3111" s="7" t="s">
        <v>9</v>
      </c>
      <c r="F3111" s="8">
        <v>5.2777777777777771E-3</v>
      </c>
      <c r="G3111" s="8">
        <v>2.6620370370370372E-4</v>
      </c>
      <c r="H3111" s="7" t="s">
        <v>10</v>
      </c>
      <c r="I3111" s="11">
        <f t="shared" si="96"/>
        <v>44213</v>
      </c>
      <c r="J3111" s="9">
        <f t="shared" si="97"/>
        <v>0.80270833333333336</v>
      </c>
      <c r="K3111" t="str">
        <f>VLOOKUP($J3111,Reference!$A$1:$C$25,3,1)</f>
        <v>19:00:00 - 20:00:00</v>
      </c>
    </row>
    <row r="3112" spans="1:11" hidden="1" x14ac:dyDescent="0.3">
      <c r="A3112" s="3">
        <v>44213.807916666665</v>
      </c>
      <c r="B3112" s="4" t="s">
        <v>22</v>
      </c>
      <c r="C3112" s="4">
        <v>767</v>
      </c>
      <c r="D3112" s="4">
        <v>17547079090</v>
      </c>
      <c r="E3112" s="4" t="s">
        <v>9</v>
      </c>
      <c r="F3112" s="5">
        <v>6.134259259259259E-4</v>
      </c>
      <c r="G3112" s="5">
        <v>9.2592592592592588E-5</v>
      </c>
      <c r="H3112" s="4" t="s">
        <v>10</v>
      </c>
      <c r="I3112" s="11">
        <f t="shared" si="96"/>
        <v>44213</v>
      </c>
      <c r="J3112" s="9">
        <f t="shared" si="97"/>
        <v>0.80791666666666673</v>
      </c>
      <c r="K3112" t="str">
        <f>VLOOKUP($J3112,Reference!$A$1:$C$25,3,1)</f>
        <v>19:00:00 - 20:00:00</v>
      </c>
    </row>
    <row r="3113" spans="1:11" hidden="1" x14ac:dyDescent="0.3">
      <c r="A3113" s="6">
        <v>44213.811863425923</v>
      </c>
      <c r="B3113" s="7" t="s">
        <v>8</v>
      </c>
      <c r="C3113" s="7">
        <v>307</v>
      </c>
      <c r="D3113" s="7">
        <v>16047835414</v>
      </c>
      <c r="E3113" s="7" t="s">
        <v>9</v>
      </c>
      <c r="F3113" s="8">
        <v>1.4120370370370369E-3</v>
      </c>
      <c r="G3113" s="8">
        <v>1.273148148148148E-4</v>
      </c>
      <c r="H3113" s="7" t="s">
        <v>10</v>
      </c>
      <c r="I3113" s="11">
        <f t="shared" si="96"/>
        <v>44213</v>
      </c>
      <c r="J3113" s="9">
        <f t="shared" si="97"/>
        <v>0.81186342592592586</v>
      </c>
      <c r="K3113" t="str">
        <f>VLOOKUP($J3113,Reference!$A$1:$C$25,3,1)</f>
        <v>19:00:00 - 20:00:00</v>
      </c>
    </row>
    <row r="3114" spans="1:11" hidden="1" x14ac:dyDescent="0.3">
      <c r="A3114" s="3">
        <v>44213.813576388886</v>
      </c>
      <c r="B3114" s="4" t="s">
        <v>17</v>
      </c>
      <c r="C3114" s="4">
        <v>303</v>
      </c>
      <c r="D3114" s="4">
        <v>16047835414</v>
      </c>
      <c r="E3114" s="4" t="s">
        <v>9</v>
      </c>
      <c r="F3114" s="5">
        <v>6.5972222222222213E-4</v>
      </c>
      <c r="G3114" s="5">
        <v>6.9444444444444444E-5</v>
      </c>
      <c r="H3114" s="4" t="s">
        <v>10</v>
      </c>
      <c r="I3114" s="11">
        <f t="shared" si="96"/>
        <v>44213</v>
      </c>
      <c r="J3114" s="9">
        <f t="shared" si="97"/>
        <v>0.81357638888888895</v>
      </c>
      <c r="K3114" t="str">
        <f>VLOOKUP($J3114,Reference!$A$1:$C$25,3,1)</f>
        <v>19:00:00 - 20:00:00</v>
      </c>
    </row>
    <row r="3115" spans="1:11" hidden="1" x14ac:dyDescent="0.3">
      <c r="A3115" s="6">
        <v>44213.817418981482</v>
      </c>
      <c r="B3115" s="7" t="s">
        <v>18</v>
      </c>
      <c r="C3115" s="7">
        <v>304</v>
      </c>
      <c r="D3115" s="7">
        <v>18188220501</v>
      </c>
      <c r="E3115" s="7" t="s">
        <v>9</v>
      </c>
      <c r="F3115" s="8">
        <v>1.736111111111111E-3</v>
      </c>
      <c r="G3115" s="8">
        <v>2.4305555555555552E-4</v>
      </c>
      <c r="H3115" s="7" t="s">
        <v>10</v>
      </c>
      <c r="I3115" s="11">
        <f t="shared" si="96"/>
        <v>44213</v>
      </c>
      <c r="J3115" s="9">
        <f t="shared" si="97"/>
        <v>0.81741898148148151</v>
      </c>
      <c r="K3115" t="str">
        <f>VLOOKUP($J3115,Reference!$A$1:$C$25,3,1)</f>
        <v>19:00:00 - 20:00:00</v>
      </c>
    </row>
    <row r="3116" spans="1:11" hidden="1" x14ac:dyDescent="0.3">
      <c r="A3116" s="3">
        <v>44213.820474537039</v>
      </c>
      <c r="B3116" s="4" t="s">
        <v>8</v>
      </c>
      <c r="C3116" s="4">
        <v>307</v>
      </c>
      <c r="D3116" s="4">
        <v>14164433459</v>
      </c>
      <c r="E3116" s="4" t="s">
        <v>9</v>
      </c>
      <c r="F3116" s="5">
        <v>3.1365740740740742E-3</v>
      </c>
      <c r="G3116" s="5">
        <v>9.2592592592592588E-5</v>
      </c>
      <c r="H3116" s="4" t="s">
        <v>10</v>
      </c>
      <c r="I3116" s="11">
        <f t="shared" si="96"/>
        <v>44213</v>
      </c>
      <c r="J3116" s="9">
        <f t="shared" si="97"/>
        <v>0.82047453703703699</v>
      </c>
      <c r="K3116" t="str">
        <f>VLOOKUP($J3116,Reference!$A$1:$C$25,3,1)</f>
        <v>19:00:00 - 20:00:00</v>
      </c>
    </row>
    <row r="3117" spans="1:11" hidden="1" x14ac:dyDescent="0.3">
      <c r="A3117" s="6">
        <v>44213.821215277778</v>
      </c>
      <c r="B3117" s="7" t="s">
        <v>22</v>
      </c>
      <c r="C3117" s="7">
        <v>767</v>
      </c>
      <c r="D3117" s="7">
        <v>17038550979</v>
      </c>
      <c r="E3117" s="7" t="s">
        <v>9</v>
      </c>
      <c r="F3117" s="8">
        <v>3.5891203703703703E-2</v>
      </c>
      <c r="G3117" s="8">
        <v>9.2592592592592588E-5</v>
      </c>
      <c r="H3117" s="7" t="s">
        <v>13</v>
      </c>
      <c r="I3117" s="11">
        <f t="shared" si="96"/>
        <v>44213</v>
      </c>
      <c r="J3117" s="9">
        <f t="shared" si="97"/>
        <v>0.82121527777777781</v>
      </c>
      <c r="K3117" t="str">
        <f>VLOOKUP($J3117,Reference!$A$1:$C$25,3,1)</f>
        <v>19:00:00 - 20:00:00</v>
      </c>
    </row>
    <row r="3118" spans="1:11" hidden="1" x14ac:dyDescent="0.3">
      <c r="A3118" s="3">
        <v>44213.827418981484</v>
      </c>
      <c r="B3118" s="4" t="s">
        <v>18</v>
      </c>
      <c r="C3118" s="4">
        <v>304</v>
      </c>
      <c r="D3118" s="4">
        <v>14037750294</v>
      </c>
      <c r="E3118" s="4" t="s">
        <v>9</v>
      </c>
      <c r="F3118" s="5">
        <v>7.2106481481481475E-3</v>
      </c>
      <c r="G3118" s="5">
        <v>1.273148148148148E-4</v>
      </c>
      <c r="H3118" s="4" t="s">
        <v>10</v>
      </c>
      <c r="I3118" s="11">
        <f t="shared" si="96"/>
        <v>44213</v>
      </c>
      <c r="J3118" s="9">
        <f t="shared" si="97"/>
        <v>0.82741898148148152</v>
      </c>
      <c r="K3118" t="str">
        <f>VLOOKUP($J3118,Reference!$A$1:$C$25,3,1)</f>
        <v>19:00:00 - 20:00:00</v>
      </c>
    </row>
    <row r="3119" spans="1:11" hidden="1" x14ac:dyDescent="0.3">
      <c r="A3119" s="6">
        <v>44213.832187499997</v>
      </c>
      <c r="B3119" s="7" t="s">
        <v>12</v>
      </c>
      <c r="C3119" s="7">
        <v>315</v>
      </c>
      <c r="D3119" s="7">
        <v>19805855757</v>
      </c>
      <c r="E3119" s="7" t="s">
        <v>9</v>
      </c>
      <c r="F3119" s="8">
        <v>7.4537037037037028E-3</v>
      </c>
      <c r="G3119" s="8">
        <v>6.9444444444444444E-5</v>
      </c>
      <c r="H3119" s="7" t="s">
        <v>10</v>
      </c>
      <c r="I3119" s="11">
        <f t="shared" si="96"/>
        <v>44213</v>
      </c>
      <c r="J3119" s="9">
        <f t="shared" si="97"/>
        <v>0.83218749999999997</v>
      </c>
      <c r="K3119" t="str">
        <f>VLOOKUP($J3119,Reference!$A$1:$C$25,3,1)</f>
        <v>19:00:00 - 20:00:00</v>
      </c>
    </row>
    <row r="3120" spans="1:11" hidden="1" x14ac:dyDescent="0.3">
      <c r="A3120" s="3">
        <v>44213.83766203704</v>
      </c>
      <c r="B3120" s="4" t="s">
        <v>8</v>
      </c>
      <c r="C3120" s="4">
        <v>307</v>
      </c>
      <c r="D3120" s="4">
        <v>16027175696</v>
      </c>
      <c r="E3120" s="4" t="s">
        <v>9</v>
      </c>
      <c r="F3120" s="5">
        <v>5.6365740740740742E-3</v>
      </c>
      <c r="G3120" s="5">
        <v>6.9444444444444444E-5</v>
      </c>
      <c r="H3120" s="4" t="s">
        <v>10</v>
      </c>
      <c r="I3120" s="11">
        <f t="shared" si="96"/>
        <v>44213</v>
      </c>
      <c r="J3120" s="9">
        <f t="shared" si="97"/>
        <v>0.83766203703703701</v>
      </c>
      <c r="K3120" t="str">
        <f>VLOOKUP($J3120,Reference!$A$1:$C$25,3,1)</f>
        <v>20:00:00 - 21:00:00</v>
      </c>
    </row>
    <row r="3121" spans="1:11" hidden="1" x14ac:dyDescent="0.3">
      <c r="A3121" s="6">
        <v>44213.838680555556</v>
      </c>
      <c r="B3121" s="7" t="s">
        <v>17</v>
      </c>
      <c r="C3121" s="7">
        <v>303</v>
      </c>
      <c r="D3121" s="7">
        <v>14188038002</v>
      </c>
      <c r="E3121" s="7" t="s">
        <v>9</v>
      </c>
      <c r="F3121" s="8">
        <v>0.01</v>
      </c>
      <c r="G3121" s="8">
        <v>1.5046296296296297E-4</v>
      </c>
      <c r="H3121" s="7" t="s">
        <v>10</v>
      </c>
      <c r="I3121" s="11">
        <f t="shared" si="96"/>
        <v>44213</v>
      </c>
      <c r="J3121" s="9">
        <f t="shared" si="97"/>
        <v>0.83868055555555554</v>
      </c>
      <c r="K3121" t="str">
        <f>VLOOKUP($J3121,Reference!$A$1:$C$25,3,1)</f>
        <v>20:00:00 - 21:00:00</v>
      </c>
    </row>
    <row r="3122" spans="1:11" hidden="1" x14ac:dyDescent="0.3">
      <c r="A3122" s="3">
        <v>44213.839988425927</v>
      </c>
      <c r="B3122" s="4" t="s">
        <v>18</v>
      </c>
      <c r="C3122" s="4">
        <v>304</v>
      </c>
      <c r="D3122" s="4">
        <v>17865367933</v>
      </c>
      <c r="E3122" s="4" t="s">
        <v>9</v>
      </c>
      <c r="F3122" s="5">
        <v>2.2870370370370371E-2</v>
      </c>
      <c r="G3122" s="5">
        <v>5.5555555555555556E-4</v>
      </c>
      <c r="H3122" s="4" t="s">
        <v>10</v>
      </c>
      <c r="I3122" s="11">
        <f t="shared" si="96"/>
        <v>44213</v>
      </c>
      <c r="J3122" s="9">
        <f t="shared" si="97"/>
        <v>0.83998842592592593</v>
      </c>
      <c r="K3122" t="str">
        <f>VLOOKUP($J3122,Reference!$A$1:$C$25,3,1)</f>
        <v>20:00:00 - 21:00:00</v>
      </c>
    </row>
    <row r="3123" spans="1:11" hidden="1" x14ac:dyDescent="0.3">
      <c r="A3123" s="6">
        <v>44213.842800925922</v>
      </c>
      <c r="B3123" s="7" t="s">
        <v>12</v>
      </c>
      <c r="C3123" s="7">
        <v>315</v>
      </c>
      <c r="D3123" s="7">
        <v>17808859521</v>
      </c>
      <c r="E3123" s="7" t="s">
        <v>9</v>
      </c>
      <c r="F3123" s="8">
        <v>2.4085648148148148E-2</v>
      </c>
      <c r="G3123" s="8">
        <v>1.1574074074074073E-4</v>
      </c>
      <c r="H3123" s="7" t="s">
        <v>10</v>
      </c>
      <c r="I3123" s="11">
        <f t="shared" si="96"/>
        <v>44213</v>
      </c>
      <c r="J3123" s="9">
        <f t="shared" si="97"/>
        <v>0.84280092592592604</v>
      </c>
      <c r="K3123" t="str">
        <f>VLOOKUP($J3123,Reference!$A$1:$C$25,3,1)</f>
        <v>20:00:00 - 21:00:00</v>
      </c>
    </row>
    <row r="3124" spans="1:11" hidden="1" x14ac:dyDescent="0.3">
      <c r="A3124" s="3">
        <v>44213.846412037034</v>
      </c>
      <c r="B3124" s="4" t="s">
        <v>8</v>
      </c>
      <c r="C3124" s="4">
        <v>307</v>
      </c>
      <c r="D3124" s="4">
        <v>16474567909</v>
      </c>
      <c r="E3124" s="4" t="s">
        <v>9</v>
      </c>
      <c r="F3124" s="5">
        <v>9.8726851851851857E-3</v>
      </c>
      <c r="G3124" s="5">
        <v>9.2592592592592588E-5</v>
      </c>
      <c r="H3124" s="4" t="s">
        <v>10</v>
      </c>
      <c r="I3124" s="11">
        <f t="shared" si="96"/>
        <v>44213</v>
      </c>
      <c r="J3124" s="9">
        <f t="shared" si="97"/>
        <v>0.84641203703703705</v>
      </c>
      <c r="K3124" t="str">
        <f>VLOOKUP($J3124,Reference!$A$1:$C$25,3,1)</f>
        <v>20:00:00 - 21:00:00</v>
      </c>
    </row>
    <row r="3125" spans="1:11" hidden="1" x14ac:dyDescent="0.3">
      <c r="A3125" s="6">
        <v>44213.86986111111</v>
      </c>
      <c r="B3125" s="7" t="s">
        <v>17</v>
      </c>
      <c r="C3125" s="7">
        <v>303</v>
      </c>
      <c r="D3125" s="7">
        <v>15406820085</v>
      </c>
      <c r="E3125" s="7" t="s">
        <v>9</v>
      </c>
      <c r="F3125" s="8">
        <v>6.9328703703703696E-3</v>
      </c>
      <c r="G3125" s="8">
        <v>1.1574074074074073E-4</v>
      </c>
      <c r="H3125" s="7" t="s">
        <v>10</v>
      </c>
      <c r="I3125" s="11">
        <f t="shared" si="96"/>
        <v>44213</v>
      </c>
      <c r="J3125" s="9">
        <f t="shared" si="97"/>
        <v>0.86986111111111108</v>
      </c>
      <c r="K3125" t="str">
        <f>VLOOKUP($J3125,Reference!$A$1:$C$25,3,1)</f>
        <v>20:00:00 - 21:00:00</v>
      </c>
    </row>
    <row r="3126" spans="1:11" hidden="1" x14ac:dyDescent="0.3">
      <c r="A3126" s="3">
        <v>44213.872013888889</v>
      </c>
      <c r="B3126" s="4" t="s">
        <v>11</v>
      </c>
      <c r="C3126" s="4">
        <v>317</v>
      </c>
      <c r="D3126" s="4">
        <v>16472196134</v>
      </c>
      <c r="E3126" s="4" t="s">
        <v>9</v>
      </c>
      <c r="F3126" s="5">
        <v>5.4861111111111117E-3</v>
      </c>
      <c r="G3126" s="5">
        <v>1.1574074074074073E-4</v>
      </c>
      <c r="H3126" s="4" t="s">
        <v>10</v>
      </c>
      <c r="I3126" s="11">
        <f t="shared" si="96"/>
        <v>44213</v>
      </c>
      <c r="J3126" s="9">
        <f t="shared" si="97"/>
        <v>0.87201388888888898</v>
      </c>
      <c r="K3126" t="str">
        <f>VLOOKUP($J3126,Reference!$A$1:$C$25,3,1)</f>
        <v>20:00:00 - 21:00:00</v>
      </c>
    </row>
    <row r="3127" spans="1:11" hidden="1" x14ac:dyDescent="0.3">
      <c r="A3127" s="6">
        <v>44213.873333333337</v>
      </c>
      <c r="B3127" s="7" t="s">
        <v>22</v>
      </c>
      <c r="C3127" s="7">
        <v>767</v>
      </c>
      <c r="D3127" s="7">
        <v>17808879692</v>
      </c>
      <c r="E3127" s="7" t="s">
        <v>9</v>
      </c>
      <c r="F3127" s="8">
        <v>1.4409722222222221E-2</v>
      </c>
      <c r="G3127" s="8">
        <v>4.6296296296296294E-5</v>
      </c>
      <c r="H3127" s="7" t="s">
        <v>13</v>
      </c>
      <c r="I3127" s="11">
        <f t="shared" si="96"/>
        <v>44213</v>
      </c>
      <c r="J3127" s="9">
        <f t="shared" si="97"/>
        <v>0.87333333333333341</v>
      </c>
      <c r="K3127" t="str">
        <f>VLOOKUP($J3127,Reference!$A$1:$C$25,3,1)</f>
        <v>20:00:00 - 21:00:00</v>
      </c>
    </row>
    <row r="3128" spans="1:11" hidden="1" x14ac:dyDescent="0.3">
      <c r="A3128" s="3">
        <v>44213.877534722225</v>
      </c>
      <c r="B3128" s="4" t="s">
        <v>12</v>
      </c>
      <c r="C3128" s="4">
        <v>315</v>
      </c>
      <c r="D3128" s="4">
        <v>18189210777</v>
      </c>
      <c r="E3128" s="4" t="s">
        <v>9</v>
      </c>
      <c r="F3128" s="5">
        <v>3.2870370370370367E-3</v>
      </c>
      <c r="G3128" s="5">
        <v>9.2592592592592588E-5</v>
      </c>
      <c r="H3128" s="4" t="s">
        <v>10</v>
      </c>
      <c r="I3128" s="11">
        <f t="shared" si="96"/>
        <v>44213</v>
      </c>
      <c r="J3128" s="9">
        <f t="shared" si="97"/>
        <v>0.87753472222222229</v>
      </c>
      <c r="K3128" t="str">
        <f>VLOOKUP($J3128,Reference!$A$1:$C$25,3,1)</f>
        <v>21:00:00 - 22:00:00</v>
      </c>
    </row>
    <row r="3129" spans="1:11" hidden="1" x14ac:dyDescent="0.3">
      <c r="A3129" s="6">
        <v>44213.881273148145</v>
      </c>
      <c r="B3129" s="7" t="s">
        <v>12</v>
      </c>
      <c r="C3129" s="7">
        <v>315</v>
      </c>
      <c r="D3129" s="7">
        <v>18189210777</v>
      </c>
      <c r="E3129" s="7" t="s">
        <v>9</v>
      </c>
      <c r="F3129" s="8">
        <v>1.3414351851851851E-2</v>
      </c>
      <c r="G3129" s="8">
        <v>1.1574074074074073E-4</v>
      </c>
      <c r="H3129" s="7" t="s">
        <v>10</v>
      </c>
      <c r="I3129" s="11">
        <f t="shared" si="96"/>
        <v>44213</v>
      </c>
      <c r="J3129" s="9">
        <f t="shared" si="97"/>
        <v>0.88127314814814817</v>
      </c>
      <c r="K3129" t="str">
        <f>VLOOKUP($J3129,Reference!$A$1:$C$25,3,1)</f>
        <v>21:00:00 - 22:00:00</v>
      </c>
    </row>
    <row r="3130" spans="1:11" hidden="1" x14ac:dyDescent="0.3">
      <c r="A3130" s="3">
        <v>44213.885104166664</v>
      </c>
      <c r="B3130" s="4" t="s">
        <v>11</v>
      </c>
      <c r="C3130" s="4">
        <v>317</v>
      </c>
      <c r="D3130" s="4">
        <v>15309457947</v>
      </c>
      <c r="E3130" s="4" t="s">
        <v>9</v>
      </c>
      <c r="F3130" s="5">
        <v>1.9317129629629629E-2</v>
      </c>
      <c r="G3130" s="5">
        <v>2.5462962962962961E-4</v>
      </c>
      <c r="H3130" s="4" t="s">
        <v>10</v>
      </c>
      <c r="I3130" s="11">
        <f t="shared" si="96"/>
        <v>44213</v>
      </c>
      <c r="J3130" s="9">
        <f t="shared" si="97"/>
        <v>0.88510416666666669</v>
      </c>
      <c r="K3130" t="str">
        <f>VLOOKUP($J3130,Reference!$A$1:$C$25,3,1)</f>
        <v>21:00:00 - 22:00:00</v>
      </c>
    </row>
    <row r="3131" spans="1:11" hidden="1" x14ac:dyDescent="0.3">
      <c r="A3131" s="6">
        <v>44213.887835648151</v>
      </c>
      <c r="B3131" s="7" t="s">
        <v>20</v>
      </c>
      <c r="C3131" s="7"/>
      <c r="D3131" s="7">
        <v>15144951627</v>
      </c>
      <c r="E3131" s="7" t="s">
        <v>16</v>
      </c>
      <c r="F3131" s="8">
        <v>0</v>
      </c>
      <c r="G3131" s="8">
        <v>1.5509259259259261E-3</v>
      </c>
      <c r="H3131" s="7" t="s">
        <v>13</v>
      </c>
      <c r="I3131" s="11">
        <f t="shared" si="96"/>
        <v>44213</v>
      </c>
      <c r="J3131" s="9">
        <f t="shared" si="97"/>
        <v>0.88783564814814808</v>
      </c>
      <c r="K3131" t="str">
        <f>VLOOKUP($J3131,Reference!$A$1:$C$25,3,1)</f>
        <v>21:00:00 - 22:00:00</v>
      </c>
    </row>
    <row r="3132" spans="1:11" hidden="1" x14ac:dyDescent="0.3">
      <c r="A3132" s="3">
        <v>44213.894895833335</v>
      </c>
      <c r="B3132" s="4" t="s">
        <v>17</v>
      </c>
      <c r="C3132" s="4">
        <v>303</v>
      </c>
      <c r="D3132" s="4">
        <v>15144951627</v>
      </c>
      <c r="E3132" s="4" t="s">
        <v>9</v>
      </c>
      <c r="F3132" s="5">
        <v>1.621527777777778E-2</v>
      </c>
      <c r="G3132" s="5">
        <v>6.9444444444444444E-5</v>
      </c>
      <c r="H3132" s="4" t="s">
        <v>10</v>
      </c>
      <c r="I3132" s="11">
        <f t="shared" si="96"/>
        <v>44213</v>
      </c>
      <c r="J3132" s="9">
        <f t="shared" si="97"/>
        <v>0.89489583333333333</v>
      </c>
      <c r="K3132" t="str">
        <f>VLOOKUP($J3132,Reference!$A$1:$C$25,3,1)</f>
        <v>21:00:00 - 22:00:00</v>
      </c>
    </row>
    <row r="3133" spans="1:11" hidden="1" x14ac:dyDescent="0.3">
      <c r="A3133" s="6">
        <v>44213.899328703701</v>
      </c>
      <c r="B3133" s="7" t="s">
        <v>12</v>
      </c>
      <c r="C3133" s="7">
        <v>315</v>
      </c>
      <c r="D3133" s="7">
        <v>16306707015</v>
      </c>
      <c r="E3133" s="7" t="s">
        <v>9</v>
      </c>
      <c r="F3133" s="8">
        <v>4.8611111111111112E-3</v>
      </c>
      <c r="G3133" s="8">
        <v>1.5046296296296297E-4</v>
      </c>
      <c r="H3133" s="7" t="s">
        <v>10</v>
      </c>
      <c r="I3133" s="11">
        <f t="shared" si="96"/>
        <v>44213</v>
      </c>
      <c r="J3133" s="9">
        <f t="shared" si="97"/>
        <v>0.89932870370370377</v>
      </c>
      <c r="K3133" t="str">
        <f>VLOOKUP($J3133,Reference!$A$1:$C$25,3,1)</f>
        <v>21:00:00 - 22:00:00</v>
      </c>
    </row>
    <row r="3134" spans="1:11" hidden="1" x14ac:dyDescent="0.3">
      <c r="A3134" s="3">
        <v>44213.904363425929</v>
      </c>
      <c r="B3134" s="4" t="s">
        <v>12</v>
      </c>
      <c r="C3134" s="4">
        <v>315</v>
      </c>
      <c r="D3134" s="4">
        <v>17789821854</v>
      </c>
      <c r="E3134" s="4" t="s">
        <v>9</v>
      </c>
      <c r="F3134" s="5">
        <v>1.7499999999999998E-2</v>
      </c>
      <c r="G3134" s="5">
        <v>1.7361111111111112E-4</v>
      </c>
      <c r="H3134" s="4" t="s">
        <v>10</v>
      </c>
      <c r="I3134" s="11">
        <f t="shared" si="96"/>
        <v>44213</v>
      </c>
      <c r="J3134" s="9">
        <f t="shared" si="97"/>
        <v>0.904363425925926</v>
      </c>
      <c r="K3134" t="str">
        <f>VLOOKUP($J3134,Reference!$A$1:$C$25,3,1)</f>
        <v>21:00:00 - 22:00:00</v>
      </c>
    </row>
    <row r="3135" spans="1:11" hidden="1" x14ac:dyDescent="0.3">
      <c r="A3135" s="6">
        <v>44213.924502314818</v>
      </c>
      <c r="B3135" s="7" t="s">
        <v>17</v>
      </c>
      <c r="C3135" s="7">
        <v>303</v>
      </c>
      <c r="D3135" s="7">
        <v>17808879692</v>
      </c>
      <c r="E3135" s="7" t="s">
        <v>9</v>
      </c>
      <c r="F3135" s="8">
        <v>1.0416666666666667E-3</v>
      </c>
      <c r="G3135" s="8">
        <v>1.0416666666666667E-4</v>
      </c>
      <c r="H3135" s="7" t="s">
        <v>10</v>
      </c>
      <c r="I3135" s="11">
        <f t="shared" si="96"/>
        <v>44213</v>
      </c>
      <c r="J3135" s="9">
        <f t="shared" si="97"/>
        <v>0.92450231481481471</v>
      </c>
      <c r="K3135" t="str">
        <f>VLOOKUP($J3135,Reference!$A$1:$C$25,3,1)</f>
        <v>22:00:00 - 23:00:00</v>
      </c>
    </row>
    <row r="3136" spans="1:11" hidden="1" x14ac:dyDescent="0.3">
      <c r="A3136" s="3">
        <v>44213.930381944447</v>
      </c>
      <c r="B3136" s="4" t="s">
        <v>17</v>
      </c>
      <c r="C3136" s="4">
        <v>303</v>
      </c>
      <c r="D3136" s="4">
        <v>17783862985</v>
      </c>
      <c r="E3136" s="4" t="s">
        <v>9</v>
      </c>
      <c r="F3136" s="5">
        <v>5.115740740740741E-3</v>
      </c>
      <c r="G3136" s="5">
        <v>3.3564814814814812E-4</v>
      </c>
      <c r="H3136" s="4" t="s">
        <v>10</v>
      </c>
      <c r="I3136" s="11">
        <f t="shared" si="96"/>
        <v>44213</v>
      </c>
      <c r="J3136" s="9">
        <f t="shared" si="97"/>
        <v>0.93038194444444444</v>
      </c>
      <c r="K3136" t="str">
        <f>VLOOKUP($J3136,Reference!$A$1:$C$25,3,1)</f>
        <v>22:00:00 - 23:00:00</v>
      </c>
    </row>
    <row r="3137" spans="1:11" hidden="1" x14ac:dyDescent="0.3">
      <c r="A3137" s="6">
        <v>44213.93346064815</v>
      </c>
      <c r="B3137" s="7" t="s">
        <v>11</v>
      </c>
      <c r="C3137" s="7">
        <v>317</v>
      </c>
      <c r="D3137" s="7">
        <v>14184735685</v>
      </c>
      <c r="E3137" s="7" t="s">
        <v>9</v>
      </c>
      <c r="F3137" s="8">
        <v>1.1574074074074073E-4</v>
      </c>
      <c r="G3137" s="8">
        <v>5.7870370370370366E-5</v>
      </c>
      <c r="H3137" s="7" t="s">
        <v>10</v>
      </c>
      <c r="I3137" s="11">
        <f t="shared" si="96"/>
        <v>44213</v>
      </c>
      <c r="J3137" s="9">
        <f t="shared" si="97"/>
        <v>0.93346064814814822</v>
      </c>
      <c r="K3137" t="str">
        <f>VLOOKUP($J3137,Reference!$A$1:$C$25,3,1)</f>
        <v>22:00:00 - 23:00:00</v>
      </c>
    </row>
    <row r="3138" spans="1:11" hidden="1" x14ac:dyDescent="0.3">
      <c r="A3138" s="3">
        <v>44213.934849537036</v>
      </c>
      <c r="B3138" s="4" t="s">
        <v>17</v>
      </c>
      <c r="C3138" s="4">
        <v>303</v>
      </c>
      <c r="D3138" s="4">
        <v>14184735685</v>
      </c>
      <c r="E3138" s="4" t="s">
        <v>9</v>
      </c>
      <c r="F3138" s="5">
        <v>5.9375000000000009E-3</v>
      </c>
      <c r="G3138" s="5">
        <v>1.1342592592592591E-3</v>
      </c>
      <c r="H3138" s="4" t="s">
        <v>10</v>
      </c>
      <c r="I3138" s="11">
        <f t="shared" si="96"/>
        <v>44213</v>
      </c>
      <c r="J3138" s="9">
        <f t="shared" si="97"/>
        <v>0.93484953703703699</v>
      </c>
      <c r="K3138" t="str">
        <f>VLOOKUP($J3138,Reference!$A$1:$C$25,3,1)</f>
        <v>22:00:00 - 23:00:00</v>
      </c>
    </row>
    <row r="3139" spans="1:11" hidden="1" x14ac:dyDescent="0.3">
      <c r="A3139" s="6">
        <v>44213.935254629629</v>
      </c>
      <c r="B3139" s="7" t="s">
        <v>11</v>
      </c>
      <c r="C3139" s="7">
        <v>317</v>
      </c>
      <c r="D3139" s="7">
        <v>13057101610</v>
      </c>
      <c r="E3139" s="7" t="s">
        <v>9</v>
      </c>
      <c r="F3139" s="8">
        <v>7.3611111111111108E-3</v>
      </c>
      <c r="G3139" s="8">
        <v>3.4722222222222224E-4</v>
      </c>
      <c r="H3139" s="7" t="s">
        <v>13</v>
      </c>
      <c r="I3139" s="11">
        <f t="shared" ref="I3139:I3202" si="98">DATE(YEAR(A3139),MONTH(A3139),DAY(A3139))</f>
        <v>44213</v>
      </c>
      <c r="J3139" s="9">
        <f t="shared" ref="J3139:J3202" si="99">TIME(HOUR(A3139),MINUTE(A3139),SECOND(A3139))</f>
        <v>0.93525462962962969</v>
      </c>
      <c r="K3139" t="str">
        <f>VLOOKUP($J3139,Reference!$A$1:$C$25,3,1)</f>
        <v>22:00:00 - 23:00:00</v>
      </c>
    </row>
    <row r="3140" spans="1:11" hidden="1" x14ac:dyDescent="0.3">
      <c r="A3140" s="3">
        <v>44213.936122685183</v>
      </c>
      <c r="B3140" s="4" t="s">
        <v>17</v>
      </c>
      <c r="C3140" s="4">
        <v>303</v>
      </c>
      <c r="D3140" s="4">
        <v>19083999106</v>
      </c>
      <c r="E3140" s="4" t="s">
        <v>9</v>
      </c>
      <c r="F3140" s="5">
        <v>1.9907407407407408E-3</v>
      </c>
      <c r="G3140" s="5">
        <v>6.1342592592592594E-3</v>
      </c>
      <c r="H3140" s="4" t="s">
        <v>10</v>
      </c>
      <c r="I3140" s="11">
        <f t="shared" si="98"/>
        <v>44213</v>
      </c>
      <c r="J3140" s="9">
        <f t="shared" si="99"/>
        <v>0.93612268518518515</v>
      </c>
      <c r="K3140" t="str">
        <f>VLOOKUP($J3140,Reference!$A$1:$C$25,3,1)</f>
        <v>22:00:00 - 23:00:00</v>
      </c>
    </row>
    <row r="3141" spans="1:11" hidden="1" x14ac:dyDescent="0.3">
      <c r="A3141" s="6">
        <v>44213.944571759261</v>
      </c>
      <c r="B3141" s="7" t="s">
        <v>11</v>
      </c>
      <c r="C3141" s="7">
        <v>317</v>
      </c>
      <c r="D3141" s="7">
        <v>16043476268</v>
      </c>
      <c r="E3141" s="7" t="s">
        <v>9</v>
      </c>
      <c r="F3141" s="8">
        <v>3.1527777777777773E-2</v>
      </c>
      <c r="G3141" s="8">
        <v>2.8935185185185189E-4</v>
      </c>
      <c r="H3141" s="7" t="s">
        <v>10</v>
      </c>
      <c r="I3141" s="11">
        <f t="shared" si="98"/>
        <v>44213</v>
      </c>
      <c r="J3141" s="9">
        <f t="shared" si="99"/>
        <v>0.94457175925925929</v>
      </c>
      <c r="K3141" t="str">
        <f>VLOOKUP($J3141,Reference!$A$1:$C$25,3,1)</f>
        <v>22:00:00 - 23:00:00</v>
      </c>
    </row>
    <row r="3142" spans="1:11" hidden="1" x14ac:dyDescent="0.3">
      <c r="A3142" s="3">
        <v>44213.950810185182</v>
      </c>
      <c r="B3142" s="4" t="s">
        <v>22</v>
      </c>
      <c r="C3142" s="4">
        <v>767</v>
      </c>
      <c r="D3142" s="4">
        <v>19083999106</v>
      </c>
      <c r="E3142" s="4" t="s">
        <v>9</v>
      </c>
      <c r="F3142" s="5">
        <v>7.743055555555556E-3</v>
      </c>
      <c r="G3142" s="5">
        <v>6.9328703703703696E-3</v>
      </c>
      <c r="H3142" s="4" t="s">
        <v>10</v>
      </c>
      <c r="I3142" s="11">
        <f t="shared" si="98"/>
        <v>44213</v>
      </c>
      <c r="J3142" s="9">
        <f t="shared" si="99"/>
        <v>0.95081018518518512</v>
      </c>
      <c r="K3142" t="str">
        <f>VLOOKUP($J3142,Reference!$A$1:$C$25,3,1)</f>
        <v>22:00:00 - 23:00:00</v>
      </c>
    </row>
    <row r="3143" spans="1:11" hidden="1" x14ac:dyDescent="0.3">
      <c r="A3143" s="6">
        <v>44213.951423611114</v>
      </c>
      <c r="B3143" s="7" t="s">
        <v>12</v>
      </c>
      <c r="C3143" s="7">
        <v>315</v>
      </c>
      <c r="D3143" s="7">
        <v>17059271637</v>
      </c>
      <c r="E3143" s="7" t="s">
        <v>9</v>
      </c>
      <c r="F3143" s="8">
        <v>6.238425925925925E-3</v>
      </c>
      <c r="G3143" s="8">
        <v>7.6736111111111111E-3</v>
      </c>
      <c r="H3143" s="7" t="s">
        <v>10</v>
      </c>
      <c r="I3143" s="11">
        <f t="shared" si="98"/>
        <v>44213</v>
      </c>
      <c r="J3143" s="9">
        <f t="shared" si="99"/>
        <v>0.95142361111111118</v>
      </c>
      <c r="K3143" t="str">
        <f>VLOOKUP($J3143,Reference!$A$1:$C$25,3,1)</f>
        <v>22:00:00 - 23:00:00</v>
      </c>
    </row>
    <row r="3144" spans="1:11" hidden="1" x14ac:dyDescent="0.3">
      <c r="A3144" s="3">
        <v>44213.970972222225</v>
      </c>
      <c r="B3144" s="4" t="s">
        <v>17</v>
      </c>
      <c r="C3144" s="4">
        <v>303</v>
      </c>
      <c r="D3144" s="4">
        <v>16477800019</v>
      </c>
      <c r="E3144" s="4" t="s">
        <v>9</v>
      </c>
      <c r="F3144" s="5">
        <v>3.4375E-3</v>
      </c>
      <c r="G3144" s="5">
        <v>1.7361111111111112E-4</v>
      </c>
      <c r="H3144" s="4" t="s">
        <v>13</v>
      </c>
      <c r="I3144" s="11">
        <f t="shared" si="98"/>
        <v>44213</v>
      </c>
      <c r="J3144" s="9">
        <f t="shared" si="99"/>
        <v>0.97097222222222224</v>
      </c>
      <c r="K3144" t="str">
        <f>VLOOKUP($J3144,Reference!$A$1:$C$25,3,1)</f>
        <v>23:00:00 - 24:00:00</v>
      </c>
    </row>
    <row r="3145" spans="1:11" hidden="1" x14ac:dyDescent="0.3">
      <c r="A3145" s="6">
        <v>44214.012719907405</v>
      </c>
      <c r="B3145" s="7" t="s">
        <v>12</v>
      </c>
      <c r="C3145" s="7">
        <v>315</v>
      </c>
      <c r="D3145" s="7">
        <v>19253958399</v>
      </c>
      <c r="E3145" s="7" t="s">
        <v>9</v>
      </c>
      <c r="F3145" s="8">
        <v>5.1736111111111115E-3</v>
      </c>
      <c r="G3145" s="8">
        <v>6.9444444444444444E-5</v>
      </c>
      <c r="H3145" s="7" t="s">
        <v>10</v>
      </c>
      <c r="I3145" s="11">
        <f t="shared" si="98"/>
        <v>44214</v>
      </c>
      <c r="J3145" s="9">
        <f t="shared" si="99"/>
        <v>1.2719907407407407E-2</v>
      </c>
      <c r="K3145" t="str">
        <f>VLOOKUP($J3145,Reference!$A$1:$C$25,3,1)</f>
        <v>0:00:00 - 1:00:00</v>
      </c>
    </row>
    <row r="3146" spans="1:11" hidden="1" x14ac:dyDescent="0.3">
      <c r="A3146" s="3">
        <v>44214.021793981483</v>
      </c>
      <c r="B3146" s="4" t="s">
        <v>11</v>
      </c>
      <c r="C3146" s="4">
        <v>317</v>
      </c>
      <c r="D3146" s="4">
        <v>18189210777</v>
      </c>
      <c r="E3146" s="4" t="s">
        <v>9</v>
      </c>
      <c r="F3146" s="5">
        <v>1.2199074074074072E-2</v>
      </c>
      <c r="G3146" s="5">
        <v>7.0601851851851847E-4</v>
      </c>
      <c r="H3146" s="4" t="s">
        <v>10</v>
      </c>
      <c r="I3146" s="11">
        <f t="shared" si="98"/>
        <v>44214</v>
      </c>
      <c r="J3146" s="9">
        <f t="shared" si="99"/>
        <v>2.179398148148148E-2</v>
      </c>
      <c r="K3146" t="str">
        <f>VLOOKUP($J3146,Reference!$A$1:$C$25,3,1)</f>
        <v>0:00:00 - 1:00:00</v>
      </c>
    </row>
    <row r="3147" spans="1:11" hidden="1" x14ac:dyDescent="0.3">
      <c r="A3147" s="6">
        <v>44214.024537037039</v>
      </c>
      <c r="B3147" s="7" t="s">
        <v>12</v>
      </c>
      <c r="C3147" s="7">
        <v>315</v>
      </c>
      <c r="D3147" s="7">
        <v>17808879692</v>
      </c>
      <c r="E3147" s="7" t="s">
        <v>9</v>
      </c>
      <c r="F3147" s="8">
        <v>1.8055555555555557E-3</v>
      </c>
      <c r="G3147" s="8">
        <v>1.0416666666666667E-4</v>
      </c>
      <c r="H3147" s="7" t="s">
        <v>10</v>
      </c>
      <c r="I3147" s="11">
        <f t="shared" si="98"/>
        <v>44214</v>
      </c>
      <c r="J3147" s="9">
        <f t="shared" si="99"/>
        <v>2.4537037037037038E-2</v>
      </c>
      <c r="K3147" t="str">
        <f>VLOOKUP($J3147,Reference!$A$1:$C$25,3,1)</f>
        <v>0:00:00 - 1:00:00</v>
      </c>
    </row>
    <row r="3148" spans="1:11" hidden="1" x14ac:dyDescent="0.3">
      <c r="A3148" s="3">
        <v>44214.036203703705</v>
      </c>
      <c r="B3148" s="4" t="s">
        <v>11</v>
      </c>
      <c r="C3148" s="4">
        <v>317</v>
      </c>
      <c r="D3148" s="4">
        <v>18189210777</v>
      </c>
      <c r="E3148" s="4" t="s">
        <v>9</v>
      </c>
      <c r="F3148" s="5">
        <v>4.0046296296296297E-3</v>
      </c>
      <c r="G3148" s="5">
        <v>4.5138888888888892E-4</v>
      </c>
      <c r="H3148" s="4" t="s">
        <v>10</v>
      </c>
      <c r="I3148" s="11">
        <f t="shared" si="98"/>
        <v>44214</v>
      </c>
      <c r="J3148" s="9">
        <f t="shared" si="99"/>
        <v>3.6203703703703703E-2</v>
      </c>
      <c r="K3148" t="str">
        <f>VLOOKUP($J3148,Reference!$A$1:$C$25,3,1)</f>
        <v>0:00:00 - 1:00:00</v>
      </c>
    </row>
    <row r="3149" spans="1:11" hidden="1" x14ac:dyDescent="0.3">
      <c r="A3149" s="6">
        <v>44214.037268518521</v>
      </c>
      <c r="B3149" s="7" t="s">
        <v>12</v>
      </c>
      <c r="C3149" s="7">
        <v>315</v>
      </c>
      <c r="D3149" s="7">
        <v>6494372799</v>
      </c>
      <c r="E3149" s="7" t="s">
        <v>9</v>
      </c>
      <c r="F3149" s="8">
        <v>1.9930555555555556E-2</v>
      </c>
      <c r="G3149" s="8">
        <v>2.2685185185185182E-3</v>
      </c>
      <c r="H3149" s="7" t="s">
        <v>10</v>
      </c>
      <c r="I3149" s="11">
        <f t="shared" si="98"/>
        <v>44214</v>
      </c>
      <c r="J3149" s="9">
        <f t="shared" si="99"/>
        <v>3.7268518518518513E-2</v>
      </c>
      <c r="K3149" t="str">
        <f>VLOOKUP($J3149,Reference!$A$1:$C$25,3,1)</f>
        <v>0:00:00 - 1:00:00</v>
      </c>
    </row>
    <row r="3150" spans="1:11" hidden="1" x14ac:dyDescent="0.3">
      <c r="A3150" s="3">
        <v>44214.04420138889</v>
      </c>
      <c r="B3150" s="4" t="s">
        <v>17</v>
      </c>
      <c r="C3150" s="4">
        <v>303</v>
      </c>
      <c r="D3150" s="4">
        <v>17809740028</v>
      </c>
      <c r="E3150" s="4" t="s">
        <v>9</v>
      </c>
      <c r="F3150" s="5">
        <v>9.5949074074074079E-3</v>
      </c>
      <c r="G3150" s="5">
        <v>1.3888888888888889E-4</v>
      </c>
      <c r="H3150" s="4" t="s">
        <v>13</v>
      </c>
      <c r="I3150" s="11">
        <f t="shared" si="98"/>
        <v>44214</v>
      </c>
      <c r="J3150" s="9">
        <f t="shared" si="99"/>
        <v>4.4201388888888887E-2</v>
      </c>
      <c r="K3150" t="str">
        <f>VLOOKUP($J3150,Reference!$A$1:$C$25,3,1)</f>
        <v>1:00:00 - 2:00:00</v>
      </c>
    </row>
    <row r="3151" spans="1:11" hidden="1" x14ac:dyDescent="0.3">
      <c r="A3151" s="6">
        <v>44214.052777777775</v>
      </c>
      <c r="B3151" s="7" t="s">
        <v>20</v>
      </c>
      <c r="C3151" s="7"/>
      <c r="D3151" s="7">
        <v>447713857146</v>
      </c>
      <c r="E3151" s="7" t="s">
        <v>23</v>
      </c>
      <c r="F3151" s="8">
        <v>0</v>
      </c>
      <c r="G3151" s="8">
        <v>2.3148148148148147E-5</v>
      </c>
      <c r="H3151" s="7" t="s">
        <v>14</v>
      </c>
      <c r="I3151" s="11">
        <f t="shared" si="98"/>
        <v>44214</v>
      </c>
      <c r="J3151" s="9">
        <f t="shared" si="99"/>
        <v>5.2777777777777778E-2</v>
      </c>
      <c r="K3151" t="str">
        <f>VLOOKUP($J3151,Reference!$A$1:$C$25,3,1)</f>
        <v>1:00:00 - 2:00:00</v>
      </c>
    </row>
    <row r="3152" spans="1:11" hidden="1" x14ac:dyDescent="0.3">
      <c r="A3152" s="3">
        <v>44214.052789351852</v>
      </c>
      <c r="B3152" s="4" t="s">
        <v>22</v>
      </c>
      <c r="C3152" s="4">
        <v>767</v>
      </c>
      <c r="D3152" s="4">
        <v>447713857146</v>
      </c>
      <c r="E3152" s="4" t="s">
        <v>9</v>
      </c>
      <c r="F3152" s="5">
        <v>1.4594907407407405E-2</v>
      </c>
      <c r="G3152" s="5">
        <v>8.1018518518518516E-5</v>
      </c>
      <c r="H3152" s="4" t="s">
        <v>10</v>
      </c>
      <c r="I3152" s="11">
        <f t="shared" si="98"/>
        <v>44214</v>
      </c>
      <c r="J3152" s="9">
        <f t="shared" si="99"/>
        <v>5.2789351851851851E-2</v>
      </c>
      <c r="K3152" t="str">
        <f>VLOOKUP($J3152,Reference!$A$1:$C$25,3,1)</f>
        <v>1:00:00 - 2:00:00</v>
      </c>
    </row>
    <row r="3153" spans="1:11" hidden="1" x14ac:dyDescent="0.3">
      <c r="A3153" s="6">
        <v>44214.060995370368</v>
      </c>
      <c r="B3153" s="7" t="s">
        <v>12</v>
      </c>
      <c r="C3153" s="7">
        <v>315</v>
      </c>
      <c r="D3153" s="7">
        <v>17808879692</v>
      </c>
      <c r="E3153" s="7" t="s">
        <v>9</v>
      </c>
      <c r="F3153" s="8">
        <v>3.4375E-3</v>
      </c>
      <c r="G3153" s="8">
        <v>3.0092592592592595E-4</v>
      </c>
      <c r="H3153" s="7" t="s">
        <v>10</v>
      </c>
      <c r="I3153" s="11">
        <f t="shared" si="98"/>
        <v>44214</v>
      </c>
      <c r="J3153" s="9">
        <f t="shared" si="99"/>
        <v>6.0995370370370366E-2</v>
      </c>
      <c r="K3153" t="str">
        <f>VLOOKUP($J3153,Reference!$A$1:$C$25,3,1)</f>
        <v>1:00:00 - 2:00:00</v>
      </c>
    </row>
    <row r="3154" spans="1:11" hidden="1" x14ac:dyDescent="0.3">
      <c r="A3154" s="3">
        <v>44214.068645833337</v>
      </c>
      <c r="B3154" s="4" t="s">
        <v>20</v>
      </c>
      <c r="C3154" s="4"/>
      <c r="D3154" s="4">
        <v>319</v>
      </c>
      <c r="E3154" s="4" t="s">
        <v>16</v>
      </c>
      <c r="F3154" s="5">
        <v>0</v>
      </c>
      <c r="G3154" s="5">
        <v>5.7870370370370366E-5</v>
      </c>
      <c r="H3154" s="4" t="s">
        <v>10</v>
      </c>
      <c r="I3154" s="11">
        <f t="shared" si="98"/>
        <v>44214</v>
      </c>
      <c r="J3154" s="9">
        <f t="shared" si="99"/>
        <v>6.8645833333333336E-2</v>
      </c>
      <c r="K3154" t="str">
        <f>VLOOKUP($J3154,Reference!$A$1:$C$25,3,1)</f>
        <v>1:00:00 - 2:00:00</v>
      </c>
    </row>
    <row r="3155" spans="1:11" hidden="1" x14ac:dyDescent="0.3">
      <c r="A3155" s="6">
        <v>44214.068923611114</v>
      </c>
      <c r="B3155" s="7" t="s">
        <v>12</v>
      </c>
      <c r="C3155" s="7">
        <v>315</v>
      </c>
      <c r="D3155" s="7">
        <v>15106044055</v>
      </c>
      <c r="E3155" s="7" t="s">
        <v>9</v>
      </c>
      <c r="F3155" s="8">
        <v>2.488425925925926E-3</v>
      </c>
      <c r="G3155" s="8">
        <v>3.5069444444444445E-3</v>
      </c>
      <c r="H3155" s="7" t="s">
        <v>10</v>
      </c>
      <c r="I3155" s="11">
        <f t="shared" si="98"/>
        <v>44214</v>
      </c>
      <c r="J3155" s="9">
        <f t="shared" si="99"/>
        <v>6.8923611111111116E-2</v>
      </c>
      <c r="K3155" t="str">
        <f>VLOOKUP($J3155,Reference!$A$1:$C$25,3,1)</f>
        <v>1:00:00 - 2:00:00</v>
      </c>
    </row>
    <row r="3156" spans="1:11" hidden="1" x14ac:dyDescent="0.3">
      <c r="A3156" s="3">
        <v>44214.112673611111</v>
      </c>
      <c r="B3156" s="4" t="s">
        <v>22</v>
      </c>
      <c r="C3156" s="4">
        <v>767</v>
      </c>
      <c r="D3156" s="4">
        <v>16122405536</v>
      </c>
      <c r="E3156" s="4" t="s">
        <v>9</v>
      </c>
      <c r="F3156" s="5">
        <v>7.905092592592592E-3</v>
      </c>
      <c r="G3156" s="5">
        <v>4.6296296296296294E-5</v>
      </c>
      <c r="H3156" s="4" t="s">
        <v>10</v>
      </c>
      <c r="I3156" s="11">
        <f t="shared" si="98"/>
        <v>44214</v>
      </c>
      <c r="J3156" s="9">
        <f t="shared" si="99"/>
        <v>0.11267361111111111</v>
      </c>
      <c r="K3156" t="str">
        <f>VLOOKUP($J3156,Reference!$A$1:$C$25,3,1)</f>
        <v>2:00:00 - 3:00:00</v>
      </c>
    </row>
    <row r="3157" spans="1:11" hidden="1" x14ac:dyDescent="0.3">
      <c r="A3157" s="6">
        <v>44214.130104166667</v>
      </c>
      <c r="B3157" s="7" t="s">
        <v>12</v>
      </c>
      <c r="C3157" s="7">
        <v>315</v>
      </c>
      <c r="D3157" s="7">
        <v>447731316144</v>
      </c>
      <c r="E3157" s="7" t="s">
        <v>9</v>
      </c>
      <c r="F3157" s="8">
        <v>1.9560185185185184E-3</v>
      </c>
      <c r="G3157" s="8">
        <v>3.7037037037037035E-4</v>
      </c>
      <c r="H3157" s="7" t="s">
        <v>14</v>
      </c>
      <c r="I3157" s="11">
        <f t="shared" si="98"/>
        <v>44214</v>
      </c>
      <c r="J3157" s="9">
        <f t="shared" si="99"/>
        <v>0.13010416666666666</v>
      </c>
      <c r="K3157" t="str">
        <f>VLOOKUP($J3157,Reference!$A$1:$C$25,3,1)</f>
        <v>3:00:00 - 4:00:00</v>
      </c>
    </row>
    <row r="3158" spans="1:11" hidden="1" x14ac:dyDescent="0.3">
      <c r="A3158" s="3">
        <v>44214.136180555557</v>
      </c>
      <c r="B3158" s="4" t="s">
        <v>22</v>
      </c>
      <c r="C3158" s="4">
        <v>767</v>
      </c>
      <c r="D3158" s="4">
        <v>447973321266</v>
      </c>
      <c r="E3158" s="4" t="s">
        <v>9</v>
      </c>
      <c r="F3158" s="5">
        <v>4.5254629629629629E-3</v>
      </c>
      <c r="G3158" s="5">
        <v>4.6296296296296294E-5</v>
      </c>
      <c r="H3158" s="4" t="s">
        <v>14</v>
      </c>
      <c r="I3158" s="11">
        <f t="shared" si="98"/>
        <v>44214</v>
      </c>
      <c r="J3158" s="9">
        <f t="shared" si="99"/>
        <v>0.13618055555555555</v>
      </c>
      <c r="K3158" t="str">
        <f>VLOOKUP($J3158,Reference!$A$1:$C$25,3,1)</f>
        <v>3:00:00 - 4:00:00</v>
      </c>
    </row>
    <row r="3159" spans="1:11" hidden="1" x14ac:dyDescent="0.3">
      <c r="A3159" s="6">
        <v>44214.148472222223</v>
      </c>
      <c r="B3159" s="7" t="s">
        <v>12</v>
      </c>
      <c r="C3159" s="7">
        <v>315</v>
      </c>
      <c r="D3159" s="7" t="s">
        <v>24</v>
      </c>
      <c r="E3159" s="7" t="s">
        <v>9</v>
      </c>
      <c r="F3159" s="8">
        <v>6.8865740740740736E-3</v>
      </c>
      <c r="G3159" s="8">
        <v>1.7361111111111112E-4</v>
      </c>
      <c r="H3159" s="7" t="s">
        <v>14</v>
      </c>
      <c r="I3159" s="11">
        <f t="shared" si="98"/>
        <v>44214</v>
      </c>
      <c r="J3159" s="9">
        <f t="shared" si="99"/>
        <v>0.14847222222222223</v>
      </c>
      <c r="K3159" t="str">
        <f>VLOOKUP($J3159,Reference!$A$1:$C$25,3,1)</f>
        <v>3:00:00 - 4:00:00</v>
      </c>
    </row>
    <row r="3160" spans="1:11" hidden="1" x14ac:dyDescent="0.3">
      <c r="A3160" s="3">
        <v>44214.177939814814</v>
      </c>
      <c r="B3160" s="4" t="s">
        <v>22</v>
      </c>
      <c r="C3160" s="4">
        <v>767</v>
      </c>
      <c r="D3160" s="4">
        <v>17808501918</v>
      </c>
      <c r="E3160" s="4" t="s">
        <v>9</v>
      </c>
      <c r="F3160" s="5">
        <v>2.1759259259259258E-3</v>
      </c>
      <c r="G3160" s="5">
        <v>4.3981481481481481E-4</v>
      </c>
      <c r="H3160" s="4" t="s">
        <v>13</v>
      </c>
      <c r="I3160" s="11">
        <f t="shared" si="98"/>
        <v>44214</v>
      </c>
      <c r="J3160" s="9">
        <f t="shared" si="99"/>
        <v>0.1779398148148148</v>
      </c>
      <c r="K3160" t="str">
        <f>VLOOKUP($J3160,Reference!$A$1:$C$25,3,1)</f>
        <v>4:00:00 - 5:00:00</v>
      </c>
    </row>
    <row r="3161" spans="1:11" hidden="1" x14ac:dyDescent="0.3">
      <c r="A3161" s="6">
        <v>44214.182118055556</v>
      </c>
      <c r="B3161" s="7" t="s">
        <v>12</v>
      </c>
      <c r="C3161" s="7">
        <v>315</v>
      </c>
      <c r="D3161" s="7">
        <v>447938413241</v>
      </c>
      <c r="E3161" s="7" t="s">
        <v>9</v>
      </c>
      <c r="F3161" s="8">
        <v>2.9629629629629628E-3</v>
      </c>
      <c r="G3161" s="8">
        <v>9.2592592592592588E-5</v>
      </c>
      <c r="H3161" s="7" t="s">
        <v>14</v>
      </c>
      <c r="I3161" s="11">
        <f t="shared" si="98"/>
        <v>44214</v>
      </c>
      <c r="J3161" s="9">
        <f t="shared" si="99"/>
        <v>0.18211805555555557</v>
      </c>
      <c r="K3161" t="str">
        <f>VLOOKUP($J3161,Reference!$A$1:$C$25,3,1)</f>
        <v>4:00:00 - 5:00:00</v>
      </c>
    </row>
    <row r="3162" spans="1:11" hidden="1" x14ac:dyDescent="0.3">
      <c r="A3162" s="3">
        <v>44214.182673611111</v>
      </c>
      <c r="B3162" s="4" t="s">
        <v>22</v>
      </c>
      <c r="C3162" s="4">
        <v>767</v>
      </c>
      <c r="D3162" s="4">
        <v>441245255444</v>
      </c>
      <c r="E3162" s="4" t="s">
        <v>9</v>
      </c>
      <c r="F3162" s="5">
        <v>2.8587962962962963E-3</v>
      </c>
      <c r="G3162" s="5">
        <v>4.6296296296296294E-5</v>
      </c>
      <c r="H3162" s="4" t="s">
        <v>14</v>
      </c>
      <c r="I3162" s="11">
        <f t="shared" si="98"/>
        <v>44214</v>
      </c>
      <c r="J3162" s="9">
        <f t="shared" si="99"/>
        <v>0.18267361111111111</v>
      </c>
      <c r="K3162" t="str">
        <f>VLOOKUP($J3162,Reference!$A$1:$C$25,3,1)</f>
        <v>4:00:00 - 5:00:00</v>
      </c>
    </row>
    <row r="3163" spans="1:11" hidden="1" x14ac:dyDescent="0.3">
      <c r="A3163" s="6">
        <v>44214.190763888888</v>
      </c>
      <c r="B3163" s="7" t="s">
        <v>12</v>
      </c>
      <c r="C3163" s="7">
        <v>315</v>
      </c>
      <c r="D3163" s="7">
        <v>17185017188</v>
      </c>
      <c r="E3163" s="7" t="s">
        <v>9</v>
      </c>
      <c r="F3163" s="8">
        <v>2.1643518518518518E-3</v>
      </c>
      <c r="G3163" s="8">
        <v>9.2592592592592588E-5</v>
      </c>
      <c r="H3163" s="7" t="s">
        <v>13</v>
      </c>
      <c r="I3163" s="11">
        <f t="shared" si="98"/>
        <v>44214</v>
      </c>
      <c r="J3163" s="9">
        <f t="shared" si="99"/>
        <v>0.19076388888888887</v>
      </c>
      <c r="K3163" t="str">
        <f>VLOOKUP($J3163,Reference!$A$1:$C$25,3,1)</f>
        <v>4:00:00 - 5:00:00</v>
      </c>
    </row>
    <row r="3164" spans="1:11" hidden="1" x14ac:dyDescent="0.3">
      <c r="A3164" s="3">
        <v>44214.205648148149</v>
      </c>
      <c r="B3164" s="4" t="s">
        <v>22</v>
      </c>
      <c r="C3164" s="4">
        <v>767</v>
      </c>
      <c r="D3164" s="4" t="s">
        <v>24</v>
      </c>
      <c r="E3164" s="4" t="s">
        <v>9</v>
      </c>
      <c r="F3164" s="5">
        <v>1.5740740740740741E-3</v>
      </c>
      <c r="G3164" s="5">
        <v>3.5879629629629635E-4</v>
      </c>
      <c r="H3164" s="4" t="s">
        <v>14</v>
      </c>
      <c r="I3164" s="11">
        <f t="shared" si="98"/>
        <v>44214</v>
      </c>
      <c r="J3164" s="9">
        <f t="shared" si="99"/>
        <v>0.20564814814814814</v>
      </c>
      <c r="K3164" t="str">
        <f>VLOOKUP($J3164,Reference!$A$1:$C$25,3,1)</f>
        <v>4:00:00 - 5:00:00</v>
      </c>
    </row>
    <row r="3165" spans="1:11" hidden="1" x14ac:dyDescent="0.3">
      <c r="A3165" s="6">
        <v>44214.223703703705</v>
      </c>
      <c r="B3165" s="7" t="s">
        <v>22</v>
      </c>
      <c r="C3165" s="7">
        <v>767</v>
      </c>
      <c r="D3165" s="7">
        <v>447476511069</v>
      </c>
      <c r="E3165" s="7" t="s">
        <v>9</v>
      </c>
      <c r="F3165" s="8">
        <v>6.0995370370370361E-3</v>
      </c>
      <c r="G3165" s="8">
        <v>3.0092592592592595E-4</v>
      </c>
      <c r="H3165" s="7" t="s">
        <v>14</v>
      </c>
      <c r="I3165" s="11">
        <f t="shared" si="98"/>
        <v>44214</v>
      </c>
      <c r="J3165" s="9">
        <f t="shared" si="99"/>
        <v>0.22370370370370371</v>
      </c>
      <c r="K3165" t="str">
        <f>VLOOKUP($J3165,Reference!$A$1:$C$25,3,1)</f>
        <v>5:00:00 - 6:00:00</v>
      </c>
    </row>
    <row r="3166" spans="1:11" hidden="1" x14ac:dyDescent="0.3">
      <c r="A3166" s="3">
        <v>44214.23541666667</v>
      </c>
      <c r="B3166" s="4" t="s">
        <v>22</v>
      </c>
      <c r="C3166" s="4">
        <v>767</v>
      </c>
      <c r="D3166" s="4">
        <v>447476511069</v>
      </c>
      <c r="E3166" s="4" t="s">
        <v>9</v>
      </c>
      <c r="F3166" s="5">
        <v>1.8171296296296297E-3</v>
      </c>
      <c r="G3166" s="5">
        <v>4.9768518518518521E-4</v>
      </c>
      <c r="H3166" s="4" t="s">
        <v>14</v>
      </c>
      <c r="I3166" s="11">
        <f t="shared" si="98"/>
        <v>44214</v>
      </c>
      <c r="J3166" s="9">
        <f t="shared" si="99"/>
        <v>0.23541666666666669</v>
      </c>
      <c r="K3166" t="str">
        <f>VLOOKUP($J3166,Reference!$A$1:$C$25,3,1)</f>
        <v>5:00:00 - 6:00:00</v>
      </c>
    </row>
    <row r="3167" spans="1:11" hidden="1" x14ac:dyDescent="0.3">
      <c r="A3167" s="6">
        <v>44214.246712962966</v>
      </c>
      <c r="B3167" s="7" t="s">
        <v>12</v>
      </c>
      <c r="C3167" s="7">
        <v>315</v>
      </c>
      <c r="D3167" s="7">
        <v>441316542831</v>
      </c>
      <c r="E3167" s="7" t="s">
        <v>9</v>
      </c>
      <c r="F3167" s="8">
        <v>2.8703703703703708E-3</v>
      </c>
      <c r="G3167" s="8">
        <v>6.9444444444444444E-5</v>
      </c>
      <c r="H3167" s="7" t="s">
        <v>14</v>
      </c>
      <c r="I3167" s="11">
        <f t="shared" si="98"/>
        <v>44214</v>
      </c>
      <c r="J3167" s="9">
        <f t="shared" si="99"/>
        <v>0.24671296296296297</v>
      </c>
      <c r="K3167" t="str">
        <f>VLOOKUP($J3167,Reference!$A$1:$C$25,3,1)</f>
        <v>5:00:00 - 6:00:00</v>
      </c>
    </row>
    <row r="3168" spans="1:11" hidden="1" x14ac:dyDescent="0.3">
      <c r="A3168" s="3">
        <v>44214.263784722221</v>
      </c>
      <c r="B3168" s="4" t="s">
        <v>12</v>
      </c>
      <c r="C3168" s="4">
        <v>315</v>
      </c>
      <c r="D3168" s="4">
        <v>442077223444</v>
      </c>
      <c r="E3168" s="4" t="s">
        <v>9</v>
      </c>
      <c r="F3168" s="5">
        <v>2.2453703703703702E-3</v>
      </c>
      <c r="G3168" s="5">
        <v>1.273148148148148E-4</v>
      </c>
      <c r="H3168" s="4" t="s">
        <v>10</v>
      </c>
      <c r="I3168" s="11">
        <f t="shared" si="98"/>
        <v>44214</v>
      </c>
      <c r="J3168" s="9">
        <f t="shared" si="99"/>
        <v>0.26378472222222221</v>
      </c>
      <c r="K3168" t="str">
        <f>VLOOKUP($J3168,Reference!$A$1:$C$25,3,1)</f>
        <v>6:00:00 - 7:00:00</v>
      </c>
    </row>
    <row r="3169" spans="1:11" hidden="1" x14ac:dyDescent="0.3">
      <c r="A3169" s="6">
        <v>44214.279699074075</v>
      </c>
      <c r="B3169" s="7" t="s">
        <v>22</v>
      </c>
      <c r="C3169" s="7">
        <v>767</v>
      </c>
      <c r="D3169" s="7">
        <v>13069310894</v>
      </c>
      <c r="E3169" s="7" t="s">
        <v>9</v>
      </c>
      <c r="F3169" s="8">
        <v>2.8506944444444442E-2</v>
      </c>
      <c r="G3169" s="8">
        <v>5.7870370370370366E-5</v>
      </c>
      <c r="H3169" s="7" t="s">
        <v>10</v>
      </c>
      <c r="I3169" s="11">
        <f t="shared" si="98"/>
        <v>44214</v>
      </c>
      <c r="J3169" s="9">
        <f t="shared" si="99"/>
        <v>0.27969907407407407</v>
      </c>
      <c r="K3169" t="str">
        <f>VLOOKUP($J3169,Reference!$A$1:$C$25,3,1)</f>
        <v>6:00:00 - 7:00:00</v>
      </c>
    </row>
    <row r="3170" spans="1:11" hidden="1" x14ac:dyDescent="0.3">
      <c r="A3170" s="3">
        <v>44214.314479166664</v>
      </c>
      <c r="B3170" s="4" t="s">
        <v>12</v>
      </c>
      <c r="C3170" s="4">
        <v>315</v>
      </c>
      <c r="D3170" s="4">
        <v>447725224498</v>
      </c>
      <c r="E3170" s="4" t="s">
        <v>9</v>
      </c>
      <c r="F3170" s="5">
        <v>5.7060185185185191E-3</v>
      </c>
      <c r="G3170" s="5">
        <v>6.9444444444444444E-5</v>
      </c>
      <c r="H3170" s="4" t="s">
        <v>14</v>
      </c>
      <c r="I3170" s="11">
        <f t="shared" si="98"/>
        <v>44214</v>
      </c>
      <c r="J3170" s="9">
        <f t="shared" si="99"/>
        <v>0.3144791666666667</v>
      </c>
      <c r="K3170" t="str">
        <f>VLOOKUP($J3170,Reference!$A$1:$C$25,3,1)</f>
        <v>7:00:00 - 8:00:00</v>
      </c>
    </row>
    <row r="3171" spans="1:11" hidden="1" x14ac:dyDescent="0.3">
      <c r="A3171" s="6">
        <v>44214.321412037039</v>
      </c>
      <c r="B3171" s="7" t="s">
        <v>26</v>
      </c>
      <c r="C3171" s="7">
        <v>306</v>
      </c>
      <c r="D3171" s="7">
        <v>16476913536</v>
      </c>
      <c r="E3171" s="7" t="s">
        <v>9</v>
      </c>
      <c r="F3171" s="8">
        <v>1.3078703703703705E-3</v>
      </c>
      <c r="G3171" s="8">
        <v>1.1574074074074073E-4</v>
      </c>
      <c r="H3171" s="7" t="s">
        <v>13</v>
      </c>
      <c r="I3171" s="11">
        <f t="shared" si="98"/>
        <v>44214</v>
      </c>
      <c r="J3171" s="9">
        <f t="shared" si="99"/>
        <v>0.32141203703703702</v>
      </c>
      <c r="K3171" t="str">
        <f>VLOOKUP($J3171,Reference!$A$1:$C$25,3,1)</f>
        <v>7:00:00 - 8:00:00</v>
      </c>
    </row>
    <row r="3172" spans="1:11" hidden="1" x14ac:dyDescent="0.3">
      <c r="A3172" s="3">
        <v>44214.33185185185</v>
      </c>
      <c r="B3172" s="4" t="s">
        <v>11</v>
      </c>
      <c r="C3172" s="4">
        <v>317</v>
      </c>
      <c r="D3172" s="4">
        <v>16146158831</v>
      </c>
      <c r="E3172" s="4" t="s">
        <v>9</v>
      </c>
      <c r="F3172" s="5">
        <v>1.0879629629629629E-3</v>
      </c>
      <c r="G3172" s="5">
        <v>2.8935185185185189E-4</v>
      </c>
      <c r="H3172" s="4" t="s">
        <v>10</v>
      </c>
      <c r="I3172" s="11">
        <f t="shared" si="98"/>
        <v>44214</v>
      </c>
      <c r="J3172" s="9">
        <f t="shared" si="99"/>
        <v>0.33185185185185184</v>
      </c>
      <c r="K3172" t="str">
        <f>VLOOKUP($J3172,Reference!$A$1:$C$25,3,1)</f>
        <v>7:00:00 - 8:00:00</v>
      </c>
    </row>
    <row r="3173" spans="1:11" hidden="1" x14ac:dyDescent="0.3">
      <c r="A3173" s="6">
        <v>44214.332337962966</v>
      </c>
      <c r="B3173" s="7" t="s">
        <v>15</v>
      </c>
      <c r="C3173" s="7">
        <v>319</v>
      </c>
      <c r="D3173" s="7">
        <v>442078715493</v>
      </c>
      <c r="E3173" s="7" t="s">
        <v>9</v>
      </c>
      <c r="F3173" s="8">
        <v>2.1412037037037038E-3</v>
      </c>
      <c r="G3173" s="8">
        <v>1.0416666666666667E-4</v>
      </c>
      <c r="H3173" s="7" t="s">
        <v>14</v>
      </c>
      <c r="I3173" s="11">
        <f t="shared" si="98"/>
        <v>44214</v>
      </c>
      <c r="J3173" s="9">
        <f t="shared" si="99"/>
        <v>0.33233796296296297</v>
      </c>
      <c r="K3173" t="str">
        <f>VLOOKUP($J3173,Reference!$A$1:$C$25,3,1)</f>
        <v>7:00:00 - 8:00:00</v>
      </c>
    </row>
    <row r="3174" spans="1:11" hidden="1" x14ac:dyDescent="0.3">
      <c r="A3174" s="3">
        <v>44214.338726851849</v>
      </c>
      <c r="B3174" s="4" t="s">
        <v>17</v>
      </c>
      <c r="C3174" s="4">
        <v>303</v>
      </c>
      <c r="D3174" s="4">
        <v>441332460460</v>
      </c>
      <c r="E3174" s="4" t="s">
        <v>9</v>
      </c>
      <c r="F3174" s="5">
        <v>6.851851851851852E-3</v>
      </c>
      <c r="G3174" s="5">
        <v>1.8518518518518518E-4</v>
      </c>
      <c r="H3174" s="4" t="s">
        <v>14</v>
      </c>
      <c r="I3174" s="11">
        <f t="shared" si="98"/>
        <v>44214</v>
      </c>
      <c r="J3174" s="9">
        <f t="shared" si="99"/>
        <v>0.33872685185185186</v>
      </c>
      <c r="K3174" t="str">
        <f>VLOOKUP($J3174,Reference!$A$1:$C$25,3,1)</f>
        <v>8:00:00 - 9:00:00</v>
      </c>
    </row>
    <row r="3175" spans="1:11" hidden="1" x14ac:dyDescent="0.3">
      <c r="A3175" s="6">
        <v>44214.342476851853</v>
      </c>
      <c r="B3175" s="7" t="s">
        <v>21</v>
      </c>
      <c r="C3175" s="7">
        <v>314</v>
      </c>
      <c r="D3175" s="7">
        <v>447921813631</v>
      </c>
      <c r="E3175" s="7" t="s">
        <v>9</v>
      </c>
      <c r="F3175" s="8">
        <v>8.4490740740740741E-3</v>
      </c>
      <c r="G3175" s="8">
        <v>5.7870370370370366E-5</v>
      </c>
      <c r="H3175" s="7" t="s">
        <v>14</v>
      </c>
      <c r="I3175" s="11">
        <f t="shared" si="98"/>
        <v>44214</v>
      </c>
      <c r="J3175" s="9">
        <f t="shared" si="99"/>
        <v>0.34247685185185189</v>
      </c>
      <c r="K3175" t="str">
        <f>VLOOKUP($J3175,Reference!$A$1:$C$25,3,1)</f>
        <v>8:00:00 - 9:00:00</v>
      </c>
    </row>
    <row r="3176" spans="1:11" hidden="1" x14ac:dyDescent="0.3">
      <c r="A3176" s="3">
        <v>44214.348796296297</v>
      </c>
      <c r="B3176" s="4" t="s">
        <v>26</v>
      </c>
      <c r="C3176" s="4">
        <v>306</v>
      </c>
      <c r="D3176" s="4">
        <v>14167805576</v>
      </c>
      <c r="E3176" s="4" t="s">
        <v>9</v>
      </c>
      <c r="F3176" s="5">
        <v>8.0208333333333329E-3</v>
      </c>
      <c r="G3176" s="5">
        <v>8.1018518518518516E-5</v>
      </c>
      <c r="H3176" s="4" t="s">
        <v>10</v>
      </c>
      <c r="I3176" s="11">
        <f t="shared" si="98"/>
        <v>44214</v>
      </c>
      <c r="J3176" s="9">
        <f t="shared" si="99"/>
        <v>0.34879629629629627</v>
      </c>
      <c r="K3176" t="str">
        <f>VLOOKUP($J3176,Reference!$A$1:$C$25,3,1)</f>
        <v>8:00:00 - 9:00:00</v>
      </c>
    </row>
    <row r="3177" spans="1:11" hidden="1" x14ac:dyDescent="0.3">
      <c r="A3177" s="6">
        <v>44214.353622685187</v>
      </c>
      <c r="B3177" s="7" t="s">
        <v>12</v>
      </c>
      <c r="C3177" s="7">
        <v>315</v>
      </c>
      <c r="D3177" s="7">
        <v>35228102432</v>
      </c>
      <c r="E3177" s="7" t="s">
        <v>9</v>
      </c>
      <c r="F3177" s="8">
        <v>3.4953703703703705E-3</v>
      </c>
      <c r="G3177" s="8">
        <v>1.5046296296296297E-4</v>
      </c>
      <c r="H3177" s="7" t="s">
        <v>10</v>
      </c>
      <c r="I3177" s="11">
        <f t="shared" si="98"/>
        <v>44214</v>
      </c>
      <c r="J3177" s="9">
        <f t="shared" si="99"/>
        <v>0.35362268518518519</v>
      </c>
      <c r="K3177" t="str">
        <f>VLOOKUP($J3177,Reference!$A$1:$C$25,3,1)</f>
        <v>8:00:00 - 9:00:00</v>
      </c>
    </row>
    <row r="3178" spans="1:11" hidden="1" x14ac:dyDescent="0.3">
      <c r="A3178" s="3">
        <v>44214.36042824074</v>
      </c>
      <c r="B3178" s="4" t="s">
        <v>19</v>
      </c>
      <c r="C3178" s="4">
        <v>305</v>
      </c>
      <c r="D3178" s="4">
        <v>14388795221</v>
      </c>
      <c r="E3178" s="4" t="s">
        <v>9</v>
      </c>
      <c r="F3178" s="5">
        <v>3.7500000000000003E-3</v>
      </c>
      <c r="G3178" s="5">
        <v>3.1250000000000001E-4</v>
      </c>
      <c r="H3178" s="4" t="s">
        <v>13</v>
      </c>
      <c r="I3178" s="11">
        <f t="shared" si="98"/>
        <v>44214</v>
      </c>
      <c r="J3178" s="9">
        <f t="shared" si="99"/>
        <v>0.3604282407407407</v>
      </c>
      <c r="K3178" t="str">
        <f>VLOOKUP($J3178,Reference!$A$1:$C$25,3,1)</f>
        <v>8:00:00 - 9:00:00</v>
      </c>
    </row>
    <row r="3179" spans="1:11" hidden="1" x14ac:dyDescent="0.3">
      <c r="A3179" s="6">
        <v>44214.363981481481</v>
      </c>
      <c r="B3179" s="7" t="s">
        <v>11</v>
      </c>
      <c r="C3179" s="7">
        <v>317</v>
      </c>
      <c r="D3179" s="7">
        <v>15309457947</v>
      </c>
      <c r="E3179" s="7" t="s">
        <v>9</v>
      </c>
      <c r="F3179" s="8">
        <v>2.5462962962962961E-3</v>
      </c>
      <c r="G3179" s="8">
        <v>5.7870370370370366E-5</v>
      </c>
      <c r="H3179" s="7" t="s">
        <v>10</v>
      </c>
      <c r="I3179" s="11">
        <f t="shared" si="98"/>
        <v>44214</v>
      </c>
      <c r="J3179" s="9">
        <f t="shared" si="99"/>
        <v>0.36398148148148146</v>
      </c>
      <c r="K3179" t="str">
        <f>VLOOKUP($J3179,Reference!$A$1:$C$25,3,1)</f>
        <v>8:00:00 - 9:00:00</v>
      </c>
    </row>
    <row r="3180" spans="1:11" hidden="1" x14ac:dyDescent="0.3">
      <c r="A3180" s="3">
        <v>44214.373206018521</v>
      </c>
      <c r="B3180" s="4" t="s">
        <v>19</v>
      </c>
      <c r="C3180" s="4">
        <v>305</v>
      </c>
      <c r="D3180" s="4">
        <v>14167805576</v>
      </c>
      <c r="E3180" s="4" t="s">
        <v>9</v>
      </c>
      <c r="F3180" s="5">
        <v>6.4930555555555549E-3</v>
      </c>
      <c r="G3180" s="5">
        <v>2.0833333333333335E-4</v>
      </c>
      <c r="H3180" s="4" t="s">
        <v>10</v>
      </c>
      <c r="I3180" s="11">
        <f t="shared" si="98"/>
        <v>44214</v>
      </c>
      <c r="J3180" s="9">
        <f t="shared" si="99"/>
        <v>0.37320601851851848</v>
      </c>
      <c r="K3180" t="str">
        <f>VLOOKUP($J3180,Reference!$A$1:$C$25,3,1)</f>
        <v>8:00:00 - 9:00:00</v>
      </c>
    </row>
    <row r="3181" spans="1:11" hidden="1" x14ac:dyDescent="0.3">
      <c r="A3181" s="6">
        <v>44214.376932870371</v>
      </c>
      <c r="B3181" s="7" t="s">
        <v>11</v>
      </c>
      <c r="C3181" s="7">
        <v>317</v>
      </c>
      <c r="D3181" s="7">
        <v>15309457947</v>
      </c>
      <c r="E3181" s="7" t="s">
        <v>9</v>
      </c>
      <c r="F3181" s="8">
        <v>3.3101851851851851E-3</v>
      </c>
      <c r="G3181" s="8">
        <v>3.9351851851851852E-4</v>
      </c>
      <c r="H3181" s="7" t="s">
        <v>10</v>
      </c>
      <c r="I3181" s="11">
        <f t="shared" si="98"/>
        <v>44214</v>
      </c>
      <c r="J3181" s="9">
        <f t="shared" si="99"/>
        <v>0.37693287037037032</v>
      </c>
      <c r="K3181" t="str">
        <f>VLOOKUP($J3181,Reference!$A$1:$C$25,3,1)</f>
        <v>9:00:00 - 10:00:00</v>
      </c>
    </row>
    <row r="3182" spans="1:11" hidden="1" x14ac:dyDescent="0.3">
      <c r="A3182" s="3">
        <v>44214.387638888889</v>
      </c>
      <c r="B3182" s="4" t="s">
        <v>11</v>
      </c>
      <c r="C3182" s="4">
        <v>317</v>
      </c>
      <c r="D3182" s="4">
        <v>16469530498</v>
      </c>
      <c r="E3182" s="4" t="s">
        <v>9</v>
      </c>
      <c r="F3182" s="5">
        <v>3.7037037037037035E-4</v>
      </c>
      <c r="G3182" s="5">
        <v>1.8518518518518518E-4</v>
      </c>
      <c r="H3182" s="4" t="s">
        <v>13</v>
      </c>
      <c r="I3182" s="11">
        <f t="shared" si="98"/>
        <v>44214</v>
      </c>
      <c r="J3182" s="9">
        <f t="shared" si="99"/>
        <v>0.38763888888888887</v>
      </c>
      <c r="K3182" t="str">
        <f>VLOOKUP($J3182,Reference!$A$1:$C$25,3,1)</f>
        <v>9:00:00 - 10:00:00</v>
      </c>
    </row>
    <row r="3183" spans="1:11" hidden="1" x14ac:dyDescent="0.3">
      <c r="A3183" s="6">
        <v>44214.388333333336</v>
      </c>
      <c r="B3183" s="7" t="s">
        <v>26</v>
      </c>
      <c r="C3183" s="7">
        <v>306</v>
      </c>
      <c r="D3183" s="7">
        <v>15595158305</v>
      </c>
      <c r="E3183" s="7" t="s">
        <v>9</v>
      </c>
      <c r="F3183" s="8">
        <v>3.0381944444444444E-2</v>
      </c>
      <c r="G3183" s="8">
        <v>1.273148148148148E-4</v>
      </c>
      <c r="H3183" s="7" t="s">
        <v>13</v>
      </c>
      <c r="I3183" s="11">
        <f t="shared" si="98"/>
        <v>44214</v>
      </c>
      <c r="J3183" s="9">
        <f t="shared" si="99"/>
        <v>0.38833333333333336</v>
      </c>
      <c r="K3183" t="str">
        <f>VLOOKUP($J3183,Reference!$A$1:$C$25,3,1)</f>
        <v>9:00:00 - 10:00:00</v>
      </c>
    </row>
    <row r="3184" spans="1:11" hidden="1" x14ac:dyDescent="0.3">
      <c r="A3184" s="3">
        <v>44214.38921296296</v>
      </c>
      <c r="B3184" s="4" t="s">
        <v>11</v>
      </c>
      <c r="C3184" s="4">
        <v>317</v>
      </c>
      <c r="D3184" s="4">
        <v>15309457947</v>
      </c>
      <c r="E3184" s="4" t="s">
        <v>9</v>
      </c>
      <c r="F3184" s="5">
        <v>9.1898148148148139E-3</v>
      </c>
      <c r="G3184" s="5">
        <v>6.9444444444444447E-4</v>
      </c>
      <c r="H3184" s="4" t="s">
        <v>10</v>
      </c>
      <c r="I3184" s="11">
        <f t="shared" si="98"/>
        <v>44214</v>
      </c>
      <c r="J3184" s="9">
        <f t="shared" si="99"/>
        <v>0.38921296296296298</v>
      </c>
      <c r="K3184" t="str">
        <f>VLOOKUP($J3184,Reference!$A$1:$C$25,3,1)</f>
        <v>9:00:00 - 10:00:00</v>
      </c>
    </row>
    <row r="3185" spans="1:11" hidden="1" x14ac:dyDescent="0.3">
      <c r="A3185" s="6">
        <v>44214.389710648145</v>
      </c>
      <c r="B3185" s="7" t="s">
        <v>20</v>
      </c>
      <c r="C3185" s="7"/>
      <c r="D3185" s="7">
        <v>16469530498</v>
      </c>
      <c r="E3185" s="7" t="s">
        <v>16</v>
      </c>
      <c r="F3185" s="8">
        <v>0</v>
      </c>
      <c r="G3185" s="8">
        <v>1.1921296296296296E-3</v>
      </c>
      <c r="H3185" s="7" t="s">
        <v>10</v>
      </c>
      <c r="I3185" s="11">
        <f t="shared" si="98"/>
        <v>44214</v>
      </c>
      <c r="J3185" s="9">
        <f t="shared" si="99"/>
        <v>0.3897106481481481</v>
      </c>
      <c r="K3185" t="str">
        <f>VLOOKUP($J3185,Reference!$A$1:$C$25,3,1)</f>
        <v>9:00:00 - 10:00:00</v>
      </c>
    </row>
    <row r="3186" spans="1:11" hidden="1" x14ac:dyDescent="0.3">
      <c r="A3186" s="3">
        <v>44214.38989583333</v>
      </c>
      <c r="B3186" s="4" t="s">
        <v>15</v>
      </c>
      <c r="C3186" s="4">
        <v>319</v>
      </c>
      <c r="D3186" s="4">
        <v>447498715115</v>
      </c>
      <c r="E3186" s="4" t="s">
        <v>9</v>
      </c>
      <c r="F3186" s="5">
        <v>4.8032407407407407E-3</v>
      </c>
      <c r="G3186" s="5">
        <v>6.9444444444444444E-5</v>
      </c>
      <c r="H3186" s="4" t="s">
        <v>14</v>
      </c>
      <c r="I3186" s="11">
        <f t="shared" si="98"/>
        <v>44214</v>
      </c>
      <c r="J3186" s="9">
        <f t="shared" si="99"/>
        <v>0.38989583333333333</v>
      </c>
      <c r="K3186" t="str">
        <f>VLOOKUP($J3186,Reference!$A$1:$C$25,3,1)</f>
        <v>9:00:00 - 10:00:00</v>
      </c>
    </row>
    <row r="3187" spans="1:11" hidden="1" x14ac:dyDescent="0.3">
      <c r="A3187" s="6">
        <v>44214.394363425927</v>
      </c>
      <c r="B3187" s="7" t="s">
        <v>12</v>
      </c>
      <c r="C3187" s="7">
        <v>315</v>
      </c>
      <c r="D3187" s="7">
        <v>17809994786</v>
      </c>
      <c r="E3187" s="7" t="s">
        <v>9</v>
      </c>
      <c r="F3187" s="8">
        <v>2.1909722222222223E-2</v>
      </c>
      <c r="G3187" s="8">
        <v>1.2847222222222223E-3</v>
      </c>
      <c r="H3187" s="7" t="s">
        <v>10</v>
      </c>
      <c r="I3187" s="11">
        <f t="shared" si="98"/>
        <v>44214</v>
      </c>
      <c r="J3187" s="9">
        <f t="shared" si="99"/>
        <v>0.39436342592592594</v>
      </c>
      <c r="K3187" t="str">
        <f>VLOOKUP($J3187,Reference!$A$1:$C$25,3,1)</f>
        <v>9:00:00 - 10:00:00</v>
      </c>
    </row>
    <row r="3188" spans="1:11" hidden="1" x14ac:dyDescent="0.3">
      <c r="A3188" s="3">
        <v>44214.407210648147</v>
      </c>
      <c r="B3188" s="4" t="s">
        <v>15</v>
      </c>
      <c r="C3188" s="4">
        <v>319</v>
      </c>
      <c r="D3188" s="4">
        <v>447714213221</v>
      </c>
      <c r="E3188" s="4" t="s">
        <v>9</v>
      </c>
      <c r="F3188" s="5">
        <v>2.0983796296296296E-2</v>
      </c>
      <c r="G3188" s="5">
        <v>8.1018518518518516E-5</v>
      </c>
      <c r="H3188" s="4" t="s">
        <v>14</v>
      </c>
      <c r="I3188" s="11">
        <f t="shared" si="98"/>
        <v>44214</v>
      </c>
      <c r="J3188" s="9">
        <f t="shared" si="99"/>
        <v>0.40721064814814811</v>
      </c>
      <c r="K3188" t="str">
        <f>VLOOKUP($J3188,Reference!$A$1:$C$25,3,1)</f>
        <v>9:00:00 - 10:00:00</v>
      </c>
    </row>
    <row r="3189" spans="1:11" hidden="1" x14ac:dyDescent="0.3">
      <c r="A3189" s="6">
        <v>44214.412187499998</v>
      </c>
      <c r="B3189" s="7" t="s">
        <v>19</v>
      </c>
      <c r="C3189" s="7">
        <v>305</v>
      </c>
      <c r="D3189" s="7">
        <v>18607479022</v>
      </c>
      <c r="E3189" s="7" t="s">
        <v>9</v>
      </c>
      <c r="F3189" s="8">
        <v>2.2337962962962967E-3</v>
      </c>
      <c r="G3189" s="8">
        <v>1.0416666666666667E-4</v>
      </c>
      <c r="H3189" s="7" t="s">
        <v>10</v>
      </c>
      <c r="I3189" s="11">
        <f t="shared" si="98"/>
        <v>44214</v>
      </c>
      <c r="J3189" s="9">
        <f t="shared" si="99"/>
        <v>0.41218749999999998</v>
      </c>
      <c r="K3189" t="str">
        <f>VLOOKUP($J3189,Reference!$A$1:$C$25,3,1)</f>
        <v>9:00:00 - 10:00:00</v>
      </c>
    </row>
    <row r="3190" spans="1:11" hidden="1" x14ac:dyDescent="0.3">
      <c r="A3190" s="3">
        <v>44214.421249999999</v>
      </c>
      <c r="B3190" s="4" t="s">
        <v>11</v>
      </c>
      <c r="C3190" s="4">
        <v>317</v>
      </c>
      <c r="D3190" s="4">
        <v>19196230551</v>
      </c>
      <c r="E3190" s="4" t="s">
        <v>9</v>
      </c>
      <c r="F3190" s="5">
        <v>4.0972222222222226E-3</v>
      </c>
      <c r="G3190" s="5">
        <v>1.5046296296296297E-4</v>
      </c>
      <c r="H3190" s="4" t="s">
        <v>10</v>
      </c>
      <c r="I3190" s="11">
        <f t="shared" si="98"/>
        <v>44214</v>
      </c>
      <c r="J3190" s="9">
        <f t="shared" si="99"/>
        <v>0.42124999999999996</v>
      </c>
      <c r="K3190" t="str">
        <f>VLOOKUP($J3190,Reference!$A$1:$C$25,3,1)</f>
        <v>10:00:00 - 11:00:00</v>
      </c>
    </row>
    <row r="3191" spans="1:11" hidden="1" x14ac:dyDescent="0.3">
      <c r="A3191" s="6">
        <v>44214.42255787037</v>
      </c>
      <c r="B3191" s="7" t="s">
        <v>19</v>
      </c>
      <c r="C3191" s="7">
        <v>305</v>
      </c>
      <c r="D3191" s="7">
        <v>15062523472</v>
      </c>
      <c r="E3191" s="7" t="s">
        <v>9</v>
      </c>
      <c r="F3191" s="8">
        <v>4.8726851851851856E-3</v>
      </c>
      <c r="G3191" s="8">
        <v>8.1018518518518516E-5</v>
      </c>
      <c r="H3191" s="7" t="s">
        <v>13</v>
      </c>
      <c r="I3191" s="11">
        <f t="shared" si="98"/>
        <v>44214</v>
      </c>
      <c r="J3191" s="9">
        <f t="shared" si="99"/>
        <v>0.42255787037037035</v>
      </c>
      <c r="K3191" t="str">
        <f>VLOOKUP($J3191,Reference!$A$1:$C$25,3,1)</f>
        <v>10:00:00 - 11:00:00</v>
      </c>
    </row>
    <row r="3192" spans="1:11" hidden="1" x14ac:dyDescent="0.3">
      <c r="A3192" s="3">
        <v>44214.42597222222</v>
      </c>
      <c r="B3192" s="4" t="s">
        <v>12</v>
      </c>
      <c r="C3192" s="4">
        <v>315</v>
      </c>
      <c r="D3192" s="4">
        <v>447597579485</v>
      </c>
      <c r="E3192" s="4" t="s">
        <v>9</v>
      </c>
      <c r="F3192" s="5">
        <v>1.0972222222222223E-2</v>
      </c>
      <c r="G3192" s="5">
        <v>1.5046296296296297E-4</v>
      </c>
      <c r="H3192" s="4" t="s">
        <v>14</v>
      </c>
      <c r="I3192" s="11">
        <f t="shared" si="98"/>
        <v>44214</v>
      </c>
      <c r="J3192" s="9">
        <f t="shared" si="99"/>
        <v>0.4259722222222222</v>
      </c>
      <c r="K3192" t="str">
        <f>VLOOKUP($J3192,Reference!$A$1:$C$25,3,1)</f>
        <v>10:00:00 - 11:00:00</v>
      </c>
    </row>
    <row r="3193" spans="1:11" hidden="1" x14ac:dyDescent="0.3">
      <c r="A3193" s="6">
        <v>44214.429490740738</v>
      </c>
      <c r="B3193" s="7" t="s">
        <v>11</v>
      </c>
      <c r="C3193" s="7">
        <v>317</v>
      </c>
      <c r="D3193" s="7">
        <v>14167805576</v>
      </c>
      <c r="E3193" s="7" t="s">
        <v>9</v>
      </c>
      <c r="F3193" s="8">
        <v>1.1631944444444445E-2</v>
      </c>
      <c r="G3193" s="8">
        <v>1.1574074074074073E-4</v>
      </c>
      <c r="H3193" s="7" t="s">
        <v>10</v>
      </c>
      <c r="I3193" s="11">
        <f t="shared" si="98"/>
        <v>44214</v>
      </c>
      <c r="J3193" s="9">
        <f t="shared" si="99"/>
        <v>0.42949074074074073</v>
      </c>
      <c r="K3193" t="str">
        <f>VLOOKUP($J3193,Reference!$A$1:$C$25,3,1)</f>
        <v>10:00:00 - 11:00:00</v>
      </c>
    </row>
    <row r="3194" spans="1:11" hidden="1" x14ac:dyDescent="0.3">
      <c r="A3194" s="3">
        <v>44214.431157407409</v>
      </c>
      <c r="B3194" s="4" t="s">
        <v>19</v>
      </c>
      <c r="C3194" s="4">
        <v>305</v>
      </c>
      <c r="D3194" s="4">
        <v>15309457947</v>
      </c>
      <c r="E3194" s="4" t="s">
        <v>9</v>
      </c>
      <c r="F3194" s="5">
        <v>1.7060185185185185E-2</v>
      </c>
      <c r="G3194" s="5">
        <v>1.1574074074074073E-4</v>
      </c>
      <c r="H3194" s="4" t="s">
        <v>10</v>
      </c>
      <c r="I3194" s="11">
        <f t="shared" si="98"/>
        <v>44214</v>
      </c>
      <c r="J3194" s="9">
        <f t="shared" si="99"/>
        <v>0.43115740740740738</v>
      </c>
      <c r="K3194" t="str">
        <f>VLOOKUP($J3194,Reference!$A$1:$C$25,3,1)</f>
        <v>10:00:00 - 11:00:00</v>
      </c>
    </row>
    <row r="3195" spans="1:11" hidden="1" x14ac:dyDescent="0.3">
      <c r="A3195" s="6">
        <v>44214.432372685187</v>
      </c>
      <c r="B3195" s="7" t="s">
        <v>26</v>
      </c>
      <c r="C3195" s="7">
        <v>306</v>
      </c>
      <c r="D3195" s="7">
        <v>17809994786</v>
      </c>
      <c r="E3195" s="7" t="s">
        <v>9</v>
      </c>
      <c r="F3195" s="8">
        <v>1.005787037037037E-2</v>
      </c>
      <c r="G3195" s="8">
        <v>4.1782407407407402E-3</v>
      </c>
      <c r="H3195" s="7" t="s">
        <v>10</v>
      </c>
      <c r="I3195" s="11">
        <f t="shared" si="98"/>
        <v>44214</v>
      </c>
      <c r="J3195" s="9">
        <f t="shared" si="99"/>
        <v>0.43237268518518518</v>
      </c>
      <c r="K3195" t="str">
        <f>VLOOKUP($J3195,Reference!$A$1:$C$25,3,1)</f>
        <v>10:00:00 - 11:00:00</v>
      </c>
    </row>
    <row r="3196" spans="1:11" hidden="1" x14ac:dyDescent="0.3">
      <c r="A3196" s="3">
        <v>44214.434803240743</v>
      </c>
      <c r="B3196" s="4" t="s">
        <v>21</v>
      </c>
      <c r="C3196" s="4">
        <v>314</v>
      </c>
      <c r="D3196" s="4">
        <v>18018368257</v>
      </c>
      <c r="E3196" s="4" t="s">
        <v>9</v>
      </c>
      <c r="F3196" s="5">
        <v>2.5578703703703705E-3</v>
      </c>
      <c r="G3196" s="5">
        <v>1.0416666666666667E-3</v>
      </c>
      <c r="H3196" s="4" t="s">
        <v>10</v>
      </c>
      <c r="I3196" s="11">
        <f t="shared" si="98"/>
        <v>44214</v>
      </c>
      <c r="J3196" s="9">
        <f t="shared" si="99"/>
        <v>0.43480324074074073</v>
      </c>
      <c r="K3196" t="str">
        <f>VLOOKUP($J3196,Reference!$A$1:$C$25,3,1)</f>
        <v>10:00:00 - 11:00:00</v>
      </c>
    </row>
    <row r="3197" spans="1:11" hidden="1" x14ac:dyDescent="0.3">
      <c r="A3197" s="6">
        <v>44214.445613425924</v>
      </c>
      <c r="B3197" s="7" t="s">
        <v>20</v>
      </c>
      <c r="C3197" s="7"/>
      <c r="D3197" s="7">
        <v>815</v>
      </c>
      <c r="E3197" s="7" t="s">
        <v>16</v>
      </c>
      <c r="F3197" s="8">
        <v>0</v>
      </c>
      <c r="G3197" s="8">
        <v>1.1574074074074073E-4</v>
      </c>
      <c r="H3197" s="7" t="s">
        <v>10</v>
      </c>
      <c r="I3197" s="11">
        <f t="shared" si="98"/>
        <v>44214</v>
      </c>
      <c r="J3197" s="9">
        <f t="shared" si="99"/>
        <v>0.4456134259259259</v>
      </c>
      <c r="K3197" t="str">
        <f>VLOOKUP($J3197,Reference!$A$1:$C$25,3,1)</f>
        <v>10:00:00 - 11:00:00</v>
      </c>
    </row>
    <row r="3198" spans="1:11" hidden="1" x14ac:dyDescent="0.3">
      <c r="A3198" s="3">
        <v>44214.445960648147</v>
      </c>
      <c r="B3198" s="4" t="s">
        <v>11</v>
      </c>
      <c r="C3198" s="4">
        <v>317</v>
      </c>
      <c r="D3198" s="4">
        <v>15095988255</v>
      </c>
      <c r="E3198" s="4" t="s">
        <v>9</v>
      </c>
      <c r="F3198" s="5">
        <v>5.7986111111111112E-3</v>
      </c>
      <c r="G3198" s="5">
        <v>8.1018518518518516E-5</v>
      </c>
      <c r="H3198" s="4" t="s">
        <v>10</v>
      </c>
      <c r="I3198" s="11">
        <f t="shared" si="98"/>
        <v>44214</v>
      </c>
      <c r="J3198" s="9">
        <f t="shared" si="99"/>
        <v>0.44596064814814818</v>
      </c>
      <c r="K3198" t="str">
        <f>VLOOKUP($J3198,Reference!$A$1:$C$25,3,1)</f>
        <v>10:00:00 - 11:00:00</v>
      </c>
    </row>
    <row r="3199" spans="1:11" hidden="1" x14ac:dyDescent="0.3">
      <c r="A3199" s="6">
        <v>44214.446689814817</v>
      </c>
      <c r="B3199" s="7" t="s">
        <v>15</v>
      </c>
      <c r="C3199" s="7">
        <v>319</v>
      </c>
      <c r="D3199" s="7">
        <v>447828075588</v>
      </c>
      <c r="E3199" s="7" t="s">
        <v>9</v>
      </c>
      <c r="F3199" s="8">
        <v>2.3032407407407407E-3</v>
      </c>
      <c r="G3199" s="8">
        <v>1.0416666666666667E-4</v>
      </c>
      <c r="H3199" s="7" t="s">
        <v>14</v>
      </c>
      <c r="I3199" s="11">
        <f t="shared" si="98"/>
        <v>44214</v>
      </c>
      <c r="J3199" s="9">
        <f t="shared" si="99"/>
        <v>0.44668981481481485</v>
      </c>
      <c r="K3199" t="str">
        <f>VLOOKUP($J3199,Reference!$A$1:$C$25,3,1)</f>
        <v>10:00:00 - 11:00:00</v>
      </c>
    </row>
    <row r="3200" spans="1:11" hidden="1" x14ac:dyDescent="0.3">
      <c r="A3200" s="3">
        <v>44214.447418981479</v>
      </c>
      <c r="B3200" s="4" t="s">
        <v>21</v>
      </c>
      <c r="C3200" s="4">
        <v>314</v>
      </c>
      <c r="D3200" s="4">
        <v>14167805576</v>
      </c>
      <c r="E3200" s="4" t="s">
        <v>9</v>
      </c>
      <c r="F3200" s="5">
        <v>1.6203703703703703E-3</v>
      </c>
      <c r="G3200" s="5">
        <v>5.7870370370370366E-5</v>
      </c>
      <c r="H3200" s="4" t="s">
        <v>10</v>
      </c>
      <c r="I3200" s="11">
        <f t="shared" si="98"/>
        <v>44214</v>
      </c>
      <c r="J3200" s="9">
        <f t="shared" si="99"/>
        <v>0.44741898148148151</v>
      </c>
      <c r="K3200" t="str">
        <f>VLOOKUP($J3200,Reference!$A$1:$C$25,3,1)</f>
        <v>10:00:00 - 11:00:00</v>
      </c>
    </row>
    <row r="3201" spans="1:11" hidden="1" x14ac:dyDescent="0.3">
      <c r="A3201" s="6">
        <v>44214.447939814818</v>
      </c>
      <c r="B3201" s="7" t="s">
        <v>26</v>
      </c>
      <c r="C3201" s="7">
        <v>306</v>
      </c>
      <c r="D3201" s="7">
        <v>12133673795</v>
      </c>
      <c r="E3201" s="7" t="s">
        <v>9</v>
      </c>
      <c r="F3201" s="8">
        <v>2.9629629629629628E-3</v>
      </c>
      <c r="G3201" s="8">
        <v>9.6064814814814808E-4</v>
      </c>
      <c r="H3201" s="7" t="s">
        <v>10</v>
      </c>
      <c r="I3201" s="11">
        <f t="shared" si="98"/>
        <v>44214</v>
      </c>
      <c r="J3201" s="9">
        <f t="shared" si="99"/>
        <v>0.44793981481481482</v>
      </c>
      <c r="K3201" t="str">
        <f>VLOOKUP($J3201,Reference!$A$1:$C$25,3,1)</f>
        <v>10:00:00 - 11:00:00</v>
      </c>
    </row>
    <row r="3202" spans="1:11" hidden="1" x14ac:dyDescent="0.3">
      <c r="A3202" s="3">
        <v>44214.449189814812</v>
      </c>
      <c r="B3202" s="4" t="s">
        <v>20</v>
      </c>
      <c r="C3202" s="4"/>
      <c r="D3202" s="4">
        <v>305</v>
      </c>
      <c r="E3202" s="4" t="s">
        <v>16</v>
      </c>
      <c r="F3202" s="5">
        <v>0</v>
      </c>
      <c r="G3202" s="5">
        <v>8.1018518518518516E-5</v>
      </c>
      <c r="H3202" s="4" t="s">
        <v>10</v>
      </c>
      <c r="I3202" s="11">
        <f t="shared" si="98"/>
        <v>44214</v>
      </c>
      <c r="J3202" s="9">
        <f t="shared" si="99"/>
        <v>0.44918981481481479</v>
      </c>
      <c r="K3202" t="str">
        <f>VLOOKUP($J3202,Reference!$A$1:$C$25,3,1)</f>
        <v>10:00:00 - 11:00:00</v>
      </c>
    </row>
    <row r="3203" spans="1:11" hidden="1" x14ac:dyDescent="0.3">
      <c r="A3203" s="6">
        <v>44214.451597222222</v>
      </c>
      <c r="B3203" s="7" t="s">
        <v>17</v>
      </c>
      <c r="C3203" s="7">
        <v>303</v>
      </c>
      <c r="D3203" s="7">
        <v>18193196027</v>
      </c>
      <c r="E3203" s="7" t="s">
        <v>9</v>
      </c>
      <c r="F3203" s="8">
        <v>7.1412037037037043E-3</v>
      </c>
      <c r="G3203" s="8">
        <v>6.9444444444444444E-5</v>
      </c>
      <c r="H3203" s="7" t="s">
        <v>10</v>
      </c>
      <c r="I3203" s="11">
        <f t="shared" ref="I3203:I3266" si="100">DATE(YEAR(A3203),MONTH(A3203),DAY(A3203))</f>
        <v>44214</v>
      </c>
      <c r="J3203" s="9">
        <f t="shared" ref="J3203:J3266" si="101">TIME(HOUR(A3203),MINUTE(A3203),SECOND(A3203))</f>
        <v>0.45159722222222221</v>
      </c>
      <c r="K3203" t="str">
        <f>VLOOKUP($J3203,Reference!$A$1:$C$25,3,1)</f>
        <v>10:00:00 - 11:00:00</v>
      </c>
    </row>
    <row r="3204" spans="1:11" hidden="1" x14ac:dyDescent="0.3">
      <c r="A3204" s="3">
        <v>44214.457048611112</v>
      </c>
      <c r="B3204" s="4" t="s">
        <v>21</v>
      </c>
      <c r="C3204" s="4">
        <v>314</v>
      </c>
      <c r="D3204" s="4">
        <v>815</v>
      </c>
      <c r="E3204" s="4" t="s">
        <v>9</v>
      </c>
      <c r="F3204" s="5">
        <v>2.2453703703703702E-3</v>
      </c>
      <c r="G3204" s="5">
        <v>1.0416666666666667E-4</v>
      </c>
      <c r="H3204" s="4" t="s">
        <v>10</v>
      </c>
      <c r="I3204" s="11">
        <f t="shared" si="100"/>
        <v>44214</v>
      </c>
      <c r="J3204" s="9">
        <f t="shared" si="101"/>
        <v>0.45704861111111111</v>
      </c>
      <c r="K3204" t="str">
        <f>VLOOKUP($J3204,Reference!$A$1:$C$25,3,1)</f>
        <v>10:00:00 - 11:00:00</v>
      </c>
    </row>
    <row r="3205" spans="1:11" hidden="1" x14ac:dyDescent="0.3">
      <c r="A3205" s="6">
        <v>44214.45820601852</v>
      </c>
      <c r="B3205" s="7" t="s">
        <v>15</v>
      </c>
      <c r="C3205" s="7">
        <v>319</v>
      </c>
      <c r="D3205" s="7">
        <v>447974257389</v>
      </c>
      <c r="E3205" s="7" t="s">
        <v>9</v>
      </c>
      <c r="F3205" s="8">
        <v>1.4583333333333332E-2</v>
      </c>
      <c r="G3205" s="8">
        <v>1.6203703703703703E-4</v>
      </c>
      <c r="H3205" s="7" t="s">
        <v>14</v>
      </c>
      <c r="I3205" s="11">
        <f t="shared" si="100"/>
        <v>44214</v>
      </c>
      <c r="J3205" s="9">
        <f t="shared" si="101"/>
        <v>0.45820601851851855</v>
      </c>
      <c r="K3205" t="str">
        <f>VLOOKUP($J3205,Reference!$A$1:$C$25,3,1)</f>
        <v>10:00:00 - 11:00:00</v>
      </c>
    </row>
    <row r="3206" spans="1:11" hidden="1" x14ac:dyDescent="0.3">
      <c r="A3206" s="3">
        <v>44214.461851851855</v>
      </c>
      <c r="B3206" s="4" t="s">
        <v>19</v>
      </c>
      <c r="C3206" s="4">
        <v>305</v>
      </c>
      <c r="D3206" s="4">
        <v>14167805576</v>
      </c>
      <c r="E3206" s="4" t="s">
        <v>9</v>
      </c>
      <c r="F3206" s="5">
        <v>1.4583333333333334E-3</v>
      </c>
      <c r="G3206" s="5">
        <v>9.2592592592592588E-5</v>
      </c>
      <c r="H3206" s="4" t="s">
        <v>10</v>
      </c>
      <c r="I3206" s="11">
        <f t="shared" si="100"/>
        <v>44214</v>
      </c>
      <c r="J3206" s="9">
        <f t="shared" si="101"/>
        <v>0.4618518518518519</v>
      </c>
      <c r="K3206" t="str">
        <f>VLOOKUP($J3206,Reference!$A$1:$C$25,3,1)</f>
        <v>11:00:00 - 12:00:00</v>
      </c>
    </row>
    <row r="3207" spans="1:11" hidden="1" x14ac:dyDescent="0.3">
      <c r="A3207" s="6">
        <v>44214.464328703703</v>
      </c>
      <c r="B3207" s="7" t="s">
        <v>19</v>
      </c>
      <c r="C3207" s="7">
        <v>305</v>
      </c>
      <c r="D3207" s="7">
        <v>12072121930</v>
      </c>
      <c r="E3207" s="7" t="s">
        <v>9</v>
      </c>
      <c r="F3207" s="8">
        <v>3.6226851851851854E-3</v>
      </c>
      <c r="G3207" s="8">
        <v>1.8518518518518518E-4</v>
      </c>
      <c r="H3207" s="7" t="s">
        <v>10</v>
      </c>
      <c r="I3207" s="11">
        <f t="shared" si="100"/>
        <v>44214</v>
      </c>
      <c r="J3207" s="9">
        <f t="shared" si="101"/>
        <v>0.46432870370370366</v>
      </c>
      <c r="K3207" t="str">
        <f>VLOOKUP($J3207,Reference!$A$1:$C$25,3,1)</f>
        <v>11:00:00 - 12:00:00</v>
      </c>
    </row>
    <row r="3208" spans="1:11" hidden="1" x14ac:dyDescent="0.3">
      <c r="A3208" s="3">
        <v>44214.465682870374</v>
      </c>
      <c r="B3208" s="4" t="s">
        <v>11</v>
      </c>
      <c r="C3208" s="4">
        <v>317</v>
      </c>
      <c r="D3208" s="4">
        <v>14167805576</v>
      </c>
      <c r="E3208" s="4" t="s">
        <v>9</v>
      </c>
      <c r="F3208" s="5">
        <v>4.9768518518518521E-3</v>
      </c>
      <c r="G3208" s="5">
        <v>1.1574074074074073E-4</v>
      </c>
      <c r="H3208" s="4" t="s">
        <v>10</v>
      </c>
      <c r="I3208" s="11">
        <f t="shared" si="100"/>
        <v>44214</v>
      </c>
      <c r="J3208" s="9">
        <f t="shared" si="101"/>
        <v>0.46568287037037037</v>
      </c>
      <c r="K3208" t="str">
        <f>VLOOKUP($J3208,Reference!$A$1:$C$25,3,1)</f>
        <v>11:00:00 - 12:00:00</v>
      </c>
    </row>
    <row r="3209" spans="1:11" hidden="1" x14ac:dyDescent="0.3">
      <c r="A3209" s="6">
        <v>44214.467962962961</v>
      </c>
      <c r="B3209" s="7" t="s">
        <v>21</v>
      </c>
      <c r="C3209" s="7">
        <v>314</v>
      </c>
      <c r="D3209" s="7">
        <v>14167255343</v>
      </c>
      <c r="E3209" s="7" t="s">
        <v>9</v>
      </c>
      <c r="F3209" s="8">
        <v>2.0370370370370373E-3</v>
      </c>
      <c r="G3209" s="8">
        <v>1.6203703703703703E-4</v>
      </c>
      <c r="H3209" s="7" t="s">
        <v>10</v>
      </c>
      <c r="I3209" s="11">
        <f t="shared" si="100"/>
        <v>44214</v>
      </c>
      <c r="J3209" s="9">
        <f t="shared" si="101"/>
        <v>0.46796296296296297</v>
      </c>
      <c r="K3209" t="str">
        <f>VLOOKUP($J3209,Reference!$A$1:$C$25,3,1)</f>
        <v>11:00:00 - 12:00:00</v>
      </c>
    </row>
    <row r="3210" spans="1:11" hidden="1" x14ac:dyDescent="0.3">
      <c r="A3210" s="3">
        <v>44214.475243055553</v>
      </c>
      <c r="B3210" s="4" t="s">
        <v>11</v>
      </c>
      <c r="C3210" s="4">
        <v>317</v>
      </c>
      <c r="D3210" s="4">
        <v>2348063487741</v>
      </c>
      <c r="E3210" s="4" t="s">
        <v>9</v>
      </c>
      <c r="F3210" s="5">
        <v>1.9629629629629629E-2</v>
      </c>
      <c r="G3210" s="5">
        <v>8.1018518518518516E-5</v>
      </c>
      <c r="H3210" s="4" t="s">
        <v>13</v>
      </c>
      <c r="I3210" s="11">
        <f t="shared" si="100"/>
        <v>44214</v>
      </c>
      <c r="J3210" s="9">
        <f t="shared" si="101"/>
        <v>0.47524305555555557</v>
      </c>
      <c r="K3210" t="str">
        <f>VLOOKUP($J3210,Reference!$A$1:$C$25,3,1)</f>
        <v>11:00:00 - 12:00:00</v>
      </c>
    </row>
    <row r="3211" spans="1:11" hidden="1" x14ac:dyDescent="0.3">
      <c r="A3211" s="6">
        <v>44214.476145833331</v>
      </c>
      <c r="B3211" s="7" t="s">
        <v>17</v>
      </c>
      <c r="C3211" s="7">
        <v>303</v>
      </c>
      <c r="D3211" s="7">
        <v>12133673795</v>
      </c>
      <c r="E3211" s="7" t="s">
        <v>9</v>
      </c>
      <c r="F3211" s="8">
        <v>1.6203703703703703E-3</v>
      </c>
      <c r="G3211" s="8">
        <v>3.3564814814814812E-4</v>
      </c>
      <c r="H3211" s="7" t="s">
        <v>10</v>
      </c>
      <c r="I3211" s="11">
        <f t="shared" si="100"/>
        <v>44214</v>
      </c>
      <c r="J3211" s="9">
        <f t="shared" si="101"/>
        <v>0.47614583333333332</v>
      </c>
      <c r="K3211" t="str">
        <f>VLOOKUP($J3211,Reference!$A$1:$C$25,3,1)</f>
        <v>11:00:00 - 12:00:00</v>
      </c>
    </row>
    <row r="3212" spans="1:11" hidden="1" x14ac:dyDescent="0.3">
      <c r="A3212" s="3">
        <v>44214.487743055557</v>
      </c>
      <c r="B3212" s="4" t="s">
        <v>8</v>
      </c>
      <c r="C3212" s="4">
        <v>307</v>
      </c>
      <c r="D3212" s="4">
        <v>15144951627</v>
      </c>
      <c r="E3212" s="4" t="s">
        <v>9</v>
      </c>
      <c r="F3212" s="5">
        <v>4.4907407407407405E-3</v>
      </c>
      <c r="G3212" s="5">
        <v>2.8935185185185189E-4</v>
      </c>
      <c r="H3212" s="4" t="s">
        <v>10</v>
      </c>
      <c r="I3212" s="11">
        <f t="shared" si="100"/>
        <v>44214</v>
      </c>
      <c r="J3212" s="9">
        <f t="shared" si="101"/>
        <v>0.48774305555555553</v>
      </c>
      <c r="K3212" t="str">
        <f>VLOOKUP($J3212,Reference!$A$1:$C$25,3,1)</f>
        <v>11:00:00 - 12:00:00</v>
      </c>
    </row>
    <row r="3213" spans="1:11" hidden="1" x14ac:dyDescent="0.3">
      <c r="A3213" s="6">
        <v>44214.492488425924</v>
      </c>
      <c r="B3213" s="7" t="s">
        <v>21</v>
      </c>
      <c r="C3213" s="7">
        <v>314</v>
      </c>
      <c r="D3213" s="7">
        <v>447478220200</v>
      </c>
      <c r="E3213" s="7" t="s">
        <v>9</v>
      </c>
      <c r="F3213" s="8">
        <v>2.3148148148148151E-3</v>
      </c>
      <c r="G3213" s="8">
        <v>1.3888888888888889E-4</v>
      </c>
      <c r="H3213" s="7" t="s">
        <v>14</v>
      </c>
      <c r="I3213" s="11">
        <f t="shared" si="100"/>
        <v>44214</v>
      </c>
      <c r="J3213" s="9">
        <f t="shared" si="101"/>
        <v>0.4924884259259259</v>
      </c>
      <c r="K3213" t="str">
        <f>VLOOKUP($J3213,Reference!$A$1:$C$25,3,1)</f>
        <v>11:00:00 - 12:00:00</v>
      </c>
    </row>
    <row r="3214" spans="1:11" hidden="1" x14ac:dyDescent="0.3">
      <c r="A3214" s="3">
        <v>44214.494050925925</v>
      </c>
      <c r="B3214" s="4" t="s">
        <v>18</v>
      </c>
      <c r="C3214" s="4">
        <v>304</v>
      </c>
      <c r="D3214" s="4">
        <v>18176815397</v>
      </c>
      <c r="E3214" s="4" t="s">
        <v>9</v>
      </c>
      <c r="F3214" s="5">
        <v>1.0613425925925927E-2</v>
      </c>
      <c r="G3214" s="5">
        <v>1.0416666666666667E-4</v>
      </c>
      <c r="H3214" s="4" t="s">
        <v>10</v>
      </c>
      <c r="I3214" s="11">
        <f t="shared" si="100"/>
        <v>44214</v>
      </c>
      <c r="J3214" s="9">
        <f t="shared" si="101"/>
        <v>0.49405092592592598</v>
      </c>
      <c r="K3214" t="str">
        <f>VLOOKUP($J3214,Reference!$A$1:$C$25,3,1)</f>
        <v>11:00:00 - 12:00:00</v>
      </c>
    </row>
    <row r="3215" spans="1:11" hidden="1" x14ac:dyDescent="0.3">
      <c r="A3215" s="6">
        <v>44214.497488425928</v>
      </c>
      <c r="B3215" s="7" t="s">
        <v>8</v>
      </c>
      <c r="C3215" s="7">
        <v>307</v>
      </c>
      <c r="D3215" s="7">
        <v>16167061439</v>
      </c>
      <c r="E3215" s="7" t="s">
        <v>9</v>
      </c>
      <c r="F3215" s="8">
        <v>2.0023148148148148E-3</v>
      </c>
      <c r="G3215" s="8">
        <v>8.1018518518518516E-5</v>
      </c>
      <c r="H3215" s="7" t="s">
        <v>10</v>
      </c>
      <c r="I3215" s="11">
        <f t="shared" si="100"/>
        <v>44214</v>
      </c>
      <c r="J3215" s="9">
        <f t="shared" si="101"/>
        <v>0.49748842592592596</v>
      </c>
      <c r="K3215" t="str">
        <f>VLOOKUP($J3215,Reference!$A$1:$C$25,3,1)</f>
        <v>11:00:00 - 12:00:00</v>
      </c>
    </row>
    <row r="3216" spans="1:11" hidden="1" x14ac:dyDescent="0.3">
      <c r="A3216" s="3">
        <v>44214.499560185184</v>
      </c>
      <c r="B3216" s="4" t="s">
        <v>17</v>
      </c>
      <c r="C3216" s="4">
        <v>303</v>
      </c>
      <c r="D3216" s="4">
        <v>447974257389</v>
      </c>
      <c r="E3216" s="4" t="s">
        <v>9</v>
      </c>
      <c r="F3216" s="5">
        <v>1.4467592592592594E-3</v>
      </c>
      <c r="G3216" s="5">
        <v>5.7870370370370366E-5</v>
      </c>
      <c r="H3216" s="4" t="s">
        <v>14</v>
      </c>
      <c r="I3216" s="11">
        <f t="shared" si="100"/>
        <v>44214</v>
      </c>
      <c r="J3216" s="9">
        <f t="shared" si="101"/>
        <v>0.49956018518518519</v>
      </c>
      <c r="K3216" t="str">
        <f>VLOOKUP($J3216,Reference!$A$1:$C$25,3,1)</f>
        <v>11:00:00 - 12:00:00</v>
      </c>
    </row>
    <row r="3217" spans="1:11" hidden="1" x14ac:dyDescent="0.3">
      <c r="A3217" s="6">
        <v>44214.502708333333</v>
      </c>
      <c r="B3217" s="7" t="s">
        <v>21</v>
      </c>
      <c r="C3217" s="7">
        <v>314</v>
      </c>
      <c r="D3217" s="7">
        <v>441425291744</v>
      </c>
      <c r="E3217" s="7" t="s">
        <v>9</v>
      </c>
      <c r="F3217" s="8">
        <v>1.6053240740740739E-2</v>
      </c>
      <c r="G3217" s="8">
        <v>1.7361111111111112E-4</v>
      </c>
      <c r="H3217" s="7" t="s">
        <v>14</v>
      </c>
      <c r="I3217" s="11">
        <f t="shared" si="100"/>
        <v>44214</v>
      </c>
      <c r="J3217" s="9">
        <f t="shared" si="101"/>
        <v>0.50270833333333331</v>
      </c>
      <c r="K3217" t="str">
        <f>VLOOKUP($J3217,Reference!$A$1:$C$25,3,1)</f>
        <v>12:00:00 - 13:00:00</v>
      </c>
    </row>
    <row r="3218" spans="1:11" hidden="1" x14ac:dyDescent="0.3">
      <c r="A3218" s="3">
        <v>44214.504756944443</v>
      </c>
      <c r="B3218" s="4" t="s">
        <v>15</v>
      </c>
      <c r="C3218" s="4">
        <v>319</v>
      </c>
      <c r="D3218" s="4">
        <v>447852178484</v>
      </c>
      <c r="E3218" s="4" t="s">
        <v>9</v>
      </c>
      <c r="F3218" s="5">
        <v>3.1365740740740742E-3</v>
      </c>
      <c r="G3218" s="5">
        <v>6.9444444444444444E-5</v>
      </c>
      <c r="H3218" s="4" t="s">
        <v>14</v>
      </c>
      <c r="I3218" s="11">
        <f t="shared" si="100"/>
        <v>44214</v>
      </c>
      <c r="J3218" s="9">
        <f t="shared" si="101"/>
        <v>0.50475694444444441</v>
      </c>
      <c r="K3218" t="str">
        <f>VLOOKUP($J3218,Reference!$A$1:$C$25,3,1)</f>
        <v>12:00:00 - 13:00:00</v>
      </c>
    </row>
    <row r="3219" spans="1:11" hidden="1" x14ac:dyDescent="0.3">
      <c r="A3219" s="6">
        <v>44214.508321759262</v>
      </c>
      <c r="B3219" s="7" t="s">
        <v>26</v>
      </c>
      <c r="C3219" s="7">
        <v>306</v>
      </c>
      <c r="D3219" s="7">
        <v>19733564811</v>
      </c>
      <c r="E3219" s="7" t="s">
        <v>9</v>
      </c>
      <c r="F3219" s="8">
        <v>2.9629629629629628E-3</v>
      </c>
      <c r="G3219" s="8">
        <v>1.9675925925925926E-4</v>
      </c>
      <c r="H3219" s="7" t="s">
        <v>10</v>
      </c>
      <c r="I3219" s="11">
        <f t="shared" si="100"/>
        <v>44214</v>
      </c>
      <c r="J3219" s="9">
        <f t="shared" si="101"/>
        <v>0.50832175925925926</v>
      </c>
      <c r="K3219" t="str">
        <f>VLOOKUP($J3219,Reference!$A$1:$C$25,3,1)</f>
        <v>12:00:00 - 13:00:00</v>
      </c>
    </row>
    <row r="3220" spans="1:11" hidden="1" x14ac:dyDescent="0.3">
      <c r="A3220" s="3">
        <v>44214.51090277778</v>
      </c>
      <c r="B3220" s="4" t="s">
        <v>11</v>
      </c>
      <c r="C3220" s="4">
        <v>317</v>
      </c>
      <c r="D3220" s="4">
        <v>16107341547</v>
      </c>
      <c r="E3220" s="4" t="s">
        <v>9</v>
      </c>
      <c r="F3220" s="5">
        <v>1.0995370370370371E-3</v>
      </c>
      <c r="G3220" s="5">
        <v>4.6296296296296294E-5</v>
      </c>
      <c r="H3220" s="4" t="s">
        <v>10</v>
      </c>
      <c r="I3220" s="11">
        <f t="shared" si="100"/>
        <v>44214</v>
      </c>
      <c r="J3220" s="9">
        <f t="shared" si="101"/>
        <v>0.51090277777777782</v>
      </c>
      <c r="K3220" t="str">
        <f>VLOOKUP($J3220,Reference!$A$1:$C$25,3,1)</f>
        <v>12:00:00 - 13:00:00</v>
      </c>
    </row>
    <row r="3221" spans="1:11" hidden="1" x14ac:dyDescent="0.3">
      <c r="A3221" s="6">
        <v>44214.513958333337</v>
      </c>
      <c r="B3221" s="7" t="s">
        <v>19</v>
      </c>
      <c r="C3221" s="7">
        <v>305</v>
      </c>
      <c r="D3221" s="7">
        <v>17155599985</v>
      </c>
      <c r="E3221" s="7" t="s">
        <v>9</v>
      </c>
      <c r="F3221" s="8">
        <v>7.1874999999999994E-3</v>
      </c>
      <c r="G3221" s="8">
        <v>8.1018518518518516E-5</v>
      </c>
      <c r="H3221" s="7" t="s">
        <v>10</v>
      </c>
      <c r="I3221" s="11">
        <f t="shared" si="100"/>
        <v>44214</v>
      </c>
      <c r="J3221" s="9">
        <f t="shared" si="101"/>
        <v>0.51395833333333341</v>
      </c>
      <c r="K3221" t="str">
        <f>VLOOKUP($J3221,Reference!$A$1:$C$25,3,1)</f>
        <v>12:00:00 - 13:00:00</v>
      </c>
    </row>
    <row r="3222" spans="1:11" hidden="1" x14ac:dyDescent="0.3">
      <c r="A3222" s="3">
        <v>44214.518645833334</v>
      </c>
      <c r="B3222" s="4" t="s">
        <v>8</v>
      </c>
      <c r="C3222" s="4">
        <v>307</v>
      </c>
      <c r="D3222" s="4">
        <v>16475744258</v>
      </c>
      <c r="E3222" s="4" t="s">
        <v>9</v>
      </c>
      <c r="F3222" s="5">
        <v>3.1597222222222222E-3</v>
      </c>
      <c r="G3222" s="5">
        <v>1.6203703703703703E-4</v>
      </c>
      <c r="H3222" s="4" t="s">
        <v>10</v>
      </c>
      <c r="I3222" s="11">
        <f t="shared" si="100"/>
        <v>44214</v>
      </c>
      <c r="J3222" s="9">
        <f t="shared" si="101"/>
        <v>0.51864583333333336</v>
      </c>
      <c r="K3222" t="str">
        <f>VLOOKUP($J3222,Reference!$A$1:$C$25,3,1)</f>
        <v>12:00:00 - 13:00:00</v>
      </c>
    </row>
    <row r="3223" spans="1:11" hidden="1" x14ac:dyDescent="0.3">
      <c r="A3223" s="6">
        <v>44214.520601851851</v>
      </c>
      <c r="B3223" s="7" t="s">
        <v>18</v>
      </c>
      <c r="C3223" s="7">
        <v>304</v>
      </c>
      <c r="D3223" s="7">
        <v>16478982248</v>
      </c>
      <c r="E3223" s="7" t="s">
        <v>9</v>
      </c>
      <c r="F3223" s="8">
        <v>7.8009259259259256E-3</v>
      </c>
      <c r="G3223" s="8">
        <v>1.273148148148148E-4</v>
      </c>
      <c r="H3223" s="7" t="s">
        <v>10</v>
      </c>
      <c r="I3223" s="11">
        <f t="shared" si="100"/>
        <v>44214</v>
      </c>
      <c r="J3223" s="9">
        <f t="shared" si="101"/>
        <v>0.52060185185185182</v>
      </c>
      <c r="K3223" t="str">
        <f>VLOOKUP($J3223,Reference!$A$1:$C$25,3,1)</f>
        <v>12:00:00 - 13:00:00</v>
      </c>
    </row>
    <row r="3224" spans="1:11" hidden="1" x14ac:dyDescent="0.3">
      <c r="A3224" s="3">
        <v>44214.521574074075</v>
      </c>
      <c r="B3224" s="4" t="s">
        <v>11</v>
      </c>
      <c r="C3224" s="4">
        <v>317</v>
      </c>
      <c r="D3224" s="4">
        <v>16107341547</v>
      </c>
      <c r="E3224" s="4" t="s">
        <v>9</v>
      </c>
      <c r="F3224" s="5">
        <v>2.627314814814815E-3</v>
      </c>
      <c r="G3224" s="5">
        <v>1.0416666666666667E-4</v>
      </c>
      <c r="H3224" s="4" t="s">
        <v>10</v>
      </c>
      <c r="I3224" s="11">
        <f t="shared" si="100"/>
        <v>44214</v>
      </c>
      <c r="J3224" s="9">
        <f t="shared" si="101"/>
        <v>0.52157407407407408</v>
      </c>
      <c r="K3224" t="str">
        <f>VLOOKUP($J3224,Reference!$A$1:$C$25,3,1)</f>
        <v>12:00:00 - 13:00:00</v>
      </c>
    </row>
    <row r="3225" spans="1:11" hidden="1" x14ac:dyDescent="0.3">
      <c r="A3225" s="6">
        <v>44214.523900462962</v>
      </c>
      <c r="B3225" s="7" t="s">
        <v>21</v>
      </c>
      <c r="C3225" s="7">
        <v>314</v>
      </c>
      <c r="D3225" s="7">
        <v>15403396070</v>
      </c>
      <c r="E3225" s="7" t="s">
        <v>9</v>
      </c>
      <c r="F3225" s="8">
        <v>2.0138888888888888E-3</v>
      </c>
      <c r="G3225" s="8">
        <v>1.5046296296296297E-4</v>
      </c>
      <c r="H3225" s="7" t="s">
        <v>10</v>
      </c>
      <c r="I3225" s="11">
        <f t="shared" si="100"/>
        <v>44214</v>
      </c>
      <c r="J3225" s="9">
        <f t="shared" si="101"/>
        <v>0.523900462962963</v>
      </c>
      <c r="K3225" t="str">
        <f>VLOOKUP($J3225,Reference!$A$1:$C$25,3,1)</f>
        <v>12:00:00 - 13:00:00</v>
      </c>
    </row>
    <row r="3226" spans="1:11" hidden="1" x14ac:dyDescent="0.3">
      <c r="A3226" s="3">
        <v>44214.525636574072</v>
      </c>
      <c r="B3226" s="4" t="s">
        <v>15</v>
      </c>
      <c r="C3226" s="4">
        <v>319</v>
      </c>
      <c r="D3226" s="4">
        <v>447852178484</v>
      </c>
      <c r="E3226" s="4" t="s">
        <v>9</v>
      </c>
      <c r="F3226" s="5">
        <v>1.0185185185185186E-3</v>
      </c>
      <c r="G3226" s="5">
        <v>6.9444444444444444E-5</v>
      </c>
      <c r="H3226" s="4" t="s">
        <v>14</v>
      </c>
      <c r="I3226" s="11">
        <f t="shared" si="100"/>
        <v>44214</v>
      </c>
      <c r="J3226" s="9">
        <f t="shared" si="101"/>
        <v>0.52563657407407405</v>
      </c>
      <c r="K3226" t="str">
        <f>VLOOKUP($J3226,Reference!$A$1:$C$25,3,1)</f>
        <v>12:00:00 - 13:00:00</v>
      </c>
    </row>
    <row r="3227" spans="1:11" hidden="1" x14ac:dyDescent="0.3">
      <c r="A3227" s="6">
        <v>44214.526388888888</v>
      </c>
      <c r="B3227" s="7" t="s">
        <v>17</v>
      </c>
      <c r="C3227" s="7">
        <v>303</v>
      </c>
      <c r="D3227" s="7">
        <v>18138927151</v>
      </c>
      <c r="E3227" s="7" t="s">
        <v>9</v>
      </c>
      <c r="F3227" s="8">
        <v>4.6990740740740743E-3</v>
      </c>
      <c r="G3227" s="8">
        <v>6.9444444444444444E-5</v>
      </c>
      <c r="H3227" s="7" t="s">
        <v>10</v>
      </c>
      <c r="I3227" s="11">
        <f t="shared" si="100"/>
        <v>44214</v>
      </c>
      <c r="J3227" s="9">
        <f t="shared" si="101"/>
        <v>0.52638888888888891</v>
      </c>
      <c r="K3227" t="str">
        <f>VLOOKUP($J3227,Reference!$A$1:$C$25,3,1)</f>
        <v>12:00:00 - 13:00:00</v>
      </c>
    </row>
    <row r="3228" spans="1:11" hidden="1" x14ac:dyDescent="0.3">
      <c r="A3228" s="3">
        <v>44214.52685185185</v>
      </c>
      <c r="B3228" s="4" t="s">
        <v>19</v>
      </c>
      <c r="C3228" s="4">
        <v>305</v>
      </c>
      <c r="D3228" s="4">
        <v>15403396070</v>
      </c>
      <c r="E3228" s="4" t="s">
        <v>9</v>
      </c>
      <c r="F3228" s="5">
        <v>3.6805555555555554E-3</v>
      </c>
      <c r="G3228" s="5">
        <v>9.2592592592592588E-5</v>
      </c>
      <c r="H3228" s="4" t="s">
        <v>10</v>
      </c>
      <c r="I3228" s="11">
        <f t="shared" si="100"/>
        <v>44214</v>
      </c>
      <c r="J3228" s="9">
        <f t="shared" si="101"/>
        <v>0.52685185185185179</v>
      </c>
      <c r="K3228" t="str">
        <f>VLOOKUP($J3228,Reference!$A$1:$C$25,3,1)</f>
        <v>12:00:00 - 13:00:00</v>
      </c>
    </row>
    <row r="3229" spans="1:11" hidden="1" x14ac:dyDescent="0.3">
      <c r="A3229" s="6">
        <v>44214.532175925924</v>
      </c>
      <c r="B3229" s="7" t="s">
        <v>8</v>
      </c>
      <c r="C3229" s="7">
        <v>307</v>
      </c>
      <c r="D3229" s="7">
        <v>16047835414</v>
      </c>
      <c r="E3229" s="7" t="s">
        <v>9</v>
      </c>
      <c r="F3229" s="8">
        <v>2.1874999999999998E-3</v>
      </c>
      <c r="G3229" s="8">
        <v>2.3148148148148146E-4</v>
      </c>
      <c r="H3229" s="7" t="s">
        <v>10</v>
      </c>
      <c r="I3229" s="11">
        <f t="shared" si="100"/>
        <v>44214</v>
      </c>
      <c r="J3229" s="9">
        <f t="shared" si="101"/>
        <v>0.53217592592592589</v>
      </c>
      <c r="K3229" t="str">
        <f>VLOOKUP($J3229,Reference!$A$1:$C$25,3,1)</f>
        <v>12:00:00 - 13:00:00</v>
      </c>
    </row>
    <row r="3230" spans="1:11" hidden="1" x14ac:dyDescent="0.3">
      <c r="A3230" s="3">
        <v>44214.537835648145</v>
      </c>
      <c r="B3230" s="4" t="s">
        <v>19</v>
      </c>
      <c r="C3230" s="4">
        <v>305</v>
      </c>
      <c r="D3230" s="4">
        <v>17734208954</v>
      </c>
      <c r="E3230" s="4" t="s">
        <v>9</v>
      </c>
      <c r="F3230" s="5">
        <v>2.6909722222222224E-2</v>
      </c>
      <c r="G3230" s="5">
        <v>1.0416666666666667E-4</v>
      </c>
      <c r="H3230" s="4" t="s">
        <v>13</v>
      </c>
      <c r="I3230" s="11">
        <f t="shared" si="100"/>
        <v>44214</v>
      </c>
      <c r="J3230" s="9">
        <f t="shared" si="101"/>
        <v>0.53783564814814822</v>
      </c>
      <c r="K3230" t="str">
        <f>VLOOKUP($J3230,Reference!$A$1:$C$25,3,1)</f>
        <v>12:00:00 - 13:00:00</v>
      </c>
    </row>
    <row r="3231" spans="1:11" hidden="1" x14ac:dyDescent="0.3">
      <c r="A3231" s="6">
        <v>44214.54005787037</v>
      </c>
      <c r="B3231" s="7" t="s">
        <v>8</v>
      </c>
      <c r="C3231" s="7">
        <v>307</v>
      </c>
      <c r="D3231" s="7">
        <v>16464746736</v>
      </c>
      <c r="E3231" s="7" t="s">
        <v>9</v>
      </c>
      <c r="F3231" s="8">
        <v>2.7893518518518519E-3</v>
      </c>
      <c r="G3231" s="8">
        <v>3.9351851851851852E-4</v>
      </c>
      <c r="H3231" s="7" t="s">
        <v>10</v>
      </c>
      <c r="I3231" s="11">
        <f t="shared" si="100"/>
        <v>44214</v>
      </c>
      <c r="J3231" s="9">
        <f t="shared" si="101"/>
        <v>0.54005787037037034</v>
      </c>
      <c r="K3231" t="str">
        <f>VLOOKUP($J3231,Reference!$A$1:$C$25,3,1)</f>
        <v>12:00:00 - 13:00:00</v>
      </c>
    </row>
    <row r="3232" spans="1:11" hidden="1" x14ac:dyDescent="0.3">
      <c r="A3232" s="3">
        <v>44214.546840277777</v>
      </c>
      <c r="B3232" s="4" t="s">
        <v>17</v>
      </c>
      <c r="C3232" s="4">
        <v>303</v>
      </c>
      <c r="D3232" s="4">
        <v>441425291744</v>
      </c>
      <c r="E3232" s="4" t="s">
        <v>9</v>
      </c>
      <c r="F3232" s="5">
        <v>2.2106481481481478E-3</v>
      </c>
      <c r="G3232" s="5">
        <v>9.2592592592592588E-5</v>
      </c>
      <c r="H3232" s="4" t="s">
        <v>14</v>
      </c>
      <c r="I3232" s="11">
        <f t="shared" si="100"/>
        <v>44214</v>
      </c>
      <c r="J3232" s="9">
        <f t="shared" si="101"/>
        <v>0.54684027777777777</v>
      </c>
      <c r="K3232" t="str">
        <f>VLOOKUP($J3232,Reference!$A$1:$C$25,3,1)</f>
        <v>13:00:00 - 14:00:00</v>
      </c>
    </row>
    <row r="3233" spans="1:11" hidden="1" x14ac:dyDescent="0.3">
      <c r="A3233" s="6">
        <v>44214.553391203706</v>
      </c>
      <c r="B3233" s="7" t="s">
        <v>11</v>
      </c>
      <c r="C3233" s="7">
        <v>317</v>
      </c>
      <c r="D3233" s="7">
        <v>19522212201</v>
      </c>
      <c r="E3233" s="7" t="s">
        <v>9</v>
      </c>
      <c r="F3233" s="8">
        <v>3.7037037037037035E-4</v>
      </c>
      <c r="G3233" s="8">
        <v>2.199074074074074E-4</v>
      </c>
      <c r="H3233" s="7" t="s">
        <v>13</v>
      </c>
      <c r="I3233" s="11">
        <f t="shared" si="100"/>
        <v>44214</v>
      </c>
      <c r="J3233" s="9">
        <f t="shared" si="101"/>
        <v>0.55339120370370376</v>
      </c>
      <c r="K3233" t="str">
        <f>VLOOKUP($J3233,Reference!$A$1:$C$25,3,1)</f>
        <v>13:00:00 - 14:00:00</v>
      </c>
    </row>
    <row r="3234" spans="1:11" hidden="1" x14ac:dyDescent="0.3">
      <c r="A3234" s="3">
        <v>44214.555381944447</v>
      </c>
      <c r="B3234" s="4" t="s">
        <v>18</v>
      </c>
      <c r="C3234" s="4">
        <v>304</v>
      </c>
      <c r="D3234" s="4">
        <v>12132179961</v>
      </c>
      <c r="E3234" s="4" t="s">
        <v>9</v>
      </c>
      <c r="F3234" s="5">
        <v>7.8819444444444432E-3</v>
      </c>
      <c r="G3234" s="5">
        <v>2.0833333333333335E-4</v>
      </c>
      <c r="H3234" s="4" t="s">
        <v>10</v>
      </c>
      <c r="I3234" s="11">
        <f t="shared" si="100"/>
        <v>44214</v>
      </c>
      <c r="J3234" s="9">
        <f t="shared" si="101"/>
        <v>0.55538194444444444</v>
      </c>
      <c r="K3234" t="str">
        <f>VLOOKUP($J3234,Reference!$A$1:$C$25,3,1)</f>
        <v>13:00:00 - 14:00:00</v>
      </c>
    </row>
    <row r="3235" spans="1:11" hidden="1" x14ac:dyDescent="0.3">
      <c r="A3235" s="6">
        <v>44214.557291666664</v>
      </c>
      <c r="B3235" s="7" t="s">
        <v>26</v>
      </c>
      <c r="C3235" s="7">
        <v>306</v>
      </c>
      <c r="D3235" s="7">
        <v>12038567058</v>
      </c>
      <c r="E3235" s="7" t="s">
        <v>9</v>
      </c>
      <c r="F3235" s="8">
        <v>5.3240740740740748E-3</v>
      </c>
      <c r="G3235" s="8">
        <v>1.0416666666666667E-4</v>
      </c>
      <c r="H3235" s="7" t="s">
        <v>10</v>
      </c>
      <c r="I3235" s="11">
        <f t="shared" si="100"/>
        <v>44214</v>
      </c>
      <c r="J3235" s="9">
        <f t="shared" si="101"/>
        <v>0.55729166666666663</v>
      </c>
      <c r="K3235" t="str">
        <f>VLOOKUP($J3235,Reference!$A$1:$C$25,3,1)</f>
        <v>13:00:00 - 14:00:00</v>
      </c>
    </row>
    <row r="3236" spans="1:11" hidden="1" x14ac:dyDescent="0.3">
      <c r="A3236" s="3">
        <v>44214.558645833335</v>
      </c>
      <c r="B3236" s="4" t="s">
        <v>8</v>
      </c>
      <c r="C3236" s="4">
        <v>307</v>
      </c>
      <c r="D3236" s="4">
        <v>17323353281</v>
      </c>
      <c r="E3236" s="4" t="s">
        <v>9</v>
      </c>
      <c r="F3236" s="5">
        <v>1.7939814814814815E-3</v>
      </c>
      <c r="G3236" s="5">
        <v>1.0416666666666667E-4</v>
      </c>
      <c r="H3236" s="4" t="s">
        <v>10</v>
      </c>
      <c r="I3236" s="11">
        <f t="shared" si="100"/>
        <v>44214</v>
      </c>
      <c r="J3236" s="9">
        <f t="shared" si="101"/>
        <v>0.5586458333333334</v>
      </c>
      <c r="K3236" t="str">
        <f>VLOOKUP($J3236,Reference!$A$1:$C$25,3,1)</f>
        <v>13:00:00 - 14:00:00</v>
      </c>
    </row>
    <row r="3237" spans="1:11" hidden="1" x14ac:dyDescent="0.3">
      <c r="A3237" s="6">
        <v>44214.561608796299</v>
      </c>
      <c r="B3237" s="7" t="s">
        <v>15</v>
      </c>
      <c r="C3237" s="7">
        <v>319</v>
      </c>
      <c r="D3237" s="7">
        <v>447794040168</v>
      </c>
      <c r="E3237" s="7" t="s">
        <v>9</v>
      </c>
      <c r="F3237" s="8">
        <v>5.6249999999999989E-3</v>
      </c>
      <c r="G3237" s="8">
        <v>8.1018518518518516E-5</v>
      </c>
      <c r="H3237" s="7" t="s">
        <v>14</v>
      </c>
      <c r="I3237" s="11">
        <f t="shared" si="100"/>
        <v>44214</v>
      </c>
      <c r="J3237" s="9">
        <f t="shared" si="101"/>
        <v>0.56160879629629623</v>
      </c>
      <c r="K3237" t="str">
        <f>VLOOKUP($J3237,Reference!$A$1:$C$25,3,1)</f>
        <v>13:00:00 - 14:00:00</v>
      </c>
    </row>
    <row r="3238" spans="1:11" hidden="1" x14ac:dyDescent="0.3">
      <c r="A3238" s="3">
        <v>44214.561666666668</v>
      </c>
      <c r="B3238" s="4" t="s">
        <v>11</v>
      </c>
      <c r="C3238" s="4">
        <v>317</v>
      </c>
      <c r="D3238" s="4">
        <v>442031070000</v>
      </c>
      <c r="E3238" s="4" t="s">
        <v>9</v>
      </c>
      <c r="F3238" s="5">
        <v>7.0023148148148154E-3</v>
      </c>
      <c r="G3238" s="5">
        <v>9.2592592592592588E-5</v>
      </c>
      <c r="H3238" s="4" t="s">
        <v>10</v>
      </c>
      <c r="I3238" s="11">
        <f t="shared" si="100"/>
        <v>44214</v>
      </c>
      <c r="J3238" s="9">
        <f t="shared" si="101"/>
        <v>0.56166666666666665</v>
      </c>
      <c r="K3238" t="str">
        <f>VLOOKUP($J3238,Reference!$A$1:$C$25,3,1)</f>
        <v>13:00:00 - 14:00:00</v>
      </c>
    </row>
    <row r="3239" spans="1:11" hidden="1" x14ac:dyDescent="0.3">
      <c r="A3239" s="6">
        <v>44214.563761574071</v>
      </c>
      <c r="B3239" s="7" t="s">
        <v>26</v>
      </c>
      <c r="C3239" s="7">
        <v>306</v>
      </c>
      <c r="D3239" s="7">
        <v>13123949849</v>
      </c>
      <c r="E3239" s="7" t="s">
        <v>9</v>
      </c>
      <c r="F3239" s="8">
        <v>2.5462962962962961E-4</v>
      </c>
      <c r="G3239" s="8">
        <v>1.0416666666666667E-4</v>
      </c>
      <c r="H3239" s="7" t="s">
        <v>10</v>
      </c>
      <c r="I3239" s="11">
        <f t="shared" si="100"/>
        <v>44214</v>
      </c>
      <c r="J3239" s="9">
        <f t="shared" si="101"/>
        <v>0.56376157407407412</v>
      </c>
      <c r="K3239" t="str">
        <f>VLOOKUP($J3239,Reference!$A$1:$C$25,3,1)</f>
        <v>13:00:00 - 14:00:00</v>
      </c>
    </row>
    <row r="3240" spans="1:11" hidden="1" x14ac:dyDescent="0.3">
      <c r="A3240" s="3">
        <v>44214.56523148148</v>
      </c>
      <c r="B3240" s="4" t="s">
        <v>26</v>
      </c>
      <c r="C3240" s="4">
        <v>306</v>
      </c>
      <c r="D3240" s="4">
        <v>18477676298</v>
      </c>
      <c r="E3240" s="4" t="s">
        <v>9</v>
      </c>
      <c r="F3240" s="5">
        <v>1.1666666666666667E-2</v>
      </c>
      <c r="G3240" s="5">
        <v>1.1574074074074073E-4</v>
      </c>
      <c r="H3240" s="4" t="s">
        <v>10</v>
      </c>
      <c r="I3240" s="11">
        <f t="shared" si="100"/>
        <v>44214</v>
      </c>
      <c r="J3240" s="9">
        <f t="shared" si="101"/>
        <v>0.5652314814814815</v>
      </c>
      <c r="K3240" t="str">
        <f>VLOOKUP($J3240,Reference!$A$1:$C$25,3,1)</f>
        <v>13:00:00 - 14:00:00</v>
      </c>
    </row>
    <row r="3241" spans="1:11" hidden="1" x14ac:dyDescent="0.3">
      <c r="A3241" s="6">
        <v>44214.566805555558</v>
      </c>
      <c r="B3241" s="7" t="s">
        <v>18</v>
      </c>
      <c r="C3241" s="7">
        <v>304</v>
      </c>
      <c r="D3241" s="7">
        <v>306</v>
      </c>
      <c r="E3241" s="7" t="s">
        <v>9</v>
      </c>
      <c r="F3241" s="8">
        <v>6.9444444444444444E-5</v>
      </c>
      <c r="G3241" s="8">
        <v>6.018518518518519E-4</v>
      </c>
      <c r="H3241" s="7" t="s">
        <v>10</v>
      </c>
      <c r="I3241" s="11">
        <f t="shared" si="100"/>
        <v>44214</v>
      </c>
      <c r="J3241" s="9">
        <f t="shared" si="101"/>
        <v>0.56680555555555556</v>
      </c>
      <c r="K3241" t="str">
        <f>VLOOKUP($J3241,Reference!$A$1:$C$25,3,1)</f>
        <v>13:00:00 - 14:00:00</v>
      </c>
    </row>
    <row r="3242" spans="1:11" hidden="1" x14ac:dyDescent="0.3">
      <c r="A3242" s="3">
        <v>44214.569837962961</v>
      </c>
      <c r="B3242" s="4" t="s">
        <v>11</v>
      </c>
      <c r="C3242" s="4">
        <v>317</v>
      </c>
      <c r="D3242" s="4">
        <v>15623942318</v>
      </c>
      <c r="E3242" s="4" t="s">
        <v>9</v>
      </c>
      <c r="F3242" s="5">
        <v>3.530092592592592E-3</v>
      </c>
      <c r="G3242" s="5">
        <v>1.0416666666666667E-4</v>
      </c>
      <c r="H3242" s="4" t="s">
        <v>10</v>
      </c>
      <c r="I3242" s="11">
        <f t="shared" si="100"/>
        <v>44214</v>
      </c>
      <c r="J3242" s="9">
        <f t="shared" si="101"/>
        <v>0.56983796296296296</v>
      </c>
      <c r="K3242" t="str">
        <f>VLOOKUP($J3242,Reference!$A$1:$C$25,3,1)</f>
        <v>13:00:00 - 14:00:00</v>
      </c>
    </row>
    <row r="3243" spans="1:11" hidden="1" x14ac:dyDescent="0.3">
      <c r="A3243" s="6">
        <v>44214.570914351854</v>
      </c>
      <c r="B3243" s="7" t="s">
        <v>21</v>
      </c>
      <c r="C3243" s="7">
        <v>314</v>
      </c>
      <c r="D3243" s="7">
        <v>17809994786</v>
      </c>
      <c r="E3243" s="7" t="s">
        <v>9</v>
      </c>
      <c r="F3243" s="8">
        <v>2.4421296296296296E-3</v>
      </c>
      <c r="G3243" s="8">
        <v>5.2083333333333333E-4</v>
      </c>
      <c r="H3243" s="7" t="s">
        <v>10</v>
      </c>
      <c r="I3243" s="11">
        <f t="shared" si="100"/>
        <v>44214</v>
      </c>
      <c r="J3243" s="9">
        <f t="shared" si="101"/>
        <v>0.57091435185185191</v>
      </c>
      <c r="K3243" t="str">
        <f>VLOOKUP($J3243,Reference!$A$1:$C$25,3,1)</f>
        <v>13:00:00 - 14:00:00</v>
      </c>
    </row>
    <row r="3244" spans="1:11" hidden="1" x14ac:dyDescent="0.3">
      <c r="A3244" s="3">
        <v>44214.57534722222</v>
      </c>
      <c r="B3244" s="4" t="s">
        <v>18</v>
      </c>
      <c r="C3244" s="4">
        <v>304</v>
      </c>
      <c r="D3244" s="4">
        <v>19522212201</v>
      </c>
      <c r="E3244" s="4" t="s">
        <v>9</v>
      </c>
      <c r="F3244" s="5">
        <v>1.1805555555555556E-3</v>
      </c>
      <c r="G3244" s="5">
        <v>4.1666666666666669E-4</v>
      </c>
      <c r="H3244" s="4" t="s">
        <v>13</v>
      </c>
      <c r="I3244" s="11">
        <f t="shared" si="100"/>
        <v>44214</v>
      </c>
      <c r="J3244" s="9">
        <f t="shared" si="101"/>
        <v>0.57534722222222223</v>
      </c>
      <c r="K3244" t="str">
        <f>VLOOKUP($J3244,Reference!$A$1:$C$25,3,1)</f>
        <v>13:00:00 - 14:00:00</v>
      </c>
    </row>
    <row r="3245" spans="1:11" hidden="1" x14ac:dyDescent="0.3">
      <c r="A3245" s="6">
        <v>44214.576643518521</v>
      </c>
      <c r="B3245" s="7" t="s">
        <v>15</v>
      </c>
      <c r="C3245" s="7">
        <v>319</v>
      </c>
      <c r="D3245" s="7">
        <v>447498715115</v>
      </c>
      <c r="E3245" s="7" t="s">
        <v>9</v>
      </c>
      <c r="F3245" s="8">
        <v>1.8634259259259261E-3</v>
      </c>
      <c r="G3245" s="8">
        <v>5.7870370370370366E-5</v>
      </c>
      <c r="H3245" s="7" t="s">
        <v>14</v>
      </c>
      <c r="I3245" s="11">
        <f t="shared" si="100"/>
        <v>44214</v>
      </c>
      <c r="J3245" s="9">
        <f t="shared" si="101"/>
        <v>0.57664351851851847</v>
      </c>
      <c r="K3245" t="str">
        <f>VLOOKUP($J3245,Reference!$A$1:$C$25,3,1)</f>
        <v>13:00:00 - 14:00:00</v>
      </c>
    </row>
    <row r="3246" spans="1:11" hidden="1" x14ac:dyDescent="0.3">
      <c r="A3246" s="3">
        <v>44214.577326388891</v>
      </c>
      <c r="B3246" s="4" t="s">
        <v>17</v>
      </c>
      <c r="C3246" s="4">
        <v>303</v>
      </c>
      <c r="D3246" s="4">
        <v>447885417658</v>
      </c>
      <c r="E3246" s="4" t="s">
        <v>9</v>
      </c>
      <c r="F3246" s="5">
        <v>6.7476851851851856E-3</v>
      </c>
      <c r="G3246" s="5">
        <v>1.273148148148148E-4</v>
      </c>
      <c r="H3246" s="4" t="s">
        <v>14</v>
      </c>
      <c r="I3246" s="11">
        <f t="shared" si="100"/>
        <v>44214</v>
      </c>
      <c r="J3246" s="9">
        <f t="shared" si="101"/>
        <v>0.57732638888888888</v>
      </c>
      <c r="K3246" t="str">
        <f>VLOOKUP($J3246,Reference!$A$1:$C$25,3,1)</f>
        <v>13:00:00 - 14:00:00</v>
      </c>
    </row>
    <row r="3247" spans="1:11" hidden="1" x14ac:dyDescent="0.3">
      <c r="A3247" s="6">
        <v>44214.579155092593</v>
      </c>
      <c r="B3247" s="7" t="s">
        <v>11</v>
      </c>
      <c r="C3247" s="7">
        <v>317</v>
      </c>
      <c r="D3247" s="7">
        <v>14086606143</v>
      </c>
      <c r="E3247" s="7" t="s">
        <v>9</v>
      </c>
      <c r="F3247" s="8">
        <v>6.7013888888888887E-3</v>
      </c>
      <c r="G3247" s="8">
        <v>6.9444444444444444E-5</v>
      </c>
      <c r="H3247" s="7" t="s">
        <v>13</v>
      </c>
      <c r="I3247" s="11">
        <f t="shared" si="100"/>
        <v>44214</v>
      </c>
      <c r="J3247" s="9">
        <f t="shared" si="101"/>
        <v>0.57915509259259257</v>
      </c>
      <c r="K3247" t="str">
        <f>VLOOKUP($J3247,Reference!$A$1:$C$25,3,1)</f>
        <v>13:00:00 - 14:00:00</v>
      </c>
    </row>
    <row r="3248" spans="1:11" hidden="1" x14ac:dyDescent="0.3">
      <c r="A3248" s="3">
        <v>44214.583738425928</v>
      </c>
      <c r="B3248" s="4" t="s">
        <v>15</v>
      </c>
      <c r="C3248" s="4">
        <v>319</v>
      </c>
      <c r="D3248" s="4">
        <v>447498715115</v>
      </c>
      <c r="E3248" s="4" t="s">
        <v>9</v>
      </c>
      <c r="F3248" s="5">
        <v>3.5995370370370369E-3</v>
      </c>
      <c r="G3248" s="5">
        <v>1.0416666666666667E-4</v>
      </c>
      <c r="H3248" s="4" t="s">
        <v>14</v>
      </c>
      <c r="I3248" s="11">
        <f t="shared" si="100"/>
        <v>44214</v>
      </c>
      <c r="J3248" s="9">
        <f t="shared" si="101"/>
        <v>0.58373842592592595</v>
      </c>
      <c r="K3248" t="str">
        <f>VLOOKUP($J3248,Reference!$A$1:$C$25,3,1)</f>
        <v>14:00:00 - 15:00:00</v>
      </c>
    </row>
    <row r="3249" spans="1:11" hidden="1" x14ac:dyDescent="0.3">
      <c r="A3249" s="6">
        <v>44214.586180555554</v>
      </c>
      <c r="B3249" s="7" t="s">
        <v>17</v>
      </c>
      <c r="C3249" s="7">
        <v>303</v>
      </c>
      <c r="D3249" s="7">
        <v>447871526091</v>
      </c>
      <c r="E3249" s="7" t="s">
        <v>9</v>
      </c>
      <c r="F3249" s="8">
        <v>4.363425925925926E-3</v>
      </c>
      <c r="G3249" s="8">
        <v>1.9675925925925926E-4</v>
      </c>
      <c r="H3249" s="7" t="s">
        <v>14</v>
      </c>
      <c r="I3249" s="11">
        <f t="shared" si="100"/>
        <v>44214</v>
      </c>
      <c r="J3249" s="9">
        <f t="shared" si="101"/>
        <v>0.58618055555555559</v>
      </c>
      <c r="K3249" t="str">
        <f>VLOOKUP($J3249,Reference!$A$1:$C$25,3,1)</f>
        <v>14:00:00 - 15:00:00</v>
      </c>
    </row>
    <row r="3250" spans="1:11" hidden="1" x14ac:dyDescent="0.3">
      <c r="A3250" s="3">
        <v>44214.59957175926</v>
      </c>
      <c r="B3250" s="4" t="s">
        <v>19</v>
      </c>
      <c r="C3250" s="4">
        <v>305</v>
      </c>
      <c r="D3250" s="4">
        <v>12036882047</v>
      </c>
      <c r="E3250" s="4" t="s">
        <v>9</v>
      </c>
      <c r="F3250" s="5">
        <v>3.7048611111111109E-2</v>
      </c>
      <c r="G3250" s="5">
        <v>1.5046296296296297E-4</v>
      </c>
      <c r="H3250" s="4" t="s">
        <v>10</v>
      </c>
      <c r="I3250" s="11">
        <f t="shared" si="100"/>
        <v>44214</v>
      </c>
      <c r="J3250" s="9">
        <f t="shared" si="101"/>
        <v>0.59957175925925921</v>
      </c>
      <c r="K3250" t="str">
        <f>VLOOKUP($J3250,Reference!$A$1:$C$25,3,1)</f>
        <v>14:00:00 - 15:00:00</v>
      </c>
    </row>
    <row r="3251" spans="1:11" hidden="1" x14ac:dyDescent="0.3">
      <c r="A3251" s="6">
        <v>44214.602199074077</v>
      </c>
      <c r="B3251" s="7" t="s">
        <v>21</v>
      </c>
      <c r="C3251" s="7">
        <v>314</v>
      </c>
      <c r="D3251" s="7">
        <v>14037324444</v>
      </c>
      <c r="E3251" s="7" t="s">
        <v>9</v>
      </c>
      <c r="F3251" s="8">
        <v>4.3981481481481484E-3</v>
      </c>
      <c r="G3251" s="8">
        <v>5.7870370370370366E-5</v>
      </c>
      <c r="H3251" s="7" t="s">
        <v>10</v>
      </c>
      <c r="I3251" s="11">
        <f t="shared" si="100"/>
        <v>44214</v>
      </c>
      <c r="J3251" s="9">
        <f t="shared" si="101"/>
        <v>0.60219907407407403</v>
      </c>
      <c r="K3251" t="str">
        <f>VLOOKUP($J3251,Reference!$A$1:$C$25,3,1)</f>
        <v>14:00:00 - 15:00:00</v>
      </c>
    </row>
    <row r="3252" spans="1:11" hidden="1" x14ac:dyDescent="0.3">
      <c r="A3252" s="3">
        <v>44214.604027777779</v>
      </c>
      <c r="B3252" s="4" t="s">
        <v>11</v>
      </c>
      <c r="C3252" s="4">
        <v>317</v>
      </c>
      <c r="D3252" s="4">
        <v>12152526697</v>
      </c>
      <c r="E3252" s="4" t="s">
        <v>9</v>
      </c>
      <c r="F3252" s="5">
        <v>2.2222222222222222E-3</v>
      </c>
      <c r="G3252" s="5">
        <v>1.5046296296296297E-4</v>
      </c>
      <c r="H3252" s="4" t="s">
        <v>10</v>
      </c>
      <c r="I3252" s="11">
        <f t="shared" si="100"/>
        <v>44214</v>
      </c>
      <c r="J3252" s="9">
        <f t="shared" si="101"/>
        <v>0.60402777777777772</v>
      </c>
      <c r="K3252" t="str">
        <f>VLOOKUP($J3252,Reference!$A$1:$C$25,3,1)</f>
        <v>14:00:00 - 15:00:00</v>
      </c>
    </row>
    <row r="3253" spans="1:11" hidden="1" x14ac:dyDescent="0.3">
      <c r="A3253" s="6">
        <v>44214.605694444443</v>
      </c>
      <c r="B3253" s="7" t="s">
        <v>8</v>
      </c>
      <c r="C3253" s="7">
        <v>307</v>
      </c>
      <c r="D3253" s="7">
        <v>14506012502</v>
      </c>
      <c r="E3253" s="7" t="s">
        <v>9</v>
      </c>
      <c r="F3253" s="8">
        <v>3.8657407407407408E-3</v>
      </c>
      <c r="G3253" s="8">
        <v>1.5046296296296297E-4</v>
      </c>
      <c r="H3253" s="7" t="s">
        <v>13</v>
      </c>
      <c r="I3253" s="11">
        <f t="shared" si="100"/>
        <v>44214</v>
      </c>
      <c r="J3253" s="9">
        <f t="shared" si="101"/>
        <v>0.60569444444444442</v>
      </c>
      <c r="K3253" t="str">
        <f>VLOOKUP($J3253,Reference!$A$1:$C$25,3,1)</f>
        <v>14:00:00 - 15:00:00</v>
      </c>
    </row>
    <row r="3254" spans="1:11" hidden="1" x14ac:dyDescent="0.3">
      <c r="A3254" s="3">
        <v>44214.608067129629</v>
      </c>
      <c r="B3254" s="4" t="s">
        <v>18</v>
      </c>
      <c r="C3254" s="4">
        <v>304</v>
      </c>
      <c r="D3254" s="4">
        <v>12152526697</v>
      </c>
      <c r="E3254" s="4" t="s">
        <v>9</v>
      </c>
      <c r="F3254" s="5">
        <v>6.134259259259259E-4</v>
      </c>
      <c r="G3254" s="5">
        <v>1.3888888888888889E-4</v>
      </c>
      <c r="H3254" s="4" t="s">
        <v>10</v>
      </c>
      <c r="I3254" s="11">
        <f t="shared" si="100"/>
        <v>44214</v>
      </c>
      <c r="J3254" s="9">
        <f t="shared" si="101"/>
        <v>0.60806712962962961</v>
      </c>
      <c r="K3254" t="str">
        <f>VLOOKUP($J3254,Reference!$A$1:$C$25,3,1)</f>
        <v>14:00:00 - 15:00:00</v>
      </c>
    </row>
    <row r="3255" spans="1:11" hidden="1" x14ac:dyDescent="0.3">
      <c r="A3255" s="6">
        <v>44214.610208333332</v>
      </c>
      <c r="B3255" s="7" t="s">
        <v>26</v>
      </c>
      <c r="C3255" s="7">
        <v>306</v>
      </c>
      <c r="D3255" s="7">
        <v>12152526697</v>
      </c>
      <c r="E3255" s="7" t="s">
        <v>9</v>
      </c>
      <c r="F3255" s="8">
        <v>3.4606481481481485E-3</v>
      </c>
      <c r="G3255" s="8">
        <v>3.2407407407407406E-4</v>
      </c>
      <c r="H3255" s="7" t="s">
        <v>10</v>
      </c>
      <c r="I3255" s="11">
        <f t="shared" si="100"/>
        <v>44214</v>
      </c>
      <c r="J3255" s="9">
        <f t="shared" si="101"/>
        <v>0.61020833333333335</v>
      </c>
      <c r="K3255" t="str">
        <f>VLOOKUP($J3255,Reference!$A$1:$C$25,3,1)</f>
        <v>14:00:00 - 15:00:00</v>
      </c>
    </row>
    <row r="3256" spans="1:11" hidden="1" x14ac:dyDescent="0.3">
      <c r="A3256" s="3">
        <v>44214.612592592595</v>
      </c>
      <c r="B3256" s="4" t="s">
        <v>15</v>
      </c>
      <c r="C3256" s="4">
        <v>319</v>
      </c>
      <c r="D3256" s="4">
        <v>441462851955</v>
      </c>
      <c r="E3256" s="4" t="s">
        <v>9</v>
      </c>
      <c r="F3256" s="5">
        <v>4.7916666666666672E-3</v>
      </c>
      <c r="G3256" s="5">
        <v>6.9444444444444444E-5</v>
      </c>
      <c r="H3256" s="4" t="s">
        <v>14</v>
      </c>
      <c r="I3256" s="11">
        <f t="shared" si="100"/>
        <v>44214</v>
      </c>
      <c r="J3256" s="9">
        <f t="shared" si="101"/>
        <v>0.61259259259259258</v>
      </c>
      <c r="K3256" t="str">
        <f>VLOOKUP($J3256,Reference!$A$1:$C$25,3,1)</f>
        <v>14:00:00 - 15:00:00</v>
      </c>
    </row>
    <row r="3257" spans="1:11" hidden="1" x14ac:dyDescent="0.3">
      <c r="A3257" s="6">
        <v>44214.617245370369</v>
      </c>
      <c r="B3257" s="7" t="s">
        <v>11</v>
      </c>
      <c r="C3257" s="7">
        <v>317</v>
      </c>
      <c r="D3257" s="7">
        <v>13108667856</v>
      </c>
      <c r="E3257" s="7" t="s">
        <v>9</v>
      </c>
      <c r="F3257" s="8">
        <v>5.6712962962962956E-4</v>
      </c>
      <c r="G3257" s="8">
        <v>5.7870370370370366E-5</v>
      </c>
      <c r="H3257" s="7" t="s">
        <v>10</v>
      </c>
      <c r="I3257" s="11">
        <f t="shared" si="100"/>
        <v>44214</v>
      </c>
      <c r="J3257" s="9">
        <f t="shared" si="101"/>
        <v>0.61724537037037031</v>
      </c>
      <c r="K3257" t="str">
        <f>VLOOKUP($J3257,Reference!$A$1:$C$25,3,1)</f>
        <v>14:00:00 - 15:00:00</v>
      </c>
    </row>
    <row r="3258" spans="1:11" hidden="1" x14ac:dyDescent="0.3">
      <c r="A3258" s="3">
        <v>44214.618067129632</v>
      </c>
      <c r="B3258" s="4" t="s">
        <v>21</v>
      </c>
      <c r="C3258" s="4">
        <v>314</v>
      </c>
      <c r="D3258" s="4">
        <v>13108667856</v>
      </c>
      <c r="E3258" s="4" t="s">
        <v>9</v>
      </c>
      <c r="F3258" s="5">
        <v>1.1168981481481481E-2</v>
      </c>
      <c r="G3258" s="5">
        <v>6.9444444444444444E-5</v>
      </c>
      <c r="H3258" s="4" t="s">
        <v>10</v>
      </c>
      <c r="I3258" s="11">
        <f t="shared" si="100"/>
        <v>44214</v>
      </c>
      <c r="J3258" s="9">
        <f t="shared" si="101"/>
        <v>0.61806712962962962</v>
      </c>
      <c r="K3258" t="str">
        <f>VLOOKUP($J3258,Reference!$A$1:$C$25,3,1)</f>
        <v>14:00:00 - 15:00:00</v>
      </c>
    </row>
    <row r="3259" spans="1:11" hidden="1" x14ac:dyDescent="0.3">
      <c r="A3259" s="6">
        <v>44214.630011574074</v>
      </c>
      <c r="B3259" s="7" t="s">
        <v>18</v>
      </c>
      <c r="C3259" s="7">
        <v>304</v>
      </c>
      <c r="D3259" s="7">
        <v>12506343266</v>
      </c>
      <c r="E3259" s="7" t="s">
        <v>9</v>
      </c>
      <c r="F3259" s="8">
        <v>4.2939814814814811E-3</v>
      </c>
      <c r="G3259" s="8">
        <v>5.7870370370370366E-5</v>
      </c>
      <c r="H3259" s="7" t="s">
        <v>13</v>
      </c>
      <c r="I3259" s="11">
        <f t="shared" si="100"/>
        <v>44214</v>
      </c>
      <c r="J3259" s="9">
        <f t="shared" si="101"/>
        <v>0.63001157407407404</v>
      </c>
      <c r="K3259" t="str">
        <f>VLOOKUP($J3259,Reference!$A$1:$C$25,3,1)</f>
        <v>15:00:00 - 16:00:00</v>
      </c>
    </row>
    <row r="3260" spans="1:11" hidden="1" x14ac:dyDescent="0.3">
      <c r="A3260" s="3">
        <v>44214.640462962961</v>
      </c>
      <c r="B3260" s="4" t="s">
        <v>15</v>
      </c>
      <c r="C3260" s="4">
        <v>319</v>
      </c>
      <c r="D3260" s="4">
        <v>442084427450</v>
      </c>
      <c r="E3260" s="4" t="s">
        <v>9</v>
      </c>
      <c r="F3260" s="5">
        <v>3.4375E-3</v>
      </c>
      <c r="G3260" s="5">
        <v>6.5972222222222213E-4</v>
      </c>
      <c r="H3260" s="4" t="s">
        <v>14</v>
      </c>
      <c r="I3260" s="11">
        <f t="shared" si="100"/>
        <v>44214</v>
      </c>
      <c r="J3260" s="9">
        <f t="shared" si="101"/>
        <v>0.6404629629629629</v>
      </c>
      <c r="K3260" t="str">
        <f>VLOOKUP($J3260,Reference!$A$1:$C$25,3,1)</f>
        <v>15:00:00 - 16:00:00</v>
      </c>
    </row>
    <row r="3261" spans="1:11" hidden="1" x14ac:dyDescent="0.3">
      <c r="A3261" s="6">
        <v>44214.64271990741</v>
      </c>
      <c r="B3261" s="7" t="s">
        <v>8</v>
      </c>
      <c r="C3261" s="7">
        <v>307</v>
      </c>
      <c r="D3261" s="7">
        <v>14056794487</v>
      </c>
      <c r="E3261" s="7" t="s">
        <v>9</v>
      </c>
      <c r="F3261" s="8">
        <v>4.9421296296296288E-3</v>
      </c>
      <c r="G3261" s="8">
        <v>9.2592592592592588E-5</v>
      </c>
      <c r="H3261" s="7" t="s">
        <v>10</v>
      </c>
      <c r="I3261" s="11">
        <f t="shared" si="100"/>
        <v>44214</v>
      </c>
      <c r="J3261" s="9">
        <f t="shared" si="101"/>
        <v>0.64271990740740736</v>
      </c>
      <c r="K3261" t="str">
        <f>VLOOKUP($J3261,Reference!$A$1:$C$25,3,1)</f>
        <v>15:00:00 - 16:00:00</v>
      </c>
    </row>
    <row r="3262" spans="1:11" hidden="1" x14ac:dyDescent="0.3">
      <c r="A3262" s="3">
        <v>44214.643159722225</v>
      </c>
      <c r="B3262" s="4" t="s">
        <v>17</v>
      </c>
      <c r="C3262" s="4">
        <v>303</v>
      </c>
      <c r="D3262" s="4">
        <v>447745450000</v>
      </c>
      <c r="E3262" s="4" t="s">
        <v>9</v>
      </c>
      <c r="F3262" s="5">
        <v>1.7939814814814815E-3</v>
      </c>
      <c r="G3262" s="5">
        <v>5.7870370370370366E-5</v>
      </c>
      <c r="H3262" s="4" t="s">
        <v>14</v>
      </c>
      <c r="I3262" s="11">
        <f t="shared" si="100"/>
        <v>44214</v>
      </c>
      <c r="J3262" s="9">
        <f t="shared" si="101"/>
        <v>0.64315972222222217</v>
      </c>
      <c r="K3262" t="str">
        <f>VLOOKUP($J3262,Reference!$A$1:$C$25,3,1)</f>
        <v>15:00:00 - 16:00:00</v>
      </c>
    </row>
    <row r="3263" spans="1:11" hidden="1" x14ac:dyDescent="0.3">
      <c r="A3263" s="6">
        <v>44214.643182870372</v>
      </c>
      <c r="B3263" s="7" t="s">
        <v>21</v>
      </c>
      <c r="C3263" s="7">
        <v>314</v>
      </c>
      <c r="D3263" s="7">
        <v>441383839769</v>
      </c>
      <c r="E3263" s="7" t="s">
        <v>9</v>
      </c>
      <c r="F3263" s="8">
        <v>1.8402777777777777E-3</v>
      </c>
      <c r="G3263" s="8">
        <v>5.7870370370370366E-5</v>
      </c>
      <c r="H3263" s="7" t="s">
        <v>14</v>
      </c>
      <c r="I3263" s="11">
        <f t="shared" si="100"/>
        <v>44214</v>
      </c>
      <c r="J3263" s="9">
        <f t="shared" si="101"/>
        <v>0.64318287037037036</v>
      </c>
      <c r="K3263" t="str">
        <f>VLOOKUP($J3263,Reference!$A$1:$C$25,3,1)</f>
        <v>15:00:00 - 16:00:00</v>
      </c>
    </row>
    <row r="3264" spans="1:11" hidden="1" x14ac:dyDescent="0.3">
      <c r="A3264" s="3">
        <v>44214.645208333335</v>
      </c>
      <c r="B3264" s="4" t="s">
        <v>15</v>
      </c>
      <c r="C3264" s="4">
        <v>319</v>
      </c>
      <c r="D3264" s="4">
        <v>441827289355</v>
      </c>
      <c r="E3264" s="4" t="s">
        <v>9</v>
      </c>
      <c r="F3264" s="5">
        <v>2.3148148148148151E-3</v>
      </c>
      <c r="G3264" s="5">
        <v>5.7870370370370366E-5</v>
      </c>
      <c r="H3264" s="4" t="s">
        <v>14</v>
      </c>
      <c r="I3264" s="11">
        <f t="shared" si="100"/>
        <v>44214</v>
      </c>
      <c r="J3264" s="9">
        <f t="shared" si="101"/>
        <v>0.64520833333333327</v>
      </c>
      <c r="K3264" t="str">
        <f>VLOOKUP($J3264,Reference!$A$1:$C$25,3,1)</f>
        <v>15:00:00 - 16:00:00</v>
      </c>
    </row>
    <row r="3265" spans="1:11" hidden="1" x14ac:dyDescent="0.3">
      <c r="A3265" s="6">
        <v>44214.64702546296</v>
      </c>
      <c r="B3265" s="7" t="s">
        <v>26</v>
      </c>
      <c r="C3265" s="7">
        <v>306</v>
      </c>
      <c r="D3265" s="7">
        <v>16313749133</v>
      </c>
      <c r="E3265" s="7" t="s">
        <v>9</v>
      </c>
      <c r="F3265" s="8">
        <v>1.0902777777777777E-2</v>
      </c>
      <c r="G3265" s="8">
        <v>8.1018518518518516E-5</v>
      </c>
      <c r="H3265" s="7" t="s">
        <v>10</v>
      </c>
      <c r="I3265" s="11">
        <f t="shared" si="100"/>
        <v>44214</v>
      </c>
      <c r="J3265" s="9">
        <f t="shared" si="101"/>
        <v>0.64702546296296293</v>
      </c>
      <c r="K3265" t="str">
        <f>VLOOKUP($J3265,Reference!$A$1:$C$25,3,1)</f>
        <v>15:00:00 - 16:00:00</v>
      </c>
    </row>
    <row r="3266" spans="1:11" hidden="1" x14ac:dyDescent="0.3">
      <c r="A3266" s="3">
        <v>44214.647638888891</v>
      </c>
      <c r="B3266" s="4" t="s">
        <v>17</v>
      </c>
      <c r="C3266" s="4">
        <v>303</v>
      </c>
      <c r="D3266" s="4">
        <v>447871526091</v>
      </c>
      <c r="E3266" s="4" t="s">
        <v>9</v>
      </c>
      <c r="F3266" s="5">
        <v>3.6574074074074074E-3</v>
      </c>
      <c r="G3266" s="5">
        <v>5.7870370370370366E-5</v>
      </c>
      <c r="H3266" s="4" t="s">
        <v>14</v>
      </c>
      <c r="I3266" s="11">
        <f t="shared" si="100"/>
        <v>44214</v>
      </c>
      <c r="J3266" s="9">
        <f t="shared" si="101"/>
        <v>0.64763888888888888</v>
      </c>
      <c r="K3266" t="str">
        <f>VLOOKUP($J3266,Reference!$A$1:$C$25,3,1)</f>
        <v>15:00:00 - 16:00:00</v>
      </c>
    </row>
    <row r="3267" spans="1:11" hidden="1" x14ac:dyDescent="0.3">
      <c r="A3267" s="6">
        <v>44214.648622685185</v>
      </c>
      <c r="B3267" s="7" t="s">
        <v>11</v>
      </c>
      <c r="C3267" s="7">
        <v>317</v>
      </c>
      <c r="D3267" s="7">
        <v>17146738215</v>
      </c>
      <c r="E3267" s="7" t="s">
        <v>9</v>
      </c>
      <c r="F3267" s="8">
        <v>7.3495370370370372E-3</v>
      </c>
      <c r="G3267" s="8">
        <v>2.199074074074074E-4</v>
      </c>
      <c r="H3267" s="7" t="s">
        <v>10</v>
      </c>
      <c r="I3267" s="11">
        <f t="shared" ref="I3267:I3330" si="102">DATE(YEAR(A3267),MONTH(A3267),DAY(A3267))</f>
        <v>44214</v>
      </c>
      <c r="J3267" s="9">
        <f t="shared" ref="J3267:J3330" si="103">TIME(HOUR(A3267),MINUTE(A3267),SECOND(A3267))</f>
        <v>0.64862268518518518</v>
      </c>
      <c r="K3267" t="str">
        <f>VLOOKUP($J3267,Reference!$A$1:$C$25,3,1)</f>
        <v>15:00:00 - 16:00:00</v>
      </c>
    </row>
    <row r="3268" spans="1:11" hidden="1" x14ac:dyDescent="0.3">
      <c r="A3268" s="3">
        <v>44214.650659722225</v>
      </c>
      <c r="B3268" s="4" t="s">
        <v>18</v>
      </c>
      <c r="C3268" s="4">
        <v>304</v>
      </c>
      <c r="D3268" s="4">
        <v>15144390525</v>
      </c>
      <c r="E3268" s="4" t="s">
        <v>9</v>
      </c>
      <c r="F3268" s="5">
        <v>7.2569444444444443E-3</v>
      </c>
      <c r="G3268" s="5">
        <v>2.3148148148148146E-4</v>
      </c>
      <c r="H3268" s="4" t="s">
        <v>10</v>
      </c>
      <c r="I3268" s="11">
        <f t="shared" si="102"/>
        <v>44214</v>
      </c>
      <c r="J3268" s="9">
        <f t="shared" si="103"/>
        <v>0.65065972222222224</v>
      </c>
      <c r="K3268" t="str">
        <f>VLOOKUP($J3268,Reference!$A$1:$C$25,3,1)</f>
        <v>15:00:00 - 16:00:00</v>
      </c>
    </row>
    <row r="3269" spans="1:11" hidden="1" x14ac:dyDescent="0.3">
      <c r="A3269" s="6">
        <v>44214.652141203704</v>
      </c>
      <c r="B3269" s="7" t="s">
        <v>8</v>
      </c>
      <c r="C3269" s="7">
        <v>307</v>
      </c>
      <c r="D3269" s="7">
        <v>16479276417</v>
      </c>
      <c r="E3269" s="7" t="s">
        <v>9</v>
      </c>
      <c r="F3269" s="8">
        <v>3.8657407407407408E-3</v>
      </c>
      <c r="G3269" s="8">
        <v>3.0092592592592595E-4</v>
      </c>
      <c r="H3269" s="7" t="s">
        <v>13</v>
      </c>
      <c r="I3269" s="11">
        <f t="shared" si="102"/>
        <v>44214</v>
      </c>
      <c r="J3269" s="9">
        <f t="shared" si="103"/>
        <v>0.65214120370370365</v>
      </c>
      <c r="K3269" t="str">
        <f>VLOOKUP($J3269,Reference!$A$1:$C$25,3,1)</f>
        <v>15:00:00 - 16:00:00</v>
      </c>
    </row>
    <row r="3270" spans="1:11" hidden="1" x14ac:dyDescent="0.3">
      <c r="A3270" s="3">
        <v>44214.652627314812</v>
      </c>
      <c r="B3270" s="4" t="s">
        <v>21</v>
      </c>
      <c r="C3270" s="4">
        <v>314</v>
      </c>
      <c r="D3270" s="4">
        <v>17145681812</v>
      </c>
      <c r="E3270" s="4" t="s">
        <v>9</v>
      </c>
      <c r="F3270" s="5">
        <v>2.4421296296296296E-3</v>
      </c>
      <c r="G3270" s="5">
        <v>5.7870370370370366E-5</v>
      </c>
      <c r="H3270" s="4" t="s">
        <v>10</v>
      </c>
      <c r="I3270" s="11">
        <f t="shared" si="102"/>
        <v>44214</v>
      </c>
      <c r="J3270" s="9">
        <f t="shared" si="103"/>
        <v>0.65262731481481484</v>
      </c>
      <c r="K3270" t="str">
        <f>VLOOKUP($J3270,Reference!$A$1:$C$25,3,1)</f>
        <v>15:00:00 - 16:00:00</v>
      </c>
    </row>
    <row r="3271" spans="1:11" hidden="1" x14ac:dyDescent="0.3">
      <c r="A3271" s="6">
        <v>44214.652777777781</v>
      </c>
      <c r="B3271" s="7" t="s">
        <v>15</v>
      </c>
      <c r="C3271" s="7">
        <v>319</v>
      </c>
      <c r="D3271" s="7">
        <v>447785274838</v>
      </c>
      <c r="E3271" s="7" t="s">
        <v>9</v>
      </c>
      <c r="F3271" s="8">
        <v>3.0671296296296297E-3</v>
      </c>
      <c r="G3271" s="8">
        <v>5.7870370370370366E-5</v>
      </c>
      <c r="H3271" s="7" t="s">
        <v>14</v>
      </c>
      <c r="I3271" s="11">
        <f t="shared" si="102"/>
        <v>44214</v>
      </c>
      <c r="J3271" s="9">
        <f t="shared" si="103"/>
        <v>0.65277777777777779</v>
      </c>
      <c r="K3271" t="str">
        <f>VLOOKUP($J3271,Reference!$A$1:$C$25,3,1)</f>
        <v>15:00:00 - 16:00:00</v>
      </c>
    </row>
    <row r="3272" spans="1:11" hidden="1" x14ac:dyDescent="0.3">
      <c r="A3272" s="3">
        <v>44214.660208333335</v>
      </c>
      <c r="B3272" s="4" t="s">
        <v>19</v>
      </c>
      <c r="C3272" s="4">
        <v>305</v>
      </c>
      <c r="D3272" s="4">
        <v>17146738215</v>
      </c>
      <c r="E3272" s="4" t="s">
        <v>9</v>
      </c>
      <c r="F3272" s="5">
        <v>8.9120370370370362E-4</v>
      </c>
      <c r="G3272" s="5">
        <v>3.4722222222222224E-4</v>
      </c>
      <c r="H3272" s="4" t="s">
        <v>10</v>
      </c>
      <c r="I3272" s="11">
        <f t="shared" si="102"/>
        <v>44214</v>
      </c>
      <c r="J3272" s="9">
        <f t="shared" si="103"/>
        <v>0.6602083333333334</v>
      </c>
      <c r="K3272" t="str">
        <f>VLOOKUP($J3272,Reference!$A$1:$C$25,3,1)</f>
        <v>15:00:00 - 16:00:00</v>
      </c>
    </row>
    <row r="3273" spans="1:11" hidden="1" x14ac:dyDescent="0.3">
      <c r="A3273" s="6">
        <v>44214.661597222221</v>
      </c>
      <c r="B3273" s="7" t="s">
        <v>11</v>
      </c>
      <c r="C3273" s="7">
        <v>317</v>
      </c>
      <c r="D3273" s="7">
        <v>17146738215</v>
      </c>
      <c r="E3273" s="7" t="s">
        <v>9</v>
      </c>
      <c r="F3273" s="8">
        <v>2.8009259259259259E-3</v>
      </c>
      <c r="G3273" s="8">
        <v>4.2824074074074075E-4</v>
      </c>
      <c r="H3273" s="7" t="s">
        <v>10</v>
      </c>
      <c r="I3273" s="11">
        <f t="shared" si="102"/>
        <v>44214</v>
      </c>
      <c r="J3273" s="9">
        <f t="shared" si="103"/>
        <v>0.66159722222222228</v>
      </c>
      <c r="K3273" t="str">
        <f>VLOOKUP($J3273,Reference!$A$1:$C$25,3,1)</f>
        <v>15:00:00 - 16:00:00</v>
      </c>
    </row>
    <row r="3274" spans="1:11" hidden="1" x14ac:dyDescent="0.3">
      <c r="A3274" s="3">
        <v>44214.671284722222</v>
      </c>
      <c r="B3274" s="4" t="s">
        <v>8</v>
      </c>
      <c r="C3274" s="4">
        <v>307</v>
      </c>
      <c r="D3274" s="4">
        <v>16502506182</v>
      </c>
      <c r="E3274" s="4" t="s">
        <v>9</v>
      </c>
      <c r="F3274" s="5">
        <v>2.4305555555555556E-3</v>
      </c>
      <c r="G3274" s="5">
        <v>6.9444444444444444E-5</v>
      </c>
      <c r="H3274" s="4" t="s">
        <v>10</v>
      </c>
      <c r="I3274" s="11">
        <f t="shared" si="102"/>
        <v>44214</v>
      </c>
      <c r="J3274" s="9">
        <f t="shared" si="103"/>
        <v>0.67128472222222213</v>
      </c>
      <c r="K3274" t="str">
        <f>VLOOKUP($J3274,Reference!$A$1:$C$25,3,1)</f>
        <v>16:00:00 - 17:00:00</v>
      </c>
    </row>
    <row r="3275" spans="1:11" hidden="1" x14ac:dyDescent="0.3">
      <c r="A3275" s="6">
        <v>44214.674270833333</v>
      </c>
      <c r="B3275" s="7" t="s">
        <v>18</v>
      </c>
      <c r="C3275" s="7">
        <v>304</v>
      </c>
      <c r="D3275" s="7">
        <v>17146738215</v>
      </c>
      <c r="E3275" s="7" t="s">
        <v>9</v>
      </c>
      <c r="F3275" s="8">
        <v>1.4293981481481482E-2</v>
      </c>
      <c r="G3275" s="8">
        <v>1.8518518518518518E-4</v>
      </c>
      <c r="H3275" s="7" t="s">
        <v>10</v>
      </c>
      <c r="I3275" s="11">
        <f t="shared" si="102"/>
        <v>44214</v>
      </c>
      <c r="J3275" s="9">
        <f t="shared" si="103"/>
        <v>0.67427083333333337</v>
      </c>
      <c r="K3275" t="str">
        <f>VLOOKUP($J3275,Reference!$A$1:$C$25,3,1)</f>
        <v>16:00:00 - 17:00:00</v>
      </c>
    </row>
    <row r="3276" spans="1:11" hidden="1" x14ac:dyDescent="0.3">
      <c r="A3276" s="3">
        <v>44214.674421296295</v>
      </c>
      <c r="B3276" s="4" t="s">
        <v>15</v>
      </c>
      <c r="C3276" s="4">
        <v>319</v>
      </c>
      <c r="D3276" s="4">
        <v>447871526091</v>
      </c>
      <c r="E3276" s="4" t="s">
        <v>9</v>
      </c>
      <c r="F3276" s="5">
        <v>2.9398148148148148E-3</v>
      </c>
      <c r="G3276" s="5">
        <v>5.7870370370370366E-5</v>
      </c>
      <c r="H3276" s="4" t="s">
        <v>14</v>
      </c>
      <c r="I3276" s="11">
        <f t="shared" si="102"/>
        <v>44214</v>
      </c>
      <c r="J3276" s="9">
        <f t="shared" si="103"/>
        <v>0.67442129629629621</v>
      </c>
      <c r="K3276" t="str">
        <f>VLOOKUP($J3276,Reference!$A$1:$C$25,3,1)</f>
        <v>16:00:00 - 17:00:00</v>
      </c>
    </row>
    <row r="3277" spans="1:11" hidden="1" x14ac:dyDescent="0.3">
      <c r="A3277" s="6">
        <v>44214.67701388889</v>
      </c>
      <c r="B3277" s="7" t="s">
        <v>19</v>
      </c>
      <c r="C3277" s="7">
        <v>305</v>
      </c>
      <c r="D3277" s="7">
        <v>12282572161</v>
      </c>
      <c r="E3277" s="7" t="s">
        <v>9</v>
      </c>
      <c r="F3277" s="8">
        <v>7.789351851851852E-3</v>
      </c>
      <c r="G3277" s="8">
        <v>1.8518518518518518E-4</v>
      </c>
      <c r="H3277" s="7" t="s">
        <v>13</v>
      </c>
      <c r="I3277" s="11">
        <f t="shared" si="102"/>
        <v>44214</v>
      </c>
      <c r="J3277" s="9">
        <f t="shared" si="103"/>
        <v>0.67701388888888892</v>
      </c>
      <c r="K3277" t="str">
        <f>VLOOKUP($J3277,Reference!$A$1:$C$25,3,1)</f>
        <v>16:00:00 - 17:00:00</v>
      </c>
    </row>
    <row r="3278" spans="1:11" hidden="1" x14ac:dyDescent="0.3">
      <c r="A3278" s="3">
        <v>44214.677893518521</v>
      </c>
      <c r="B3278" s="4" t="s">
        <v>11</v>
      </c>
      <c r="C3278" s="4">
        <v>317</v>
      </c>
      <c r="D3278" s="4">
        <v>16478234050</v>
      </c>
      <c r="E3278" s="4" t="s">
        <v>9</v>
      </c>
      <c r="F3278" s="5">
        <v>3.0208333333333333E-3</v>
      </c>
      <c r="G3278" s="5">
        <v>4.1666666666666669E-4</v>
      </c>
      <c r="H3278" s="4" t="s">
        <v>10</v>
      </c>
      <c r="I3278" s="11">
        <f t="shared" si="102"/>
        <v>44214</v>
      </c>
      <c r="J3278" s="9">
        <f t="shared" si="103"/>
        <v>0.67789351851851853</v>
      </c>
      <c r="K3278" t="str">
        <f>VLOOKUP($J3278,Reference!$A$1:$C$25,3,1)</f>
        <v>16:00:00 - 17:00:00</v>
      </c>
    </row>
    <row r="3279" spans="1:11" hidden="1" x14ac:dyDescent="0.3">
      <c r="A3279" s="6">
        <v>44214.682638888888</v>
      </c>
      <c r="B3279" s="7" t="s">
        <v>8</v>
      </c>
      <c r="C3279" s="7">
        <v>307</v>
      </c>
      <c r="D3279" s="7">
        <v>19805856209</v>
      </c>
      <c r="E3279" s="7" t="s">
        <v>9</v>
      </c>
      <c r="F3279" s="8">
        <v>7.858796296296296E-3</v>
      </c>
      <c r="G3279" s="8">
        <v>5.7870370370370366E-5</v>
      </c>
      <c r="H3279" s="7" t="s">
        <v>13</v>
      </c>
      <c r="I3279" s="11">
        <f t="shared" si="102"/>
        <v>44214</v>
      </c>
      <c r="J3279" s="9">
        <f t="shared" si="103"/>
        <v>0.68263888888888891</v>
      </c>
      <c r="K3279" t="str">
        <f>VLOOKUP($J3279,Reference!$A$1:$C$25,3,1)</f>
        <v>16:00:00 - 17:00:00</v>
      </c>
    </row>
    <row r="3280" spans="1:11" hidden="1" x14ac:dyDescent="0.3">
      <c r="A3280" s="3">
        <v>44214.683194444442</v>
      </c>
      <c r="B3280" s="4" t="s">
        <v>11</v>
      </c>
      <c r="C3280" s="4">
        <v>317</v>
      </c>
      <c r="D3280" s="4">
        <v>17746279977</v>
      </c>
      <c r="E3280" s="4" t="s">
        <v>9</v>
      </c>
      <c r="F3280" s="5">
        <v>8.6921296296296312E-3</v>
      </c>
      <c r="G3280" s="5">
        <v>3.2407407407407406E-4</v>
      </c>
      <c r="H3280" s="4" t="s">
        <v>10</v>
      </c>
      <c r="I3280" s="11">
        <f t="shared" si="102"/>
        <v>44214</v>
      </c>
      <c r="J3280" s="9">
        <f t="shared" si="103"/>
        <v>0.68319444444444455</v>
      </c>
      <c r="K3280" t="str">
        <f>VLOOKUP($J3280,Reference!$A$1:$C$25,3,1)</f>
        <v>16:00:00 - 17:00:00</v>
      </c>
    </row>
    <row r="3281" spans="1:11" hidden="1" x14ac:dyDescent="0.3">
      <c r="A3281" s="6">
        <v>44214.686192129629</v>
      </c>
      <c r="B3281" s="7" t="s">
        <v>21</v>
      </c>
      <c r="C3281" s="7">
        <v>314</v>
      </c>
      <c r="D3281" s="7">
        <v>15106970975</v>
      </c>
      <c r="E3281" s="7" t="s">
        <v>9</v>
      </c>
      <c r="F3281" s="8">
        <v>5.162037037037037E-3</v>
      </c>
      <c r="G3281" s="8">
        <v>1.1574074074074073E-4</v>
      </c>
      <c r="H3281" s="7" t="s">
        <v>10</v>
      </c>
      <c r="I3281" s="11">
        <f t="shared" si="102"/>
        <v>44214</v>
      </c>
      <c r="J3281" s="9">
        <f t="shared" si="103"/>
        <v>0.68619212962962972</v>
      </c>
      <c r="K3281" t="str">
        <f>VLOOKUP($J3281,Reference!$A$1:$C$25,3,1)</f>
        <v>16:00:00 - 17:00:00</v>
      </c>
    </row>
    <row r="3282" spans="1:11" hidden="1" x14ac:dyDescent="0.3">
      <c r="A3282" s="3">
        <v>44214.686909722222</v>
      </c>
      <c r="B3282" s="4" t="s">
        <v>19</v>
      </c>
      <c r="C3282" s="4">
        <v>305</v>
      </c>
      <c r="D3282" s="4">
        <v>12282572161</v>
      </c>
      <c r="E3282" s="4" t="s">
        <v>9</v>
      </c>
      <c r="F3282" s="5">
        <v>1.0763888888888889E-3</v>
      </c>
      <c r="G3282" s="5">
        <v>8.1018518518518516E-5</v>
      </c>
      <c r="H3282" s="4" t="s">
        <v>10</v>
      </c>
      <c r="I3282" s="11">
        <f t="shared" si="102"/>
        <v>44214</v>
      </c>
      <c r="J3282" s="9">
        <f t="shared" si="103"/>
        <v>0.68690972222222213</v>
      </c>
      <c r="K3282" t="str">
        <f>VLOOKUP($J3282,Reference!$A$1:$C$25,3,1)</f>
        <v>16:00:00 - 17:00:00</v>
      </c>
    </row>
    <row r="3283" spans="1:11" hidden="1" x14ac:dyDescent="0.3">
      <c r="A3283" s="6">
        <v>44214.688333333332</v>
      </c>
      <c r="B3283" s="7" t="s">
        <v>15</v>
      </c>
      <c r="C3283" s="7">
        <v>319</v>
      </c>
      <c r="D3283" s="7">
        <v>447940471566</v>
      </c>
      <c r="E3283" s="7" t="s">
        <v>9</v>
      </c>
      <c r="F3283" s="8">
        <v>2.1064814814814813E-3</v>
      </c>
      <c r="G3283" s="8">
        <v>1.273148148148148E-4</v>
      </c>
      <c r="H3283" s="7" t="s">
        <v>14</v>
      </c>
      <c r="I3283" s="11">
        <f t="shared" si="102"/>
        <v>44214</v>
      </c>
      <c r="J3283" s="9">
        <f t="shared" si="103"/>
        <v>0.68833333333333335</v>
      </c>
      <c r="K3283" t="str">
        <f>VLOOKUP($J3283,Reference!$A$1:$C$25,3,1)</f>
        <v>16:00:00 - 17:00:00</v>
      </c>
    </row>
    <row r="3284" spans="1:11" hidden="1" x14ac:dyDescent="0.3">
      <c r="A3284" s="3">
        <v>44214.690509259257</v>
      </c>
      <c r="B3284" s="4" t="s">
        <v>18</v>
      </c>
      <c r="C3284" s="4">
        <v>304</v>
      </c>
      <c r="D3284" s="4">
        <v>12197873129</v>
      </c>
      <c r="E3284" s="4" t="s">
        <v>9</v>
      </c>
      <c r="F3284" s="5">
        <v>1.8055555555555557E-3</v>
      </c>
      <c r="G3284" s="5">
        <v>2.7777777777777778E-4</v>
      </c>
      <c r="H3284" s="4" t="s">
        <v>10</v>
      </c>
      <c r="I3284" s="11">
        <f t="shared" si="102"/>
        <v>44214</v>
      </c>
      <c r="J3284" s="9">
        <f t="shared" si="103"/>
        <v>0.69050925925925932</v>
      </c>
      <c r="K3284" t="str">
        <f>VLOOKUP($J3284,Reference!$A$1:$C$25,3,1)</f>
        <v>16:00:00 - 17:00:00</v>
      </c>
    </row>
    <row r="3285" spans="1:11" hidden="1" x14ac:dyDescent="0.3">
      <c r="A3285" s="6">
        <v>44214.692708333336</v>
      </c>
      <c r="B3285" s="7" t="s">
        <v>21</v>
      </c>
      <c r="C3285" s="7">
        <v>314</v>
      </c>
      <c r="D3285" s="7">
        <v>12197873129</v>
      </c>
      <c r="E3285" s="7" t="s">
        <v>9</v>
      </c>
      <c r="F3285" s="8">
        <v>1.5624999999999999E-3</v>
      </c>
      <c r="G3285" s="8">
        <v>1.0416666666666667E-4</v>
      </c>
      <c r="H3285" s="7" t="s">
        <v>10</v>
      </c>
      <c r="I3285" s="11">
        <f t="shared" si="102"/>
        <v>44214</v>
      </c>
      <c r="J3285" s="9">
        <f t="shared" si="103"/>
        <v>0.69270833333333337</v>
      </c>
      <c r="K3285" t="str">
        <f>VLOOKUP($J3285,Reference!$A$1:$C$25,3,1)</f>
        <v>16:00:00 - 17:00:00</v>
      </c>
    </row>
    <row r="3286" spans="1:11" hidden="1" x14ac:dyDescent="0.3">
      <c r="A3286" s="3">
        <v>44214.693796296298</v>
      </c>
      <c r="B3286" s="4" t="s">
        <v>11</v>
      </c>
      <c r="C3286" s="4">
        <v>317</v>
      </c>
      <c r="D3286" s="4">
        <v>16159158291</v>
      </c>
      <c r="E3286" s="4" t="s">
        <v>9</v>
      </c>
      <c r="F3286" s="5">
        <v>1.1886574074074075E-2</v>
      </c>
      <c r="G3286" s="5">
        <v>2.0254629629629629E-3</v>
      </c>
      <c r="H3286" s="4" t="s">
        <v>13</v>
      </c>
      <c r="I3286" s="11">
        <f t="shared" si="102"/>
        <v>44214</v>
      </c>
      <c r="J3286" s="9">
        <f t="shared" si="103"/>
        <v>0.69379629629629624</v>
      </c>
      <c r="K3286" t="str">
        <f>VLOOKUP($J3286,Reference!$A$1:$C$25,3,1)</f>
        <v>16:00:00 - 17:00:00</v>
      </c>
    </row>
    <row r="3287" spans="1:11" hidden="1" x14ac:dyDescent="0.3">
      <c r="A3287" s="6">
        <v>44214.701053240744</v>
      </c>
      <c r="B3287" s="7" t="s">
        <v>21</v>
      </c>
      <c r="C3287" s="7">
        <v>314</v>
      </c>
      <c r="D3287" s="7">
        <v>12282572161</v>
      </c>
      <c r="E3287" s="7" t="s">
        <v>9</v>
      </c>
      <c r="F3287" s="8">
        <v>2.0601851851851853E-3</v>
      </c>
      <c r="G3287" s="8">
        <v>6.9444444444444444E-5</v>
      </c>
      <c r="H3287" s="7" t="s">
        <v>10</v>
      </c>
      <c r="I3287" s="11">
        <f t="shared" si="102"/>
        <v>44214</v>
      </c>
      <c r="J3287" s="9">
        <f t="shared" si="103"/>
        <v>0.70105324074074071</v>
      </c>
      <c r="K3287" t="str">
        <f>VLOOKUP($J3287,Reference!$A$1:$C$25,3,1)</f>
        <v>16:00:00 - 17:00:00</v>
      </c>
    </row>
    <row r="3288" spans="1:11" hidden="1" x14ac:dyDescent="0.3">
      <c r="A3288" s="3">
        <v>44214.703692129631</v>
      </c>
      <c r="B3288" s="4" t="s">
        <v>18</v>
      </c>
      <c r="C3288" s="4">
        <v>304</v>
      </c>
      <c r="D3288" s="4">
        <v>17175039688</v>
      </c>
      <c r="E3288" s="4" t="s">
        <v>9</v>
      </c>
      <c r="F3288" s="5">
        <v>7.2222222222222228E-3</v>
      </c>
      <c r="G3288" s="5">
        <v>4.6296296296296294E-5</v>
      </c>
      <c r="H3288" s="4" t="s">
        <v>13</v>
      </c>
      <c r="I3288" s="11">
        <f t="shared" si="102"/>
        <v>44214</v>
      </c>
      <c r="J3288" s="9">
        <f t="shared" si="103"/>
        <v>0.70369212962962957</v>
      </c>
      <c r="K3288" t="str">
        <f>VLOOKUP($J3288,Reference!$A$1:$C$25,3,1)</f>
        <v>16:00:00 - 17:00:00</v>
      </c>
    </row>
    <row r="3289" spans="1:11" hidden="1" x14ac:dyDescent="0.3">
      <c r="A3289" s="6">
        <v>44214.703773148147</v>
      </c>
      <c r="B3289" s="7" t="s">
        <v>21</v>
      </c>
      <c r="C3289" s="7">
        <v>314</v>
      </c>
      <c r="D3289" s="7">
        <v>441214453265</v>
      </c>
      <c r="E3289" s="7" t="s">
        <v>9</v>
      </c>
      <c r="F3289" s="8">
        <v>1.8981481481481482E-3</v>
      </c>
      <c r="G3289" s="8">
        <v>4.6296296296296294E-5</v>
      </c>
      <c r="H3289" s="7" t="s">
        <v>14</v>
      </c>
      <c r="I3289" s="11">
        <f t="shared" si="102"/>
        <v>44214</v>
      </c>
      <c r="J3289" s="9">
        <f t="shared" si="103"/>
        <v>0.70377314814814806</v>
      </c>
      <c r="K3289" t="str">
        <f>VLOOKUP($J3289,Reference!$A$1:$C$25,3,1)</f>
        <v>16:00:00 - 17:00:00</v>
      </c>
    </row>
    <row r="3290" spans="1:11" hidden="1" x14ac:dyDescent="0.3">
      <c r="A3290" s="3">
        <v>44214.705393518518</v>
      </c>
      <c r="B3290" s="4" t="s">
        <v>22</v>
      </c>
      <c r="C3290" s="4">
        <v>767</v>
      </c>
      <c r="D3290" s="4">
        <v>18622371850</v>
      </c>
      <c r="E3290" s="4" t="s">
        <v>9</v>
      </c>
      <c r="F3290" s="5">
        <v>4.5949074074074078E-3</v>
      </c>
      <c r="G3290" s="5">
        <v>1.9675925925925926E-4</v>
      </c>
      <c r="H3290" s="4" t="s">
        <v>10</v>
      </c>
      <c r="I3290" s="11">
        <f t="shared" si="102"/>
        <v>44214</v>
      </c>
      <c r="J3290" s="9">
        <f t="shared" si="103"/>
        <v>0.70539351851851861</v>
      </c>
      <c r="K3290" t="str">
        <f>VLOOKUP($J3290,Reference!$A$1:$C$25,3,1)</f>
        <v>16:00:00 - 17:00:00</v>
      </c>
    </row>
    <row r="3291" spans="1:11" hidden="1" x14ac:dyDescent="0.3">
      <c r="A3291" s="6">
        <v>44214.705601851849</v>
      </c>
      <c r="B3291" s="7" t="s">
        <v>17</v>
      </c>
      <c r="C3291" s="7">
        <v>303</v>
      </c>
      <c r="D3291" s="7">
        <v>19787664843</v>
      </c>
      <c r="E3291" s="7" t="s">
        <v>9</v>
      </c>
      <c r="F3291" s="8">
        <v>6.2499999999999995E-3</v>
      </c>
      <c r="G3291" s="8">
        <v>8.1018518518518516E-5</v>
      </c>
      <c r="H3291" s="7" t="s">
        <v>10</v>
      </c>
      <c r="I3291" s="11">
        <f t="shared" si="102"/>
        <v>44214</v>
      </c>
      <c r="J3291" s="9">
        <f t="shared" si="103"/>
        <v>0.70560185185185187</v>
      </c>
      <c r="K3291" t="str">
        <f>VLOOKUP($J3291,Reference!$A$1:$C$25,3,1)</f>
        <v>16:00:00 - 17:00:00</v>
      </c>
    </row>
    <row r="3292" spans="1:11" hidden="1" x14ac:dyDescent="0.3">
      <c r="A3292" s="3">
        <v>44214.711099537039</v>
      </c>
      <c r="B3292" s="4" t="s">
        <v>11</v>
      </c>
      <c r="C3292" s="4">
        <v>317</v>
      </c>
      <c r="D3292" s="4">
        <v>18622371850</v>
      </c>
      <c r="E3292" s="4" t="s">
        <v>9</v>
      </c>
      <c r="F3292" s="5">
        <v>4.6990740740740743E-3</v>
      </c>
      <c r="G3292" s="5">
        <v>1.8518518518518518E-4</v>
      </c>
      <c r="H3292" s="4" t="s">
        <v>10</v>
      </c>
      <c r="I3292" s="11">
        <f t="shared" si="102"/>
        <v>44214</v>
      </c>
      <c r="J3292" s="9">
        <f t="shared" si="103"/>
        <v>0.71109953703703699</v>
      </c>
      <c r="K3292" t="str">
        <f>VLOOKUP($J3292,Reference!$A$1:$C$25,3,1)</f>
        <v>17:00:00 - 18:00:00</v>
      </c>
    </row>
    <row r="3293" spans="1:11" hidden="1" x14ac:dyDescent="0.3">
      <c r="A3293" s="6">
        <v>44214.712048611109</v>
      </c>
      <c r="B3293" s="7" t="s">
        <v>22</v>
      </c>
      <c r="C3293" s="7">
        <v>767</v>
      </c>
      <c r="D3293" s="7">
        <v>14159945883</v>
      </c>
      <c r="E3293" s="7" t="s">
        <v>9</v>
      </c>
      <c r="F3293" s="8">
        <v>4.7800925925925919E-3</v>
      </c>
      <c r="G3293" s="8">
        <v>1.0416666666666667E-4</v>
      </c>
      <c r="H3293" s="7" t="s">
        <v>10</v>
      </c>
      <c r="I3293" s="11">
        <f t="shared" si="102"/>
        <v>44214</v>
      </c>
      <c r="J3293" s="9">
        <f t="shared" si="103"/>
        <v>0.71204861111111117</v>
      </c>
      <c r="K3293" t="str">
        <f>VLOOKUP($J3293,Reference!$A$1:$C$25,3,1)</f>
        <v>17:00:00 - 18:00:00</v>
      </c>
    </row>
    <row r="3294" spans="1:11" hidden="1" x14ac:dyDescent="0.3">
      <c r="A3294" s="3">
        <v>44214.714259259257</v>
      </c>
      <c r="B3294" s="4" t="s">
        <v>12</v>
      </c>
      <c r="C3294" s="4">
        <v>315</v>
      </c>
      <c r="D3294" s="4">
        <v>17175039688</v>
      </c>
      <c r="E3294" s="4" t="s">
        <v>9</v>
      </c>
      <c r="F3294" s="5">
        <v>2.488425925925926E-3</v>
      </c>
      <c r="G3294" s="5">
        <v>1.8518518518518518E-4</v>
      </c>
      <c r="H3294" s="4" t="s">
        <v>13</v>
      </c>
      <c r="I3294" s="11">
        <f t="shared" si="102"/>
        <v>44214</v>
      </c>
      <c r="J3294" s="9">
        <f t="shared" si="103"/>
        <v>0.71425925925925926</v>
      </c>
      <c r="K3294" t="str">
        <f>VLOOKUP($J3294,Reference!$A$1:$C$25,3,1)</f>
        <v>17:00:00 - 18:00:00</v>
      </c>
    </row>
    <row r="3295" spans="1:11" hidden="1" x14ac:dyDescent="0.3">
      <c r="A3295" s="6">
        <v>44214.715358796297</v>
      </c>
      <c r="B3295" s="7" t="s">
        <v>21</v>
      </c>
      <c r="C3295" s="7">
        <v>314</v>
      </c>
      <c r="D3295" s="7">
        <v>17138267370</v>
      </c>
      <c r="E3295" s="7" t="s">
        <v>9</v>
      </c>
      <c r="F3295" s="8">
        <v>3.5879629629629635E-4</v>
      </c>
      <c r="G3295" s="8">
        <v>6.9444444444444444E-5</v>
      </c>
      <c r="H3295" s="7" t="s">
        <v>10</v>
      </c>
      <c r="I3295" s="11">
        <f t="shared" si="102"/>
        <v>44214</v>
      </c>
      <c r="J3295" s="9">
        <f t="shared" si="103"/>
        <v>0.71535879629629628</v>
      </c>
      <c r="K3295" t="str">
        <f>VLOOKUP($J3295,Reference!$A$1:$C$25,3,1)</f>
        <v>17:00:00 - 18:00:00</v>
      </c>
    </row>
    <row r="3296" spans="1:11" hidden="1" x14ac:dyDescent="0.3">
      <c r="A3296" s="3">
        <v>44214.716539351852</v>
      </c>
      <c r="B3296" s="4" t="s">
        <v>21</v>
      </c>
      <c r="C3296" s="4">
        <v>314</v>
      </c>
      <c r="D3296" s="4">
        <v>447432737255</v>
      </c>
      <c r="E3296" s="4" t="s">
        <v>9</v>
      </c>
      <c r="F3296" s="5">
        <v>1.4074074074074074E-2</v>
      </c>
      <c r="G3296" s="5">
        <v>6.9444444444444444E-5</v>
      </c>
      <c r="H3296" s="4" t="s">
        <v>14</v>
      </c>
      <c r="I3296" s="11">
        <f t="shared" si="102"/>
        <v>44214</v>
      </c>
      <c r="J3296" s="9">
        <f t="shared" si="103"/>
        <v>0.7165393518518518</v>
      </c>
      <c r="K3296" t="str">
        <f>VLOOKUP($J3296,Reference!$A$1:$C$25,3,1)</f>
        <v>17:00:00 - 18:00:00</v>
      </c>
    </row>
    <row r="3297" spans="1:11" hidden="1" x14ac:dyDescent="0.3">
      <c r="A3297" s="6">
        <v>44214.71875</v>
      </c>
      <c r="B3297" s="7" t="s">
        <v>17</v>
      </c>
      <c r="C3297" s="7">
        <v>303</v>
      </c>
      <c r="D3297" s="7">
        <v>17182733313</v>
      </c>
      <c r="E3297" s="7" t="s">
        <v>9</v>
      </c>
      <c r="F3297" s="8">
        <v>2.5462962962962961E-3</v>
      </c>
      <c r="G3297" s="8">
        <v>6.9444444444444444E-5</v>
      </c>
      <c r="H3297" s="7" t="s">
        <v>13</v>
      </c>
      <c r="I3297" s="11">
        <f t="shared" si="102"/>
        <v>44214</v>
      </c>
      <c r="J3297" s="9">
        <f t="shared" si="103"/>
        <v>0.71875</v>
      </c>
      <c r="K3297" t="str">
        <f>VLOOKUP($J3297,Reference!$A$1:$C$25,3,1)</f>
        <v>17:00:00 - 18:00:00</v>
      </c>
    </row>
    <row r="3298" spans="1:11" hidden="1" x14ac:dyDescent="0.3">
      <c r="A3298" s="3">
        <v>44214.720243055555</v>
      </c>
      <c r="B3298" s="4" t="s">
        <v>22</v>
      </c>
      <c r="C3298" s="4">
        <v>767</v>
      </c>
      <c r="D3298" s="4">
        <v>14159945883</v>
      </c>
      <c r="E3298" s="4" t="s">
        <v>9</v>
      </c>
      <c r="F3298" s="5">
        <v>2.3495370370370371E-2</v>
      </c>
      <c r="G3298" s="5">
        <v>1.1574074074074073E-4</v>
      </c>
      <c r="H3298" s="4" t="s">
        <v>10</v>
      </c>
      <c r="I3298" s="11">
        <f t="shared" si="102"/>
        <v>44214</v>
      </c>
      <c r="J3298" s="9">
        <f t="shared" si="103"/>
        <v>0.72024305555555557</v>
      </c>
      <c r="K3298" t="str">
        <f>VLOOKUP($J3298,Reference!$A$1:$C$25,3,1)</f>
        <v>17:00:00 - 18:00:00</v>
      </c>
    </row>
    <row r="3299" spans="1:11" hidden="1" x14ac:dyDescent="0.3">
      <c r="A3299" s="6">
        <v>44214.725300925929</v>
      </c>
      <c r="B3299" s="7" t="s">
        <v>11</v>
      </c>
      <c r="C3299" s="7">
        <v>317</v>
      </c>
      <c r="D3299" s="7">
        <v>15166704473</v>
      </c>
      <c r="E3299" s="7" t="s">
        <v>9</v>
      </c>
      <c r="F3299" s="8">
        <v>1.6099537037037037E-2</v>
      </c>
      <c r="G3299" s="8">
        <v>1.1574074074074073E-4</v>
      </c>
      <c r="H3299" s="7" t="s">
        <v>10</v>
      </c>
      <c r="I3299" s="11">
        <f t="shared" si="102"/>
        <v>44214</v>
      </c>
      <c r="J3299" s="9">
        <f t="shared" si="103"/>
        <v>0.72530092592592599</v>
      </c>
      <c r="K3299" t="str">
        <f>VLOOKUP($J3299,Reference!$A$1:$C$25,3,1)</f>
        <v>17:00:00 - 18:00:00</v>
      </c>
    </row>
    <row r="3300" spans="1:11" hidden="1" x14ac:dyDescent="0.3">
      <c r="A3300" s="3">
        <v>44214.741006944445</v>
      </c>
      <c r="B3300" s="4" t="s">
        <v>17</v>
      </c>
      <c r="C3300" s="4">
        <v>303</v>
      </c>
      <c r="D3300" s="4">
        <v>17197613938</v>
      </c>
      <c r="E3300" s="4" t="s">
        <v>9</v>
      </c>
      <c r="F3300" s="5">
        <v>3.9351851851851857E-3</v>
      </c>
      <c r="G3300" s="5">
        <v>1.1574074074074073E-4</v>
      </c>
      <c r="H3300" s="4" t="s">
        <v>10</v>
      </c>
      <c r="I3300" s="11">
        <f t="shared" si="102"/>
        <v>44214</v>
      </c>
      <c r="J3300" s="9">
        <f t="shared" si="103"/>
        <v>0.74100694444444448</v>
      </c>
      <c r="K3300" t="str">
        <f>VLOOKUP($J3300,Reference!$A$1:$C$25,3,1)</f>
        <v>17:00:00 - 18:00:00</v>
      </c>
    </row>
    <row r="3301" spans="1:11" hidden="1" x14ac:dyDescent="0.3">
      <c r="A3301" s="6">
        <v>44214.744745370372</v>
      </c>
      <c r="B3301" s="7" t="s">
        <v>12</v>
      </c>
      <c r="C3301" s="7">
        <v>315</v>
      </c>
      <c r="D3301" s="7">
        <v>19253958399</v>
      </c>
      <c r="E3301" s="7" t="s">
        <v>9</v>
      </c>
      <c r="F3301" s="8">
        <v>3.6111111111111114E-3</v>
      </c>
      <c r="G3301" s="8">
        <v>2.5462962962962961E-4</v>
      </c>
      <c r="H3301" s="7" t="s">
        <v>13</v>
      </c>
      <c r="I3301" s="11">
        <f t="shared" si="102"/>
        <v>44214</v>
      </c>
      <c r="J3301" s="9">
        <f t="shared" si="103"/>
        <v>0.74474537037037036</v>
      </c>
      <c r="K3301" t="str">
        <f>VLOOKUP($J3301,Reference!$A$1:$C$25,3,1)</f>
        <v>17:00:00 - 18:00:00</v>
      </c>
    </row>
    <row r="3302" spans="1:11" hidden="1" x14ac:dyDescent="0.3">
      <c r="A3302" s="3">
        <v>44214.747083333335</v>
      </c>
      <c r="B3302" s="4" t="s">
        <v>21</v>
      </c>
      <c r="C3302" s="4">
        <v>314</v>
      </c>
      <c r="D3302" s="4">
        <v>18134064449</v>
      </c>
      <c r="E3302" s="4" t="s">
        <v>9</v>
      </c>
      <c r="F3302" s="5">
        <v>2.5231481481481481E-3</v>
      </c>
      <c r="G3302" s="5">
        <v>1.0416666666666667E-4</v>
      </c>
      <c r="H3302" s="4" t="s">
        <v>10</v>
      </c>
      <c r="I3302" s="11">
        <f t="shared" si="102"/>
        <v>44214</v>
      </c>
      <c r="J3302" s="9">
        <f t="shared" si="103"/>
        <v>0.74708333333333332</v>
      </c>
      <c r="K3302" t="str">
        <f>VLOOKUP($J3302,Reference!$A$1:$C$25,3,1)</f>
        <v>17:00:00 - 18:00:00</v>
      </c>
    </row>
    <row r="3303" spans="1:11" hidden="1" x14ac:dyDescent="0.3">
      <c r="A3303" s="6">
        <v>44214.74722222222</v>
      </c>
      <c r="B3303" s="7" t="s">
        <v>11</v>
      </c>
      <c r="C3303" s="7">
        <v>317</v>
      </c>
      <c r="D3303" s="7">
        <v>1972544509192</v>
      </c>
      <c r="E3303" s="7" t="s">
        <v>9</v>
      </c>
      <c r="F3303" s="8">
        <v>5.138888888888889E-3</v>
      </c>
      <c r="G3303" s="8">
        <v>6.9444444444444444E-5</v>
      </c>
      <c r="H3303" s="7" t="s">
        <v>10</v>
      </c>
      <c r="I3303" s="11">
        <f t="shared" si="102"/>
        <v>44214</v>
      </c>
      <c r="J3303" s="9">
        <f t="shared" si="103"/>
        <v>0.74722222222222223</v>
      </c>
      <c r="K3303" t="str">
        <f>VLOOKUP($J3303,Reference!$A$1:$C$25,3,1)</f>
        <v>17:00:00 - 18:00:00</v>
      </c>
    </row>
    <row r="3304" spans="1:11" hidden="1" x14ac:dyDescent="0.3">
      <c r="A3304" s="3">
        <v>44214.750219907408</v>
      </c>
      <c r="B3304" s="4" t="s">
        <v>22</v>
      </c>
      <c r="C3304" s="4">
        <v>767</v>
      </c>
      <c r="D3304" s="4">
        <v>15616764247</v>
      </c>
      <c r="E3304" s="4" t="s">
        <v>9</v>
      </c>
      <c r="F3304" s="5">
        <v>4.0972222222222226E-3</v>
      </c>
      <c r="G3304" s="5">
        <v>4.6296296296296294E-5</v>
      </c>
      <c r="H3304" s="4" t="s">
        <v>10</v>
      </c>
      <c r="I3304" s="11">
        <f t="shared" si="102"/>
        <v>44214</v>
      </c>
      <c r="J3304" s="9">
        <f t="shared" si="103"/>
        <v>0.7502199074074074</v>
      </c>
      <c r="K3304" t="str">
        <f>VLOOKUP($J3304,Reference!$A$1:$C$25,3,1)</f>
        <v>18:00:00 - 19:00:00</v>
      </c>
    </row>
    <row r="3305" spans="1:11" hidden="1" x14ac:dyDescent="0.3">
      <c r="A3305" s="6">
        <v>44214.751701388886</v>
      </c>
      <c r="B3305" s="7" t="s">
        <v>18</v>
      </c>
      <c r="C3305" s="7">
        <v>304</v>
      </c>
      <c r="D3305" s="7">
        <v>15142743302</v>
      </c>
      <c r="E3305" s="7" t="s">
        <v>9</v>
      </c>
      <c r="F3305" s="8">
        <v>1.0763888888888889E-3</v>
      </c>
      <c r="G3305" s="8">
        <v>1.0300925925925926E-3</v>
      </c>
      <c r="H3305" s="7" t="s">
        <v>10</v>
      </c>
      <c r="I3305" s="11">
        <f t="shared" si="102"/>
        <v>44214</v>
      </c>
      <c r="J3305" s="9">
        <f t="shared" si="103"/>
        <v>0.75170138888888882</v>
      </c>
      <c r="K3305" t="str">
        <f>VLOOKUP($J3305,Reference!$A$1:$C$25,3,1)</f>
        <v>18:00:00 - 19:00:00</v>
      </c>
    </row>
    <row r="3306" spans="1:11" hidden="1" x14ac:dyDescent="0.3">
      <c r="A3306" s="3">
        <v>44214.754733796297</v>
      </c>
      <c r="B3306" s="4" t="s">
        <v>8</v>
      </c>
      <c r="C3306" s="4">
        <v>307</v>
      </c>
      <c r="D3306" s="4">
        <v>15142743302</v>
      </c>
      <c r="E3306" s="4" t="s">
        <v>9</v>
      </c>
      <c r="F3306" s="5">
        <v>1.0300925925925926E-3</v>
      </c>
      <c r="G3306" s="5">
        <v>1.6203703703703703E-4</v>
      </c>
      <c r="H3306" s="4" t="s">
        <v>10</v>
      </c>
      <c r="I3306" s="11">
        <f t="shared" si="102"/>
        <v>44214</v>
      </c>
      <c r="J3306" s="9">
        <f t="shared" si="103"/>
        <v>0.75473379629629633</v>
      </c>
      <c r="K3306" t="str">
        <f>VLOOKUP($J3306,Reference!$A$1:$C$25,3,1)</f>
        <v>18:00:00 - 19:00:00</v>
      </c>
    </row>
    <row r="3307" spans="1:11" hidden="1" x14ac:dyDescent="0.3">
      <c r="A3307" s="6">
        <v>44214.760960648149</v>
      </c>
      <c r="B3307" s="7" t="s">
        <v>22</v>
      </c>
      <c r="C3307" s="7">
        <v>767</v>
      </c>
      <c r="D3307" s="7">
        <v>14153741988</v>
      </c>
      <c r="E3307" s="7" t="s">
        <v>9</v>
      </c>
      <c r="F3307" s="8">
        <v>4.9768518518518521E-3</v>
      </c>
      <c r="G3307" s="8">
        <v>2.6620370370370372E-4</v>
      </c>
      <c r="H3307" s="7" t="s">
        <v>10</v>
      </c>
      <c r="I3307" s="11">
        <f t="shared" si="102"/>
        <v>44214</v>
      </c>
      <c r="J3307" s="9">
        <f t="shared" si="103"/>
        <v>0.76096064814814823</v>
      </c>
      <c r="K3307" t="str">
        <f>VLOOKUP($J3307,Reference!$A$1:$C$25,3,1)</f>
        <v>18:00:00 - 19:00:00</v>
      </c>
    </row>
    <row r="3308" spans="1:11" hidden="1" x14ac:dyDescent="0.3">
      <c r="A3308" s="3">
        <v>44214.761331018519</v>
      </c>
      <c r="B3308" s="4" t="s">
        <v>11</v>
      </c>
      <c r="C3308" s="4">
        <v>317</v>
      </c>
      <c r="D3308" s="4">
        <v>14157346651</v>
      </c>
      <c r="E3308" s="4" t="s">
        <v>9</v>
      </c>
      <c r="F3308" s="5">
        <v>4.6412037037037038E-3</v>
      </c>
      <c r="G3308" s="5">
        <v>1.1574074074074073E-4</v>
      </c>
      <c r="H3308" s="4" t="s">
        <v>10</v>
      </c>
      <c r="I3308" s="11">
        <f t="shared" si="102"/>
        <v>44214</v>
      </c>
      <c r="J3308" s="9">
        <f t="shared" si="103"/>
        <v>0.76133101851851848</v>
      </c>
      <c r="K3308" t="str">
        <f>VLOOKUP($J3308,Reference!$A$1:$C$25,3,1)</f>
        <v>18:00:00 - 19:00:00</v>
      </c>
    </row>
    <row r="3309" spans="1:11" hidden="1" x14ac:dyDescent="0.3">
      <c r="A3309" s="6">
        <v>44214.76421296296</v>
      </c>
      <c r="B3309" s="7" t="s">
        <v>8</v>
      </c>
      <c r="C3309" s="7">
        <v>307</v>
      </c>
      <c r="D3309" s="7">
        <v>13064770706</v>
      </c>
      <c r="E3309" s="7" t="s">
        <v>9</v>
      </c>
      <c r="F3309" s="8">
        <v>3.5879629629629635E-4</v>
      </c>
      <c r="G3309" s="8">
        <v>1.7361111111111112E-4</v>
      </c>
      <c r="H3309" s="7" t="s">
        <v>10</v>
      </c>
      <c r="I3309" s="11">
        <f t="shared" si="102"/>
        <v>44214</v>
      </c>
      <c r="J3309" s="9">
        <f t="shared" si="103"/>
        <v>0.76421296296296293</v>
      </c>
      <c r="K3309" t="str">
        <f>VLOOKUP($J3309,Reference!$A$1:$C$25,3,1)</f>
        <v>18:00:00 - 19:00:00</v>
      </c>
    </row>
    <row r="3310" spans="1:11" hidden="1" x14ac:dyDescent="0.3">
      <c r="A3310" s="3">
        <v>44214.765150462961</v>
      </c>
      <c r="B3310" s="4" t="s">
        <v>8</v>
      </c>
      <c r="C3310" s="4">
        <v>307</v>
      </c>
      <c r="D3310" s="4">
        <v>13064770706</v>
      </c>
      <c r="E3310" s="4" t="s">
        <v>9</v>
      </c>
      <c r="F3310" s="5">
        <v>1.0416666666666667E-4</v>
      </c>
      <c r="G3310" s="5">
        <v>1.0185185185185186E-3</v>
      </c>
      <c r="H3310" s="4" t="s">
        <v>10</v>
      </c>
      <c r="I3310" s="11">
        <f t="shared" si="102"/>
        <v>44214</v>
      </c>
      <c r="J3310" s="9">
        <f t="shared" si="103"/>
        <v>0.76515046296296296</v>
      </c>
      <c r="K3310" t="str">
        <f>VLOOKUP($J3310,Reference!$A$1:$C$25,3,1)</f>
        <v>18:00:00 - 19:00:00</v>
      </c>
    </row>
    <row r="3311" spans="1:11" hidden="1" x14ac:dyDescent="0.3">
      <c r="A3311" s="6">
        <v>44214.775694444441</v>
      </c>
      <c r="B3311" s="7" t="s">
        <v>18</v>
      </c>
      <c r="C3311" s="7">
        <v>304</v>
      </c>
      <c r="D3311" s="7">
        <v>14153741988</v>
      </c>
      <c r="E3311" s="7" t="s">
        <v>9</v>
      </c>
      <c r="F3311" s="8">
        <v>2.5810185185185185E-3</v>
      </c>
      <c r="G3311" s="8">
        <v>4.6296296296296294E-5</v>
      </c>
      <c r="H3311" s="7" t="s">
        <v>10</v>
      </c>
      <c r="I3311" s="11">
        <f t="shared" si="102"/>
        <v>44214</v>
      </c>
      <c r="J3311" s="9">
        <f t="shared" si="103"/>
        <v>0.77569444444444446</v>
      </c>
      <c r="K3311" t="str">
        <f>VLOOKUP($J3311,Reference!$A$1:$C$25,3,1)</f>
        <v>18:00:00 - 19:00:00</v>
      </c>
    </row>
    <row r="3312" spans="1:11" hidden="1" x14ac:dyDescent="0.3">
      <c r="A3312" s="3">
        <v>44214.776226851849</v>
      </c>
      <c r="B3312" s="4" t="s">
        <v>17</v>
      </c>
      <c r="C3312" s="4">
        <v>303</v>
      </c>
      <c r="D3312" s="4">
        <v>17746279977</v>
      </c>
      <c r="E3312" s="4" t="s">
        <v>9</v>
      </c>
      <c r="F3312" s="5">
        <v>2.2048611111111113E-2</v>
      </c>
      <c r="G3312" s="5">
        <v>2.8935185185185189E-4</v>
      </c>
      <c r="H3312" s="4" t="s">
        <v>13</v>
      </c>
      <c r="I3312" s="11">
        <f t="shared" si="102"/>
        <v>44214</v>
      </c>
      <c r="J3312" s="9">
        <f t="shared" si="103"/>
        <v>0.77622685185185192</v>
      </c>
      <c r="K3312" t="str">
        <f>VLOOKUP($J3312,Reference!$A$1:$C$25,3,1)</f>
        <v>18:00:00 - 19:00:00</v>
      </c>
    </row>
    <row r="3313" spans="1:11" hidden="1" x14ac:dyDescent="0.3">
      <c r="A3313" s="6">
        <v>44214.782256944447</v>
      </c>
      <c r="B3313" s="7" t="s">
        <v>18</v>
      </c>
      <c r="C3313" s="7">
        <v>304</v>
      </c>
      <c r="D3313" s="7">
        <v>14388795221</v>
      </c>
      <c r="E3313" s="7" t="s">
        <v>9</v>
      </c>
      <c r="F3313" s="8">
        <v>2.5000000000000001E-3</v>
      </c>
      <c r="G3313" s="8">
        <v>1.0416666666666667E-4</v>
      </c>
      <c r="H3313" s="7" t="s">
        <v>13</v>
      </c>
      <c r="I3313" s="11">
        <f t="shared" si="102"/>
        <v>44214</v>
      </c>
      <c r="J3313" s="9">
        <f t="shared" si="103"/>
        <v>0.78225694444444438</v>
      </c>
      <c r="K3313" t="str">
        <f>VLOOKUP($J3313,Reference!$A$1:$C$25,3,1)</f>
        <v>18:00:00 - 19:00:00</v>
      </c>
    </row>
    <row r="3314" spans="1:11" hidden="1" x14ac:dyDescent="0.3">
      <c r="A3314" s="3">
        <v>44214.786238425928</v>
      </c>
      <c r="B3314" s="4" t="s">
        <v>22</v>
      </c>
      <c r="C3314" s="4">
        <v>767</v>
      </c>
      <c r="D3314" s="4">
        <v>14388795221</v>
      </c>
      <c r="E3314" s="4" t="s">
        <v>9</v>
      </c>
      <c r="F3314" s="5">
        <v>2.4421296296296296E-3</v>
      </c>
      <c r="G3314" s="5">
        <v>4.6296296296296294E-5</v>
      </c>
      <c r="H3314" s="4" t="s">
        <v>13</v>
      </c>
      <c r="I3314" s="11">
        <f t="shared" si="102"/>
        <v>44214</v>
      </c>
      <c r="J3314" s="9">
        <f t="shared" si="103"/>
        <v>0.78623842592592597</v>
      </c>
      <c r="K3314" t="str">
        <f>VLOOKUP($J3314,Reference!$A$1:$C$25,3,1)</f>
        <v>18:00:00 - 19:00:00</v>
      </c>
    </row>
    <row r="3315" spans="1:11" hidden="1" x14ac:dyDescent="0.3">
      <c r="A3315" s="6">
        <v>44214.787465277775</v>
      </c>
      <c r="B3315" s="7" t="s">
        <v>21</v>
      </c>
      <c r="C3315" s="7">
        <v>314</v>
      </c>
      <c r="D3315" s="7">
        <v>441872859609</v>
      </c>
      <c r="E3315" s="7" t="s">
        <v>9</v>
      </c>
      <c r="F3315" s="8">
        <v>1.1967592592592592E-2</v>
      </c>
      <c r="G3315" s="8">
        <v>4.6296296296296294E-5</v>
      </c>
      <c r="H3315" s="7" t="s">
        <v>14</v>
      </c>
      <c r="I3315" s="11">
        <f t="shared" si="102"/>
        <v>44214</v>
      </c>
      <c r="J3315" s="9">
        <f t="shared" si="103"/>
        <v>0.78746527777777775</v>
      </c>
      <c r="K3315" t="str">
        <f>VLOOKUP($J3315,Reference!$A$1:$C$25,3,1)</f>
        <v>18:00:00 - 19:00:00</v>
      </c>
    </row>
    <row r="3316" spans="1:11" hidden="1" x14ac:dyDescent="0.3">
      <c r="A3316" s="3">
        <v>44214.788622685184</v>
      </c>
      <c r="B3316" s="4" t="s">
        <v>11</v>
      </c>
      <c r="C3316" s="4">
        <v>317</v>
      </c>
      <c r="D3316" s="4">
        <v>16304863808</v>
      </c>
      <c r="E3316" s="4" t="s">
        <v>9</v>
      </c>
      <c r="F3316" s="5">
        <v>9.1203703703703707E-3</v>
      </c>
      <c r="G3316" s="5">
        <v>4.6296296296296294E-5</v>
      </c>
      <c r="H3316" s="4" t="s">
        <v>10</v>
      </c>
      <c r="I3316" s="11">
        <f t="shared" si="102"/>
        <v>44214</v>
      </c>
      <c r="J3316" s="9">
        <f t="shared" si="103"/>
        <v>0.78862268518518519</v>
      </c>
      <c r="K3316" t="str">
        <f>VLOOKUP($J3316,Reference!$A$1:$C$25,3,1)</f>
        <v>18:00:00 - 19:00:00</v>
      </c>
    </row>
    <row r="3317" spans="1:11" hidden="1" x14ac:dyDescent="0.3">
      <c r="A3317" s="6">
        <v>44214.789166666669</v>
      </c>
      <c r="B3317" s="7" t="s">
        <v>22</v>
      </c>
      <c r="C3317" s="7">
        <v>767</v>
      </c>
      <c r="D3317" s="7">
        <v>14159945883</v>
      </c>
      <c r="E3317" s="7" t="s">
        <v>9</v>
      </c>
      <c r="F3317" s="8">
        <v>8.2060185185185187E-3</v>
      </c>
      <c r="G3317" s="8">
        <v>8.1018518518518516E-5</v>
      </c>
      <c r="H3317" s="7" t="s">
        <v>10</v>
      </c>
      <c r="I3317" s="11">
        <f t="shared" si="102"/>
        <v>44214</v>
      </c>
      <c r="J3317" s="9">
        <f t="shared" si="103"/>
        <v>0.78916666666666668</v>
      </c>
      <c r="K3317" t="str">
        <f>VLOOKUP($J3317,Reference!$A$1:$C$25,3,1)</f>
        <v>18:00:00 - 19:00:00</v>
      </c>
    </row>
    <row r="3318" spans="1:11" hidden="1" x14ac:dyDescent="0.3">
      <c r="A3318" s="3">
        <v>44214.792129629626</v>
      </c>
      <c r="B3318" s="4" t="s">
        <v>8</v>
      </c>
      <c r="C3318" s="4">
        <v>307</v>
      </c>
      <c r="D3318" s="4">
        <v>16262564673</v>
      </c>
      <c r="E3318" s="4" t="s">
        <v>9</v>
      </c>
      <c r="F3318" s="5">
        <v>1.3194444444444443E-3</v>
      </c>
      <c r="G3318" s="5">
        <v>6.4814814814814813E-4</v>
      </c>
      <c r="H3318" s="4" t="s">
        <v>10</v>
      </c>
      <c r="I3318" s="11">
        <f t="shared" si="102"/>
        <v>44214</v>
      </c>
      <c r="J3318" s="9">
        <f t="shared" si="103"/>
        <v>0.79212962962962974</v>
      </c>
      <c r="K3318" t="str">
        <f>VLOOKUP($J3318,Reference!$A$1:$C$25,3,1)</f>
        <v>19:00:00 - 20:00:00</v>
      </c>
    </row>
    <row r="3319" spans="1:11" hidden="1" x14ac:dyDescent="0.3">
      <c r="A3319" s="6">
        <v>44214.792812500003</v>
      </c>
      <c r="B3319" s="7" t="s">
        <v>12</v>
      </c>
      <c r="C3319" s="7">
        <v>315</v>
      </c>
      <c r="D3319" s="7">
        <v>447740197148</v>
      </c>
      <c r="E3319" s="7" t="s">
        <v>9</v>
      </c>
      <c r="F3319" s="8">
        <v>2.5381944444444443E-2</v>
      </c>
      <c r="G3319" s="8">
        <v>4.2361111111111106E-3</v>
      </c>
      <c r="H3319" s="7" t="s">
        <v>14</v>
      </c>
      <c r="I3319" s="11">
        <f t="shared" si="102"/>
        <v>44214</v>
      </c>
      <c r="J3319" s="9">
        <f t="shared" si="103"/>
        <v>0.79281250000000003</v>
      </c>
      <c r="K3319" t="str">
        <f>VLOOKUP($J3319,Reference!$A$1:$C$25,3,1)</f>
        <v>19:00:00 - 20:00:00</v>
      </c>
    </row>
    <row r="3320" spans="1:11" hidden="1" x14ac:dyDescent="0.3">
      <c r="A3320" s="3">
        <v>44214.797071759262</v>
      </c>
      <c r="B3320" s="4" t="s">
        <v>8</v>
      </c>
      <c r="C3320" s="4">
        <v>307</v>
      </c>
      <c r="D3320" s="4">
        <v>12269291412</v>
      </c>
      <c r="E3320" s="4" t="s">
        <v>9</v>
      </c>
      <c r="F3320" s="5">
        <v>3.4027777777777784E-3</v>
      </c>
      <c r="G3320" s="5">
        <v>2.4305555555555552E-4</v>
      </c>
      <c r="H3320" s="4" t="s">
        <v>13</v>
      </c>
      <c r="I3320" s="11">
        <f t="shared" si="102"/>
        <v>44214</v>
      </c>
      <c r="J3320" s="9">
        <f t="shared" si="103"/>
        <v>0.79707175925925933</v>
      </c>
      <c r="K3320" t="str">
        <f>VLOOKUP($J3320,Reference!$A$1:$C$25,3,1)</f>
        <v>19:00:00 - 20:00:00</v>
      </c>
    </row>
    <row r="3321" spans="1:11" hidden="1" x14ac:dyDescent="0.3">
      <c r="A3321" s="6">
        <v>44214.804907407408</v>
      </c>
      <c r="B3321" s="7" t="s">
        <v>22</v>
      </c>
      <c r="C3321" s="7">
        <v>767</v>
      </c>
      <c r="D3321" s="7">
        <v>12097658290</v>
      </c>
      <c r="E3321" s="7" t="s">
        <v>9</v>
      </c>
      <c r="F3321" s="8">
        <v>6.3425925925925915E-3</v>
      </c>
      <c r="G3321" s="8">
        <v>1.1574074074074073E-4</v>
      </c>
      <c r="H3321" s="7" t="s">
        <v>10</v>
      </c>
      <c r="I3321" s="11">
        <f t="shared" si="102"/>
        <v>44214</v>
      </c>
      <c r="J3321" s="9">
        <f t="shared" si="103"/>
        <v>0.8049074074074074</v>
      </c>
      <c r="K3321" t="str">
        <f>VLOOKUP($J3321,Reference!$A$1:$C$25,3,1)</f>
        <v>19:00:00 - 20:00:00</v>
      </c>
    </row>
    <row r="3322" spans="1:11" hidden="1" x14ac:dyDescent="0.3">
      <c r="A3322" s="3">
        <v>44214.806631944448</v>
      </c>
      <c r="B3322" s="4" t="s">
        <v>11</v>
      </c>
      <c r="C3322" s="4">
        <v>317</v>
      </c>
      <c r="D3322" s="4">
        <v>16467523093</v>
      </c>
      <c r="E3322" s="4" t="s">
        <v>9</v>
      </c>
      <c r="F3322" s="5">
        <v>1.2187500000000002E-2</v>
      </c>
      <c r="G3322" s="5">
        <v>1.8518518518518518E-4</v>
      </c>
      <c r="H3322" s="4" t="s">
        <v>10</v>
      </c>
      <c r="I3322" s="11">
        <f t="shared" si="102"/>
        <v>44214</v>
      </c>
      <c r="J3322" s="9">
        <f t="shared" si="103"/>
        <v>0.80663194444444442</v>
      </c>
      <c r="K3322" t="str">
        <f>VLOOKUP($J3322,Reference!$A$1:$C$25,3,1)</f>
        <v>19:00:00 - 20:00:00</v>
      </c>
    </row>
    <row r="3323" spans="1:11" hidden="1" x14ac:dyDescent="0.3">
      <c r="A3323" s="6">
        <v>44214.807870370372</v>
      </c>
      <c r="B3323" s="7" t="s">
        <v>8</v>
      </c>
      <c r="C3323" s="7">
        <v>307</v>
      </c>
      <c r="D3323" s="7">
        <v>14153741988</v>
      </c>
      <c r="E3323" s="7" t="s">
        <v>9</v>
      </c>
      <c r="F3323" s="8">
        <v>3.8078703703703707E-3</v>
      </c>
      <c r="G3323" s="8">
        <v>3.4722222222222224E-4</v>
      </c>
      <c r="H3323" s="7" t="s">
        <v>10</v>
      </c>
      <c r="I3323" s="11">
        <f t="shared" si="102"/>
        <v>44214</v>
      </c>
      <c r="J3323" s="9">
        <f t="shared" si="103"/>
        <v>0.80787037037037035</v>
      </c>
      <c r="K3323" t="str">
        <f>VLOOKUP($J3323,Reference!$A$1:$C$25,3,1)</f>
        <v>19:00:00 - 20:00:00</v>
      </c>
    </row>
    <row r="3324" spans="1:11" hidden="1" x14ac:dyDescent="0.3">
      <c r="A3324" s="3">
        <v>44214.823564814818</v>
      </c>
      <c r="B3324" s="4" t="s">
        <v>18</v>
      </c>
      <c r="C3324" s="4">
        <v>304</v>
      </c>
      <c r="D3324" s="4">
        <v>14237546199</v>
      </c>
      <c r="E3324" s="4" t="s">
        <v>9</v>
      </c>
      <c r="F3324" s="5">
        <v>5.4629629629629637E-3</v>
      </c>
      <c r="G3324" s="5">
        <v>2.7777777777777778E-4</v>
      </c>
      <c r="H3324" s="4" t="s">
        <v>13</v>
      </c>
      <c r="I3324" s="11">
        <f t="shared" si="102"/>
        <v>44214</v>
      </c>
      <c r="J3324" s="9">
        <f t="shared" si="103"/>
        <v>0.82356481481481481</v>
      </c>
      <c r="K3324" t="str">
        <f>VLOOKUP($J3324,Reference!$A$1:$C$25,3,1)</f>
        <v>19:00:00 - 20:00:00</v>
      </c>
    </row>
    <row r="3325" spans="1:11" hidden="1" x14ac:dyDescent="0.3">
      <c r="A3325" s="6">
        <v>44214.82508101852</v>
      </c>
      <c r="B3325" s="7" t="s">
        <v>17</v>
      </c>
      <c r="C3325" s="7">
        <v>303</v>
      </c>
      <c r="D3325" s="7">
        <v>14036404981</v>
      </c>
      <c r="E3325" s="7" t="s">
        <v>9</v>
      </c>
      <c r="F3325" s="8">
        <v>9.6527777777777775E-3</v>
      </c>
      <c r="G3325" s="8">
        <v>1.9675925925925926E-4</v>
      </c>
      <c r="H3325" s="7" t="s">
        <v>13</v>
      </c>
      <c r="I3325" s="11">
        <f t="shared" si="102"/>
        <v>44214</v>
      </c>
      <c r="J3325" s="9">
        <f t="shared" si="103"/>
        <v>0.82508101851851856</v>
      </c>
      <c r="K3325" t="str">
        <f>VLOOKUP($J3325,Reference!$A$1:$C$25,3,1)</f>
        <v>19:00:00 - 20:00:00</v>
      </c>
    </row>
    <row r="3326" spans="1:11" hidden="1" x14ac:dyDescent="0.3">
      <c r="A3326" s="3">
        <v>44214.832835648151</v>
      </c>
      <c r="B3326" s="4" t="s">
        <v>8</v>
      </c>
      <c r="C3326" s="4">
        <v>307</v>
      </c>
      <c r="D3326" s="4">
        <v>19053094953</v>
      </c>
      <c r="E3326" s="4" t="s">
        <v>9</v>
      </c>
      <c r="F3326" s="5">
        <v>4.2476851851851851E-3</v>
      </c>
      <c r="G3326" s="5">
        <v>1.3888888888888889E-4</v>
      </c>
      <c r="H3326" s="4" t="s">
        <v>10</v>
      </c>
      <c r="I3326" s="11">
        <f t="shared" si="102"/>
        <v>44214</v>
      </c>
      <c r="J3326" s="9">
        <f t="shared" si="103"/>
        <v>0.83283564814814814</v>
      </c>
      <c r="K3326" t="str">
        <f>VLOOKUP($J3326,Reference!$A$1:$C$25,3,1)</f>
        <v>19:00:00 - 20:00:00</v>
      </c>
    </row>
    <row r="3327" spans="1:11" hidden="1" x14ac:dyDescent="0.3">
      <c r="A3327" s="6">
        <v>44214.839490740742</v>
      </c>
      <c r="B3327" s="7" t="s">
        <v>11</v>
      </c>
      <c r="C3327" s="7">
        <v>317</v>
      </c>
      <c r="D3327" s="7">
        <v>15736129426</v>
      </c>
      <c r="E3327" s="7" t="s">
        <v>9</v>
      </c>
      <c r="F3327" s="8">
        <v>3.472222222222222E-3</v>
      </c>
      <c r="G3327" s="8">
        <v>3.8194444444444446E-4</v>
      </c>
      <c r="H3327" s="7" t="s">
        <v>10</v>
      </c>
      <c r="I3327" s="11">
        <f t="shared" si="102"/>
        <v>44214</v>
      </c>
      <c r="J3327" s="9">
        <f t="shared" si="103"/>
        <v>0.8394907407407407</v>
      </c>
      <c r="K3327" t="str">
        <f>VLOOKUP($J3327,Reference!$A$1:$C$25,3,1)</f>
        <v>20:00:00 - 21:00:00</v>
      </c>
    </row>
    <row r="3328" spans="1:11" hidden="1" x14ac:dyDescent="0.3">
      <c r="A3328" s="3">
        <v>44214.847118055557</v>
      </c>
      <c r="B3328" s="4" t="s">
        <v>12</v>
      </c>
      <c r="C3328" s="4">
        <v>315</v>
      </c>
      <c r="D3328" s="4">
        <v>12624974142</v>
      </c>
      <c r="E3328" s="4" t="s">
        <v>9</v>
      </c>
      <c r="F3328" s="5">
        <v>9.6874999999999999E-3</v>
      </c>
      <c r="G3328" s="5">
        <v>6.9444444444444444E-5</v>
      </c>
      <c r="H3328" s="4" t="s">
        <v>13</v>
      </c>
      <c r="I3328" s="11">
        <f t="shared" si="102"/>
        <v>44214</v>
      </c>
      <c r="J3328" s="9">
        <f t="shared" si="103"/>
        <v>0.84711805555555564</v>
      </c>
      <c r="K3328" t="str">
        <f>VLOOKUP($J3328,Reference!$A$1:$C$25,3,1)</f>
        <v>20:00:00 - 21:00:00</v>
      </c>
    </row>
    <row r="3329" spans="1:11" hidden="1" x14ac:dyDescent="0.3">
      <c r="A3329" s="6">
        <v>44214.84746527778</v>
      </c>
      <c r="B3329" s="7" t="s">
        <v>22</v>
      </c>
      <c r="C3329" s="7">
        <v>767</v>
      </c>
      <c r="D3329" s="7">
        <v>16475000354</v>
      </c>
      <c r="E3329" s="7" t="s">
        <v>9</v>
      </c>
      <c r="F3329" s="8">
        <v>9.1203703703703707E-3</v>
      </c>
      <c r="G3329" s="8">
        <v>4.8611111111111104E-4</v>
      </c>
      <c r="H3329" s="7" t="s">
        <v>10</v>
      </c>
      <c r="I3329" s="11">
        <f t="shared" si="102"/>
        <v>44214</v>
      </c>
      <c r="J3329" s="9">
        <f t="shared" si="103"/>
        <v>0.8474652777777778</v>
      </c>
      <c r="K3329" t="str">
        <f>VLOOKUP($J3329,Reference!$A$1:$C$25,3,1)</f>
        <v>20:00:00 - 21:00:00</v>
      </c>
    </row>
    <row r="3330" spans="1:11" hidden="1" x14ac:dyDescent="0.3">
      <c r="A3330" s="3">
        <v>44214.85087962963</v>
      </c>
      <c r="B3330" s="4" t="s">
        <v>18</v>
      </c>
      <c r="C3330" s="4">
        <v>304</v>
      </c>
      <c r="D3330" s="4">
        <v>14188038002</v>
      </c>
      <c r="E3330" s="4" t="s">
        <v>9</v>
      </c>
      <c r="F3330" s="5">
        <v>4.5370370370370365E-3</v>
      </c>
      <c r="G3330" s="5">
        <v>8.1018518518518516E-5</v>
      </c>
      <c r="H3330" s="4" t="s">
        <v>10</v>
      </c>
      <c r="I3330" s="11">
        <f t="shared" si="102"/>
        <v>44214</v>
      </c>
      <c r="J3330" s="9">
        <f t="shared" si="103"/>
        <v>0.8508796296296296</v>
      </c>
      <c r="K3330" t="str">
        <f>VLOOKUP($J3330,Reference!$A$1:$C$25,3,1)</f>
        <v>20:00:00 - 21:00:00</v>
      </c>
    </row>
    <row r="3331" spans="1:11" hidden="1" x14ac:dyDescent="0.3">
      <c r="A3331" s="6">
        <v>44214.857905092591</v>
      </c>
      <c r="B3331" s="7" t="s">
        <v>17</v>
      </c>
      <c r="C3331" s="7">
        <v>303</v>
      </c>
      <c r="D3331" s="7">
        <v>19057949678</v>
      </c>
      <c r="E3331" s="7" t="s">
        <v>9</v>
      </c>
      <c r="F3331" s="8">
        <v>3.1250000000000001E-4</v>
      </c>
      <c r="G3331" s="8">
        <v>6.9444444444444444E-5</v>
      </c>
      <c r="H3331" s="7" t="s">
        <v>10</v>
      </c>
      <c r="I3331" s="11">
        <f t="shared" ref="I3331:I3394" si="104">DATE(YEAR(A3331),MONTH(A3331),DAY(A3331))</f>
        <v>44214</v>
      </c>
      <c r="J3331" s="9">
        <f t="shared" ref="J3331:J3394" si="105">TIME(HOUR(A3331),MINUTE(A3331),SECOND(A3331))</f>
        <v>0.85790509259259251</v>
      </c>
      <c r="K3331" t="str">
        <f>VLOOKUP($J3331,Reference!$A$1:$C$25,3,1)</f>
        <v>20:00:00 - 21:00:00</v>
      </c>
    </row>
    <row r="3332" spans="1:11" hidden="1" x14ac:dyDescent="0.3">
      <c r="A3332" s="3">
        <v>44214.861157407409</v>
      </c>
      <c r="B3332" s="4" t="s">
        <v>11</v>
      </c>
      <c r="C3332" s="4">
        <v>317</v>
      </c>
      <c r="D3332" s="4">
        <v>15875903664</v>
      </c>
      <c r="E3332" s="4" t="s">
        <v>9</v>
      </c>
      <c r="F3332" s="5">
        <v>1.4004629629629631E-2</v>
      </c>
      <c r="G3332" s="5">
        <v>1.5046296296296297E-4</v>
      </c>
      <c r="H3332" s="4" t="s">
        <v>10</v>
      </c>
      <c r="I3332" s="11">
        <f t="shared" si="104"/>
        <v>44214</v>
      </c>
      <c r="J3332" s="9">
        <f t="shared" si="105"/>
        <v>0.86115740740740743</v>
      </c>
      <c r="K3332" t="str">
        <f>VLOOKUP($J3332,Reference!$A$1:$C$25,3,1)</f>
        <v>20:00:00 - 21:00:00</v>
      </c>
    </row>
    <row r="3333" spans="1:11" hidden="1" x14ac:dyDescent="0.3">
      <c r="A3333" s="6">
        <v>44214.869814814818</v>
      </c>
      <c r="B3333" s="7" t="s">
        <v>17</v>
      </c>
      <c r="C3333" s="7">
        <v>303</v>
      </c>
      <c r="D3333" s="7">
        <v>19048615914</v>
      </c>
      <c r="E3333" s="7" t="s">
        <v>9</v>
      </c>
      <c r="F3333" s="8">
        <v>5.0000000000000001E-3</v>
      </c>
      <c r="G3333" s="8">
        <v>6.9444444444444444E-5</v>
      </c>
      <c r="H3333" s="7" t="s">
        <v>10</v>
      </c>
      <c r="I3333" s="11">
        <f t="shared" si="104"/>
        <v>44214</v>
      </c>
      <c r="J3333" s="9">
        <f t="shared" si="105"/>
        <v>0.86981481481481471</v>
      </c>
      <c r="K3333" t="str">
        <f>VLOOKUP($J3333,Reference!$A$1:$C$25,3,1)</f>
        <v>20:00:00 - 21:00:00</v>
      </c>
    </row>
    <row r="3334" spans="1:11" hidden="1" x14ac:dyDescent="0.3">
      <c r="A3334" s="3">
        <v>44214.872743055559</v>
      </c>
      <c r="B3334" s="4" t="s">
        <v>22</v>
      </c>
      <c r="C3334" s="4">
        <v>767</v>
      </c>
      <c r="D3334" s="4">
        <v>18325311987</v>
      </c>
      <c r="E3334" s="4" t="s">
        <v>9</v>
      </c>
      <c r="F3334" s="5">
        <v>4.9884259259259265E-3</v>
      </c>
      <c r="G3334" s="5">
        <v>6.9444444444444444E-5</v>
      </c>
      <c r="H3334" s="4" t="s">
        <v>10</v>
      </c>
      <c r="I3334" s="11">
        <f t="shared" si="104"/>
        <v>44214</v>
      </c>
      <c r="J3334" s="9">
        <f t="shared" si="105"/>
        <v>0.87274305555555554</v>
      </c>
      <c r="K3334" t="str">
        <f>VLOOKUP($J3334,Reference!$A$1:$C$25,3,1)</f>
        <v>20:00:00 - 21:00:00</v>
      </c>
    </row>
    <row r="3335" spans="1:11" hidden="1" x14ac:dyDescent="0.3">
      <c r="A3335" s="6">
        <v>44214.89947916667</v>
      </c>
      <c r="B3335" s="7" t="s">
        <v>22</v>
      </c>
      <c r="C3335" s="7">
        <v>767</v>
      </c>
      <c r="D3335" s="7">
        <v>16046520109</v>
      </c>
      <c r="E3335" s="7" t="s">
        <v>9</v>
      </c>
      <c r="F3335" s="8">
        <v>6.7129629629629622E-3</v>
      </c>
      <c r="G3335" s="8">
        <v>3.4722222222222222E-5</v>
      </c>
      <c r="H3335" s="7" t="s">
        <v>10</v>
      </c>
      <c r="I3335" s="11">
        <f t="shared" si="104"/>
        <v>44214</v>
      </c>
      <c r="J3335" s="9">
        <f t="shared" si="105"/>
        <v>0.89947916666666661</v>
      </c>
      <c r="K3335" t="str">
        <f>VLOOKUP($J3335,Reference!$A$1:$C$25,3,1)</f>
        <v>21:00:00 - 22:00:00</v>
      </c>
    </row>
    <row r="3336" spans="1:11" hidden="1" x14ac:dyDescent="0.3">
      <c r="A3336" s="3">
        <v>44214.913923611108</v>
      </c>
      <c r="B3336" s="4" t="s">
        <v>12</v>
      </c>
      <c r="C3336" s="4">
        <v>315</v>
      </c>
      <c r="D3336" s="4">
        <v>17865367933</v>
      </c>
      <c r="E3336" s="4" t="s">
        <v>9</v>
      </c>
      <c r="F3336" s="5">
        <v>2.2337962962962967E-3</v>
      </c>
      <c r="G3336" s="5">
        <v>3.8194444444444446E-4</v>
      </c>
      <c r="H3336" s="4" t="s">
        <v>10</v>
      </c>
      <c r="I3336" s="11">
        <f t="shared" si="104"/>
        <v>44214</v>
      </c>
      <c r="J3336" s="9">
        <f t="shared" si="105"/>
        <v>0.91392361111111109</v>
      </c>
      <c r="K3336" t="str">
        <f>VLOOKUP($J3336,Reference!$A$1:$C$25,3,1)</f>
        <v>21:00:00 - 22:00:00</v>
      </c>
    </row>
    <row r="3337" spans="1:11" hidden="1" x14ac:dyDescent="0.3">
      <c r="A3337" s="6">
        <v>44214.91988425926</v>
      </c>
      <c r="B3337" s="7" t="s">
        <v>22</v>
      </c>
      <c r="C3337" s="7">
        <v>767</v>
      </c>
      <c r="D3337" s="7">
        <v>12144159027</v>
      </c>
      <c r="E3337" s="7" t="s">
        <v>9</v>
      </c>
      <c r="F3337" s="8">
        <v>6.3541666666666668E-3</v>
      </c>
      <c r="G3337" s="8">
        <v>3.1250000000000001E-4</v>
      </c>
      <c r="H3337" s="7" t="s">
        <v>10</v>
      </c>
      <c r="I3337" s="11">
        <f t="shared" si="104"/>
        <v>44214</v>
      </c>
      <c r="J3337" s="9">
        <f t="shared" si="105"/>
        <v>0.91988425925925921</v>
      </c>
      <c r="K3337" t="str">
        <f>VLOOKUP($J3337,Reference!$A$1:$C$25,3,1)</f>
        <v>22:00:00 - 23:00:00</v>
      </c>
    </row>
    <row r="3338" spans="1:11" hidden="1" x14ac:dyDescent="0.3">
      <c r="A3338" s="3">
        <v>44214.923657407409</v>
      </c>
      <c r="B3338" s="4" t="s">
        <v>17</v>
      </c>
      <c r="C3338" s="4">
        <v>303</v>
      </c>
      <c r="D3338" s="4">
        <v>19045566863</v>
      </c>
      <c r="E3338" s="4" t="s">
        <v>9</v>
      </c>
      <c r="F3338" s="5">
        <v>3.3437500000000002E-2</v>
      </c>
      <c r="G3338" s="5">
        <v>6.9444444444444444E-5</v>
      </c>
      <c r="H3338" s="4" t="s">
        <v>13</v>
      </c>
      <c r="I3338" s="11">
        <f t="shared" si="104"/>
        <v>44214</v>
      </c>
      <c r="J3338" s="9">
        <f t="shared" si="105"/>
        <v>0.92365740740740743</v>
      </c>
      <c r="K3338" t="str">
        <f>VLOOKUP($J3338,Reference!$A$1:$C$25,3,1)</f>
        <v>22:00:00 - 23:00:00</v>
      </c>
    </row>
    <row r="3339" spans="1:11" hidden="1" x14ac:dyDescent="0.3">
      <c r="A3339" s="6">
        <v>44214.934282407405</v>
      </c>
      <c r="B3339" s="7" t="s">
        <v>11</v>
      </c>
      <c r="C3339" s="7">
        <v>317</v>
      </c>
      <c r="D3339" s="7">
        <v>14034834169</v>
      </c>
      <c r="E3339" s="7" t="s">
        <v>9</v>
      </c>
      <c r="F3339" s="8">
        <v>1.1655092592592594E-2</v>
      </c>
      <c r="G3339" s="8">
        <v>8.1018518518518516E-5</v>
      </c>
      <c r="H3339" s="7" t="s">
        <v>10</v>
      </c>
      <c r="I3339" s="11">
        <f t="shared" si="104"/>
        <v>44214</v>
      </c>
      <c r="J3339" s="9">
        <f t="shared" si="105"/>
        <v>0.93428240740740742</v>
      </c>
      <c r="K3339" t="str">
        <f>VLOOKUP($J3339,Reference!$A$1:$C$25,3,1)</f>
        <v>22:00:00 - 23:00:00</v>
      </c>
    </row>
    <row r="3340" spans="1:11" hidden="1" x14ac:dyDescent="0.3">
      <c r="A3340" s="3">
        <v>44214.940300925926</v>
      </c>
      <c r="B3340" s="4" t="s">
        <v>20</v>
      </c>
      <c r="C3340" s="4"/>
      <c r="D3340" s="4">
        <v>16263337611</v>
      </c>
      <c r="E3340" s="4" t="s">
        <v>16</v>
      </c>
      <c r="F3340" s="5">
        <v>0</v>
      </c>
      <c r="G3340" s="5">
        <v>9.0856481481481483E-3</v>
      </c>
      <c r="H3340" s="4" t="s">
        <v>10</v>
      </c>
      <c r="I3340" s="11">
        <f t="shared" si="104"/>
        <v>44214</v>
      </c>
      <c r="J3340" s="9">
        <f t="shared" si="105"/>
        <v>0.94030092592592596</v>
      </c>
      <c r="K3340" t="str">
        <f>VLOOKUP($J3340,Reference!$A$1:$C$25,3,1)</f>
        <v>22:00:00 - 23:00:00</v>
      </c>
    </row>
    <row r="3341" spans="1:11" hidden="1" x14ac:dyDescent="0.3">
      <c r="A3341" s="6">
        <v>44214.940972222219</v>
      </c>
      <c r="B3341" s="7" t="s">
        <v>11</v>
      </c>
      <c r="C3341" s="7">
        <v>317</v>
      </c>
      <c r="D3341" s="7">
        <v>14157441433</v>
      </c>
      <c r="E3341" s="7" t="s">
        <v>9</v>
      </c>
      <c r="F3341" s="8">
        <v>2.478009259259259E-2</v>
      </c>
      <c r="G3341" s="8">
        <v>5.4398148148148149E-3</v>
      </c>
      <c r="H3341" s="7" t="s">
        <v>13</v>
      </c>
      <c r="I3341" s="11">
        <f t="shared" si="104"/>
        <v>44214</v>
      </c>
      <c r="J3341" s="9">
        <f t="shared" si="105"/>
        <v>0.94097222222222221</v>
      </c>
      <c r="K3341" t="str">
        <f>VLOOKUP($J3341,Reference!$A$1:$C$25,3,1)</f>
        <v>22:00:00 - 23:00:00</v>
      </c>
    </row>
    <row r="3342" spans="1:11" hidden="1" x14ac:dyDescent="0.3">
      <c r="A3342" s="3">
        <v>44214.945659722223</v>
      </c>
      <c r="B3342" s="4" t="s">
        <v>22</v>
      </c>
      <c r="C3342" s="4">
        <v>767</v>
      </c>
      <c r="D3342" s="4">
        <v>15142356145</v>
      </c>
      <c r="E3342" s="4" t="s">
        <v>9</v>
      </c>
      <c r="F3342" s="5">
        <v>1.0081018518518519E-2</v>
      </c>
      <c r="G3342" s="5">
        <v>6.030092592592593E-3</v>
      </c>
      <c r="H3342" s="4" t="s">
        <v>10</v>
      </c>
      <c r="I3342" s="11">
        <f t="shared" si="104"/>
        <v>44214</v>
      </c>
      <c r="J3342" s="9">
        <f t="shared" si="105"/>
        <v>0.94565972222222217</v>
      </c>
      <c r="K3342" t="str">
        <f>VLOOKUP($J3342,Reference!$A$1:$C$25,3,1)</f>
        <v>22:00:00 - 23:00:00</v>
      </c>
    </row>
    <row r="3343" spans="1:11" hidden="1" x14ac:dyDescent="0.3">
      <c r="A3343" s="6">
        <v>44214.953761574077</v>
      </c>
      <c r="B3343" s="7" t="s">
        <v>12</v>
      </c>
      <c r="C3343" s="7">
        <v>315</v>
      </c>
      <c r="D3343" s="7">
        <v>13474549781</v>
      </c>
      <c r="E3343" s="7" t="s">
        <v>9</v>
      </c>
      <c r="F3343" s="8">
        <v>2.9976851851851848E-3</v>
      </c>
      <c r="G3343" s="8">
        <v>1.0416666666666667E-4</v>
      </c>
      <c r="H3343" s="7" t="s">
        <v>10</v>
      </c>
      <c r="I3343" s="11">
        <f t="shared" si="104"/>
        <v>44214</v>
      </c>
      <c r="J3343" s="9">
        <f t="shared" si="105"/>
        <v>0.95376157407407414</v>
      </c>
      <c r="K3343" t="str">
        <f>VLOOKUP($J3343,Reference!$A$1:$C$25,3,1)</f>
        <v>22:00:00 - 23:00:00</v>
      </c>
    </row>
    <row r="3344" spans="1:11" hidden="1" x14ac:dyDescent="0.3">
      <c r="A3344" s="3">
        <v>44214.961238425924</v>
      </c>
      <c r="B3344" s="4" t="s">
        <v>12</v>
      </c>
      <c r="C3344" s="4">
        <v>315</v>
      </c>
      <c r="D3344" s="4">
        <v>18088861234</v>
      </c>
      <c r="E3344" s="4" t="s">
        <v>9</v>
      </c>
      <c r="F3344" s="5">
        <v>2.3148148148148151E-3</v>
      </c>
      <c r="G3344" s="5">
        <v>4.6296296296296294E-5</v>
      </c>
      <c r="H3344" s="4" t="s">
        <v>10</v>
      </c>
      <c r="I3344" s="11">
        <f t="shared" si="104"/>
        <v>44214</v>
      </c>
      <c r="J3344" s="9">
        <f t="shared" si="105"/>
        <v>0.9612384259259259</v>
      </c>
      <c r="K3344" t="str">
        <f>VLOOKUP($J3344,Reference!$A$1:$C$25,3,1)</f>
        <v>23:00:00 - 24:00:00</v>
      </c>
    </row>
    <row r="3345" spans="1:11" hidden="1" x14ac:dyDescent="0.3">
      <c r="A3345" s="6">
        <v>44214.975057870368</v>
      </c>
      <c r="B3345" s="7" t="s">
        <v>22</v>
      </c>
      <c r="C3345" s="7">
        <v>767</v>
      </c>
      <c r="D3345" s="7">
        <v>19413654134</v>
      </c>
      <c r="E3345" s="7" t="s">
        <v>9</v>
      </c>
      <c r="F3345" s="8">
        <v>5.7754629629629623E-3</v>
      </c>
      <c r="G3345" s="8">
        <v>1.273148148148148E-4</v>
      </c>
      <c r="H3345" s="7" t="s">
        <v>10</v>
      </c>
      <c r="I3345" s="11">
        <f t="shared" si="104"/>
        <v>44214</v>
      </c>
      <c r="J3345" s="9">
        <f t="shared" si="105"/>
        <v>0.97505787037037039</v>
      </c>
      <c r="K3345" t="str">
        <f>VLOOKUP($J3345,Reference!$A$1:$C$25,3,1)</f>
        <v>23:00:00 - 24:00:00</v>
      </c>
    </row>
    <row r="3346" spans="1:11" hidden="1" x14ac:dyDescent="0.3">
      <c r="A3346" s="3">
        <v>44214.978113425925</v>
      </c>
      <c r="B3346" s="4" t="s">
        <v>12</v>
      </c>
      <c r="C3346" s="4">
        <v>315</v>
      </c>
      <c r="D3346" s="4">
        <v>15142356145</v>
      </c>
      <c r="E3346" s="4" t="s">
        <v>9</v>
      </c>
      <c r="F3346" s="5">
        <v>1.2662037037037039E-2</v>
      </c>
      <c r="G3346" s="5">
        <v>5.7870370370370366E-5</v>
      </c>
      <c r="H3346" s="4" t="s">
        <v>10</v>
      </c>
      <c r="I3346" s="11">
        <f t="shared" si="104"/>
        <v>44214</v>
      </c>
      <c r="J3346" s="9">
        <f t="shared" si="105"/>
        <v>0.97811342592592598</v>
      </c>
      <c r="K3346" t="str">
        <f>VLOOKUP($J3346,Reference!$A$1:$C$25,3,1)</f>
        <v>23:00:00 - 24:00:00</v>
      </c>
    </row>
    <row r="3347" spans="1:11" hidden="1" x14ac:dyDescent="0.3">
      <c r="A3347" s="6">
        <v>44214.97934027778</v>
      </c>
      <c r="B3347" s="7" t="s">
        <v>11</v>
      </c>
      <c r="C3347" s="7">
        <v>317</v>
      </c>
      <c r="D3347" s="7">
        <v>18325311987</v>
      </c>
      <c r="E3347" s="7" t="s">
        <v>9</v>
      </c>
      <c r="F3347" s="8">
        <v>6.168981481481481E-3</v>
      </c>
      <c r="G3347" s="8">
        <v>8.1018518518518516E-5</v>
      </c>
      <c r="H3347" s="7" t="s">
        <v>10</v>
      </c>
      <c r="I3347" s="11">
        <f t="shared" si="104"/>
        <v>44214</v>
      </c>
      <c r="J3347" s="9">
        <f t="shared" si="105"/>
        <v>0.97934027777777777</v>
      </c>
      <c r="K3347" t="str">
        <f>VLOOKUP($J3347,Reference!$A$1:$C$25,3,1)</f>
        <v>23:00:00 - 24:00:00</v>
      </c>
    </row>
    <row r="3348" spans="1:11" hidden="1" x14ac:dyDescent="0.3">
      <c r="A3348" s="3">
        <v>44214.989074074074</v>
      </c>
      <c r="B3348" s="4" t="s">
        <v>22</v>
      </c>
      <c r="C3348" s="4">
        <v>767</v>
      </c>
      <c r="D3348" s="4">
        <v>16263337611</v>
      </c>
      <c r="E3348" s="4" t="s">
        <v>9</v>
      </c>
      <c r="F3348" s="5">
        <v>3.1793981481481479E-2</v>
      </c>
      <c r="G3348" s="5">
        <v>2.6620370370370372E-4</v>
      </c>
      <c r="H3348" s="4" t="s">
        <v>10</v>
      </c>
      <c r="I3348" s="11">
        <f t="shared" si="104"/>
        <v>44214</v>
      </c>
      <c r="J3348" s="9">
        <f t="shared" si="105"/>
        <v>0.98907407407407411</v>
      </c>
      <c r="K3348" t="str">
        <f>VLOOKUP($J3348,Reference!$A$1:$C$25,3,1)</f>
        <v>23:00:00 - 24:00:00</v>
      </c>
    </row>
    <row r="3349" spans="1:11" hidden="1" x14ac:dyDescent="0.3">
      <c r="A3349" s="6">
        <v>44214.99009259259</v>
      </c>
      <c r="B3349" s="7" t="s">
        <v>11</v>
      </c>
      <c r="C3349" s="7">
        <v>317</v>
      </c>
      <c r="D3349" s="7">
        <v>14163027157</v>
      </c>
      <c r="E3349" s="7" t="s">
        <v>9</v>
      </c>
      <c r="F3349" s="8">
        <v>7.5578703703703702E-3</v>
      </c>
      <c r="G3349" s="8">
        <v>1.2037037037037038E-3</v>
      </c>
      <c r="H3349" s="7" t="s">
        <v>13</v>
      </c>
      <c r="I3349" s="11">
        <f t="shared" si="104"/>
        <v>44214</v>
      </c>
      <c r="J3349" s="9">
        <f t="shared" si="105"/>
        <v>0.99009259259259252</v>
      </c>
      <c r="K3349" t="str">
        <f>VLOOKUP($J3349,Reference!$A$1:$C$25,3,1)</f>
        <v>23:00:00 - 24:00:00</v>
      </c>
    </row>
    <row r="3350" spans="1:11" hidden="1" x14ac:dyDescent="0.3">
      <c r="A3350" s="3">
        <v>44215.008414351854</v>
      </c>
      <c r="B3350" s="4" t="s">
        <v>17</v>
      </c>
      <c r="C3350" s="4">
        <v>303</v>
      </c>
      <c r="D3350" s="4">
        <v>14033992169</v>
      </c>
      <c r="E3350" s="4" t="s">
        <v>9</v>
      </c>
      <c r="F3350" s="5">
        <v>5.5902777777777782E-3</v>
      </c>
      <c r="G3350" s="5">
        <v>1.3888888888888889E-4</v>
      </c>
      <c r="H3350" s="4" t="s">
        <v>13</v>
      </c>
      <c r="I3350" s="11">
        <f t="shared" si="104"/>
        <v>44215</v>
      </c>
      <c r="J3350" s="9">
        <f t="shared" si="105"/>
        <v>8.4143518518518517E-3</v>
      </c>
      <c r="K3350" t="str">
        <f>VLOOKUP($J3350,Reference!$A$1:$C$25,3,1)</f>
        <v>0:00:00 - 1:00:00</v>
      </c>
    </row>
    <row r="3351" spans="1:11" hidden="1" x14ac:dyDescent="0.3">
      <c r="A3351" s="6">
        <v>44215.036689814813</v>
      </c>
      <c r="B3351" s="7" t="s">
        <v>12</v>
      </c>
      <c r="C3351" s="7">
        <v>315</v>
      </c>
      <c r="D3351" s="7">
        <v>12064501037</v>
      </c>
      <c r="E3351" s="7" t="s">
        <v>9</v>
      </c>
      <c r="F3351" s="8">
        <v>3.2523148148148151E-3</v>
      </c>
      <c r="G3351" s="8">
        <v>6.9444444444444444E-5</v>
      </c>
      <c r="H3351" s="7" t="s">
        <v>10</v>
      </c>
      <c r="I3351" s="11">
        <f t="shared" si="104"/>
        <v>44215</v>
      </c>
      <c r="J3351" s="9">
        <f t="shared" si="105"/>
        <v>3.6689814814814821E-2</v>
      </c>
      <c r="K3351" t="str">
        <f>VLOOKUP($J3351,Reference!$A$1:$C$25,3,1)</f>
        <v>0:00:00 - 1:00:00</v>
      </c>
    </row>
    <row r="3352" spans="1:11" hidden="1" x14ac:dyDescent="0.3">
      <c r="A3352" s="3">
        <v>44215.070925925924</v>
      </c>
      <c r="B3352" s="4" t="s">
        <v>12</v>
      </c>
      <c r="C3352" s="4">
        <v>315</v>
      </c>
      <c r="D3352" s="4">
        <v>19257193899</v>
      </c>
      <c r="E3352" s="4" t="s">
        <v>9</v>
      </c>
      <c r="F3352" s="5">
        <v>3.6111111111111114E-3</v>
      </c>
      <c r="G3352" s="5">
        <v>5.7870370370370366E-5</v>
      </c>
      <c r="H3352" s="4" t="s">
        <v>10</v>
      </c>
      <c r="I3352" s="11">
        <f t="shared" si="104"/>
        <v>44215</v>
      </c>
      <c r="J3352" s="9">
        <f t="shared" si="105"/>
        <v>7.0925925925925934E-2</v>
      </c>
      <c r="K3352" t="str">
        <f>VLOOKUP($J3352,Reference!$A$1:$C$25,3,1)</f>
        <v>1:00:00 - 2:00:00</v>
      </c>
    </row>
    <row r="3353" spans="1:11" hidden="1" x14ac:dyDescent="0.3">
      <c r="A3353" s="6">
        <v>44215.071481481478</v>
      </c>
      <c r="B3353" s="7" t="s">
        <v>22</v>
      </c>
      <c r="C3353" s="7">
        <v>767</v>
      </c>
      <c r="D3353" s="7">
        <v>18573167788</v>
      </c>
      <c r="E3353" s="7" t="s">
        <v>9</v>
      </c>
      <c r="F3353" s="8">
        <v>4.7916666666666672E-3</v>
      </c>
      <c r="G3353" s="8">
        <v>1.6203703703703703E-3</v>
      </c>
      <c r="H3353" s="7" t="s">
        <v>10</v>
      </c>
      <c r="I3353" s="11">
        <f t="shared" si="104"/>
        <v>44215</v>
      </c>
      <c r="J3353" s="9">
        <f t="shared" si="105"/>
        <v>7.1481481481481479E-2</v>
      </c>
      <c r="K3353" t="str">
        <f>VLOOKUP($J3353,Reference!$A$1:$C$25,3,1)</f>
        <v>1:00:00 - 2:00:00</v>
      </c>
    </row>
    <row r="3354" spans="1:11" hidden="1" x14ac:dyDescent="0.3">
      <c r="A3354" s="3">
        <v>44215.094317129631</v>
      </c>
      <c r="B3354" s="4" t="s">
        <v>12</v>
      </c>
      <c r="C3354" s="4">
        <v>315</v>
      </c>
      <c r="D3354" s="4">
        <v>13605406184</v>
      </c>
      <c r="E3354" s="4" t="s">
        <v>9</v>
      </c>
      <c r="F3354" s="5">
        <v>7.6620370370370366E-3</v>
      </c>
      <c r="G3354" s="5">
        <v>5.7870370370370366E-5</v>
      </c>
      <c r="H3354" s="4" t="s">
        <v>10</v>
      </c>
      <c r="I3354" s="11">
        <f t="shared" si="104"/>
        <v>44215</v>
      </c>
      <c r="J3354" s="9">
        <f t="shared" si="105"/>
        <v>9.4317129629629626E-2</v>
      </c>
      <c r="K3354" t="str">
        <f>VLOOKUP($J3354,Reference!$A$1:$C$25,3,1)</f>
        <v>2:00:00 - 3:00:00</v>
      </c>
    </row>
    <row r="3355" spans="1:11" hidden="1" x14ac:dyDescent="0.3">
      <c r="A3355" s="6">
        <v>44215.122361111113</v>
      </c>
      <c r="B3355" s="7" t="s">
        <v>22</v>
      </c>
      <c r="C3355" s="7">
        <v>767</v>
      </c>
      <c r="D3355" s="7">
        <v>447432737255</v>
      </c>
      <c r="E3355" s="7" t="s">
        <v>9</v>
      </c>
      <c r="F3355" s="8">
        <v>7.4305555555555548E-3</v>
      </c>
      <c r="G3355" s="8">
        <v>8.1018518518518516E-5</v>
      </c>
      <c r="H3355" s="7" t="s">
        <v>14</v>
      </c>
      <c r="I3355" s="11">
        <f t="shared" si="104"/>
        <v>44215</v>
      </c>
      <c r="J3355" s="9">
        <f t="shared" si="105"/>
        <v>0.1223611111111111</v>
      </c>
      <c r="K3355" t="str">
        <f>VLOOKUP($J3355,Reference!$A$1:$C$25,3,1)</f>
        <v>2:00:00 - 3:00:00</v>
      </c>
    </row>
    <row r="3356" spans="1:11" hidden="1" x14ac:dyDescent="0.3">
      <c r="A3356" s="3">
        <v>44215.134409722225</v>
      </c>
      <c r="B3356" s="4" t="s">
        <v>22</v>
      </c>
      <c r="C3356" s="4">
        <v>767</v>
      </c>
      <c r="D3356" s="4">
        <v>447432737255</v>
      </c>
      <c r="E3356" s="4" t="s">
        <v>9</v>
      </c>
      <c r="F3356" s="5">
        <v>4.9652777777777777E-3</v>
      </c>
      <c r="G3356" s="5">
        <v>4.0509259259259258E-4</v>
      </c>
      <c r="H3356" s="4" t="s">
        <v>14</v>
      </c>
      <c r="I3356" s="11">
        <f t="shared" si="104"/>
        <v>44215</v>
      </c>
      <c r="J3356" s="9">
        <f t="shared" si="105"/>
        <v>0.13440972222222222</v>
      </c>
      <c r="K3356" t="str">
        <f>VLOOKUP($J3356,Reference!$A$1:$C$25,3,1)</f>
        <v>3:00:00 - 4:00:00</v>
      </c>
    </row>
    <row r="3357" spans="1:11" hidden="1" x14ac:dyDescent="0.3">
      <c r="A3357" s="6">
        <v>44215.148923611108</v>
      </c>
      <c r="B3357" s="7" t="s">
        <v>12</v>
      </c>
      <c r="C3357" s="7">
        <v>315</v>
      </c>
      <c r="D3357" s="7">
        <v>447473077750</v>
      </c>
      <c r="E3357" s="7" t="s">
        <v>9</v>
      </c>
      <c r="F3357" s="8">
        <v>3.6111111111111114E-3</v>
      </c>
      <c r="G3357" s="8">
        <v>4.0509259259259258E-4</v>
      </c>
      <c r="H3357" s="7" t="s">
        <v>14</v>
      </c>
      <c r="I3357" s="11">
        <f t="shared" si="104"/>
        <v>44215</v>
      </c>
      <c r="J3357" s="9">
        <f t="shared" si="105"/>
        <v>0.1489236111111111</v>
      </c>
      <c r="K3357" t="str">
        <f>VLOOKUP($J3357,Reference!$A$1:$C$25,3,1)</f>
        <v>3:00:00 - 4:00:00</v>
      </c>
    </row>
    <row r="3358" spans="1:11" hidden="1" x14ac:dyDescent="0.3">
      <c r="A3358" s="3">
        <v>44215.149652777778</v>
      </c>
      <c r="B3358" s="4" t="s">
        <v>20</v>
      </c>
      <c r="C3358" s="4"/>
      <c r="D3358" s="4">
        <v>447432737255</v>
      </c>
      <c r="E3358" s="4" t="s">
        <v>16</v>
      </c>
      <c r="F3358" s="5">
        <v>0</v>
      </c>
      <c r="G3358" s="5">
        <v>1.0995370370370371E-3</v>
      </c>
      <c r="H3358" s="4" t="s">
        <v>14</v>
      </c>
      <c r="I3358" s="11">
        <f t="shared" si="104"/>
        <v>44215</v>
      </c>
      <c r="J3358" s="9">
        <f t="shared" si="105"/>
        <v>0.14965277777777777</v>
      </c>
      <c r="K3358" t="str">
        <f>VLOOKUP($J3358,Reference!$A$1:$C$25,3,1)</f>
        <v>3:00:00 - 4:00:00</v>
      </c>
    </row>
    <row r="3359" spans="1:11" hidden="1" x14ac:dyDescent="0.3">
      <c r="A3359" s="6">
        <v>44215.20721064815</v>
      </c>
      <c r="B3359" s="7" t="s">
        <v>22</v>
      </c>
      <c r="C3359" s="7">
        <v>767</v>
      </c>
      <c r="D3359" s="7" t="s">
        <v>24</v>
      </c>
      <c r="E3359" s="7" t="s">
        <v>9</v>
      </c>
      <c r="F3359" s="8">
        <v>1.0150462962962964E-2</v>
      </c>
      <c r="G3359" s="8">
        <v>1.9675925925925926E-4</v>
      </c>
      <c r="H3359" s="7" t="s">
        <v>14</v>
      </c>
      <c r="I3359" s="11">
        <f t="shared" si="104"/>
        <v>44215</v>
      </c>
      <c r="J3359" s="9">
        <f t="shared" si="105"/>
        <v>0.20721064814814816</v>
      </c>
      <c r="K3359" t="str">
        <f>VLOOKUP($J3359,Reference!$A$1:$C$25,3,1)</f>
        <v>4:00:00 - 5:00:00</v>
      </c>
    </row>
    <row r="3360" spans="1:11" hidden="1" x14ac:dyDescent="0.3">
      <c r="A3360" s="3">
        <v>44215.210185185184</v>
      </c>
      <c r="B3360" s="4" t="s">
        <v>12</v>
      </c>
      <c r="C3360" s="4">
        <v>315</v>
      </c>
      <c r="D3360" s="4">
        <v>16613804060</v>
      </c>
      <c r="E3360" s="4" t="s">
        <v>9</v>
      </c>
      <c r="F3360" s="5">
        <v>2.0370370370370373E-3</v>
      </c>
      <c r="G3360" s="5">
        <v>4.6296296296296294E-5</v>
      </c>
      <c r="H3360" s="4" t="s">
        <v>10</v>
      </c>
      <c r="I3360" s="11">
        <f t="shared" si="104"/>
        <v>44215</v>
      </c>
      <c r="J3360" s="9">
        <f t="shared" si="105"/>
        <v>0.21018518518518517</v>
      </c>
      <c r="K3360" t="str">
        <f>VLOOKUP($J3360,Reference!$A$1:$C$25,3,1)</f>
        <v>5:00:00 - 6:00:00</v>
      </c>
    </row>
    <row r="3361" spans="1:11" hidden="1" x14ac:dyDescent="0.3">
      <c r="A3361" s="6">
        <v>44215.210231481484</v>
      </c>
      <c r="B3361" s="7" t="s">
        <v>12</v>
      </c>
      <c r="C3361" s="7">
        <v>315</v>
      </c>
      <c r="D3361" s="7">
        <v>16132768867</v>
      </c>
      <c r="E3361" s="7" t="s">
        <v>9</v>
      </c>
      <c r="F3361" s="8">
        <v>2.5462962962962961E-3</v>
      </c>
      <c r="G3361" s="8">
        <v>2.0949074074074073E-3</v>
      </c>
      <c r="H3361" s="7" t="s">
        <v>10</v>
      </c>
      <c r="I3361" s="11">
        <f t="shared" si="104"/>
        <v>44215</v>
      </c>
      <c r="J3361" s="9">
        <f t="shared" si="105"/>
        <v>0.21023148148148149</v>
      </c>
      <c r="K3361" t="str">
        <f>VLOOKUP($J3361,Reference!$A$1:$C$25,3,1)</f>
        <v>5:00:00 - 6:00:00</v>
      </c>
    </row>
    <row r="3362" spans="1:11" hidden="1" x14ac:dyDescent="0.3">
      <c r="A3362" s="3">
        <v>44215.249178240738</v>
      </c>
      <c r="B3362" s="4" t="s">
        <v>12</v>
      </c>
      <c r="C3362" s="4">
        <v>315</v>
      </c>
      <c r="D3362" s="4">
        <v>2348063487741</v>
      </c>
      <c r="E3362" s="4" t="s">
        <v>9</v>
      </c>
      <c r="F3362" s="5">
        <v>2.5995370370370367E-2</v>
      </c>
      <c r="G3362" s="5">
        <v>1.8518518518518518E-4</v>
      </c>
      <c r="H3362" s="4" t="s">
        <v>10</v>
      </c>
      <c r="I3362" s="11">
        <f t="shared" si="104"/>
        <v>44215</v>
      </c>
      <c r="J3362" s="9">
        <f t="shared" si="105"/>
        <v>0.24917824074074071</v>
      </c>
      <c r="K3362" t="str">
        <f>VLOOKUP($J3362,Reference!$A$1:$C$25,3,1)</f>
        <v>5:00:00 - 6:00:00</v>
      </c>
    </row>
    <row r="3363" spans="1:11" hidden="1" x14ac:dyDescent="0.3">
      <c r="A3363" s="6">
        <v>44215.255219907405</v>
      </c>
      <c r="B3363" s="7" t="s">
        <v>22</v>
      </c>
      <c r="C3363" s="7">
        <v>767</v>
      </c>
      <c r="D3363" s="7">
        <v>201223956695</v>
      </c>
      <c r="E3363" s="7" t="s">
        <v>9</v>
      </c>
      <c r="F3363" s="8">
        <v>5.0000000000000001E-3</v>
      </c>
      <c r="G3363" s="8">
        <v>1.273148148148148E-4</v>
      </c>
      <c r="H3363" s="7" t="s">
        <v>10</v>
      </c>
      <c r="I3363" s="11">
        <f t="shared" si="104"/>
        <v>44215</v>
      </c>
      <c r="J3363" s="9">
        <f t="shared" si="105"/>
        <v>0.25521990740740741</v>
      </c>
      <c r="K3363" t="str">
        <f>VLOOKUP($J3363,Reference!$A$1:$C$25,3,1)</f>
        <v>6:00:00 - 7:00:00</v>
      </c>
    </row>
    <row r="3364" spans="1:11" hidden="1" x14ac:dyDescent="0.3">
      <c r="A3364" s="3">
        <v>44215.26898148148</v>
      </c>
      <c r="B3364" s="4" t="s">
        <v>22</v>
      </c>
      <c r="C3364" s="4">
        <v>767</v>
      </c>
      <c r="D3364" s="4">
        <v>19045566863</v>
      </c>
      <c r="E3364" s="4" t="s">
        <v>9</v>
      </c>
      <c r="F3364" s="5">
        <v>4.1203703703703706E-3</v>
      </c>
      <c r="G3364" s="5">
        <v>1.7361111111111112E-4</v>
      </c>
      <c r="H3364" s="4" t="s">
        <v>10</v>
      </c>
      <c r="I3364" s="11">
        <f t="shared" si="104"/>
        <v>44215</v>
      </c>
      <c r="J3364" s="9">
        <f t="shared" si="105"/>
        <v>0.26898148148148149</v>
      </c>
      <c r="K3364" t="str">
        <f>VLOOKUP($J3364,Reference!$A$1:$C$25,3,1)</f>
        <v>6:00:00 - 7:00:00</v>
      </c>
    </row>
    <row r="3365" spans="1:11" hidden="1" x14ac:dyDescent="0.3">
      <c r="A3365" s="6">
        <v>44215.28402777778</v>
      </c>
      <c r="B3365" s="7" t="s">
        <v>22</v>
      </c>
      <c r="C3365" s="7">
        <v>767</v>
      </c>
      <c r="D3365" s="7">
        <v>447976504839</v>
      </c>
      <c r="E3365" s="7" t="s">
        <v>9</v>
      </c>
      <c r="F3365" s="8">
        <v>1.5601851851851851E-2</v>
      </c>
      <c r="G3365" s="8">
        <v>1.1574074074074073E-4</v>
      </c>
      <c r="H3365" s="7" t="s">
        <v>14</v>
      </c>
      <c r="I3365" s="11">
        <f t="shared" si="104"/>
        <v>44215</v>
      </c>
      <c r="J3365" s="9">
        <f t="shared" si="105"/>
        <v>0.28402777777777777</v>
      </c>
      <c r="K3365" t="str">
        <f>VLOOKUP($J3365,Reference!$A$1:$C$25,3,1)</f>
        <v>6:00:00 - 7:00:00</v>
      </c>
    </row>
    <row r="3366" spans="1:11" hidden="1" x14ac:dyDescent="0.3">
      <c r="A3366" s="3">
        <v>44215.288171296299</v>
      </c>
      <c r="B3366" s="4" t="s">
        <v>12</v>
      </c>
      <c r="C3366" s="4">
        <v>315</v>
      </c>
      <c r="D3366" s="4">
        <v>447450009825</v>
      </c>
      <c r="E3366" s="4" t="s">
        <v>9</v>
      </c>
      <c r="F3366" s="5">
        <v>1.7152777777777777E-2</v>
      </c>
      <c r="G3366" s="5">
        <v>1.9675925925925926E-4</v>
      </c>
      <c r="H3366" s="4" t="s">
        <v>14</v>
      </c>
      <c r="I3366" s="11">
        <f t="shared" si="104"/>
        <v>44215</v>
      </c>
      <c r="J3366" s="9">
        <f t="shared" si="105"/>
        <v>0.28817129629629629</v>
      </c>
      <c r="K3366" t="str">
        <f>VLOOKUP($J3366,Reference!$A$1:$C$25,3,1)</f>
        <v>6:00:00 - 7:00:00</v>
      </c>
    </row>
    <row r="3367" spans="1:11" hidden="1" x14ac:dyDescent="0.3">
      <c r="A3367" s="6">
        <v>44215.295983796299</v>
      </c>
      <c r="B3367" s="7" t="s">
        <v>15</v>
      </c>
      <c r="C3367" s="7">
        <v>319</v>
      </c>
      <c r="D3367" s="7">
        <v>14036160853</v>
      </c>
      <c r="E3367" s="7" t="s">
        <v>9</v>
      </c>
      <c r="F3367" s="8">
        <v>1.2291666666666666E-2</v>
      </c>
      <c r="G3367" s="8">
        <v>2.3148148148148151E-3</v>
      </c>
      <c r="H3367" s="7" t="s">
        <v>10</v>
      </c>
      <c r="I3367" s="11">
        <f t="shared" si="104"/>
        <v>44215</v>
      </c>
      <c r="J3367" s="9">
        <f t="shared" si="105"/>
        <v>0.29598379629629629</v>
      </c>
      <c r="K3367" t="str">
        <f>VLOOKUP($J3367,Reference!$A$1:$C$25,3,1)</f>
        <v>7:00:00 - 8:00:00</v>
      </c>
    </row>
    <row r="3368" spans="1:11" hidden="1" x14ac:dyDescent="0.3">
      <c r="A3368" s="3">
        <v>44215.297222222223</v>
      </c>
      <c r="B3368" s="4" t="s">
        <v>22</v>
      </c>
      <c r="C3368" s="4">
        <v>767</v>
      </c>
      <c r="D3368" s="4">
        <v>16132768867</v>
      </c>
      <c r="E3368" s="4" t="s">
        <v>9</v>
      </c>
      <c r="F3368" s="5">
        <v>2.9398148148148148E-3</v>
      </c>
      <c r="G3368" s="5">
        <v>2.8356481481481479E-3</v>
      </c>
      <c r="H3368" s="4" t="s">
        <v>10</v>
      </c>
      <c r="I3368" s="11">
        <f t="shared" si="104"/>
        <v>44215</v>
      </c>
      <c r="J3368" s="9">
        <f t="shared" si="105"/>
        <v>0.29722222222222222</v>
      </c>
      <c r="K3368" t="str">
        <f>VLOOKUP($J3368,Reference!$A$1:$C$25,3,1)</f>
        <v>7:00:00 - 8:00:00</v>
      </c>
    </row>
    <row r="3369" spans="1:11" hidden="1" x14ac:dyDescent="0.3">
      <c r="A3369" s="6">
        <v>44215.309108796297</v>
      </c>
      <c r="B3369" s="7" t="s">
        <v>11</v>
      </c>
      <c r="C3369" s="7">
        <v>317</v>
      </c>
      <c r="D3369" s="7">
        <v>18455582861</v>
      </c>
      <c r="E3369" s="7" t="s">
        <v>9</v>
      </c>
      <c r="F3369" s="8">
        <v>2.7893518518518519E-3</v>
      </c>
      <c r="G3369" s="8">
        <v>7.5231481481481471E-4</v>
      </c>
      <c r="H3369" s="7" t="s">
        <v>10</v>
      </c>
      <c r="I3369" s="11">
        <f t="shared" si="104"/>
        <v>44215</v>
      </c>
      <c r="J3369" s="9">
        <f t="shared" si="105"/>
        <v>0.30910879629629628</v>
      </c>
      <c r="K3369" t="str">
        <f>VLOOKUP($J3369,Reference!$A$1:$C$25,3,1)</f>
        <v>7:00:00 - 8:00:00</v>
      </c>
    </row>
    <row r="3370" spans="1:11" hidden="1" x14ac:dyDescent="0.3">
      <c r="A3370" s="3">
        <v>44215.321111111109</v>
      </c>
      <c r="B3370" s="4" t="s">
        <v>11</v>
      </c>
      <c r="C3370" s="4">
        <v>317</v>
      </c>
      <c r="D3370" s="4">
        <v>14168782772</v>
      </c>
      <c r="E3370" s="4" t="s">
        <v>9</v>
      </c>
      <c r="F3370" s="5">
        <v>1.0995370370370371E-3</v>
      </c>
      <c r="G3370" s="5">
        <v>3.0092592592592595E-4</v>
      </c>
      <c r="H3370" s="4" t="s">
        <v>10</v>
      </c>
      <c r="I3370" s="11">
        <f t="shared" si="104"/>
        <v>44215</v>
      </c>
      <c r="J3370" s="9">
        <f t="shared" si="105"/>
        <v>0.32111111111111112</v>
      </c>
      <c r="K3370" t="str">
        <f>VLOOKUP($J3370,Reference!$A$1:$C$25,3,1)</f>
        <v>7:00:00 - 8:00:00</v>
      </c>
    </row>
    <row r="3371" spans="1:11" hidden="1" x14ac:dyDescent="0.3">
      <c r="A3371" s="6">
        <v>44215.335381944446</v>
      </c>
      <c r="B3371" s="7" t="s">
        <v>19</v>
      </c>
      <c r="C3371" s="7">
        <v>305</v>
      </c>
      <c r="D3371" s="7">
        <v>14036160853</v>
      </c>
      <c r="E3371" s="7" t="s">
        <v>9</v>
      </c>
      <c r="F3371" s="8">
        <v>2.3611111111111111E-3</v>
      </c>
      <c r="G3371" s="8">
        <v>2.8935185185185189E-4</v>
      </c>
      <c r="H3371" s="7" t="s">
        <v>10</v>
      </c>
      <c r="I3371" s="11">
        <f t="shared" si="104"/>
        <v>44215</v>
      </c>
      <c r="J3371" s="9">
        <f t="shared" si="105"/>
        <v>0.33538194444444441</v>
      </c>
      <c r="K3371" t="str">
        <f>VLOOKUP($J3371,Reference!$A$1:$C$25,3,1)</f>
        <v>8:00:00 - 9:00:00</v>
      </c>
    </row>
    <row r="3372" spans="1:11" hidden="1" x14ac:dyDescent="0.3">
      <c r="A3372" s="3">
        <v>44215.359629629631</v>
      </c>
      <c r="B3372" s="4" t="s">
        <v>11</v>
      </c>
      <c r="C3372" s="4">
        <v>317</v>
      </c>
      <c r="D3372" s="4">
        <v>18325311987</v>
      </c>
      <c r="E3372" s="4" t="s">
        <v>9</v>
      </c>
      <c r="F3372" s="5">
        <v>2.8935185185185188E-3</v>
      </c>
      <c r="G3372" s="5">
        <v>4.6296296296296294E-5</v>
      </c>
      <c r="H3372" s="4" t="s">
        <v>10</v>
      </c>
      <c r="I3372" s="11">
        <f t="shared" si="104"/>
        <v>44215</v>
      </c>
      <c r="J3372" s="9">
        <f t="shared" si="105"/>
        <v>0.35962962962962958</v>
      </c>
      <c r="K3372" t="str">
        <f>VLOOKUP($J3372,Reference!$A$1:$C$25,3,1)</f>
        <v>8:00:00 - 9:00:00</v>
      </c>
    </row>
    <row r="3373" spans="1:11" hidden="1" x14ac:dyDescent="0.3">
      <c r="A3373" s="6">
        <v>44215.360844907409</v>
      </c>
      <c r="B3373" s="7" t="s">
        <v>19</v>
      </c>
      <c r="C3373" s="7">
        <v>305</v>
      </c>
      <c r="D3373" s="7">
        <v>19059459256</v>
      </c>
      <c r="E3373" s="7" t="s">
        <v>9</v>
      </c>
      <c r="F3373" s="8">
        <v>3.8541666666666668E-3</v>
      </c>
      <c r="G3373" s="8">
        <v>8.1018518518518516E-5</v>
      </c>
      <c r="H3373" s="7" t="s">
        <v>10</v>
      </c>
      <c r="I3373" s="11">
        <f t="shared" si="104"/>
        <v>44215</v>
      </c>
      <c r="J3373" s="9">
        <f t="shared" si="105"/>
        <v>0.36084490740740738</v>
      </c>
      <c r="K3373" t="str">
        <f>VLOOKUP($J3373,Reference!$A$1:$C$25,3,1)</f>
        <v>8:00:00 - 9:00:00</v>
      </c>
    </row>
    <row r="3374" spans="1:11" hidden="1" x14ac:dyDescent="0.3">
      <c r="A3374" s="3">
        <v>44215.364745370367</v>
      </c>
      <c r="B3374" s="4" t="s">
        <v>11</v>
      </c>
      <c r="C3374" s="4">
        <v>317</v>
      </c>
      <c r="D3374" s="4">
        <v>14056794487</v>
      </c>
      <c r="E3374" s="4" t="s">
        <v>9</v>
      </c>
      <c r="F3374" s="5">
        <v>6.3888888888888884E-3</v>
      </c>
      <c r="G3374" s="5">
        <v>9.2592592592592588E-5</v>
      </c>
      <c r="H3374" s="4" t="s">
        <v>10</v>
      </c>
      <c r="I3374" s="11">
        <f t="shared" si="104"/>
        <v>44215</v>
      </c>
      <c r="J3374" s="9">
        <f t="shared" si="105"/>
        <v>0.36474537037037041</v>
      </c>
      <c r="K3374" t="str">
        <f>VLOOKUP($J3374,Reference!$A$1:$C$25,3,1)</f>
        <v>8:00:00 - 9:00:00</v>
      </c>
    </row>
    <row r="3375" spans="1:11" hidden="1" x14ac:dyDescent="0.3">
      <c r="A3375" s="6">
        <v>44215.374606481484</v>
      </c>
      <c r="B3375" s="7" t="s">
        <v>19</v>
      </c>
      <c r="C3375" s="7">
        <v>305</v>
      </c>
      <c r="D3375" s="7">
        <v>12146735253</v>
      </c>
      <c r="E3375" s="7" t="s">
        <v>9</v>
      </c>
      <c r="F3375" s="8">
        <v>1.3194444444444444E-2</v>
      </c>
      <c r="G3375" s="8">
        <v>9.2592592592592588E-5</v>
      </c>
      <c r="H3375" s="7" t="s">
        <v>13</v>
      </c>
      <c r="I3375" s="11">
        <f t="shared" si="104"/>
        <v>44215</v>
      </c>
      <c r="J3375" s="9">
        <f t="shared" si="105"/>
        <v>0.37460648148148151</v>
      </c>
      <c r="K3375" t="str">
        <f>VLOOKUP($J3375,Reference!$A$1:$C$25,3,1)</f>
        <v>8:00:00 - 9:00:00</v>
      </c>
    </row>
    <row r="3376" spans="1:11" hidden="1" x14ac:dyDescent="0.3">
      <c r="A3376" s="3">
        <v>44215.375150462962</v>
      </c>
      <c r="B3376" s="4" t="s">
        <v>11</v>
      </c>
      <c r="C3376" s="4">
        <v>317</v>
      </c>
      <c r="D3376" s="4">
        <v>19056338854</v>
      </c>
      <c r="E3376" s="4" t="s">
        <v>9</v>
      </c>
      <c r="F3376" s="5">
        <v>1.0659722222222221E-2</v>
      </c>
      <c r="G3376" s="5">
        <v>1.5046296296296297E-4</v>
      </c>
      <c r="H3376" s="4" t="s">
        <v>13</v>
      </c>
      <c r="I3376" s="11">
        <f t="shared" si="104"/>
        <v>44215</v>
      </c>
      <c r="J3376" s="9">
        <f t="shared" si="105"/>
        <v>0.37515046296296295</v>
      </c>
      <c r="K3376" t="str">
        <f>VLOOKUP($J3376,Reference!$A$1:$C$25,3,1)</f>
        <v>9:00:00 - 10:00:00</v>
      </c>
    </row>
    <row r="3377" spans="1:11" hidden="1" x14ac:dyDescent="0.3">
      <c r="A3377" s="6">
        <v>44215.383194444446</v>
      </c>
      <c r="B3377" s="7" t="s">
        <v>15</v>
      </c>
      <c r="C3377" s="7">
        <v>319</v>
      </c>
      <c r="D3377" s="7">
        <v>14056794487</v>
      </c>
      <c r="E3377" s="7" t="s">
        <v>9</v>
      </c>
      <c r="F3377" s="8">
        <v>5.1967592592592595E-3</v>
      </c>
      <c r="G3377" s="8">
        <v>8.449074074074075E-4</v>
      </c>
      <c r="H3377" s="7" t="s">
        <v>10</v>
      </c>
      <c r="I3377" s="11">
        <f t="shared" si="104"/>
        <v>44215</v>
      </c>
      <c r="J3377" s="9">
        <f t="shared" si="105"/>
        <v>0.38319444444444445</v>
      </c>
      <c r="K3377" t="str">
        <f>VLOOKUP($J3377,Reference!$A$1:$C$25,3,1)</f>
        <v>9:00:00 - 10:00:00</v>
      </c>
    </row>
    <row r="3378" spans="1:11" hidden="1" x14ac:dyDescent="0.3">
      <c r="A3378" s="3">
        <v>44215.388148148151</v>
      </c>
      <c r="B3378" s="4" t="s">
        <v>11</v>
      </c>
      <c r="C3378" s="4">
        <v>317</v>
      </c>
      <c r="D3378" s="4">
        <v>13474517306</v>
      </c>
      <c r="E3378" s="4" t="s">
        <v>9</v>
      </c>
      <c r="F3378" s="5">
        <v>7.4421296296296293E-3</v>
      </c>
      <c r="G3378" s="5">
        <v>4.6296296296296294E-5</v>
      </c>
      <c r="H3378" s="4" t="s">
        <v>10</v>
      </c>
      <c r="I3378" s="11">
        <f t="shared" si="104"/>
        <v>44215</v>
      </c>
      <c r="J3378" s="9">
        <f t="shared" si="105"/>
        <v>0.38814814814814813</v>
      </c>
      <c r="K3378" t="str">
        <f>VLOOKUP($J3378,Reference!$A$1:$C$25,3,1)</f>
        <v>9:00:00 - 10:00:00</v>
      </c>
    </row>
    <row r="3379" spans="1:11" hidden="1" x14ac:dyDescent="0.3">
      <c r="A3379" s="6">
        <v>44215.392384259256</v>
      </c>
      <c r="B3379" s="7" t="s">
        <v>19</v>
      </c>
      <c r="C3379" s="7">
        <v>305</v>
      </c>
      <c r="D3379" s="7">
        <v>19059459256</v>
      </c>
      <c r="E3379" s="7" t="s">
        <v>9</v>
      </c>
      <c r="F3379" s="8">
        <v>2.3726851851851851E-3</v>
      </c>
      <c r="G3379" s="8">
        <v>1.9675925925925926E-4</v>
      </c>
      <c r="H3379" s="7" t="s">
        <v>10</v>
      </c>
      <c r="I3379" s="11">
        <f t="shared" si="104"/>
        <v>44215</v>
      </c>
      <c r="J3379" s="9">
        <f t="shared" si="105"/>
        <v>0.39238425925925924</v>
      </c>
      <c r="K3379" t="str">
        <f>VLOOKUP($J3379,Reference!$A$1:$C$25,3,1)</f>
        <v>9:00:00 - 10:00:00</v>
      </c>
    </row>
    <row r="3380" spans="1:11" hidden="1" x14ac:dyDescent="0.3">
      <c r="A3380" s="3">
        <v>44215.397175925929</v>
      </c>
      <c r="B3380" s="4" t="s">
        <v>19</v>
      </c>
      <c r="C3380" s="4">
        <v>305</v>
      </c>
      <c r="D3380" s="4">
        <v>14056794487</v>
      </c>
      <c r="E3380" s="4" t="s">
        <v>9</v>
      </c>
      <c r="F3380" s="5">
        <v>4.9768518518518521E-3</v>
      </c>
      <c r="G3380" s="5">
        <v>3.9351851851851852E-4</v>
      </c>
      <c r="H3380" s="4" t="s">
        <v>10</v>
      </c>
      <c r="I3380" s="11">
        <f t="shared" si="104"/>
        <v>44215</v>
      </c>
      <c r="J3380" s="9">
        <f t="shared" si="105"/>
        <v>0.39717592592592593</v>
      </c>
      <c r="K3380" t="str">
        <f>VLOOKUP($J3380,Reference!$A$1:$C$25,3,1)</f>
        <v>9:00:00 - 10:00:00</v>
      </c>
    </row>
    <row r="3381" spans="1:11" hidden="1" x14ac:dyDescent="0.3">
      <c r="A3381" s="6">
        <v>44215.399722222224</v>
      </c>
      <c r="B3381" s="7" t="s">
        <v>17</v>
      </c>
      <c r="C3381" s="7">
        <v>303</v>
      </c>
      <c r="D3381" s="7">
        <v>447877425923</v>
      </c>
      <c r="E3381" s="7" t="s">
        <v>9</v>
      </c>
      <c r="F3381" s="8">
        <v>4.9074074074074072E-3</v>
      </c>
      <c r="G3381" s="8">
        <v>5.7870370370370366E-5</v>
      </c>
      <c r="H3381" s="7" t="s">
        <v>14</v>
      </c>
      <c r="I3381" s="11">
        <f t="shared" si="104"/>
        <v>44215</v>
      </c>
      <c r="J3381" s="9">
        <f t="shared" si="105"/>
        <v>0.39972222222222226</v>
      </c>
      <c r="K3381" t="str">
        <f>VLOOKUP($J3381,Reference!$A$1:$C$25,3,1)</f>
        <v>9:00:00 - 10:00:00</v>
      </c>
    </row>
    <row r="3382" spans="1:11" hidden="1" x14ac:dyDescent="0.3">
      <c r="A3382" s="3">
        <v>44215.400208333333</v>
      </c>
      <c r="B3382" s="4" t="s">
        <v>11</v>
      </c>
      <c r="C3382" s="4">
        <v>317</v>
      </c>
      <c r="D3382" s="4">
        <v>17862772133</v>
      </c>
      <c r="E3382" s="4" t="s">
        <v>9</v>
      </c>
      <c r="F3382" s="5">
        <v>8.7152777777777784E-3</v>
      </c>
      <c r="G3382" s="5">
        <v>4.6296296296296294E-5</v>
      </c>
      <c r="H3382" s="4" t="s">
        <v>10</v>
      </c>
      <c r="I3382" s="11">
        <f t="shared" si="104"/>
        <v>44215</v>
      </c>
      <c r="J3382" s="9">
        <f t="shared" si="105"/>
        <v>0.40020833333333333</v>
      </c>
      <c r="K3382" t="str">
        <f>VLOOKUP($J3382,Reference!$A$1:$C$25,3,1)</f>
        <v>9:00:00 - 10:00:00</v>
      </c>
    </row>
    <row r="3383" spans="1:11" hidden="1" x14ac:dyDescent="0.3">
      <c r="A3383" s="6">
        <v>44215.408634259256</v>
      </c>
      <c r="B3383" s="7" t="s">
        <v>19</v>
      </c>
      <c r="C3383" s="7">
        <v>305</v>
      </c>
      <c r="D3383" s="7">
        <v>17757508100</v>
      </c>
      <c r="E3383" s="7" t="s">
        <v>9</v>
      </c>
      <c r="F3383" s="8">
        <v>3.3333333333333335E-3</v>
      </c>
      <c r="G3383" s="8">
        <v>1.9675925925925926E-4</v>
      </c>
      <c r="H3383" s="7" t="s">
        <v>10</v>
      </c>
      <c r="I3383" s="11">
        <f t="shared" si="104"/>
        <v>44215</v>
      </c>
      <c r="J3383" s="9">
        <f t="shared" si="105"/>
        <v>0.40863425925925928</v>
      </c>
      <c r="K3383" t="str">
        <f>VLOOKUP($J3383,Reference!$A$1:$C$25,3,1)</f>
        <v>9:00:00 - 10:00:00</v>
      </c>
    </row>
    <row r="3384" spans="1:11" hidden="1" x14ac:dyDescent="0.3">
      <c r="A3384" s="3">
        <v>44215.409814814811</v>
      </c>
      <c r="B3384" s="4" t="s">
        <v>22</v>
      </c>
      <c r="C3384" s="4">
        <v>767</v>
      </c>
      <c r="D3384" s="4">
        <v>447595640599</v>
      </c>
      <c r="E3384" s="4" t="s">
        <v>9</v>
      </c>
      <c r="F3384" s="5">
        <v>4.155092592592593E-3</v>
      </c>
      <c r="G3384" s="5">
        <v>5.7870370370370366E-5</v>
      </c>
      <c r="H3384" s="4" t="s">
        <v>14</v>
      </c>
      <c r="I3384" s="11">
        <f t="shared" si="104"/>
        <v>44215</v>
      </c>
      <c r="J3384" s="9">
        <f t="shared" si="105"/>
        <v>0.4098148148148148</v>
      </c>
      <c r="K3384" t="str">
        <f>VLOOKUP($J3384,Reference!$A$1:$C$25,3,1)</f>
        <v>9:00:00 - 10:00:00</v>
      </c>
    </row>
    <row r="3385" spans="1:11" hidden="1" x14ac:dyDescent="0.3">
      <c r="A3385" s="6">
        <v>44215.410902777781</v>
      </c>
      <c r="B3385" s="7" t="s">
        <v>21</v>
      </c>
      <c r="C3385" s="7">
        <v>314</v>
      </c>
      <c r="D3385" s="7">
        <v>447877425923</v>
      </c>
      <c r="E3385" s="7" t="s">
        <v>9</v>
      </c>
      <c r="F3385" s="8">
        <v>2.7662037037037034E-3</v>
      </c>
      <c r="G3385" s="8">
        <v>8.1018518518518516E-5</v>
      </c>
      <c r="H3385" s="7" t="s">
        <v>14</v>
      </c>
      <c r="I3385" s="11">
        <f t="shared" si="104"/>
        <v>44215</v>
      </c>
      <c r="J3385" s="9">
        <f t="shared" si="105"/>
        <v>0.41090277777777778</v>
      </c>
      <c r="K3385" t="str">
        <f>VLOOKUP($J3385,Reference!$A$1:$C$25,3,1)</f>
        <v>9:00:00 - 10:00:00</v>
      </c>
    </row>
    <row r="3386" spans="1:11" hidden="1" x14ac:dyDescent="0.3">
      <c r="A3386" s="3">
        <v>44215.411053240743</v>
      </c>
      <c r="B3386" s="4" t="s">
        <v>11</v>
      </c>
      <c r="C3386" s="4">
        <v>317</v>
      </c>
      <c r="D3386" s="4">
        <v>14036160853</v>
      </c>
      <c r="E3386" s="4" t="s">
        <v>9</v>
      </c>
      <c r="F3386" s="5">
        <v>2.0717592592592593E-3</v>
      </c>
      <c r="G3386" s="5">
        <v>2.8935185185185189E-4</v>
      </c>
      <c r="H3386" s="4" t="s">
        <v>10</v>
      </c>
      <c r="I3386" s="11">
        <f t="shared" si="104"/>
        <v>44215</v>
      </c>
      <c r="J3386" s="9">
        <f t="shared" si="105"/>
        <v>0.41105324074074073</v>
      </c>
      <c r="K3386" t="str">
        <f>VLOOKUP($J3386,Reference!$A$1:$C$25,3,1)</f>
        <v>9:00:00 - 10:00:00</v>
      </c>
    </row>
    <row r="3387" spans="1:11" hidden="1" x14ac:dyDescent="0.3">
      <c r="A3387" s="6">
        <v>44215.414571759262</v>
      </c>
      <c r="B3387" s="7" t="s">
        <v>11</v>
      </c>
      <c r="C3387" s="7">
        <v>317</v>
      </c>
      <c r="D3387" s="7">
        <v>15144360610</v>
      </c>
      <c r="E3387" s="7" t="s">
        <v>9</v>
      </c>
      <c r="F3387" s="8">
        <v>3.1712962962962958E-3</v>
      </c>
      <c r="G3387" s="8">
        <v>9.2592592592592588E-5</v>
      </c>
      <c r="H3387" s="7" t="s">
        <v>10</v>
      </c>
      <c r="I3387" s="11">
        <f t="shared" si="104"/>
        <v>44215</v>
      </c>
      <c r="J3387" s="9">
        <f t="shared" si="105"/>
        <v>0.41457175925925926</v>
      </c>
      <c r="K3387" t="str">
        <f>VLOOKUP($J3387,Reference!$A$1:$C$25,3,1)</f>
        <v>9:00:00 - 10:00:00</v>
      </c>
    </row>
    <row r="3388" spans="1:11" hidden="1" x14ac:dyDescent="0.3">
      <c r="A3388" s="3">
        <v>44215.414606481485</v>
      </c>
      <c r="B3388" s="4" t="s">
        <v>15</v>
      </c>
      <c r="C3388" s="4">
        <v>319</v>
      </c>
      <c r="D3388" s="4">
        <v>447714213221</v>
      </c>
      <c r="E3388" s="4" t="s">
        <v>9</v>
      </c>
      <c r="F3388" s="5">
        <v>2.7893518518518519E-3</v>
      </c>
      <c r="G3388" s="5">
        <v>5.7870370370370366E-5</v>
      </c>
      <c r="H3388" s="4" t="s">
        <v>14</v>
      </c>
      <c r="I3388" s="11">
        <f t="shared" si="104"/>
        <v>44215</v>
      </c>
      <c r="J3388" s="9">
        <f t="shared" si="105"/>
        <v>0.41460648148148144</v>
      </c>
      <c r="K3388" t="str">
        <f>VLOOKUP($J3388,Reference!$A$1:$C$25,3,1)</f>
        <v>9:00:00 - 10:00:00</v>
      </c>
    </row>
    <row r="3389" spans="1:11" hidden="1" x14ac:dyDescent="0.3">
      <c r="A3389" s="6">
        <v>44215.416030092594</v>
      </c>
      <c r="B3389" s="7" t="s">
        <v>19</v>
      </c>
      <c r="C3389" s="7">
        <v>305</v>
      </c>
      <c r="D3389" s="7">
        <v>14033992169</v>
      </c>
      <c r="E3389" s="7" t="s">
        <v>9</v>
      </c>
      <c r="F3389" s="8">
        <v>3.0208333333333333E-3</v>
      </c>
      <c r="G3389" s="8">
        <v>9.2592592592592588E-5</v>
      </c>
      <c r="H3389" s="7" t="s">
        <v>10</v>
      </c>
      <c r="I3389" s="11">
        <f t="shared" si="104"/>
        <v>44215</v>
      </c>
      <c r="J3389" s="9">
        <f t="shared" si="105"/>
        <v>0.4160300925925926</v>
      </c>
      <c r="K3389" t="str">
        <f>VLOOKUP($J3389,Reference!$A$1:$C$25,3,1)</f>
        <v>9:00:00 - 10:00:00</v>
      </c>
    </row>
    <row r="3390" spans="1:11" hidden="1" x14ac:dyDescent="0.3">
      <c r="A3390" s="3">
        <v>44215.422893518517</v>
      </c>
      <c r="B3390" s="4" t="s">
        <v>11</v>
      </c>
      <c r="C3390" s="4">
        <v>317</v>
      </c>
      <c r="D3390" s="4">
        <v>14347101965</v>
      </c>
      <c r="E3390" s="4" t="s">
        <v>9</v>
      </c>
      <c r="F3390" s="5">
        <v>4.4212962962962956E-3</v>
      </c>
      <c r="G3390" s="5">
        <v>5.7870370370370366E-5</v>
      </c>
      <c r="H3390" s="4" t="s">
        <v>10</v>
      </c>
      <c r="I3390" s="11">
        <f t="shared" si="104"/>
        <v>44215</v>
      </c>
      <c r="J3390" s="9">
        <f t="shared" si="105"/>
        <v>0.42289351851851853</v>
      </c>
      <c r="K3390" t="str">
        <f>VLOOKUP($J3390,Reference!$A$1:$C$25,3,1)</f>
        <v>10:00:00 - 11:00:00</v>
      </c>
    </row>
    <row r="3391" spans="1:11" hidden="1" x14ac:dyDescent="0.3">
      <c r="A3391" s="6">
        <v>44215.423668981479</v>
      </c>
      <c r="B3391" s="7" t="s">
        <v>19</v>
      </c>
      <c r="C3391" s="7">
        <v>305</v>
      </c>
      <c r="D3391" s="7">
        <v>17036243262</v>
      </c>
      <c r="E3391" s="7" t="s">
        <v>9</v>
      </c>
      <c r="F3391" s="8">
        <v>3.2060185185185191E-3</v>
      </c>
      <c r="G3391" s="8">
        <v>9.2592592592592588E-5</v>
      </c>
      <c r="H3391" s="7" t="s">
        <v>10</v>
      </c>
      <c r="I3391" s="11">
        <f t="shared" si="104"/>
        <v>44215</v>
      </c>
      <c r="J3391" s="9">
        <f t="shared" si="105"/>
        <v>0.42366898148148152</v>
      </c>
      <c r="K3391" t="str">
        <f>VLOOKUP($J3391,Reference!$A$1:$C$25,3,1)</f>
        <v>10:00:00 - 11:00:00</v>
      </c>
    </row>
    <row r="3392" spans="1:11" hidden="1" x14ac:dyDescent="0.3">
      <c r="A3392" s="3">
        <v>44215.430358796293</v>
      </c>
      <c r="B3392" s="4" t="s">
        <v>11</v>
      </c>
      <c r="C3392" s="4">
        <v>317</v>
      </c>
      <c r="D3392" s="4">
        <v>12263465724</v>
      </c>
      <c r="E3392" s="4" t="s">
        <v>9</v>
      </c>
      <c r="F3392" s="5">
        <v>2.3148148148148151E-3</v>
      </c>
      <c r="G3392" s="5">
        <v>3.7037037037037035E-4</v>
      </c>
      <c r="H3392" s="4" t="s">
        <v>10</v>
      </c>
      <c r="I3392" s="11">
        <f t="shared" si="104"/>
        <v>44215</v>
      </c>
      <c r="J3392" s="9">
        <f t="shared" si="105"/>
        <v>0.43035879629629631</v>
      </c>
      <c r="K3392" t="str">
        <f>VLOOKUP($J3392,Reference!$A$1:$C$25,3,1)</f>
        <v>10:00:00 - 11:00:00</v>
      </c>
    </row>
    <row r="3393" spans="1:11" hidden="1" x14ac:dyDescent="0.3">
      <c r="A3393" s="6">
        <v>44215.433564814812</v>
      </c>
      <c r="B3393" s="7" t="s">
        <v>11</v>
      </c>
      <c r="C3393" s="7">
        <v>317</v>
      </c>
      <c r="D3393" s="7">
        <v>14036160853</v>
      </c>
      <c r="E3393" s="7" t="s">
        <v>9</v>
      </c>
      <c r="F3393" s="8">
        <v>1.6770833333333332E-2</v>
      </c>
      <c r="G3393" s="8">
        <v>3.4722222222222222E-5</v>
      </c>
      <c r="H3393" s="7" t="s">
        <v>13</v>
      </c>
      <c r="I3393" s="11">
        <f t="shared" si="104"/>
        <v>44215</v>
      </c>
      <c r="J3393" s="9">
        <f t="shared" si="105"/>
        <v>0.43356481481481479</v>
      </c>
      <c r="K3393" t="str">
        <f>VLOOKUP($J3393,Reference!$A$1:$C$25,3,1)</f>
        <v>10:00:00 - 11:00:00</v>
      </c>
    </row>
    <row r="3394" spans="1:11" hidden="1" x14ac:dyDescent="0.3">
      <c r="A3394" s="3">
        <v>44215.44935185185</v>
      </c>
      <c r="B3394" s="4" t="s">
        <v>19</v>
      </c>
      <c r="C3394" s="4">
        <v>305</v>
      </c>
      <c r="D3394" s="4">
        <v>15062523472</v>
      </c>
      <c r="E3394" s="4" t="s">
        <v>9</v>
      </c>
      <c r="F3394" s="5">
        <v>3.425925925925926E-3</v>
      </c>
      <c r="G3394" s="5">
        <v>9.2592592592592588E-5</v>
      </c>
      <c r="H3394" s="4" t="s">
        <v>13</v>
      </c>
      <c r="I3394" s="11">
        <f t="shared" si="104"/>
        <v>44215</v>
      </c>
      <c r="J3394" s="9">
        <f t="shared" si="105"/>
        <v>0.44935185185185184</v>
      </c>
      <c r="K3394" t="str">
        <f>VLOOKUP($J3394,Reference!$A$1:$C$25,3,1)</f>
        <v>10:00:00 - 11:00:00</v>
      </c>
    </row>
    <row r="3395" spans="1:11" hidden="1" x14ac:dyDescent="0.3">
      <c r="A3395" s="6">
        <v>44215.455127314817</v>
      </c>
      <c r="B3395" s="7" t="s">
        <v>11</v>
      </c>
      <c r="C3395" s="7">
        <v>317</v>
      </c>
      <c r="D3395" s="7">
        <v>14033838989</v>
      </c>
      <c r="E3395" s="7" t="s">
        <v>9</v>
      </c>
      <c r="F3395" s="8">
        <v>2.3773148148148151E-2</v>
      </c>
      <c r="G3395" s="8">
        <v>5.7870370370370366E-5</v>
      </c>
      <c r="H3395" s="7" t="s">
        <v>13</v>
      </c>
      <c r="I3395" s="11">
        <f t="shared" ref="I3395:I3458" si="106">DATE(YEAR(A3395),MONTH(A3395),DAY(A3395))</f>
        <v>44215</v>
      </c>
      <c r="J3395" s="9">
        <f t="shared" ref="J3395:J3458" si="107">TIME(HOUR(A3395),MINUTE(A3395),SECOND(A3395))</f>
        <v>0.45512731481481478</v>
      </c>
      <c r="K3395" t="str">
        <f>VLOOKUP($J3395,Reference!$A$1:$C$25,3,1)</f>
        <v>10:00:00 - 11:00:00</v>
      </c>
    </row>
    <row r="3396" spans="1:11" hidden="1" x14ac:dyDescent="0.3">
      <c r="A3396" s="3">
        <v>44215.455347222225</v>
      </c>
      <c r="B3396" s="4" t="s">
        <v>17</v>
      </c>
      <c r="C3396" s="4">
        <v>303</v>
      </c>
      <c r="D3396" s="4">
        <v>447969516063</v>
      </c>
      <c r="E3396" s="4" t="s">
        <v>9</v>
      </c>
      <c r="F3396" s="5">
        <v>5.9143518518518521E-3</v>
      </c>
      <c r="G3396" s="5">
        <v>3.9351851851851852E-4</v>
      </c>
      <c r="H3396" s="4" t="s">
        <v>14</v>
      </c>
      <c r="I3396" s="11">
        <f t="shared" si="106"/>
        <v>44215</v>
      </c>
      <c r="J3396" s="9">
        <f t="shared" si="107"/>
        <v>0.45534722222222218</v>
      </c>
      <c r="K3396" t="str">
        <f>VLOOKUP($J3396,Reference!$A$1:$C$25,3,1)</f>
        <v>10:00:00 - 11:00:00</v>
      </c>
    </row>
    <row r="3397" spans="1:11" hidden="1" x14ac:dyDescent="0.3">
      <c r="A3397" s="6">
        <v>44215.460196759261</v>
      </c>
      <c r="B3397" s="7" t="s">
        <v>19</v>
      </c>
      <c r="C3397" s="7">
        <v>305</v>
      </c>
      <c r="D3397" s="7">
        <v>16198662373</v>
      </c>
      <c r="E3397" s="7" t="s">
        <v>9</v>
      </c>
      <c r="F3397" s="8">
        <v>1.6203703703703703E-3</v>
      </c>
      <c r="G3397" s="8">
        <v>1.0416666666666667E-4</v>
      </c>
      <c r="H3397" s="7" t="s">
        <v>10</v>
      </c>
      <c r="I3397" s="11">
        <f t="shared" si="106"/>
        <v>44215</v>
      </c>
      <c r="J3397" s="9">
        <f t="shared" si="107"/>
        <v>0.46019675925925929</v>
      </c>
      <c r="K3397" t="str">
        <f>VLOOKUP($J3397,Reference!$A$1:$C$25,3,1)</f>
        <v>11:00:00 - 12:00:00</v>
      </c>
    </row>
    <row r="3398" spans="1:11" hidden="1" x14ac:dyDescent="0.3">
      <c r="A3398" s="3">
        <v>44215.460763888892</v>
      </c>
      <c r="B3398" s="4" t="s">
        <v>19</v>
      </c>
      <c r="C3398" s="4">
        <v>305</v>
      </c>
      <c r="D3398" s="4">
        <v>12506343266</v>
      </c>
      <c r="E3398" s="4" t="s">
        <v>9</v>
      </c>
      <c r="F3398" s="5">
        <v>2.8703703703703708E-3</v>
      </c>
      <c r="G3398" s="5">
        <v>1.4467592592592594E-3</v>
      </c>
      <c r="H3398" s="4" t="s">
        <v>10</v>
      </c>
      <c r="I3398" s="11">
        <f t="shared" si="106"/>
        <v>44215</v>
      </c>
      <c r="J3398" s="9">
        <f t="shared" si="107"/>
        <v>0.46076388888888892</v>
      </c>
      <c r="K3398" t="str">
        <f>VLOOKUP($J3398,Reference!$A$1:$C$25,3,1)</f>
        <v>11:00:00 - 12:00:00</v>
      </c>
    </row>
    <row r="3399" spans="1:11" hidden="1" x14ac:dyDescent="0.3">
      <c r="A3399" s="6">
        <v>44215.471620370372</v>
      </c>
      <c r="B3399" s="7" t="s">
        <v>19</v>
      </c>
      <c r="C3399" s="7">
        <v>305</v>
      </c>
      <c r="D3399" s="7">
        <v>14844677682</v>
      </c>
      <c r="E3399" s="7" t="s">
        <v>9</v>
      </c>
      <c r="F3399" s="8">
        <v>4.6874999999999998E-3</v>
      </c>
      <c r="G3399" s="8">
        <v>2.5462962962962961E-4</v>
      </c>
      <c r="H3399" s="7" t="s">
        <v>10</v>
      </c>
      <c r="I3399" s="11">
        <f t="shared" si="106"/>
        <v>44215</v>
      </c>
      <c r="J3399" s="9">
        <f t="shared" si="107"/>
        <v>0.47162037037037036</v>
      </c>
      <c r="K3399" t="str">
        <f>VLOOKUP($J3399,Reference!$A$1:$C$25,3,1)</f>
        <v>11:00:00 - 12:00:00</v>
      </c>
    </row>
    <row r="3400" spans="1:11" hidden="1" x14ac:dyDescent="0.3">
      <c r="A3400" s="3">
        <v>44215.474259259259</v>
      </c>
      <c r="B3400" s="4" t="s">
        <v>8</v>
      </c>
      <c r="C3400" s="4">
        <v>307</v>
      </c>
      <c r="D3400" s="4">
        <v>19045566863</v>
      </c>
      <c r="E3400" s="4" t="s">
        <v>9</v>
      </c>
      <c r="F3400" s="5">
        <v>3.9814814814814817E-3</v>
      </c>
      <c r="G3400" s="5">
        <v>6.9444444444444447E-4</v>
      </c>
      <c r="H3400" s="4" t="s">
        <v>10</v>
      </c>
      <c r="I3400" s="11">
        <f t="shared" si="106"/>
        <v>44215</v>
      </c>
      <c r="J3400" s="9">
        <f t="shared" si="107"/>
        <v>0.47425925925925921</v>
      </c>
      <c r="K3400" t="str">
        <f>VLOOKUP($J3400,Reference!$A$1:$C$25,3,1)</f>
        <v>11:00:00 - 12:00:00</v>
      </c>
    </row>
    <row r="3401" spans="1:11" hidden="1" x14ac:dyDescent="0.3">
      <c r="A3401" s="6">
        <v>44215.475092592591</v>
      </c>
      <c r="B3401" s="7" t="s">
        <v>20</v>
      </c>
      <c r="C3401" s="7"/>
      <c r="D3401" s="7">
        <v>18043997099</v>
      </c>
      <c r="E3401" s="7" t="s">
        <v>16</v>
      </c>
      <c r="F3401" s="8">
        <v>0</v>
      </c>
      <c r="G3401" s="8">
        <v>1.261574074074074E-3</v>
      </c>
      <c r="H3401" s="7" t="s">
        <v>10</v>
      </c>
      <c r="I3401" s="11">
        <f t="shared" si="106"/>
        <v>44215</v>
      </c>
      <c r="J3401" s="9">
        <f t="shared" si="107"/>
        <v>0.47509259259259262</v>
      </c>
      <c r="K3401" t="str">
        <f>VLOOKUP($J3401,Reference!$A$1:$C$25,3,1)</f>
        <v>11:00:00 - 12:00:00</v>
      </c>
    </row>
    <row r="3402" spans="1:11" hidden="1" x14ac:dyDescent="0.3">
      <c r="A3402" s="3">
        <v>44215.476458333331</v>
      </c>
      <c r="B3402" s="4" t="s">
        <v>15</v>
      </c>
      <c r="C3402" s="4">
        <v>319</v>
      </c>
      <c r="D3402" s="4">
        <v>447503550133</v>
      </c>
      <c r="E3402" s="4" t="s">
        <v>9</v>
      </c>
      <c r="F3402" s="5">
        <v>1.0983796296296297E-2</v>
      </c>
      <c r="G3402" s="5">
        <v>4.6296296296296294E-5</v>
      </c>
      <c r="H3402" s="4" t="s">
        <v>14</v>
      </c>
      <c r="I3402" s="11">
        <f t="shared" si="106"/>
        <v>44215</v>
      </c>
      <c r="J3402" s="9">
        <f t="shared" si="107"/>
        <v>0.47645833333333337</v>
      </c>
      <c r="K3402" t="str">
        <f>VLOOKUP($J3402,Reference!$A$1:$C$25,3,1)</f>
        <v>11:00:00 - 12:00:00</v>
      </c>
    </row>
    <row r="3403" spans="1:11" hidden="1" x14ac:dyDescent="0.3">
      <c r="A3403" s="6">
        <v>44215.491296296299</v>
      </c>
      <c r="B3403" s="7" t="s">
        <v>26</v>
      </c>
      <c r="C3403" s="7">
        <v>306</v>
      </c>
      <c r="D3403" s="7">
        <v>17146738215</v>
      </c>
      <c r="E3403" s="7" t="s">
        <v>9</v>
      </c>
      <c r="F3403" s="8">
        <v>2.4189814814814816E-3</v>
      </c>
      <c r="G3403" s="8">
        <v>1.1574074074074073E-4</v>
      </c>
      <c r="H3403" s="7" t="s">
        <v>10</v>
      </c>
      <c r="I3403" s="11">
        <f t="shared" si="106"/>
        <v>44215</v>
      </c>
      <c r="J3403" s="9">
        <f t="shared" si="107"/>
        <v>0.49129629629629629</v>
      </c>
      <c r="K3403" t="str">
        <f>VLOOKUP($J3403,Reference!$A$1:$C$25,3,1)</f>
        <v>11:00:00 - 12:00:00</v>
      </c>
    </row>
    <row r="3404" spans="1:11" hidden="1" x14ac:dyDescent="0.3">
      <c r="A3404" s="3">
        <v>44215.493622685186</v>
      </c>
      <c r="B3404" s="4" t="s">
        <v>18</v>
      </c>
      <c r="C3404" s="4">
        <v>304</v>
      </c>
      <c r="D3404" s="4">
        <v>18054649399</v>
      </c>
      <c r="E3404" s="4" t="s">
        <v>9</v>
      </c>
      <c r="F3404" s="5">
        <v>1.0474537037037037E-2</v>
      </c>
      <c r="G3404" s="5">
        <v>1.9675925925925926E-4</v>
      </c>
      <c r="H3404" s="4" t="s">
        <v>10</v>
      </c>
      <c r="I3404" s="11">
        <f t="shared" si="106"/>
        <v>44215</v>
      </c>
      <c r="J3404" s="9">
        <f t="shared" si="107"/>
        <v>0.49362268518518521</v>
      </c>
      <c r="K3404" t="str">
        <f>VLOOKUP($J3404,Reference!$A$1:$C$25,3,1)</f>
        <v>11:00:00 - 12:00:00</v>
      </c>
    </row>
    <row r="3405" spans="1:11" hidden="1" x14ac:dyDescent="0.3">
      <c r="A3405" s="6">
        <v>44215.494432870371</v>
      </c>
      <c r="B3405" s="7" t="s">
        <v>26</v>
      </c>
      <c r="C3405" s="7">
        <v>306</v>
      </c>
      <c r="D3405" s="7">
        <v>18326071703</v>
      </c>
      <c r="E3405" s="7" t="s">
        <v>9</v>
      </c>
      <c r="F3405" s="8">
        <v>1.7719907407407406E-2</v>
      </c>
      <c r="G3405" s="8">
        <v>1.5046296296296297E-4</v>
      </c>
      <c r="H3405" s="7" t="s">
        <v>10</v>
      </c>
      <c r="I3405" s="11">
        <f t="shared" si="106"/>
        <v>44215</v>
      </c>
      <c r="J3405" s="9">
        <f t="shared" si="107"/>
        <v>0.49443287037037037</v>
      </c>
      <c r="K3405" t="str">
        <f>VLOOKUP($J3405,Reference!$A$1:$C$25,3,1)</f>
        <v>11:00:00 - 12:00:00</v>
      </c>
    </row>
    <row r="3406" spans="1:11" hidden="1" x14ac:dyDescent="0.3">
      <c r="A3406" s="3">
        <v>44215.50199074074</v>
      </c>
      <c r="B3406" s="4" t="s">
        <v>8</v>
      </c>
      <c r="C3406" s="4">
        <v>307</v>
      </c>
      <c r="D3406" s="4">
        <v>14036160853</v>
      </c>
      <c r="E3406" s="4" t="s">
        <v>9</v>
      </c>
      <c r="F3406" s="5">
        <v>1.7592592592592592E-3</v>
      </c>
      <c r="G3406" s="5">
        <v>1.273148148148148E-4</v>
      </c>
      <c r="H3406" s="4" t="s">
        <v>13</v>
      </c>
      <c r="I3406" s="11">
        <f t="shared" si="106"/>
        <v>44215</v>
      </c>
      <c r="J3406" s="9">
        <f t="shared" si="107"/>
        <v>0.50199074074074079</v>
      </c>
      <c r="K3406" t="str">
        <f>VLOOKUP($J3406,Reference!$A$1:$C$25,3,1)</f>
        <v>12:00:00 - 13:00:00</v>
      </c>
    </row>
    <row r="3407" spans="1:11" hidden="1" x14ac:dyDescent="0.3">
      <c r="A3407" s="6">
        <v>44215.505162037036</v>
      </c>
      <c r="B3407" s="7" t="s">
        <v>8</v>
      </c>
      <c r="C3407" s="7">
        <v>307</v>
      </c>
      <c r="D3407" s="7">
        <v>17574503741</v>
      </c>
      <c r="E3407" s="7" t="s">
        <v>9</v>
      </c>
      <c r="F3407" s="8">
        <v>5.6712962962962956E-4</v>
      </c>
      <c r="G3407" s="8">
        <v>3.1250000000000001E-4</v>
      </c>
      <c r="H3407" s="7" t="s">
        <v>13</v>
      </c>
      <c r="I3407" s="11">
        <f t="shared" si="106"/>
        <v>44215</v>
      </c>
      <c r="J3407" s="9">
        <f t="shared" si="107"/>
        <v>0.50516203703703699</v>
      </c>
      <c r="K3407" t="str">
        <f>VLOOKUP($J3407,Reference!$A$1:$C$25,3,1)</f>
        <v>12:00:00 - 13:00:00</v>
      </c>
    </row>
    <row r="3408" spans="1:11" hidden="1" x14ac:dyDescent="0.3">
      <c r="A3408" s="3">
        <v>44215.509039351855</v>
      </c>
      <c r="B3408" s="4" t="s">
        <v>11</v>
      </c>
      <c r="C3408" s="4">
        <v>317</v>
      </c>
      <c r="D3408" s="4">
        <v>13174462275</v>
      </c>
      <c r="E3408" s="4" t="s">
        <v>9</v>
      </c>
      <c r="F3408" s="5">
        <v>4.7222222222222223E-3</v>
      </c>
      <c r="G3408" s="5">
        <v>1.8518518518518518E-4</v>
      </c>
      <c r="H3408" s="4" t="s">
        <v>10</v>
      </c>
      <c r="I3408" s="11">
        <f t="shared" si="106"/>
        <v>44215</v>
      </c>
      <c r="J3408" s="9">
        <f t="shared" si="107"/>
        <v>0.50903935185185178</v>
      </c>
      <c r="K3408" t="str">
        <f>VLOOKUP($J3408,Reference!$A$1:$C$25,3,1)</f>
        <v>12:00:00 - 13:00:00</v>
      </c>
    </row>
    <row r="3409" spans="1:11" hidden="1" x14ac:dyDescent="0.3">
      <c r="A3409" s="6">
        <v>44215.51703703704</v>
      </c>
      <c r="B3409" s="7" t="s">
        <v>19</v>
      </c>
      <c r="C3409" s="7">
        <v>305</v>
      </c>
      <c r="D3409" s="7">
        <v>18326071703</v>
      </c>
      <c r="E3409" s="7" t="s">
        <v>9</v>
      </c>
      <c r="F3409" s="8">
        <v>1.0231481481481482E-2</v>
      </c>
      <c r="G3409" s="8">
        <v>1.6203703703703703E-4</v>
      </c>
      <c r="H3409" s="7" t="s">
        <v>13</v>
      </c>
      <c r="I3409" s="11">
        <f t="shared" si="106"/>
        <v>44215</v>
      </c>
      <c r="J3409" s="9">
        <f t="shared" si="107"/>
        <v>0.51703703703703707</v>
      </c>
      <c r="K3409" t="str">
        <f>VLOOKUP($J3409,Reference!$A$1:$C$25,3,1)</f>
        <v>12:00:00 - 13:00:00</v>
      </c>
    </row>
    <row r="3410" spans="1:11" hidden="1" x14ac:dyDescent="0.3">
      <c r="A3410" s="3">
        <v>44215.519224537034</v>
      </c>
      <c r="B3410" s="4" t="s">
        <v>21</v>
      </c>
      <c r="C3410" s="4">
        <v>314</v>
      </c>
      <c r="D3410" s="4">
        <v>447906280627</v>
      </c>
      <c r="E3410" s="4" t="s">
        <v>9</v>
      </c>
      <c r="F3410" s="5">
        <v>4.2592592592592595E-3</v>
      </c>
      <c r="G3410" s="5">
        <v>1.6203703703703703E-4</v>
      </c>
      <c r="H3410" s="4" t="s">
        <v>14</v>
      </c>
      <c r="I3410" s="11">
        <f t="shared" si="106"/>
        <v>44215</v>
      </c>
      <c r="J3410" s="9">
        <f t="shared" si="107"/>
        <v>0.51922453703703708</v>
      </c>
      <c r="K3410" t="str">
        <f>VLOOKUP($J3410,Reference!$A$1:$C$25,3,1)</f>
        <v>12:00:00 - 13:00:00</v>
      </c>
    </row>
    <row r="3411" spans="1:11" hidden="1" x14ac:dyDescent="0.3">
      <c r="A3411" s="6">
        <v>44215.528483796297</v>
      </c>
      <c r="B3411" s="7" t="s">
        <v>17</v>
      </c>
      <c r="C3411" s="7">
        <v>303</v>
      </c>
      <c r="D3411" s="7">
        <v>441902747327</v>
      </c>
      <c r="E3411" s="7" t="s">
        <v>9</v>
      </c>
      <c r="F3411" s="8">
        <v>9.8842592592592576E-3</v>
      </c>
      <c r="G3411" s="8">
        <v>5.7870370370370366E-5</v>
      </c>
      <c r="H3411" s="7" t="s">
        <v>14</v>
      </c>
      <c r="I3411" s="11">
        <f t="shared" si="106"/>
        <v>44215</v>
      </c>
      <c r="J3411" s="9">
        <f t="shared" si="107"/>
        <v>0.52848379629629627</v>
      </c>
      <c r="K3411" t="str">
        <f>VLOOKUP($J3411,Reference!$A$1:$C$25,3,1)</f>
        <v>12:00:00 - 13:00:00</v>
      </c>
    </row>
    <row r="3412" spans="1:11" hidden="1" x14ac:dyDescent="0.3">
      <c r="A3412" s="3">
        <v>44215.529421296298</v>
      </c>
      <c r="B3412" s="4" t="s">
        <v>8</v>
      </c>
      <c r="C3412" s="4">
        <v>307</v>
      </c>
      <c r="D3412" s="4">
        <v>16262564673</v>
      </c>
      <c r="E3412" s="4" t="s">
        <v>9</v>
      </c>
      <c r="F3412" s="5">
        <v>5.4398148148148144E-4</v>
      </c>
      <c r="G3412" s="5">
        <v>2.6620370370370372E-4</v>
      </c>
      <c r="H3412" s="4" t="s">
        <v>10</v>
      </c>
      <c r="I3412" s="11">
        <f t="shared" si="106"/>
        <v>44215</v>
      </c>
      <c r="J3412" s="9">
        <f t="shared" si="107"/>
        <v>0.52942129629629631</v>
      </c>
      <c r="K3412" t="str">
        <f>VLOOKUP($J3412,Reference!$A$1:$C$25,3,1)</f>
        <v>12:00:00 - 13:00:00</v>
      </c>
    </row>
    <row r="3413" spans="1:11" hidden="1" x14ac:dyDescent="0.3">
      <c r="A3413" s="6">
        <v>44215.530856481484</v>
      </c>
      <c r="B3413" s="7" t="s">
        <v>26</v>
      </c>
      <c r="C3413" s="7">
        <v>306</v>
      </c>
      <c r="D3413" s="7">
        <v>16262564673</v>
      </c>
      <c r="E3413" s="7" t="s">
        <v>9</v>
      </c>
      <c r="F3413" s="8">
        <v>9.618055555555555E-3</v>
      </c>
      <c r="G3413" s="8">
        <v>4.2824074074074075E-4</v>
      </c>
      <c r="H3413" s="7" t="s">
        <v>10</v>
      </c>
      <c r="I3413" s="11">
        <f t="shared" si="106"/>
        <v>44215</v>
      </c>
      <c r="J3413" s="9">
        <f t="shared" si="107"/>
        <v>0.53085648148148146</v>
      </c>
      <c r="K3413" t="str">
        <f>VLOOKUP($J3413,Reference!$A$1:$C$25,3,1)</f>
        <v>12:00:00 - 13:00:00</v>
      </c>
    </row>
    <row r="3414" spans="1:11" hidden="1" x14ac:dyDescent="0.3">
      <c r="A3414" s="3">
        <v>44215.535370370373</v>
      </c>
      <c r="B3414" s="4" t="s">
        <v>21</v>
      </c>
      <c r="C3414" s="4">
        <v>314</v>
      </c>
      <c r="D3414" s="4">
        <v>447974257389</v>
      </c>
      <c r="E3414" s="4" t="s">
        <v>9</v>
      </c>
      <c r="F3414" s="5">
        <v>2.0949074074074073E-3</v>
      </c>
      <c r="G3414" s="5">
        <v>1.5046296296296297E-4</v>
      </c>
      <c r="H3414" s="4" t="s">
        <v>14</v>
      </c>
      <c r="I3414" s="11">
        <f t="shared" si="106"/>
        <v>44215</v>
      </c>
      <c r="J3414" s="9">
        <f t="shared" si="107"/>
        <v>0.53537037037037039</v>
      </c>
      <c r="K3414" t="str">
        <f>VLOOKUP($J3414,Reference!$A$1:$C$25,3,1)</f>
        <v>12:00:00 - 13:00:00</v>
      </c>
    </row>
    <row r="3415" spans="1:11" hidden="1" x14ac:dyDescent="0.3">
      <c r="A3415" s="6">
        <v>44215.536863425928</v>
      </c>
      <c r="B3415" s="7" t="s">
        <v>8</v>
      </c>
      <c r="C3415" s="7">
        <v>307</v>
      </c>
      <c r="D3415" s="7">
        <v>13013492423</v>
      </c>
      <c r="E3415" s="7" t="s">
        <v>9</v>
      </c>
      <c r="F3415" s="8">
        <v>1.1574074074074073E-3</v>
      </c>
      <c r="G3415" s="8">
        <v>1.1574074074074073E-4</v>
      </c>
      <c r="H3415" s="7" t="s">
        <v>13</v>
      </c>
      <c r="I3415" s="11">
        <f t="shared" si="106"/>
        <v>44215</v>
      </c>
      <c r="J3415" s="9">
        <f t="shared" si="107"/>
        <v>0.53686342592592595</v>
      </c>
      <c r="K3415" t="str">
        <f>VLOOKUP($J3415,Reference!$A$1:$C$25,3,1)</f>
        <v>12:00:00 - 13:00:00</v>
      </c>
    </row>
    <row r="3416" spans="1:11" hidden="1" x14ac:dyDescent="0.3">
      <c r="A3416" s="3">
        <v>44215.546655092592</v>
      </c>
      <c r="B3416" s="4" t="s">
        <v>26</v>
      </c>
      <c r="C3416" s="4">
        <v>306</v>
      </c>
      <c r="D3416" s="4">
        <v>12506343266</v>
      </c>
      <c r="E3416" s="4" t="s">
        <v>9</v>
      </c>
      <c r="F3416" s="5">
        <v>8.3449074074074085E-3</v>
      </c>
      <c r="G3416" s="5">
        <v>3.1250000000000001E-4</v>
      </c>
      <c r="H3416" s="4" t="s">
        <v>10</v>
      </c>
      <c r="I3416" s="11">
        <f t="shared" si="106"/>
        <v>44215</v>
      </c>
      <c r="J3416" s="9">
        <f t="shared" si="107"/>
        <v>0.5466550925925926</v>
      </c>
      <c r="K3416" t="str">
        <f>VLOOKUP($J3416,Reference!$A$1:$C$25,3,1)</f>
        <v>13:00:00 - 14:00:00</v>
      </c>
    </row>
    <row r="3417" spans="1:11" hidden="1" x14ac:dyDescent="0.3">
      <c r="A3417" s="6">
        <v>44215.547627314816</v>
      </c>
      <c r="B3417" s="7" t="s">
        <v>11</v>
      </c>
      <c r="C3417" s="7">
        <v>317</v>
      </c>
      <c r="D3417" s="7">
        <v>16262564673</v>
      </c>
      <c r="E3417" s="7" t="s">
        <v>9</v>
      </c>
      <c r="F3417" s="8">
        <v>4.8032407407407407E-3</v>
      </c>
      <c r="G3417" s="8">
        <v>1.273148148148148E-4</v>
      </c>
      <c r="H3417" s="7" t="s">
        <v>10</v>
      </c>
      <c r="I3417" s="11">
        <f t="shared" si="106"/>
        <v>44215</v>
      </c>
      <c r="J3417" s="9">
        <f t="shared" si="107"/>
        <v>0.54762731481481486</v>
      </c>
      <c r="K3417" t="str">
        <f>VLOOKUP($J3417,Reference!$A$1:$C$25,3,1)</f>
        <v>13:00:00 - 14:00:00</v>
      </c>
    </row>
    <row r="3418" spans="1:11" hidden="1" x14ac:dyDescent="0.3">
      <c r="A3418" s="3">
        <v>44215.551817129628</v>
      </c>
      <c r="B3418" s="4" t="s">
        <v>8</v>
      </c>
      <c r="C3418" s="4">
        <v>307</v>
      </c>
      <c r="D3418" s="4">
        <v>16474904140</v>
      </c>
      <c r="E3418" s="4" t="s">
        <v>9</v>
      </c>
      <c r="F3418" s="5">
        <v>1.6203703703703703E-4</v>
      </c>
      <c r="G3418" s="5">
        <v>1.0416666666666667E-4</v>
      </c>
      <c r="H3418" s="4" t="s">
        <v>13</v>
      </c>
      <c r="I3418" s="11">
        <f t="shared" si="106"/>
        <v>44215</v>
      </c>
      <c r="J3418" s="9">
        <f t="shared" si="107"/>
        <v>0.55181712962962959</v>
      </c>
      <c r="K3418" t="str">
        <f>VLOOKUP($J3418,Reference!$A$1:$C$25,3,1)</f>
        <v>13:00:00 - 14:00:00</v>
      </c>
    </row>
    <row r="3419" spans="1:11" hidden="1" x14ac:dyDescent="0.3">
      <c r="A3419" s="6">
        <v>44215.562337962961</v>
      </c>
      <c r="B3419" s="7" t="s">
        <v>18</v>
      </c>
      <c r="C3419" s="7">
        <v>304</v>
      </c>
      <c r="D3419" s="7">
        <v>17866780720</v>
      </c>
      <c r="E3419" s="7" t="s">
        <v>9</v>
      </c>
      <c r="F3419" s="8">
        <v>1.0347222222222223E-2</v>
      </c>
      <c r="G3419" s="8">
        <v>8.1018518518518516E-5</v>
      </c>
      <c r="H3419" s="7" t="s">
        <v>13</v>
      </c>
      <c r="I3419" s="11">
        <f t="shared" si="106"/>
        <v>44215</v>
      </c>
      <c r="J3419" s="9">
        <f t="shared" si="107"/>
        <v>0.5623379629629629</v>
      </c>
      <c r="K3419" t="str">
        <f>VLOOKUP($J3419,Reference!$A$1:$C$25,3,1)</f>
        <v>13:00:00 - 14:00:00</v>
      </c>
    </row>
    <row r="3420" spans="1:11" hidden="1" x14ac:dyDescent="0.3">
      <c r="A3420" s="3">
        <v>44215.570069444446</v>
      </c>
      <c r="B3420" s="4" t="s">
        <v>8</v>
      </c>
      <c r="C3420" s="4">
        <v>307</v>
      </c>
      <c r="D3420" s="4">
        <v>16313749133</v>
      </c>
      <c r="E3420" s="4" t="s">
        <v>9</v>
      </c>
      <c r="F3420" s="5">
        <v>4.1435185185185186E-3</v>
      </c>
      <c r="G3420" s="5">
        <v>1.1574074074074073E-4</v>
      </c>
      <c r="H3420" s="4" t="s">
        <v>10</v>
      </c>
      <c r="I3420" s="11">
        <f t="shared" si="106"/>
        <v>44215</v>
      </c>
      <c r="J3420" s="9">
        <f t="shared" si="107"/>
        <v>0.57006944444444441</v>
      </c>
      <c r="K3420" t="str">
        <f>VLOOKUP($J3420,Reference!$A$1:$C$25,3,1)</f>
        <v>13:00:00 - 14:00:00</v>
      </c>
    </row>
    <row r="3421" spans="1:11" hidden="1" x14ac:dyDescent="0.3">
      <c r="A3421" s="6">
        <v>44215.573587962965</v>
      </c>
      <c r="B3421" s="7" t="s">
        <v>19</v>
      </c>
      <c r="C3421" s="7">
        <v>305</v>
      </c>
      <c r="D3421" s="7">
        <v>15062523472</v>
      </c>
      <c r="E3421" s="7" t="s">
        <v>9</v>
      </c>
      <c r="F3421" s="8">
        <v>2.2916666666666667E-3</v>
      </c>
      <c r="G3421" s="8">
        <v>3.9351851851851852E-4</v>
      </c>
      <c r="H3421" s="7" t="s">
        <v>10</v>
      </c>
      <c r="I3421" s="11">
        <f t="shared" si="106"/>
        <v>44215</v>
      </c>
      <c r="J3421" s="9">
        <f t="shared" si="107"/>
        <v>0.57358796296296299</v>
      </c>
      <c r="K3421" t="str">
        <f>VLOOKUP($J3421,Reference!$A$1:$C$25,3,1)</f>
        <v>13:00:00 - 14:00:00</v>
      </c>
    </row>
    <row r="3422" spans="1:11" hidden="1" x14ac:dyDescent="0.3">
      <c r="A3422" s="3">
        <v>44215.581446759257</v>
      </c>
      <c r="B3422" s="4" t="s">
        <v>11</v>
      </c>
      <c r="C3422" s="4">
        <v>317</v>
      </c>
      <c r="D3422" s="4">
        <v>19059459256</v>
      </c>
      <c r="E3422" s="4" t="s">
        <v>9</v>
      </c>
      <c r="F3422" s="5">
        <v>3.2175925925925926E-3</v>
      </c>
      <c r="G3422" s="5">
        <v>6.9444444444444444E-5</v>
      </c>
      <c r="H3422" s="4" t="s">
        <v>10</v>
      </c>
      <c r="I3422" s="11">
        <f t="shared" si="106"/>
        <v>44215</v>
      </c>
      <c r="J3422" s="9">
        <f t="shared" si="107"/>
        <v>0.58144675925925926</v>
      </c>
      <c r="K3422" t="str">
        <f>VLOOKUP($J3422,Reference!$A$1:$C$25,3,1)</f>
        <v>13:00:00 - 14:00:00</v>
      </c>
    </row>
    <row r="3423" spans="1:11" hidden="1" x14ac:dyDescent="0.3">
      <c r="A3423" s="6">
        <v>44215.584236111114</v>
      </c>
      <c r="B3423" s="7" t="s">
        <v>18</v>
      </c>
      <c r="C3423" s="7">
        <v>304</v>
      </c>
      <c r="D3423" s="7">
        <v>18284822647</v>
      </c>
      <c r="E3423" s="7" t="s">
        <v>9</v>
      </c>
      <c r="F3423" s="8">
        <v>1.2465277777777777E-2</v>
      </c>
      <c r="G3423" s="8">
        <v>1.3888888888888889E-4</v>
      </c>
      <c r="H3423" s="7" t="s">
        <v>10</v>
      </c>
      <c r="I3423" s="11">
        <f t="shared" si="106"/>
        <v>44215</v>
      </c>
      <c r="J3423" s="9">
        <f t="shared" si="107"/>
        <v>0.58423611111111107</v>
      </c>
      <c r="K3423" t="str">
        <f>VLOOKUP($J3423,Reference!$A$1:$C$25,3,1)</f>
        <v>14:00:00 - 15:00:00</v>
      </c>
    </row>
    <row r="3424" spans="1:11" hidden="1" x14ac:dyDescent="0.3">
      <c r="A3424" s="3">
        <v>44215.585925925923</v>
      </c>
      <c r="B3424" s="4" t="s">
        <v>26</v>
      </c>
      <c r="C3424" s="4">
        <v>306</v>
      </c>
      <c r="D3424" s="4">
        <v>12073479620</v>
      </c>
      <c r="E3424" s="4" t="s">
        <v>9</v>
      </c>
      <c r="F3424" s="5">
        <v>1.6909722222222225E-2</v>
      </c>
      <c r="G3424" s="5">
        <v>6.9444444444444444E-5</v>
      </c>
      <c r="H3424" s="4" t="s">
        <v>10</v>
      </c>
      <c r="I3424" s="11">
        <f t="shared" si="106"/>
        <v>44215</v>
      </c>
      <c r="J3424" s="9">
        <f t="shared" si="107"/>
        <v>0.58592592592592596</v>
      </c>
      <c r="K3424" t="str">
        <f>VLOOKUP($J3424,Reference!$A$1:$C$25,3,1)</f>
        <v>14:00:00 - 15:00:00</v>
      </c>
    </row>
    <row r="3425" spans="1:11" hidden="1" x14ac:dyDescent="0.3">
      <c r="A3425" s="6">
        <v>44215.594490740739</v>
      </c>
      <c r="B3425" s="7" t="s">
        <v>8</v>
      </c>
      <c r="C3425" s="7">
        <v>307</v>
      </c>
      <c r="D3425" s="7">
        <v>16464310235</v>
      </c>
      <c r="E3425" s="7" t="s">
        <v>9</v>
      </c>
      <c r="F3425" s="8">
        <v>2.2453703703703702E-3</v>
      </c>
      <c r="G3425" s="8">
        <v>1.273148148148148E-4</v>
      </c>
      <c r="H3425" s="7" t="s">
        <v>10</v>
      </c>
      <c r="I3425" s="11">
        <f t="shared" si="106"/>
        <v>44215</v>
      </c>
      <c r="J3425" s="9">
        <f t="shared" si="107"/>
        <v>0.59449074074074071</v>
      </c>
      <c r="K3425" t="str">
        <f>VLOOKUP($J3425,Reference!$A$1:$C$25,3,1)</f>
        <v>14:00:00 - 15:00:00</v>
      </c>
    </row>
    <row r="3426" spans="1:11" hidden="1" x14ac:dyDescent="0.3">
      <c r="A3426" s="3">
        <v>44215.595659722225</v>
      </c>
      <c r="B3426" s="4" t="s">
        <v>19</v>
      </c>
      <c r="C3426" s="4">
        <v>305</v>
      </c>
      <c r="D3426" s="4">
        <v>18326071703</v>
      </c>
      <c r="E3426" s="4" t="s">
        <v>9</v>
      </c>
      <c r="F3426" s="5">
        <v>2.3379629629629631E-3</v>
      </c>
      <c r="G3426" s="5">
        <v>9.2592592592592588E-5</v>
      </c>
      <c r="H3426" s="4" t="s">
        <v>10</v>
      </c>
      <c r="I3426" s="11">
        <f t="shared" si="106"/>
        <v>44215</v>
      </c>
      <c r="J3426" s="9">
        <f t="shared" si="107"/>
        <v>0.59565972222222219</v>
      </c>
      <c r="K3426" t="str">
        <f>VLOOKUP($J3426,Reference!$A$1:$C$25,3,1)</f>
        <v>14:00:00 - 15:00:00</v>
      </c>
    </row>
    <row r="3427" spans="1:11" hidden="1" x14ac:dyDescent="0.3">
      <c r="A3427" s="6">
        <v>44215.600127314814</v>
      </c>
      <c r="B3427" s="7" t="s">
        <v>8</v>
      </c>
      <c r="C3427" s="7">
        <v>307</v>
      </c>
      <c r="D3427" s="7">
        <v>18585879153</v>
      </c>
      <c r="E3427" s="7" t="s">
        <v>9</v>
      </c>
      <c r="F3427" s="8">
        <v>5.4282407407407404E-3</v>
      </c>
      <c r="G3427" s="8">
        <v>3.2407407407407406E-4</v>
      </c>
      <c r="H3427" s="7" t="s">
        <v>10</v>
      </c>
      <c r="I3427" s="11">
        <f t="shared" si="106"/>
        <v>44215</v>
      </c>
      <c r="J3427" s="9">
        <f t="shared" si="107"/>
        <v>0.60012731481481485</v>
      </c>
      <c r="K3427" t="str">
        <f>VLOOKUP($J3427,Reference!$A$1:$C$25,3,1)</f>
        <v>14:00:00 - 15:00:00</v>
      </c>
    </row>
    <row r="3428" spans="1:11" hidden="1" x14ac:dyDescent="0.3">
      <c r="A3428" s="3">
        <v>44215.600972222222</v>
      </c>
      <c r="B3428" s="4" t="s">
        <v>19</v>
      </c>
      <c r="C3428" s="4">
        <v>305</v>
      </c>
      <c r="D3428" s="4">
        <v>18455200709</v>
      </c>
      <c r="E3428" s="4" t="s">
        <v>9</v>
      </c>
      <c r="F3428" s="5">
        <v>1.1157407407407408E-2</v>
      </c>
      <c r="G3428" s="5">
        <v>8.1018518518518516E-5</v>
      </c>
      <c r="H3428" s="4" t="s">
        <v>10</v>
      </c>
      <c r="I3428" s="11">
        <f t="shared" si="106"/>
        <v>44215</v>
      </c>
      <c r="J3428" s="9">
        <f t="shared" si="107"/>
        <v>0.60097222222222224</v>
      </c>
      <c r="K3428" t="str">
        <f>VLOOKUP($J3428,Reference!$A$1:$C$25,3,1)</f>
        <v>14:00:00 - 15:00:00</v>
      </c>
    </row>
    <row r="3429" spans="1:11" hidden="1" x14ac:dyDescent="0.3">
      <c r="A3429" s="6">
        <v>44215.603680555556</v>
      </c>
      <c r="B3429" s="7" t="s">
        <v>21</v>
      </c>
      <c r="C3429" s="7">
        <v>314</v>
      </c>
      <c r="D3429" s="7">
        <v>447544375423</v>
      </c>
      <c r="E3429" s="7" t="s">
        <v>9</v>
      </c>
      <c r="F3429" s="8">
        <v>1.4780092592592595E-2</v>
      </c>
      <c r="G3429" s="8">
        <v>8.1018518518518516E-5</v>
      </c>
      <c r="H3429" s="7" t="s">
        <v>14</v>
      </c>
      <c r="I3429" s="11">
        <f t="shared" si="106"/>
        <v>44215</v>
      </c>
      <c r="J3429" s="9">
        <f t="shared" si="107"/>
        <v>0.60368055555555555</v>
      </c>
      <c r="K3429" t="str">
        <f>VLOOKUP($J3429,Reference!$A$1:$C$25,3,1)</f>
        <v>14:00:00 - 15:00:00</v>
      </c>
    </row>
    <row r="3430" spans="1:11" hidden="1" x14ac:dyDescent="0.3">
      <c r="A3430" s="3">
        <v>44215.605451388888</v>
      </c>
      <c r="B3430" s="4" t="s">
        <v>11</v>
      </c>
      <c r="C3430" s="4">
        <v>317</v>
      </c>
      <c r="D3430" s="4">
        <v>15062523472</v>
      </c>
      <c r="E3430" s="4" t="s">
        <v>9</v>
      </c>
      <c r="F3430" s="5">
        <v>3.2407407407407406E-3</v>
      </c>
      <c r="G3430" s="5">
        <v>1.0416666666666667E-4</v>
      </c>
      <c r="H3430" s="4" t="s">
        <v>10</v>
      </c>
      <c r="I3430" s="11">
        <f t="shared" si="106"/>
        <v>44215</v>
      </c>
      <c r="J3430" s="9">
        <f t="shared" si="107"/>
        <v>0.60545138888888894</v>
      </c>
      <c r="K3430" t="str">
        <f>VLOOKUP($J3430,Reference!$A$1:$C$25,3,1)</f>
        <v>14:00:00 - 15:00:00</v>
      </c>
    </row>
    <row r="3431" spans="1:11" hidden="1" x14ac:dyDescent="0.3">
      <c r="A3431" s="6">
        <v>44215.61078703704</v>
      </c>
      <c r="B3431" s="7" t="s">
        <v>26</v>
      </c>
      <c r="C3431" s="7">
        <v>306</v>
      </c>
      <c r="D3431" s="7">
        <v>14033833987</v>
      </c>
      <c r="E3431" s="7" t="s">
        <v>9</v>
      </c>
      <c r="F3431" s="8">
        <v>7.2685185185185188E-3</v>
      </c>
      <c r="G3431" s="8">
        <v>8.1018518518518516E-5</v>
      </c>
      <c r="H3431" s="7" t="s">
        <v>10</v>
      </c>
      <c r="I3431" s="11">
        <f t="shared" si="106"/>
        <v>44215</v>
      </c>
      <c r="J3431" s="9">
        <f t="shared" si="107"/>
        <v>0.61078703703703707</v>
      </c>
      <c r="K3431" t="str">
        <f>VLOOKUP($J3431,Reference!$A$1:$C$25,3,1)</f>
        <v>14:00:00 - 15:00:00</v>
      </c>
    </row>
    <row r="3432" spans="1:11" hidden="1" x14ac:dyDescent="0.3">
      <c r="A3432" s="3">
        <v>44215.615046296298</v>
      </c>
      <c r="B3432" s="4" t="s">
        <v>11</v>
      </c>
      <c r="C3432" s="4">
        <v>317</v>
      </c>
      <c r="D3432" s="4">
        <v>19059459256</v>
      </c>
      <c r="E3432" s="4" t="s">
        <v>9</v>
      </c>
      <c r="F3432" s="5">
        <v>1.6435185185185183E-3</v>
      </c>
      <c r="G3432" s="5">
        <v>8.1018518518518516E-5</v>
      </c>
      <c r="H3432" s="4" t="s">
        <v>10</v>
      </c>
      <c r="I3432" s="11">
        <f t="shared" si="106"/>
        <v>44215</v>
      </c>
      <c r="J3432" s="9">
        <f t="shared" si="107"/>
        <v>0.61504629629629626</v>
      </c>
      <c r="K3432" t="str">
        <f>VLOOKUP($J3432,Reference!$A$1:$C$25,3,1)</f>
        <v>14:00:00 - 15:00:00</v>
      </c>
    </row>
    <row r="3433" spans="1:11" hidden="1" x14ac:dyDescent="0.3">
      <c r="A3433" s="6">
        <v>44215.62840277778</v>
      </c>
      <c r="B3433" s="7" t="s">
        <v>18</v>
      </c>
      <c r="C3433" s="7">
        <v>304</v>
      </c>
      <c r="D3433" s="7">
        <v>233202686725</v>
      </c>
      <c r="E3433" s="7" t="s">
        <v>9</v>
      </c>
      <c r="F3433" s="8">
        <v>9.525462962962963E-3</v>
      </c>
      <c r="G3433" s="8">
        <v>8.1018518518518516E-5</v>
      </c>
      <c r="H3433" s="7" t="s">
        <v>10</v>
      </c>
      <c r="I3433" s="11">
        <f t="shared" si="106"/>
        <v>44215</v>
      </c>
      <c r="J3433" s="9">
        <f t="shared" si="107"/>
        <v>0.62840277777777775</v>
      </c>
      <c r="K3433" t="str">
        <f>VLOOKUP($J3433,Reference!$A$1:$C$25,3,1)</f>
        <v>15:00:00 - 16:00:00</v>
      </c>
    </row>
    <row r="3434" spans="1:11" hidden="1" x14ac:dyDescent="0.3">
      <c r="A3434" s="3">
        <v>44215.630393518521</v>
      </c>
      <c r="B3434" s="4" t="s">
        <v>8</v>
      </c>
      <c r="C3434" s="4">
        <v>307</v>
      </c>
      <c r="D3434" s="4">
        <v>19495152877</v>
      </c>
      <c r="E3434" s="4" t="s">
        <v>9</v>
      </c>
      <c r="F3434" s="5">
        <v>6.2037037037037043E-3</v>
      </c>
      <c r="G3434" s="5">
        <v>2.3148148148148146E-4</v>
      </c>
      <c r="H3434" s="4" t="s">
        <v>10</v>
      </c>
      <c r="I3434" s="11">
        <f t="shared" si="106"/>
        <v>44215</v>
      </c>
      <c r="J3434" s="9">
        <f t="shared" si="107"/>
        <v>0.63039351851851855</v>
      </c>
      <c r="K3434" t="str">
        <f>VLOOKUP($J3434,Reference!$A$1:$C$25,3,1)</f>
        <v>15:00:00 - 16:00:00</v>
      </c>
    </row>
    <row r="3435" spans="1:11" hidden="1" x14ac:dyDescent="0.3">
      <c r="A3435" s="6">
        <v>44215.632395833331</v>
      </c>
      <c r="B3435" s="7" t="s">
        <v>11</v>
      </c>
      <c r="C3435" s="7">
        <v>317</v>
      </c>
      <c r="D3435" s="7">
        <v>16197784706</v>
      </c>
      <c r="E3435" s="7" t="s">
        <v>9</v>
      </c>
      <c r="F3435" s="8">
        <v>2.0833333333333333E-3</v>
      </c>
      <c r="G3435" s="8">
        <v>6.9444444444444444E-5</v>
      </c>
      <c r="H3435" s="7" t="s">
        <v>10</v>
      </c>
      <c r="I3435" s="11">
        <f t="shared" si="106"/>
        <v>44215</v>
      </c>
      <c r="J3435" s="9">
        <f t="shared" si="107"/>
        <v>0.63239583333333338</v>
      </c>
      <c r="K3435" t="str">
        <f>VLOOKUP($J3435,Reference!$A$1:$C$25,3,1)</f>
        <v>15:00:00 - 16:00:00</v>
      </c>
    </row>
    <row r="3436" spans="1:11" hidden="1" x14ac:dyDescent="0.3">
      <c r="A3436" s="3">
        <v>44215.633402777778</v>
      </c>
      <c r="B3436" s="4" t="s">
        <v>26</v>
      </c>
      <c r="C3436" s="4">
        <v>306</v>
      </c>
      <c r="D3436" s="4">
        <v>2348063487741</v>
      </c>
      <c r="E3436" s="4" t="s">
        <v>9</v>
      </c>
      <c r="F3436" s="5">
        <v>8.0555555555555554E-3</v>
      </c>
      <c r="G3436" s="5">
        <v>8.1018518518518516E-5</v>
      </c>
      <c r="H3436" s="4" t="s">
        <v>10</v>
      </c>
      <c r="I3436" s="11">
        <f t="shared" si="106"/>
        <v>44215</v>
      </c>
      <c r="J3436" s="9">
        <f t="shared" si="107"/>
        <v>0.63340277777777776</v>
      </c>
      <c r="K3436" t="str">
        <f>VLOOKUP($J3436,Reference!$A$1:$C$25,3,1)</f>
        <v>15:00:00 - 16:00:00</v>
      </c>
    </row>
    <row r="3437" spans="1:11" hidden="1" x14ac:dyDescent="0.3">
      <c r="A3437" s="6">
        <v>44215.637662037036</v>
      </c>
      <c r="B3437" s="7" t="s">
        <v>19</v>
      </c>
      <c r="C3437" s="7">
        <v>305</v>
      </c>
      <c r="D3437" s="7">
        <v>16152937864</v>
      </c>
      <c r="E3437" s="7" t="s">
        <v>9</v>
      </c>
      <c r="F3437" s="8">
        <v>1.0115740740740741E-2</v>
      </c>
      <c r="G3437" s="8">
        <v>4.0509259259259258E-4</v>
      </c>
      <c r="H3437" s="7" t="s">
        <v>10</v>
      </c>
      <c r="I3437" s="11">
        <f t="shared" si="106"/>
        <v>44215</v>
      </c>
      <c r="J3437" s="9">
        <f t="shared" si="107"/>
        <v>0.63766203703703705</v>
      </c>
      <c r="K3437" t="str">
        <f>VLOOKUP($J3437,Reference!$A$1:$C$25,3,1)</f>
        <v>15:00:00 - 16:00:00</v>
      </c>
    </row>
    <row r="3438" spans="1:11" hidden="1" x14ac:dyDescent="0.3">
      <c r="A3438" s="3">
        <v>44215.638171296298</v>
      </c>
      <c r="B3438" s="4" t="s">
        <v>11</v>
      </c>
      <c r="C3438" s="4">
        <v>317</v>
      </c>
      <c r="D3438" s="4">
        <v>15093788601</v>
      </c>
      <c r="E3438" s="4" t="s">
        <v>9</v>
      </c>
      <c r="F3438" s="5">
        <v>2.0023148148148148E-2</v>
      </c>
      <c r="G3438" s="5">
        <v>2.3148148148148146E-4</v>
      </c>
      <c r="H3438" s="4" t="s">
        <v>13</v>
      </c>
      <c r="I3438" s="11">
        <f t="shared" si="106"/>
        <v>44215</v>
      </c>
      <c r="J3438" s="9">
        <f t="shared" si="107"/>
        <v>0.63817129629629632</v>
      </c>
      <c r="K3438" t="str">
        <f>VLOOKUP($J3438,Reference!$A$1:$C$25,3,1)</f>
        <v>15:00:00 - 16:00:00</v>
      </c>
    </row>
    <row r="3439" spans="1:11" hidden="1" x14ac:dyDescent="0.3">
      <c r="A3439" s="6">
        <v>44215.653229166666</v>
      </c>
      <c r="B3439" s="7" t="s">
        <v>8</v>
      </c>
      <c r="C3439" s="7">
        <v>307</v>
      </c>
      <c r="D3439" s="7">
        <v>15309451534</v>
      </c>
      <c r="E3439" s="7" t="s">
        <v>9</v>
      </c>
      <c r="F3439" s="8">
        <v>7.2106481481481475E-3</v>
      </c>
      <c r="G3439" s="8">
        <v>2.8935185185185189E-4</v>
      </c>
      <c r="H3439" s="7" t="s">
        <v>10</v>
      </c>
      <c r="I3439" s="11">
        <f t="shared" si="106"/>
        <v>44215</v>
      </c>
      <c r="J3439" s="9">
        <f t="shared" si="107"/>
        <v>0.65322916666666664</v>
      </c>
      <c r="K3439" t="str">
        <f>VLOOKUP($J3439,Reference!$A$1:$C$25,3,1)</f>
        <v>15:00:00 - 16:00:00</v>
      </c>
    </row>
    <row r="3440" spans="1:11" hidden="1" x14ac:dyDescent="0.3">
      <c r="A3440" s="3">
        <v>44215.653483796297</v>
      </c>
      <c r="B3440" s="4" t="s">
        <v>18</v>
      </c>
      <c r="C3440" s="4">
        <v>304</v>
      </c>
      <c r="D3440" s="4">
        <v>12483494664</v>
      </c>
      <c r="E3440" s="4" t="s">
        <v>9</v>
      </c>
      <c r="F3440" s="5">
        <v>2.7662037037037034E-3</v>
      </c>
      <c r="G3440" s="5">
        <v>5.7870370370370366E-5</v>
      </c>
      <c r="H3440" s="4" t="s">
        <v>10</v>
      </c>
      <c r="I3440" s="11">
        <f t="shared" si="106"/>
        <v>44215</v>
      </c>
      <c r="J3440" s="9">
        <f t="shared" si="107"/>
        <v>0.65348379629629627</v>
      </c>
      <c r="K3440" t="str">
        <f>VLOOKUP($J3440,Reference!$A$1:$C$25,3,1)</f>
        <v>15:00:00 - 16:00:00</v>
      </c>
    </row>
    <row r="3441" spans="1:11" hidden="1" x14ac:dyDescent="0.3">
      <c r="A3441" s="6">
        <v>44215.655543981484</v>
      </c>
      <c r="B3441" s="7" t="s">
        <v>26</v>
      </c>
      <c r="C3441" s="7">
        <v>306</v>
      </c>
      <c r="D3441" s="7">
        <v>13473389074</v>
      </c>
      <c r="E3441" s="7" t="s">
        <v>9</v>
      </c>
      <c r="F3441" s="8">
        <v>4.2824074074074075E-4</v>
      </c>
      <c r="G3441" s="8">
        <v>8.1018518518518516E-5</v>
      </c>
      <c r="H3441" s="7" t="s">
        <v>10</v>
      </c>
      <c r="I3441" s="11">
        <f t="shared" si="106"/>
        <v>44215</v>
      </c>
      <c r="J3441" s="9">
        <f t="shared" si="107"/>
        <v>0.65554398148148152</v>
      </c>
      <c r="K3441" t="str">
        <f>VLOOKUP($J3441,Reference!$A$1:$C$25,3,1)</f>
        <v>15:00:00 - 16:00:00</v>
      </c>
    </row>
    <row r="3442" spans="1:11" hidden="1" x14ac:dyDescent="0.3">
      <c r="A3442" s="3">
        <v>44215.658750000002</v>
      </c>
      <c r="B3442" s="4" t="s">
        <v>17</v>
      </c>
      <c r="C3442" s="4">
        <v>303</v>
      </c>
      <c r="D3442" s="4">
        <v>447723479229</v>
      </c>
      <c r="E3442" s="4" t="s">
        <v>9</v>
      </c>
      <c r="F3442" s="5">
        <v>7.0023148148148154E-3</v>
      </c>
      <c r="G3442" s="5">
        <v>1.9675925925925926E-4</v>
      </c>
      <c r="H3442" s="4" t="s">
        <v>14</v>
      </c>
      <c r="I3442" s="11">
        <f t="shared" si="106"/>
        <v>44215</v>
      </c>
      <c r="J3442" s="9">
        <f t="shared" si="107"/>
        <v>0.65875000000000006</v>
      </c>
      <c r="K3442" t="str">
        <f>VLOOKUP($J3442,Reference!$A$1:$C$25,3,1)</f>
        <v>15:00:00 - 16:00:00</v>
      </c>
    </row>
    <row r="3443" spans="1:11" hidden="1" x14ac:dyDescent="0.3">
      <c r="A3443" s="6">
        <v>44215.662789351853</v>
      </c>
      <c r="B3443" s="7" t="s">
        <v>18</v>
      </c>
      <c r="C3443" s="7">
        <v>304</v>
      </c>
      <c r="D3443" s="7">
        <v>14168592173</v>
      </c>
      <c r="E3443" s="7" t="s">
        <v>9</v>
      </c>
      <c r="F3443" s="8">
        <v>6.122685185185185E-3</v>
      </c>
      <c r="G3443" s="8">
        <v>4.1666666666666669E-4</v>
      </c>
      <c r="H3443" s="7" t="s">
        <v>10</v>
      </c>
      <c r="I3443" s="11">
        <f t="shared" si="106"/>
        <v>44215</v>
      </c>
      <c r="J3443" s="9">
        <f t="shared" si="107"/>
        <v>0.66278935185185184</v>
      </c>
      <c r="K3443" t="str">
        <f>VLOOKUP($J3443,Reference!$A$1:$C$25,3,1)</f>
        <v>15:00:00 - 16:00:00</v>
      </c>
    </row>
    <row r="3444" spans="1:11" hidden="1" x14ac:dyDescent="0.3">
      <c r="A3444" s="3">
        <v>44215.666192129633</v>
      </c>
      <c r="B3444" s="4" t="s">
        <v>11</v>
      </c>
      <c r="C3444" s="4">
        <v>317</v>
      </c>
      <c r="D3444" s="4">
        <v>14032173352</v>
      </c>
      <c r="E3444" s="4" t="s">
        <v>9</v>
      </c>
      <c r="F3444" s="5">
        <v>5.2546296296296299E-3</v>
      </c>
      <c r="G3444" s="5">
        <v>5.7870370370370366E-5</v>
      </c>
      <c r="H3444" s="4" t="s">
        <v>13</v>
      </c>
      <c r="I3444" s="11">
        <f t="shared" si="106"/>
        <v>44215</v>
      </c>
      <c r="J3444" s="9">
        <f t="shared" si="107"/>
        <v>0.6661921296296297</v>
      </c>
      <c r="K3444" t="str">
        <f>VLOOKUP($J3444,Reference!$A$1:$C$25,3,1)</f>
        <v>15:00:00 - 16:00:00</v>
      </c>
    </row>
    <row r="3445" spans="1:11" hidden="1" x14ac:dyDescent="0.3">
      <c r="A3445" s="6">
        <v>44215.671944444446</v>
      </c>
      <c r="B3445" s="7" t="s">
        <v>8</v>
      </c>
      <c r="C3445" s="7">
        <v>307</v>
      </c>
      <c r="D3445" s="7">
        <v>18088861234</v>
      </c>
      <c r="E3445" s="7" t="s">
        <v>9</v>
      </c>
      <c r="F3445" s="8">
        <v>4.9537037037037041E-3</v>
      </c>
      <c r="G3445" s="8">
        <v>1.0416666666666667E-4</v>
      </c>
      <c r="H3445" s="7" t="s">
        <v>10</v>
      </c>
      <c r="I3445" s="11">
        <f t="shared" si="106"/>
        <v>44215</v>
      </c>
      <c r="J3445" s="9">
        <f t="shared" si="107"/>
        <v>0.67194444444444434</v>
      </c>
      <c r="K3445" t="str">
        <f>VLOOKUP($J3445,Reference!$A$1:$C$25,3,1)</f>
        <v>16:00:00 - 17:00:00</v>
      </c>
    </row>
    <row r="3446" spans="1:11" hidden="1" x14ac:dyDescent="0.3">
      <c r="A3446" s="3">
        <v>44215.674490740741</v>
      </c>
      <c r="B3446" s="4" t="s">
        <v>19</v>
      </c>
      <c r="C3446" s="4">
        <v>305</v>
      </c>
      <c r="D3446" s="4">
        <v>15713892792</v>
      </c>
      <c r="E3446" s="4" t="s">
        <v>9</v>
      </c>
      <c r="F3446" s="5">
        <v>6.3310185185185197E-3</v>
      </c>
      <c r="G3446" s="5">
        <v>3.7037037037037035E-4</v>
      </c>
      <c r="H3446" s="4" t="s">
        <v>13</v>
      </c>
      <c r="I3446" s="11">
        <f t="shared" si="106"/>
        <v>44215</v>
      </c>
      <c r="J3446" s="9">
        <f t="shared" si="107"/>
        <v>0.67449074074074078</v>
      </c>
      <c r="K3446" t="str">
        <f>VLOOKUP($J3446,Reference!$A$1:$C$25,3,1)</f>
        <v>16:00:00 - 17:00:00</v>
      </c>
    </row>
    <row r="3447" spans="1:11" hidden="1" x14ac:dyDescent="0.3">
      <c r="A3447" s="6">
        <v>44215.676145833335</v>
      </c>
      <c r="B3447" s="7" t="s">
        <v>18</v>
      </c>
      <c r="C3447" s="7">
        <v>304</v>
      </c>
      <c r="D3447" s="7">
        <v>16306962569</v>
      </c>
      <c r="E3447" s="7" t="s">
        <v>9</v>
      </c>
      <c r="F3447" s="8">
        <v>5.6365740740740742E-3</v>
      </c>
      <c r="G3447" s="8">
        <v>5.3240740740740744E-4</v>
      </c>
      <c r="H3447" s="7" t="s">
        <v>10</v>
      </c>
      <c r="I3447" s="11">
        <f t="shared" si="106"/>
        <v>44215</v>
      </c>
      <c r="J3447" s="9">
        <f t="shared" si="107"/>
        <v>0.67614583333333333</v>
      </c>
      <c r="K3447" t="str">
        <f>VLOOKUP($J3447,Reference!$A$1:$C$25,3,1)</f>
        <v>16:00:00 - 17:00:00</v>
      </c>
    </row>
    <row r="3448" spans="1:11" hidden="1" x14ac:dyDescent="0.3">
      <c r="A3448" s="3">
        <v>44215.676342592589</v>
      </c>
      <c r="B3448" s="4" t="s">
        <v>26</v>
      </c>
      <c r="C3448" s="4">
        <v>306</v>
      </c>
      <c r="D3448" s="4">
        <v>17862772133</v>
      </c>
      <c r="E3448" s="4" t="s">
        <v>9</v>
      </c>
      <c r="F3448" s="5">
        <v>5.3842592592592588E-2</v>
      </c>
      <c r="G3448" s="5">
        <v>3.0092592592592595E-4</v>
      </c>
      <c r="H3448" s="4" t="s">
        <v>10</v>
      </c>
      <c r="I3448" s="11">
        <f t="shared" si="106"/>
        <v>44215</v>
      </c>
      <c r="J3448" s="9">
        <f t="shared" si="107"/>
        <v>0.67634259259259266</v>
      </c>
      <c r="K3448" t="str">
        <f>VLOOKUP($J3448,Reference!$A$1:$C$25,3,1)</f>
        <v>16:00:00 - 17:00:00</v>
      </c>
    </row>
    <row r="3449" spans="1:11" hidden="1" x14ac:dyDescent="0.3">
      <c r="A3449" s="6">
        <v>44215.676932870374</v>
      </c>
      <c r="B3449" s="7" t="s">
        <v>11</v>
      </c>
      <c r="C3449" s="7">
        <v>317</v>
      </c>
      <c r="D3449" s="7">
        <v>13174462275</v>
      </c>
      <c r="E3449" s="7" t="s">
        <v>9</v>
      </c>
      <c r="F3449" s="8">
        <v>6.8981481481481489E-3</v>
      </c>
      <c r="G3449" s="8">
        <v>1.3888888888888889E-4</v>
      </c>
      <c r="H3449" s="7" t="s">
        <v>10</v>
      </c>
      <c r="I3449" s="11">
        <f t="shared" si="106"/>
        <v>44215</v>
      </c>
      <c r="J3449" s="9">
        <f t="shared" si="107"/>
        <v>0.67693287037037031</v>
      </c>
      <c r="K3449" t="str">
        <f>VLOOKUP($J3449,Reference!$A$1:$C$25,3,1)</f>
        <v>16:00:00 - 17:00:00</v>
      </c>
    </row>
    <row r="3450" spans="1:11" hidden="1" x14ac:dyDescent="0.3">
      <c r="A3450" s="3">
        <v>44215.686157407406</v>
      </c>
      <c r="B3450" s="4" t="s">
        <v>8</v>
      </c>
      <c r="C3450" s="4">
        <v>307</v>
      </c>
      <c r="D3450" s="4">
        <v>16304568879</v>
      </c>
      <c r="E3450" s="4" t="s">
        <v>9</v>
      </c>
      <c r="F3450" s="5">
        <v>1.7245370370370372E-3</v>
      </c>
      <c r="G3450" s="5">
        <v>6.9444444444444444E-5</v>
      </c>
      <c r="H3450" s="4" t="s">
        <v>10</v>
      </c>
      <c r="I3450" s="11">
        <f t="shared" si="106"/>
        <v>44215</v>
      </c>
      <c r="J3450" s="9">
        <f t="shared" si="107"/>
        <v>0.68615740740740738</v>
      </c>
      <c r="K3450" t="str">
        <f>VLOOKUP($J3450,Reference!$A$1:$C$25,3,1)</f>
        <v>16:00:00 - 17:00:00</v>
      </c>
    </row>
    <row r="3451" spans="1:11" hidden="1" x14ac:dyDescent="0.3">
      <c r="A3451" s="6">
        <v>44215.686527777776</v>
      </c>
      <c r="B3451" s="7" t="s">
        <v>18</v>
      </c>
      <c r="C3451" s="7">
        <v>304</v>
      </c>
      <c r="D3451" s="7">
        <v>15309451534</v>
      </c>
      <c r="E3451" s="7" t="s">
        <v>9</v>
      </c>
      <c r="F3451" s="8">
        <v>7.1990740740740739E-3</v>
      </c>
      <c r="G3451" s="8">
        <v>8.1018518518518516E-4</v>
      </c>
      <c r="H3451" s="7" t="s">
        <v>10</v>
      </c>
      <c r="I3451" s="11">
        <f t="shared" si="106"/>
        <v>44215</v>
      </c>
      <c r="J3451" s="9">
        <f t="shared" si="107"/>
        <v>0.68652777777777774</v>
      </c>
      <c r="K3451" t="str">
        <f>VLOOKUP($J3451,Reference!$A$1:$C$25,3,1)</f>
        <v>16:00:00 - 17:00:00</v>
      </c>
    </row>
    <row r="3452" spans="1:11" hidden="1" x14ac:dyDescent="0.3">
      <c r="A3452" s="3">
        <v>44215.687962962962</v>
      </c>
      <c r="B3452" s="4" t="s">
        <v>8</v>
      </c>
      <c r="C3452" s="4">
        <v>307</v>
      </c>
      <c r="D3452" s="4">
        <v>12016214592</v>
      </c>
      <c r="E3452" s="4" t="s">
        <v>9</v>
      </c>
      <c r="F3452" s="5">
        <v>2.3495370370370371E-3</v>
      </c>
      <c r="G3452" s="5">
        <v>1.1574074074074073E-4</v>
      </c>
      <c r="H3452" s="4" t="s">
        <v>10</v>
      </c>
      <c r="I3452" s="11">
        <f t="shared" si="106"/>
        <v>44215</v>
      </c>
      <c r="J3452" s="9">
        <f t="shared" si="107"/>
        <v>0.687962962962963</v>
      </c>
      <c r="K3452" t="str">
        <f>VLOOKUP($J3452,Reference!$A$1:$C$25,3,1)</f>
        <v>16:00:00 - 17:00:00</v>
      </c>
    </row>
    <row r="3453" spans="1:11" hidden="1" x14ac:dyDescent="0.3">
      <c r="A3453" s="6">
        <v>44215.688900462963</v>
      </c>
      <c r="B3453" s="7" t="s">
        <v>8</v>
      </c>
      <c r="C3453" s="7">
        <v>307</v>
      </c>
      <c r="D3453" s="7">
        <v>16046304000</v>
      </c>
      <c r="E3453" s="7" t="s">
        <v>9</v>
      </c>
      <c r="F3453" s="8">
        <v>1.1226851851851854E-2</v>
      </c>
      <c r="G3453" s="8">
        <v>1.689814814814815E-3</v>
      </c>
      <c r="H3453" s="7" t="s">
        <v>13</v>
      </c>
      <c r="I3453" s="11">
        <f t="shared" si="106"/>
        <v>44215</v>
      </c>
      <c r="J3453" s="9">
        <f t="shared" si="107"/>
        <v>0.68890046296296292</v>
      </c>
      <c r="K3453" t="str">
        <f>VLOOKUP($J3453,Reference!$A$1:$C$25,3,1)</f>
        <v>16:00:00 - 17:00:00</v>
      </c>
    </row>
    <row r="3454" spans="1:11" hidden="1" x14ac:dyDescent="0.3">
      <c r="A3454" s="3">
        <v>44215.692025462966</v>
      </c>
      <c r="B3454" s="4" t="s">
        <v>22</v>
      </c>
      <c r="C3454" s="4">
        <v>767</v>
      </c>
      <c r="D3454" s="4">
        <v>14038444064</v>
      </c>
      <c r="E3454" s="4" t="s">
        <v>9</v>
      </c>
      <c r="F3454" s="5">
        <v>3.9004629629629632E-3</v>
      </c>
      <c r="G3454" s="5">
        <v>6.9444444444444444E-5</v>
      </c>
      <c r="H3454" s="4" t="s">
        <v>10</v>
      </c>
      <c r="I3454" s="11">
        <f t="shared" si="106"/>
        <v>44215</v>
      </c>
      <c r="J3454" s="9">
        <f t="shared" si="107"/>
        <v>0.69202546296296286</v>
      </c>
      <c r="K3454" t="str">
        <f>VLOOKUP($J3454,Reference!$A$1:$C$25,3,1)</f>
        <v>16:00:00 - 17:00:00</v>
      </c>
    </row>
    <row r="3455" spans="1:11" hidden="1" x14ac:dyDescent="0.3">
      <c r="A3455" s="6">
        <v>44215.695185185185</v>
      </c>
      <c r="B3455" s="7" t="s">
        <v>11</v>
      </c>
      <c r="C3455" s="7">
        <v>317</v>
      </c>
      <c r="D3455" s="7">
        <v>12124121107</v>
      </c>
      <c r="E3455" s="7" t="s">
        <v>9</v>
      </c>
      <c r="F3455" s="8">
        <v>1.0104166666666668E-2</v>
      </c>
      <c r="G3455" s="8">
        <v>1.1574074074074073E-4</v>
      </c>
      <c r="H3455" s="7" t="s">
        <v>10</v>
      </c>
      <c r="I3455" s="11">
        <f t="shared" si="106"/>
        <v>44215</v>
      </c>
      <c r="J3455" s="9">
        <f t="shared" si="107"/>
        <v>0.69518518518518524</v>
      </c>
      <c r="K3455" t="str">
        <f>VLOOKUP($J3455,Reference!$A$1:$C$25,3,1)</f>
        <v>16:00:00 - 17:00:00</v>
      </c>
    </row>
    <row r="3456" spans="1:11" hidden="1" x14ac:dyDescent="0.3">
      <c r="A3456" s="3">
        <v>44215.698437500003</v>
      </c>
      <c r="B3456" s="4" t="s">
        <v>18</v>
      </c>
      <c r="C3456" s="4">
        <v>304</v>
      </c>
      <c r="D3456" s="4">
        <v>12032150500</v>
      </c>
      <c r="E3456" s="4" t="s">
        <v>9</v>
      </c>
      <c r="F3456" s="5">
        <v>4.4328703703703709E-3</v>
      </c>
      <c r="G3456" s="5">
        <v>6.9444444444444444E-5</v>
      </c>
      <c r="H3456" s="4" t="s">
        <v>10</v>
      </c>
      <c r="I3456" s="11">
        <f t="shared" si="106"/>
        <v>44215</v>
      </c>
      <c r="J3456" s="9">
        <f t="shared" si="107"/>
        <v>0.69843749999999993</v>
      </c>
      <c r="K3456" t="str">
        <f>VLOOKUP($J3456,Reference!$A$1:$C$25,3,1)</f>
        <v>16:00:00 - 17:00:00</v>
      </c>
    </row>
    <row r="3457" spans="1:11" hidden="1" x14ac:dyDescent="0.3">
      <c r="A3457" s="6">
        <v>44215.710856481484</v>
      </c>
      <c r="B3457" s="7" t="s">
        <v>17</v>
      </c>
      <c r="C3457" s="7">
        <v>303</v>
      </c>
      <c r="D3457" s="7">
        <v>17164319326</v>
      </c>
      <c r="E3457" s="7" t="s">
        <v>9</v>
      </c>
      <c r="F3457" s="8">
        <v>2.2222222222222222E-3</v>
      </c>
      <c r="G3457" s="8">
        <v>3.7037037037037035E-4</v>
      </c>
      <c r="H3457" s="7" t="s">
        <v>10</v>
      </c>
      <c r="I3457" s="11">
        <f t="shared" si="106"/>
        <v>44215</v>
      </c>
      <c r="J3457" s="9">
        <f t="shared" si="107"/>
        <v>0.71085648148148151</v>
      </c>
      <c r="K3457" t="str">
        <f>VLOOKUP($J3457,Reference!$A$1:$C$25,3,1)</f>
        <v>17:00:00 - 18:00:00</v>
      </c>
    </row>
    <row r="3458" spans="1:11" hidden="1" x14ac:dyDescent="0.3">
      <c r="A3458" s="3">
        <v>44215.715173611112</v>
      </c>
      <c r="B3458" s="4" t="s">
        <v>20</v>
      </c>
      <c r="C3458" s="4"/>
      <c r="D3458" s="4">
        <v>447723479229</v>
      </c>
      <c r="E3458" s="4" t="s">
        <v>23</v>
      </c>
      <c r="F3458" s="5">
        <v>0</v>
      </c>
      <c r="G3458" s="5">
        <v>2.3148148148148147E-5</v>
      </c>
      <c r="H3458" s="4" t="s">
        <v>14</v>
      </c>
      <c r="I3458" s="11">
        <f t="shared" si="106"/>
        <v>44215</v>
      </c>
      <c r="J3458" s="9">
        <f t="shared" si="107"/>
        <v>0.71517361111111111</v>
      </c>
      <c r="K3458" t="str">
        <f>VLOOKUP($J3458,Reference!$A$1:$C$25,3,1)</f>
        <v>17:00:00 - 18:00:00</v>
      </c>
    </row>
    <row r="3459" spans="1:11" hidden="1" x14ac:dyDescent="0.3">
      <c r="A3459" s="6">
        <v>44215.715185185189</v>
      </c>
      <c r="B3459" s="7" t="s">
        <v>22</v>
      </c>
      <c r="C3459" s="7">
        <v>767</v>
      </c>
      <c r="D3459" s="7">
        <v>447723479229</v>
      </c>
      <c r="E3459" s="7" t="s">
        <v>9</v>
      </c>
      <c r="F3459" s="8">
        <v>9.6064814814814815E-3</v>
      </c>
      <c r="G3459" s="8">
        <v>6.9444444444444444E-5</v>
      </c>
      <c r="H3459" s="7" t="s">
        <v>10</v>
      </c>
      <c r="I3459" s="11">
        <f t="shared" ref="I3459:I3522" si="108">DATE(YEAR(A3459),MONTH(A3459),DAY(A3459))</f>
        <v>44215</v>
      </c>
      <c r="J3459" s="9">
        <f t="shared" ref="J3459:J3522" si="109">TIME(HOUR(A3459),MINUTE(A3459),SECOND(A3459))</f>
        <v>0.71518518518518526</v>
      </c>
      <c r="K3459" t="str">
        <f>VLOOKUP($J3459,Reference!$A$1:$C$25,3,1)</f>
        <v>17:00:00 - 18:00:00</v>
      </c>
    </row>
    <row r="3460" spans="1:11" hidden="1" x14ac:dyDescent="0.3">
      <c r="A3460" s="3">
        <v>44215.719733796293</v>
      </c>
      <c r="B3460" s="4" t="s">
        <v>8</v>
      </c>
      <c r="C3460" s="4">
        <v>307</v>
      </c>
      <c r="D3460" s="4">
        <v>442089037469</v>
      </c>
      <c r="E3460" s="4" t="s">
        <v>9</v>
      </c>
      <c r="F3460" s="5">
        <v>5.115740740740741E-3</v>
      </c>
      <c r="G3460" s="5">
        <v>6.9444444444444444E-5</v>
      </c>
      <c r="H3460" s="4" t="s">
        <v>10</v>
      </c>
      <c r="I3460" s="11">
        <f t="shared" si="108"/>
        <v>44215</v>
      </c>
      <c r="J3460" s="9">
        <f t="shared" si="109"/>
        <v>0.7197337962962963</v>
      </c>
      <c r="K3460" t="str">
        <f>VLOOKUP($J3460,Reference!$A$1:$C$25,3,1)</f>
        <v>17:00:00 - 18:00:00</v>
      </c>
    </row>
    <row r="3461" spans="1:11" hidden="1" x14ac:dyDescent="0.3">
      <c r="A3461" s="6">
        <v>44215.719733796293</v>
      </c>
      <c r="B3461" s="7" t="s">
        <v>20</v>
      </c>
      <c r="C3461" s="7"/>
      <c r="D3461" s="7">
        <v>442089037469</v>
      </c>
      <c r="E3461" s="7" t="s">
        <v>23</v>
      </c>
      <c r="F3461" s="8">
        <v>0</v>
      </c>
      <c r="G3461" s="8">
        <v>2.3148148148148147E-5</v>
      </c>
      <c r="H3461" s="7" t="s">
        <v>14</v>
      </c>
      <c r="I3461" s="11">
        <f t="shared" si="108"/>
        <v>44215</v>
      </c>
      <c r="J3461" s="9">
        <f t="shared" si="109"/>
        <v>0.7197337962962963</v>
      </c>
      <c r="K3461" t="str">
        <f>VLOOKUP($J3461,Reference!$A$1:$C$25,3,1)</f>
        <v>17:00:00 - 18:00:00</v>
      </c>
    </row>
    <row r="3462" spans="1:11" hidden="1" x14ac:dyDescent="0.3">
      <c r="A3462" s="3">
        <v>44215.720277777778</v>
      </c>
      <c r="B3462" s="4" t="s">
        <v>17</v>
      </c>
      <c r="C3462" s="4">
        <v>303</v>
      </c>
      <c r="D3462" s="4">
        <v>16046304000</v>
      </c>
      <c r="E3462" s="4" t="s">
        <v>9</v>
      </c>
      <c r="F3462" s="5">
        <v>1.1689814814814814E-2</v>
      </c>
      <c r="G3462" s="5">
        <v>5.7870370370370366E-5</v>
      </c>
      <c r="H3462" s="4" t="s">
        <v>13</v>
      </c>
      <c r="I3462" s="11">
        <f t="shared" si="108"/>
        <v>44215</v>
      </c>
      <c r="J3462" s="9">
        <f t="shared" si="109"/>
        <v>0.72027777777777768</v>
      </c>
      <c r="K3462" t="str">
        <f>VLOOKUP($J3462,Reference!$A$1:$C$25,3,1)</f>
        <v>17:00:00 - 18:00:00</v>
      </c>
    </row>
    <row r="3463" spans="1:11" hidden="1" x14ac:dyDescent="0.3">
      <c r="A3463" s="6">
        <v>44215.728252314817</v>
      </c>
      <c r="B3463" s="7" t="s">
        <v>18</v>
      </c>
      <c r="C3463" s="7">
        <v>304</v>
      </c>
      <c r="D3463" s="7">
        <v>13479354444</v>
      </c>
      <c r="E3463" s="7" t="s">
        <v>9</v>
      </c>
      <c r="F3463" s="8">
        <v>1.8402777777777777E-3</v>
      </c>
      <c r="G3463" s="8">
        <v>1.6203703703703703E-4</v>
      </c>
      <c r="H3463" s="7" t="s">
        <v>10</v>
      </c>
      <c r="I3463" s="11">
        <f t="shared" si="108"/>
        <v>44215</v>
      </c>
      <c r="J3463" s="9">
        <f t="shared" si="109"/>
        <v>0.72825231481481489</v>
      </c>
      <c r="K3463" t="str">
        <f>VLOOKUP($J3463,Reference!$A$1:$C$25,3,1)</f>
        <v>17:00:00 - 18:00:00</v>
      </c>
    </row>
    <row r="3464" spans="1:11" hidden="1" x14ac:dyDescent="0.3">
      <c r="A3464" s="3">
        <v>44215.73201388889</v>
      </c>
      <c r="B3464" s="4" t="s">
        <v>22</v>
      </c>
      <c r="C3464" s="4">
        <v>767</v>
      </c>
      <c r="D3464" s="4">
        <v>14039031532</v>
      </c>
      <c r="E3464" s="4" t="s">
        <v>9</v>
      </c>
      <c r="F3464" s="5">
        <v>1.4930555555555556E-2</v>
      </c>
      <c r="G3464" s="5">
        <v>4.6296296296296294E-5</v>
      </c>
      <c r="H3464" s="4" t="s">
        <v>10</v>
      </c>
      <c r="I3464" s="11">
        <f t="shared" si="108"/>
        <v>44215</v>
      </c>
      <c r="J3464" s="9">
        <f t="shared" si="109"/>
        <v>0.73201388888888896</v>
      </c>
      <c r="K3464" t="str">
        <f>VLOOKUP($J3464,Reference!$A$1:$C$25,3,1)</f>
        <v>17:00:00 - 18:00:00</v>
      </c>
    </row>
    <row r="3465" spans="1:11" hidden="1" x14ac:dyDescent="0.3">
      <c r="A3465" s="6">
        <v>44215.732986111114</v>
      </c>
      <c r="B3465" s="7" t="s">
        <v>8</v>
      </c>
      <c r="C3465" s="7">
        <v>307</v>
      </c>
      <c r="D3465" s="7">
        <v>12015222529</v>
      </c>
      <c r="E3465" s="7" t="s">
        <v>9</v>
      </c>
      <c r="F3465" s="8">
        <v>7.4884259259259262E-3</v>
      </c>
      <c r="G3465" s="8">
        <v>3.9351851851851852E-4</v>
      </c>
      <c r="H3465" s="7" t="s">
        <v>10</v>
      </c>
      <c r="I3465" s="11">
        <f t="shared" si="108"/>
        <v>44215</v>
      </c>
      <c r="J3465" s="9">
        <f t="shared" si="109"/>
        <v>0.73298611111111101</v>
      </c>
      <c r="K3465" t="str">
        <f>VLOOKUP($J3465,Reference!$A$1:$C$25,3,1)</f>
        <v>17:00:00 - 18:00:00</v>
      </c>
    </row>
    <row r="3466" spans="1:11" hidden="1" x14ac:dyDescent="0.3">
      <c r="A3466" s="3">
        <v>44215.737083333333</v>
      </c>
      <c r="B3466" s="4" t="s">
        <v>18</v>
      </c>
      <c r="C3466" s="4">
        <v>304</v>
      </c>
      <c r="D3466" s="4">
        <v>14033833987</v>
      </c>
      <c r="E3466" s="4" t="s">
        <v>9</v>
      </c>
      <c r="F3466" s="5">
        <v>4.7106481481481478E-3</v>
      </c>
      <c r="G3466" s="5">
        <v>2.0833333333333335E-4</v>
      </c>
      <c r="H3466" s="4" t="s">
        <v>10</v>
      </c>
      <c r="I3466" s="11">
        <f t="shared" si="108"/>
        <v>44215</v>
      </c>
      <c r="J3466" s="9">
        <f t="shared" si="109"/>
        <v>0.73708333333333342</v>
      </c>
      <c r="K3466" t="str">
        <f>VLOOKUP($J3466,Reference!$A$1:$C$25,3,1)</f>
        <v>17:00:00 - 18:00:00</v>
      </c>
    </row>
    <row r="3467" spans="1:11" hidden="1" x14ac:dyDescent="0.3">
      <c r="A3467" s="6">
        <v>44215.740682870368</v>
      </c>
      <c r="B3467" s="7" t="s">
        <v>11</v>
      </c>
      <c r="C3467" s="7">
        <v>317</v>
      </c>
      <c r="D3467" s="7">
        <v>61754436601</v>
      </c>
      <c r="E3467" s="7" t="s">
        <v>9</v>
      </c>
      <c r="F3467" s="8">
        <v>4.4328703703703709E-3</v>
      </c>
      <c r="G3467" s="8">
        <v>1.5046296296296297E-4</v>
      </c>
      <c r="H3467" s="7" t="s">
        <v>13</v>
      </c>
      <c r="I3467" s="11">
        <f t="shared" si="108"/>
        <v>44215</v>
      </c>
      <c r="J3467" s="9">
        <f t="shared" si="109"/>
        <v>0.74068287037037039</v>
      </c>
      <c r="K3467" t="str">
        <f>VLOOKUP($J3467,Reference!$A$1:$C$25,3,1)</f>
        <v>17:00:00 - 18:00:00</v>
      </c>
    </row>
    <row r="3468" spans="1:11" hidden="1" x14ac:dyDescent="0.3">
      <c r="A3468" s="3">
        <v>44215.749513888892</v>
      </c>
      <c r="B3468" s="4" t="s">
        <v>8</v>
      </c>
      <c r="C3468" s="4">
        <v>307</v>
      </c>
      <c r="D3468" s="4">
        <v>15879898843</v>
      </c>
      <c r="E3468" s="4" t="s">
        <v>9</v>
      </c>
      <c r="F3468" s="5">
        <v>1.3888888888888889E-3</v>
      </c>
      <c r="G3468" s="5">
        <v>3.3564814814814812E-4</v>
      </c>
      <c r="H3468" s="4" t="s">
        <v>10</v>
      </c>
      <c r="I3468" s="11">
        <f t="shared" si="108"/>
        <v>44215</v>
      </c>
      <c r="J3468" s="9">
        <f t="shared" si="109"/>
        <v>0.74951388888888892</v>
      </c>
      <c r="K3468" t="str">
        <f>VLOOKUP($J3468,Reference!$A$1:$C$25,3,1)</f>
        <v>17:00:00 - 18:00:00</v>
      </c>
    </row>
    <row r="3469" spans="1:11" hidden="1" x14ac:dyDescent="0.3">
      <c r="A3469" s="6">
        <v>44215.751875000002</v>
      </c>
      <c r="B3469" s="7" t="s">
        <v>18</v>
      </c>
      <c r="C3469" s="7">
        <v>304</v>
      </c>
      <c r="D3469" s="7">
        <v>19057899040</v>
      </c>
      <c r="E3469" s="7" t="s">
        <v>9</v>
      </c>
      <c r="F3469" s="8">
        <v>3.4722222222222222E-5</v>
      </c>
      <c r="G3469" s="8">
        <v>3.2407407407407406E-4</v>
      </c>
      <c r="H3469" s="7" t="s">
        <v>13</v>
      </c>
      <c r="I3469" s="11">
        <f t="shared" si="108"/>
        <v>44215</v>
      </c>
      <c r="J3469" s="9">
        <f t="shared" si="109"/>
        <v>0.75187500000000007</v>
      </c>
      <c r="K3469" t="str">
        <f>VLOOKUP($J3469,Reference!$A$1:$C$25,3,1)</f>
        <v>18:00:00 - 19:00:00</v>
      </c>
    </row>
    <row r="3470" spans="1:11" hidden="1" x14ac:dyDescent="0.3">
      <c r="A3470" s="3">
        <v>44215.752766203703</v>
      </c>
      <c r="B3470" s="4" t="s">
        <v>11</v>
      </c>
      <c r="C3470" s="4">
        <v>317</v>
      </c>
      <c r="D3470" s="4">
        <v>19057899040</v>
      </c>
      <c r="E3470" s="4" t="s">
        <v>9</v>
      </c>
      <c r="F3470" s="5">
        <v>1.0717592592592593E-2</v>
      </c>
      <c r="G3470" s="5">
        <v>2.8935185185185189E-4</v>
      </c>
      <c r="H3470" s="4" t="s">
        <v>10</v>
      </c>
      <c r="I3470" s="11">
        <f t="shared" si="108"/>
        <v>44215</v>
      </c>
      <c r="J3470" s="9">
        <f t="shared" si="109"/>
        <v>0.75276620370370362</v>
      </c>
      <c r="K3470" t="str">
        <f>VLOOKUP($J3470,Reference!$A$1:$C$25,3,1)</f>
        <v>18:00:00 - 19:00:00</v>
      </c>
    </row>
    <row r="3471" spans="1:11" hidden="1" x14ac:dyDescent="0.3">
      <c r="A3471" s="6">
        <v>44215.765243055554</v>
      </c>
      <c r="B3471" s="7" t="s">
        <v>22</v>
      </c>
      <c r="C3471" s="7">
        <v>767</v>
      </c>
      <c r="D3471" s="7">
        <v>17746279977</v>
      </c>
      <c r="E3471" s="7" t="s">
        <v>9</v>
      </c>
      <c r="F3471" s="8">
        <v>4.5486111111111109E-3</v>
      </c>
      <c r="G3471" s="8">
        <v>4.6296296296296294E-5</v>
      </c>
      <c r="H3471" s="7" t="s">
        <v>10</v>
      </c>
      <c r="I3471" s="11">
        <f t="shared" si="108"/>
        <v>44215</v>
      </c>
      <c r="J3471" s="9">
        <f t="shared" si="109"/>
        <v>0.76524305555555561</v>
      </c>
      <c r="K3471" t="str">
        <f>VLOOKUP($J3471,Reference!$A$1:$C$25,3,1)</f>
        <v>18:00:00 - 19:00:00</v>
      </c>
    </row>
    <row r="3472" spans="1:11" hidden="1" x14ac:dyDescent="0.3">
      <c r="A3472" s="3">
        <v>44215.767141203702</v>
      </c>
      <c r="B3472" s="4" t="s">
        <v>8</v>
      </c>
      <c r="C3472" s="4">
        <v>307</v>
      </c>
      <c r="D3472" s="4">
        <v>17023257790</v>
      </c>
      <c r="E3472" s="4" t="s">
        <v>9</v>
      </c>
      <c r="F3472" s="5">
        <v>1.4652777777777778E-2</v>
      </c>
      <c r="G3472" s="5">
        <v>3.5879629629629635E-4</v>
      </c>
      <c r="H3472" s="4" t="s">
        <v>10</v>
      </c>
      <c r="I3472" s="11">
        <f t="shared" si="108"/>
        <v>44215</v>
      </c>
      <c r="J3472" s="9">
        <f t="shared" si="109"/>
        <v>0.76714120370370376</v>
      </c>
      <c r="K3472" t="str">
        <f>VLOOKUP($J3472,Reference!$A$1:$C$25,3,1)</f>
        <v>18:00:00 - 19:00:00</v>
      </c>
    </row>
    <row r="3473" spans="1:11" hidden="1" x14ac:dyDescent="0.3">
      <c r="A3473" s="6">
        <v>44215.780810185184</v>
      </c>
      <c r="B3473" s="7" t="s">
        <v>18</v>
      </c>
      <c r="C3473" s="7">
        <v>304</v>
      </c>
      <c r="D3473" s="7">
        <v>15103299590</v>
      </c>
      <c r="E3473" s="7" t="s">
        <v>9</v>
      </c>
      <c r="F3473" s="8">
        <v>2.8819444444444444E-3</v>
      </c>
      <c r="G3473" s="8">
        <v>4.0509259259259258E-4</v>
      </c>
      <c r="H3473" s="7" t="s">
        <v>10</v>
      </c>
      <c r="I3473" s="11">
        <f t="shared" si="108"/>
        <v>44215</v>
      </c>
      <c r="J3473" s="9">
        <f t="shared" si="109"/>
        <v>0.78081018518518519</v>
      </c>
      <c r="K3473" t="str">
        <f>VLOOKUP($J3473,Reference!$A$1:$C$25,3,1)</f>
        <v>18:00:00 - 19:00:00</v>
      </c>
    </row>
    <row r="3474" spans="1:11" hidden="1" x14ac:dyDescent="0.3">
      <c r="A3474" s="3">
        <v>44215.786909722221</v>
      </c>
      <c r="B3474" s="4" t="s">
        <v>11</v>
      </c>
      <c r="C3474" s="4">
        <v>317</v>
      </c>
      <c r="D3474" s="4">
        <v>17139335965</v>
      </c>
      <c r="E3474" s="4" t="s">
        <v>9</v>
      </c>
      <c r="F3474" s="5">
        <v>1.5358796296296296E-2</v>
      </c>
      <c r="G3474" s="5">
        <v>3.5879629629629635E-4</v>
      </c>
      <c r="H3474" s="4" t="s">
        <v>10</v>
      </c>
      <c r="I3474" s="11">
        <f t="shared" si="108"/>
        <v>44215</v>
      </c>
      <c r="J3474" s="9">
        <f t="shared" si="109"/>
        <v>0.78690972222222222</v>
      </c>
      <c r="K3474" t="str">
        <f>VLOOKUP($J3474,Reference!$A$1:$C$25,3,1)</f>
        <v>18:00:00 - 19:00:00</v>
      </c>
    </row>
    <row r="3475" spans="1:11" hidden="1" x14ac:dyDescent="0.3">
      <c r="A3475" s="6">
        <v>44215.798819444448</v>
      </c>
      <c r="B3475" s="7" t="s">
        <v>26</v>
      </c>
      <c r="C3475" s="7">
        <v>306</v>
      </c>
      <c r="D3475" s="7">
        <v>17139335965</v>
      </c>
      <c r="E3475" s="7" t="s">
        <v>9</v>
      </c>
      <c r="F3475" s="8">
        <v>4.5254629629629629E-3</v>
      </c>
      <c r="G3475" s="8">
        <v>1.0416666666666667E-4</v>
      </c>
      <c r="H3475" s="7" t="s">
        <v>10</v>
      </c>
      <c r="I3475" s="11">
        <f t="shared" si="108"/>
        <v>44215</v>
      </c>
      <c r="J3475" s="9">
        <f t="shared" si="109"/>
        <v>0.79881944444444442</v>
      </c>
      <c r="K3475" t="str">
        <f>VLOOKUP($J3475,Reference!$A$1:$C$25,3,1)</f>
        <v>19:00:00 - 20:00:00</v>
      </c>
    </row>
    <row r="3476" spans="1:11" hidden="1" x14ac:dyDescent="0.3">
      <c r="A3476" s="3">
        <v>44215.803819444445</v>
      </c>
      <c r="B3476" s="4" t="s">
        <v>18</v>
      </c>
      <c r="C3476" s="4">
        <v>304</v>
      </c>
      <c r="D3476" s="4">
        <v>15168604957</v>
      </c>
      <c r="E3476" s="4" t="s">
        <v>9</v>
      </c>
      <c r="F3476" s="5">
        <v>1.6377314814814813E-2</v>
      </c>
      <c r="G3476" s="5">
        <v>2.0833333333333335E-4</v>
      </c>
      <c r="H3476" s="4" t="s">
        <v>10</v>
      </c>
      <c r="I3476" s="11">
        <f t="shared" si="108"/>
        <v>44215</v>
      </c>
      <c r="J3476" s="9">
        <f t="shared" si="109"/>
        <v>0.80381944444444453</v>
      </c>
      <c r="K3476" t="str">
        <f>VLOOKUP($J3476,Reference!$A$1:$C$25,3,1)</f>
        <v>19:00:00 - 20:00:00</v>
      </c>
    </row>
    <row r="3477" spans="1:11" hidden="1" x14ac:dyDescent="0.3">
      <c r="A3477" s="6">
        <v>44215.804212962961</v>
      </c>
      <c r="B3477" s="7" t="s">
        <v>26</v>
      </c>
      <c r="C3477" s="7">
        <v>306</v>
      </c>
      <c r="D3477" s="7">
        <v>15595158830</v>
      </c>
      <c r="E3477" s="7" t="s">
        <v>9</v>
      </c>
      <c r="F3477" s="8">
        <v>1.3263888888888889E-2</v>
      </c>
      <c r="G3477" s="8">
        <v>3.0092592592592595E-4</v>
      </c>
      <c r="H3477" s="7" t="s">
        <v>10</v>
      </c>
      <c r="I3477" s="11">
        <f t="shared" si="108"/>
        <v>44215</v>
      </c>
      <c r="J3477" s="9">
        <f t="shared" si="109"/>
        <v>0.80421296296296296</v>
      </c>
      <c r="K3477" t="str">
        <f>VLOOKUP($J3477,Reference!$A$1:$C$25,3,1)</f>
        <v>19:00:00 - 20:00:00</v>
      </c>
    </row>
    <row r="3478" spans="1:11" hidden="1" x14ac:dyDescent="0.3">
      <c r="A3478" s="3">
        <v>44215.808969907404</v>
      </c>
      <c r="B3478" s="4" t="s">
        <v>22</v>
      </c>
      <c r="C3478" s="4">
        <v>767</v>
      </c>
      <c r="D3478" s="4">
        <v>17182733313</v>
      </c>
      <c r="E3478" s="4" t="s">
        <v>9</v>
      </c>
      <c r="F3478" s="5">
        <v>1.877314814814815E-2</v>
      </c>
      <c r="G3478" s="5">
        <v>3.5879629629629635E-4</v>
      </c>
      <c r="H3478" s="4" t="s">
        <v>13</v>
      </c>
      <c r="I3478" s="11">
        <f t="shared" si="108"/>
        <v>44215</v>
      </c>
      <c r="J3478" s="9">
        <f t="shared" si="109"/>
        <v>0.80896990740740737</v>
      </c>
      <c r="K3478" t="str">
        <f>VLOOKUP($J3478,Reference!$A$1:$C$25,3,1)</f>
        <v>19:00:00 - 20:00:00</v>
      </c>
    </row>
    <row r="3479" spans="1:11" hidden="1" x14ac:dyDescent="0.3">
      <c r="A3479" s="6">
        <v>44215.809282407405</v>
      </c>
      <c r="B3479" s="7" t="s">
        <v>11</v>
      </c>
      <c r="C3479" s="7">
        <v>317</v>
      </c>
      <c r="D3479" s="7">
        <v>12506343266</v>
      </c>
      <c r="E3479" s="7" t="s">
        <v>9</v>
      </c>
      <c r="F3479" s="8">
        <v>3.2754629629629631E-3</v>
      </c>
      <c r="G3479" s="8">
        <v>1.273148148148148E-4</v>
      </c>
      <c r="H3479" s="7" t="s">
        <v>10</v>
      </c>
      <c r="I3479" s="11">
        <f t="shared" si="108"/>
        <v>44215</v>
      </c>
      <c r="J3479" s="9">
        <f t="shared" si="109"/>
        <v>0.80928240740740742</v>
      </c>
      <c r="K3479" t="str">
        <f>VLOOKUP($J3479,Reference!$A$1:$C$25,3,1)</f>
        <v>19:00:00 - 20:00:00</v>
      </c>
    </row>
    <row r="3480" spans="1:11" hidden="1" x14ac:dyDescent="0.3">
      <c r="A3480" s="3">
        <v>44215.811215277776</v>
      </c>
      <c r="B3480" s="4" t="s">
        <v>11</v>
      </c>
      <c r="C3480" s="4">
        <v>317</v>
      </c>
      <c r="D3480" s="4">
        <v>15093788601</v>
      </c>
      <c r="E3480" s="4" t="s">
        <v>9</v>
      </c>
      <c r="F3480" s="5">
        <v>3.7731481481481483E-3</v>
      </c>
      <c r="G3480" s="5">
        <v>1.5393518518518519E-3</v>
      </c>
      <c r="H3480" s="4" t="s">
        <v>10</v>
      </c>
      <c r="I3480" s="11">
        <f t="shared" si="108"/>
        <v>44215</v>
      </c>
      <c r="J3480" s="9">
        <f t="shared" si="109"/>
        <v>0.8112152777777778</v>
      </c>
      <c r="K3480" t="str">
        <f>VLOOKUP($J3480,Reference!$A$1:$C$25,3,1)</f>
        <v>19:00:00 - 20:00:00</v>
      </c>
    </row>
    <row r="3481" spans="1:11" hidden="1" x14ac:dyDescent="0.3">
      <c r="A3481" s="6">
        <v>44215.811539351853</v>
      </c>
      <c r="B3481" s="7" t="s">
        <v>8</v>
      </c>
      <c r="C3481" s="7">
        <v>307</v>
      </c>
      <c r="D3481" s="7">
        <v>14032390964</v>
      </c>
      <c r="E3481" s="7" t="s">
        <v>9</v>
      </c>
      <c r="F3481" s="8">
        <v>6.5162037037037037E-3</v>
      </c>
      <c r="G3481" s="8">
        <v>1.6203703703703703E-3</v>
      </c>
      <c r="H3481" s="7" t="s">
        <v>10</v>
      </c>
      <c r="I3481" s="11">
        <f t="shared" si="108"/>
        <v>44215</v>
      </c>
      <c r="J3481" s="9">
        <f t="shared" si="109"/>
        <v>0.81153935185185189</v>
      </c>
      <c r="K3481" t="str">
        <f>VLOOKUP($J3481,Reference!$A$1:$C$25,3,1)</f>
        <v>19:00:00 - 20:00:00</v>
      </c>
    </row>
    <row r="3482" spans="1:11" hidden="1" x14ac:dyDescent="0.3">
      <c r="A3482" s="3">
        <v>44215.825821759259</v>
      </c>
      <c r="B3482" s="4" t="s">
        <v>11</v>
      </c>
      <c r="C3482" s="4">
        <v>317</v>
      </c>
      <c r="D3482" s="4">
        <v>17023257790</v>
      </c>
      <c r="E3482" s="4" t="s">
        <v>9</v>
      </c>
      <c r="F3482" s="5">
        <v>3.0324074074074073E-3</v>
      </c>
      <c r="G3482" s="5">
        <v>1.273148148148148E-4</v>
      </c>
      <c r="H3482" s="4" t="s">
        <v>10</v>
      </c>
      <c r="I3482" s="11">
        <f t="shared" si="108"/>
        <v>44215</v>
      </c>
      <c r="J3482" s="9">
        <f t="shared" si="109"/>
        <v>0.82582175925925927</v>
      </c>
      <c r="K3482" t="str">
        <f>VLOOKUP($J3482,Reference!$A$1:$C$25,3,1)</f>
        <v>19:00:00 - 20:00:00</v>
      </c>
    </row>
    <row r="3483" spans="1:11" hidden="1" x14ac:dyDescent="0.3">
      <c r="A3483" s="6">
        <v>44215.833958333336</v>
      </c>
      <c r="B3483" s="7" t="s">
        <v>8</v>
      </c>
      <c r="C3483" s="7">
        <v>307</v>
      </c>
      <c r="D3483" s="7">
        <v>16132289138</v>
      </c>
      <c r="E3483" s="7" t="s">
        <v>9</v>
      </c>
      <c r="F3483" s="8">
        <v>3.9467592592592592E-3</v>
      </c>
      <c r="G3483" s="8">
        <v>1.273148148148148E-4</v>
      </c>
      <c r="H3483" s="7" t="s">
        <v>13</v>
      </c>
      <c r="I3483" s="11">
        <f t="shared" si="108"/>
        <v>44215</v>
      </c>
      <c r="J3483" s="9">
        <f t="shared" si="109"/>
        <v>0.83395833333333336</v>
      </c>
      <c r="K3483" t="str">
        <f>VLOOKUP($J3483,Reference!$A$1:$C$25,3,1)</f>
        <v>20:00:00 - 21:00:00</v>
      </c>
    </row>
    <row r="3484" spans="1:11" hidden="1" x14ac:dyDescent="0.3">
      <c r="A3484" s="3">
        <v>44215.847604166665</v>
      </c>
      <c r="B3484" s="4" t="s">
        <v>22</v>
      </c>
      <c r="C3484" s="4">
        <v>767</v>
      </c>
      <c r="D3484" s="4">
        <v>18087966319</v>
      </c>
      <c r="E3484" s="4" t="s">
        <v>9</v>
      </c>
      <c r="F3484" s="5">
        <v>2.199074074074074E-4</v>
      </c>
      <c r="G3484" s="5">
        <v>1.7361111111111112E-4</v>
      </c>
      <c r="H3484" s="4" t="s">
        <v>10</v>
      </c>
      <c r="I3484" s="11">
        <f t="shared" si="108"/>
        <v>44215</v>
      </c>
      <c r="J3484" s="9">
        <f t="shared" si="109"/>
        <v>0.84760416666666671</v>
      </c>
      <c r="K3484" t="str">
        <f>VLOOKUP($J3484,Reference!$A$1:$C$25,3,1)</f>
        <v>20:00:00 - 21:00:00</v>
      </c>
    </row>
    <row r="3485" spans="1:11" hidden="1" x14ac:dyDescent="0.3">
      <c r="A3485" s="6">
        <v>44215.848171296297</v>
      </c>
      <c r="B3485" s="7" t="s">
        <v>11</v>
      </c>
      <c r="C3485" s="7">
        <v>317</v>
      </c>
      <c r="D3485" s="7">
        <v>18087966319</v>
      </c>
      <c r="E3485" s="7" t="s">
        <v>9</v>
      </c>
      <c r="F3485" s="8">
        <v>7.8703703703703705E-4</v>
      </c>
      <c r="G3485" s="8">
        <v>5.7870370370370366E-5</v>
      </c>
      <c r="H3485" s="7" t="s">
        <v>10</v>
      </c>
      <c r="I3485" s="11">
        <f t="shared" si="108"/>
        <v>44215</v>
      </c>
      <c r="J3485" s="9">
        <f t="shared" si="109"/>
        <v>0.84817129629629628</v>
      </c>
      <c r="K3485" t="str">
        <f>VLOOKUP($J3485,Reference!$A$1:$C$25,3,1)</f>
        <v>20:00:00 - 21:00:00</v>
      </c>
    </row>
    <row r="3486" spans="1:11" hidden="1" x14ac:dyDescent="0.3">
      <c r="A3486" s="3">
        <v>44215.852743055555</v>
      </c>
      <c r="B3486" s="4" t="s">
        <v>26</v>
      </c>
      <c r="C3486" s="4">
        <v>306</v>
      </c>
      <c r="D3486" s="4">
        <v>12674674768</v>
      </c>
      <c r="E3486" s="4" t="s">
        <v>9</v>
      </c>
      <c r="F3486" s="5">
        <v>8.773148148148148E-3</v>
      </c>
      <c r="G3486" s="5">
        <v>1.5046296296296297E-4</v>
      </c>
      <c r="H3486" s="4" t="s">
        <v>10</v>
      </c>
      <c r="I3486" s="11">
        <f t="shared" si="108"/>
        <v>44215</v>
      </c>
      <c r="J3486" s="9">
        <f t="shared" si="109"/>
        <v>0.85274305555555552</v>
      </c>
      <c r="K3486" t="str">
        <f>VLOOKUP($J3486,Reference!$A$1:$C$25,3,1)</f>
        <v>20:00:00 - 21:00:00</v>
      </c>
    </row>
    <row r="3487" spans="1:11" hidden="1" x14ac:dyDescent="0.3">
      <c r="A3487" s="6">
        <v>44215.856678240743</v>
      </c>
      <c r="B3487" s="7" t="s">
        <v>11</v>
      </c>
      <c r="C3487" s="7">
        <v>317</v>
      </c>
      <c r="D3487" s="7">
        <v>14038616309</v>
      </c>
      <c r="E3487" s="7" t="s">
        <v>9</v>
      </c>
      <c r="F3487" s="8">
        <v>1.2118055555555556E-2</v>
      </c>
      <c r="G3487" s="8">
        <v>1.1226851851851851E-3</v>
      </c>
      <c r="H3487" s="7" t="s">
        <v>13</v>
      </c>
      <c r="I3487" s="11">
        <f t="shared" si="108"/>
        <v>44215</v>
      </c>
      <c r="J3487" s="9">
        <f t="shared" si="109"/>
        <v>0.85667824074074073</v>
      </c>
      <c r="K3487" t="str">
        <f>VLOOKUP($J3487,Reference!$A$1:$C$25,3,1)</f>
        <v>20:00:00 - 21:00:00</v>
      </c>
    </row>
    <row r="3488" spans="1:11" hidden="1" x14ac:dyDescent="0.3">
      <c r="A3488" s="3">
        <v>44215.85733796296</v>
      </c>
      <c r="B3488" s="4" t="s">
        <v>18</v>
      </c>
      <c r="C3488" s="4">
        <v>304</v>
      </c>
      <c r="D3488" s="4">
        <v>19186525318</v>
      </c>
      <c r="E3488" s="4" t="s">
        <v>9</v>
      </c>
      <c r="F3488" s="5">
        <v>2.4074074074074076E-3</v>
      </c>
      <c r="G3488" s="5">
        <v>9.6064814814814808E-4</v>
      </c>
      <c r="H3488" s="4" t="s">
        <v>10</v>
      </c>
      <c r="I3488" s="11">
        <f t="shared" si="108"/>
        <v>44215</v>
      </c>
      <c r="J3488" s="9">
        <f t="shared" si="109"/>
        <v>0.85733796296296294</v>
      </c>
      <c r="K3488" t="str">
        <f>VLOOKUP($J3488,Reference!$A$1:$C$25,3,1)</f>
        <v>20:00:00 - 21:00:00</v>
      </c>
    </row>
    <row r="3489" spans="1:11" hidden="1" x14ac:dyDescent="0.3">
      <c r="A3489" s="6">
        <v>44215.864895833336</v>
      </c>
      <c r="B3489" s="7" t="s">
        <v>22</v>
      </c>
      <c r="C3489" s="7">
        <v>767</v>
      </c>
      <c r="D3489" s="7">
        <v>12062365239</v>
      </c>
      <c r="E3489" s="7" t="s">
        <v>9</v>
      </c>
      <c r="F3489" s="8">
        <v>9.6643518518518511E-3</v>
      </c>
      <c r="G3489" s="8">
        <v>1.5046296296296297E-4</v>
      </c>
      <c r="H3489" s="7" t="s">
        <v>10</v>
      </c>
      <c r="I3489" s="11">
        <f t="shared" si="108"/>
        <v>44215</v>
      </c>
      <c r="J3489" s="9">
        <f t="shared" si="109"/>
        <v>0.86489583333333331</v>
      </c>
      <c r="K3489" t="str">
        <f>VLOOKUP($J3489,Reference!$A$1:$C$25,3,1)</f>
        <v>20:00:00 - 21:00:00</v>
      </c>
    </row>
    <row r="3490" spans="1:11" hidden="1" x14ac:dyDescent="0.3">
      <c r="A3490" s="3">
        <v>44215.86954861111</v>
      </c>
      <c r="B3490" s="4" t="s">
        <v>17</v>
      </c>
      <c r="C3490" s="4">
        <v>303</v>
      </c>
      <c r="D3490" s="4">
        <v>13306774383</v>
      </c>
      <c r="E3490" s="4" t="s">
        <v>9</v>
      </c>
      <c r="F3490" s="5">
        <v>2.0810185185185185E-2</v>
      </c>
      <c r="G3490" s="5">
        <v>6.9444444444444444E-5</v>
      </c>
      <c r="H3490" s="4" t="s">
        <v>13</v>
      </c>
      <c r="I3490" s="11">
        <f t="shared" si="108"/>
        <v>44215</v>
      </c>
      <c r="J3490" s="9">
        <f t="shared" si="109"/>
        <v>0.86954861111111104</v>
      </c>
      <c r="K3490" t="str">
        <f>VLOOKUP($J3490,Reference!$A$1:$C$25,3,1)</f>
        <v>20:00:00 - 21:00:00</v>
      </c>
    </row>
    <row r="3491" spans="1:11" hidden="1" x14ac:dyDescent="0.3">
      <c r="A3491" s="6">
        <v>44215.873912037037</v>
      </c>
      <c r="B3491" s="7" t="s">
        <v>11</v>
      </c>
      <c r="C3491" s="7">
        <v>317</v>
      </c>
      <c r="D3491" s="7">
        <v>17739059755</v>
      </c>
      <c r="E3491" s="7" t="s">
        <v>9</v>
      </c>
      <c r="F3491" s="8">
        <v>9.1319444444444443E-3</v>
      </c>
      <c r="G3491" s="8">
        <v>1.0416666666666667E-4</v>
      </c>
      <c r="H3491" s="7" t="s">
        <v>13</v>
      </c>
      <c r="I3491" s="11">
        <f t="shared" si="108"/>
        <v>44215</v>
      </c>
      <c r="J3491" s="9">
        <f t="shared" si="109"/>
        <v>0.87391203703703713</v>
      </c>
      <c r="K3491" t="str">
        <f>VLOOKUP($J3491,Reference!$A$1:$C$25,3,1)</f>
        <v>20:00:00 - 21:00:00</v>
      </c>
    </row>
    <row r="3492" spans="1:11" hidden="1" x14ac:dyDescent="0.3">
      <c r="A3492" s="3">
        <v>44215.885671296295</v>
      </c>
      <c r="B3492" s="4" t="s">
        <v>17</v>
      </c>
      <c r="C3492" s="4">
        <v>303</v>
      </c>
      <c r="D3492" s="4">
        <v>16477168751</v>
      </c>
      <c r="E3492" s="4" t="s">
        <v>9</v>
      </c>
      <c r="F3492" s="5">
        <v>2.8819444444444444E-3</v>
      </c>
      <c r="G3492" s="5">
        <v>4.8263888888888887E-3</v>
      </c>
      <c r="H3492" s="4" t="s">
        <v>10</v>
      </c>
      <c r="I3492" s="11">
        <f t="shared" si="108"/>
        <v>44215</v>
      </c>
      <c r="J3492" s="9">
        <f t="shared" si="109"/>
        <v>0.88567129629629626</v>
      </c>
      <c r="K3492" t="str">
        <f>VLOOKUP($J3492,Reference!$A$1:$C$25,3,1)</f>
        <v>21:00:00 - 22:00:00</v>
      </c>
    </row>
    <row r="3493" spans="1:11" hidden="1" x14ac:dyDescent="0.3">
      <c r="A3493" s="6">
        <v>44215.909467592595</v>
      </c>
      <c r="B3493" s="7" t="s">
        <v>11</v>
      </c>
      <c r="C3493" s="7">
        <v>317</v>
      </c>
      <c r="D3493" s="7">
        <v>18137504377</v>
      </c>
      <c r="E3493" s="7" t="s">
        <v>9</v>
      </c>
      <c r="F3493" s="8">
        <v>5.9837962962962961E-3</v>
      </c>
      <c r="G3493" s="8">
        <v>7.175925925925927E-4</v>
      </c>
      <c r="H3493" s="7" t="s">
        <v>13</v>
      </c>
      <c r="I3493" s="11">
        <f t="shared" si="108"/>
        <v>44215</v>
      </c>
      <c r="J3493" s="9">
        <f t="shared" si="109"/>
        <v>0.90946759259259258</v>
      </c>
      <c r="K3493" t="str">
        <f>VLOOKUP($J3493,Reference!$A$1:$C$25,3,1)</f>
        <v>21:00:00 - 22:00:00</v>
      </c>
    </row>
    <row r="3494" spans="1:11" hidden="1" x14ac:dyDescent="0.3">
      <c r="A3494" s="3">
        <v>44215.917951388888</v>
      </c>
      <c r="B3494" s="4" t="s">
        <v>11</v>
      </c>
      <c r="C3494" s="4">
        <v>317</v>
      </c>
      <c r="D3494" s="4">
        <v>12062365239</v>
      </c>
      <c r="E3494" s="4" t="s">
        <v>9</v>
      </c>
      <c r="F3494" s="5">
        <v>5.1967592592592595E-3</v>
      </c>
      <c r="G3494" s="5">
        <v>4.7453703703703704E-4</v>
      </c>
      <c r="H3494" s="4" t="s">
        <v>10</v>
      </c>
      <c r="I3494" s="11">
        <f t="shared" si="108"/>
        <v>44215</v>
      </c>
      <c r="J3494" s="9">
        <f t="shared" si="109"/>
        <v>0.91795138888888894</v>
      </c>
      <c r="K3494" t="str">
        <f>VLOOKUP($J3494,Reference!$A$1:$C$25,3,1)</f>
        <v>22:00:00 - 23:00:00</v>
      </c>
    </row>
    <row r="3495" spans="1:11" hidden="1" x14ac:dyDescent="0.3">
      <c r="A3495" s="6">
        <v>44215.918391203704</v>
      </c>
      <c r="B3495" s="7" t="s">
        <v>20</v>
      </c>
      <c r="C3495" s="7"/>
      <c r="D3495" s="7">
        <v>18186677494</v>
      </c>
      <c r="E3495" s="7" t="s">
        <v>16</v>
      </c>
      <c r="F3495" s="8">
        <v>0</v>
      </c>
      <c r="G3495" s="8">
        <v>9.0277777777777784E-4</v>
      </c>
      <c r="H3495" s="7" t="s">
        <v>10</v>
      </c>
      <c r="I3495" s="11">
        <f t="shared" si="108"/>
        <v>44215</v>
      </c>
      <c r="J3495" s="9">
        <f t="shared" si="109"/>
        <v>0.91839120370370375</v>
      </c>
      <c r="K3495" t="str">
        <f>VLOOKUP($J3495,Reference!$A$1:$C$25,3,1)</f>
        <v>22:00:00 - 23:00:00</v>
      </c>
    </row>
    <row r="3496" spans="1:11" hidden="1" x14ac:dyDescent="0.3">
      <c r="A3496" s="3">
        <v>44215.922430555554</v>
      </c>
      <c r="B3496" s="4" t="s">
        <v>17</v>
      </c>
      <c r="C3496" s="4">
        <v>303</v>
      </c>
      <c r="D3496" s="4">
        <v>15142995614</v>
      </c>
      <c r="E3496" s="4" t="s">
        <v>9</v>
      </c>
      <c r="F3496" s="5">
        <v>2.8935185185185188E-3</v>
      </c>
      <c r="G3496" s="5">
        <v>9.2592592592592585E-4</v>
      </c>
      <c r="H3496" s="4" t="s">
        <v>10</v>
      </c>
      <c r="I3496" s="11">
        <f t="shared" si="108"/>
        <v>44215</v>
      </c>
      <c r="J3496" s="9">
        <f t="shared" si="109"/>
        <v>0.92243055555555553</v>
      </c>
      <c r="K3496" t="str">
        <f>VLOOKUP($J3496,Reference!$A$1:$C$25,3,1)</f>
        <v>22:00:00 - 23:00:00</v>
      </c>
    </row>
    <row r="3497" spans="1:11" hidden="1" x14ac:dyDescent="0.3">
      <c r="A3497" s="6">
        <v>44215.922650462962</v>
      </c>
      <c r="B3497" s="7" t="s">
        <v>22</v>
      </c>
      <c r="C3497" s="7">
        <v>767</v>
      </c>
      <c r="D3497" s="7">
        <v>17144545945</v>
      </c>
      <c r="E3497" s="7" t="s">
        <v>9</v>
      </c>
      <c r="F3497" s="8">
        <v>9.9884259259259266E-3</v>
      </c>
      <c r="G3497" s="8">
        <v>9.0277777777777784E-4</v>
      </c>
      <c r="H3497" s="7" t="s">
        <v>10</v>
      </c>
      <c r="I3497" s="11">
        <f t="shared" si="108"/>
        <v>44215</v>
      </c>
      <c r="J3497" s="9">
        <f t="shared" si="109"/>
        <v>0.92265046296296294</v>
      </c>
      <c r="K3497" t="str">
        <f>VLOOKUP($J3497,Reference!$A$1:$C$25,3,1)</f>
        <v>22:00:00 - 23:00:00</v>
      </c>
    </row>
    <row r="3498" spans="1:11" hidden="1" x14ac:dyDescent="0.3">
      <c r="A3498" s="3">
        <v>44215.924733796295</v>
      </c>
      <c r="B3498" s="4" t="s">
        <v>11</v>
      </c>
      <c r="C3498" s="4">
        <v>317</v>
      </c>
      <c r="D3498" s="4">
        <v>18055877321</v>
      </c>
      <c r="E3498" s="4" t="s">
        <v>9</v>
      </c>
      <c r="F3498" s="5">
        <v>5.3009259259259251E-3</v>
      </c>
      <c r="G3498" s="5">
        <v>9.9537037037037042E-4</v>
      </c>
      <c r="H3498" s="4" t="s">
        <v>10</v>
      </c>
      <c r="I3498" s="11">
        <f t="shared" si="108"/>
        <v>44215</v>
      </c>
      <c r="J3498" s="9">
        <f t="shared" si="109"/>
        <v>0.92473379629629626</v>
      </c>
      <c r="K3498" t="str">
        <f>VLOOKUP($J3498,Reference!$A$1:$C$25,3,1)</f>
        <v>22:00:00 - 23:00:00</v>
      </c>
    </row>
    <row r="3499" spans="1:11" hidden="1" x14ac:dyDescent="0.3">
      <c r="A3499" s="6">
        <v>44215.925740740742</v>
      </c>
      <c r="B3499" s="7" t="s">
        <v>20</v>
      </c>
      <c r="C3499" s="7"/>
      <c r="D3499" s="7">
        <v>14034021627</v>
      </c>
      <c r="E3499" s="7" t="s">
        <v>16</v>
      </c>
      <c r="F3499" s="8">
        <v>0</v>
      </c>
      <c r="G3499" s="8">
        <v>1.1574074074074073E-5</v>
      </c>
      <c r="H3499" s="7" t="s">
        <v>13</v>
      </c>
      <c r="I3499" s="11">
        <f t="shared" si="108"/>
        <v>44215</v>
      </c>
      <c r="J3499" s="9">
        <f t="shared" si="109"/>
        <v>0.92574074074074064</v>
      </c>
      <c r="K3499" t="str">
        <f>VLOOKUP($J3499,Reference!$A$1:$C$25,3,1)</f>
        <v>22:00:00 - 23:00:00</v>
      </c>
    </row>
    <row r="3500" spans="1:11" hidden="1" x14ac:dyDescent="0.3">
      <c r="A3500" s="3">
        <v>44215.926134259258</v>
      </c>
      <c r="B3500" s="4" t="s">
        <v>17</v>
      </c>
      <c r="C3500" s="4">
        <v>303</v>
      </c>
      <c r="D3500" s="4">
        <v>14034021627</v>
      </c>
      <c r="E3500" s="4" t="s">
        <v>9</v>
      </c>
      <c r="F3500" s="5">
        <v>3.1249999999999997E-3</v>
      </c>
      <c r="G3500" s="5">
        <v>3.5879629629629635E-4</v>
      </c>
      <c r="H3500" s="4" t="s">
        <v>10</v>
      </c>
      <c r="I3500" s="11">
        <f t="shared" si="108"/>
        <v>44215</v>
      </c>
      <c r="J3500" s="9">
        <f t="shared" si="109"/>
        <v>0.9261342592592593</v>
      </c>
      <c r="K3500" t="str">
        <f>VLOOKUP($J3500,Reference!$A$1:$C$25,3,1)</f>
        <v>22:00:00 - 23:00:00</v>
      </c>
    </row>
    <row r="3501" spans="1:11" hidden="1" x14ac:dyDescent="0.3">
      <c r="A3501" s="6">
        <v>44215.938680555555</v>
      </c>
      <c r="B3501" s="7" t="s">
        <v>17</v>
      </c>
      <c r="C3501" s="7">
        <v>303</v>
      </c>
      <c r="D3501" s="7">
        <v>17183875379</v>
      </c>
      <c r="E3501" s="7" t="s">
        <v>9</v>
      </c>
      <c r="F3501" s="8">
        <v>2.4421296296296296E-3</v>
      </c>
      <c r="G3501" s="8">
        <v>6.018518518518519E-4</v>
      </c>
      <c r="H3501" s="7" t="s">
        <v>13</v>
      </c>
      <c r="I3501" s="11">
        <f t="shared" si="108"/>
        <v>44215</v>
      </c>
      <c r="J3501" s="9">
        <f t="shared" si="109"/>
        <v>0.93868055555555552</v>
      </c>
      <c r="K3501" t="str">
        <f>VLOOKUP($J3501,Reference!$A$1:$C$25,3,1)</f>
        <v>22:00:00 - 23:00:00</v>
      </c>
    </row>
    <row r="3502" spans="1:11" hidden="1" x14ac:dyDescent="0.3">
      <c r="A3502" s="3">
        <v>44215.944976851853</v>
      </c>
      <c r="B3502" s="4" t="s">
        <v>22</v>
      </c>
      <c r="C3502" s="4">
        <v>767</v>
      </c>
      <c r="D3502" s="4">
        <v>18137516479</v>
      </c>
      <c r="E3502" s="4" t="s">
        <v>9</v>
      </c>
      <c r="F3502" s="5">
        <v>4.6527777777777774E-3</v>
      </c>
      <c r="G3502" s="5">
        <v>1.273148148148148E-4</v>
      </c>
      <c r="H3502" s="4" t="s">
        <v>10</v>
      </c>
      <c r="I3502" s="11">
        <f t="shared" si="108"/>
        <v>44215</v>
      </c>
      <c r="J3502" s="9">
        <f t="shared" si="109"/>
        <v>0.94497685185185187</v>
      </c>
      <c r="K3502" t="str">
        <f>VLOOKUP($J3502,Reference!$A$1:$C$25,3,1)</f>
        <v>22:00:00 - 23:00:00</v>
      </c>
    </row>
    <row r="3503" spans="1:11" hidden="1" x14ac:dyDescent="0.3">
      <c r="A3503" s="6">
        <v>44215.981423611112</v>
      </c>
      <c r="B3503" s="7" t="s">
        <v>17</v>
      </c>
      <c r="C3503" s="7">
        <v>303</v>
      </c>
      <c r="D3503" s="7">
        <v>504</v>
      </c>
      <c r="E3503" s="7" t="s">
        <v>9</v>
      </c>
      <c r="F3503" s="8">
        <v>1.7824074074074072E-3</v>
      </c>
      <c r="G3503" s="8">
        <v>1.9675925925925926E-4</v>
      </c>
      <c r="H3503" s="7" t="s">
        <v>10</v>
      </c>
      <c r="I3503" s="11">
        <f t="shared" si="108"/>
        <v>44215</v>
      </c>
      <c r="J3503" s="9">
        <f t="shared" si="109"/>
        <v>0.98142361111111109</v>
      </c>
      <c r="K3503" t="str">
        <f>VLOOKUP($J3503,Reference!$A$1:$C$25,3,1)</f>
        <v>23:00:00 - 24:00:00</v>
      </c>
    </row>
    <row r="3504" spans="1:11" hidden="1" x14ac:dyDescent="0.3">
      <c r="A3504" s="3">
        <v>44216.004247685189</v>
      </c>
      <c r="B3504" s="4" t="s">
        <v>11</v>
      </c>
      <c r="C3504" s="4">
        <v>317</v>
      </c>
      <c r="D3504" s="4">
        <v>14033833987</v>
      </c>
      <c r="E3504" s="4" t="s">
        <v>9</v>
      </c>
      <c r="F3504" s="5">
        <v>3.7615740740740739E-3</v>
      </c>
      <c r="G3504" s="5">
        <v>1.6203703703703703E-4</v>
      </c>
      <c r="H3504" s="4" t="s">
        <v>10</v>
      </c>
      <c r="I3504" s="11">
        <f t="shared" si="108"/>
        <v>44216</v>
      </c>
      <c r="J3504" s="9">
        <f t="shared" si="109"/>
        <v>4.2476851851851851E-3</v>
      </c>
      <c r="K3504" t="str">
        <f>VLOOKUP($J3504,Reference!$A$1:$C$25,3,1)</f>
        <v>0:00:00 - 1:00:00</v>
      </c>
    </row>
    <row r="3505" spans="1:11" hidden="1" x14ac:dyDescent="0.3">
      <c r="A3505" s="6">
        <v>44216.040023148147</v>
      </c>
      <c r="B3505" s="7" t="s">
        <v>22</v>
      </c>
      <c r="C3505" s="7">
        <v>767</v>
      </c>
      <c r="D3505" s="7">
        <v>12245724062</v>
      </c>
      <c r="E3505" s="7" t="s">
        <v>9</v>
      </c>
      <c r="F3505" s="8">
        <v>3.1365740740740742E-3</v>
      </c>
      <c r="G3505" s="8">
        <v>3.7037037037037035E-4</v>
      </c>
      <c r="H3505" s="7" t="s">
        <v>10</v>
      </c>
      <c r="I3505" s="11">
        <f t="shared" si="108"/>
        <v>44216</v>
      </c>
      <c r="J3505" s="9">
        <f t="shared" si="109"/>
        <v>4.0023148148148148E-2</v>
      </c>
      <c r="K3505" t="str">
        <f>VLOOKUP($J3505,Reference!$A$1:$C$25,3,1)</f>
        <v>0:00:00 - 1:00:00</v>
      </c>
    </row>
    <row r="3506" spans="1:11" hidden="1" x14ac:dyDescent="0.3">
      <c r="A3506" s="3">
        <v>44216.069826388892</v>
      </c>
      <c r="B3506" s="4" t="s">
        <v>15</v>
      </c>
      <c r="C3506" s="4">
        <v>319</v>
      </c>
      <c r="D3506" s="4">
        <v>12188275536</v>
      </c>
      <c r="E3506" s="4" t="s">
        <v>9</v>
      </c>
      <c r="F3506" s="5">
        <v>2.9745370370370373E-3</v>
      </c>
      <c r="G3506" s="5">
        <v>5.7870370370370366E-5</v>
      </c>
      <c r="H3506" s="4" t="s">
        <v>10</v>
      </c>
      <c r="I3506" s="11">
        <f t="shared" si="108"/>
        <v>44216</v>
      </c>
      <c r="J3506" s="9">
        <f t="shared" si="109"/>
        <v>6.9826388888888882E-2</v>
      </c>
      <c r="K3506" t="str">
        <f>VLOOKUP($J3506,Reference!$A$1:$C$25,3,1)</f>
        <v>1:00:00 - 2:00:00</v>
      </c>
    </row>
    <row r="3507" spans="1:11" hidden="1" x14ac:dyDescent="0.3">
      <c r="A3507" s="6">
        <v>44216.070937500001</v>
      </c>
      <c r="B3507" s="7" t="s">
        <v>15</v>
      </c>
      <c r="C3507" s="7">
        <v>319</v>
      </c>
      <c r="D3507" s="7">
        <v>19292498926</v>
      </c>
      <c r="E3507" s="7" t="s">
        <v>9</v>
      </c>
      <c r="F3507" s="8">
        <v>5.0694444444444441E-3</v>
      </c>
      <c r="G3507" s="8">
        <v>1.9560185185185184E-3</v>
      </c>
      <c r="H3507" s="7" t="s">
        <v>10</v>
      </c>
      <c r="I3507" s="11">
        <f t="shared" si="108"/>
        <v>44216</v>
      </c>
      <c r="J3507" s="9">
        <f t="shared" si="109"/>
        <v>7.0937500000000001E-2</v>
      </c>
      <c r="K3507" t="str">
        <f>VLOOKUP($J3507,Reference!$A$1:$C$25,3,1)</f>
        <v>1:00:00 - 2:00:00</v>
      </c>
    </row>
    <row r="3508" spans="1:11" hidden="1" x14ac:dyDescent="0.3">
      <c r="A3508" s="3">
        <v>44216.079861111109</v>
      </c>
      <c r="B3508" s="4" t="s">
        <v>21</v>
      </c>
      <c r="C3508" s="4">
        <v>314</v>
      </c>
      <c r="D3508" s="4">
        <v>18082339809</v>
      </c>
      <c r="E3508" s="4" t="s">
        <v>9</v>
      </c>
      <c r="F3508" s="5">
        <v>2.7777777777777779E-3</v>
      </c>
      <c r="G3508" s="5">
        <v>6.9444444444444444E-5</v>
      </c>
      <c r="H3508" s="4" t="s">
        <v>10</v>
      </c>
      <c r="I3508" s="11">
        <f t="shared" si="108"/>
        <v>44216</v>
      </c>
      <c r="J3508" s="9">
        <f t="shared" si="109"/>
        <v>7.9861111111111105E-2</v>
      </c>
      <c r="K3508" t="str">
        <f>VLOOKUP($J3508,Reference!$A$1:$C$25,3,1)</f>
        <v>1:00:00 - 2:00:00</v>
      </c>
    </row>
    <row r="3509" spans="1:11" hidden="1" x14ac:dyDescent="0.3">
      <c r="A3509" s="6">
        <v>44216.108206018522</v>
      </c>
      <c r="B3509" s="7" t="s">
        <v>21</v>
      </c>
      <c r="C3509" s="7">
        <v>314</v>
      </c>
      <c r="D3509" s="7">
        <v>18187031270</v>
      </c>
      <c r="E3509" s="7" t="s">
        <v>9</v>
      </c>
      <c r="F3509" s="8">
        <v>1.1342592592592591E-3</v>
      </c>
      <c r="G3509" s="8">
        <v>1.273148148148148E-4</v>
      </c>
      <c r="H3509" s="7" t="s">
        <v>13</v>
      </c>
      <c r="I3509" s="11">
        <f t="shared" si="108"/>
        <v>44216</v>
      </c>
      <c r="J3509" s="9">
        <f t="shared" si="109"/>
        <v>0.10820601851851852</v>
      </c>
      <c r="K3509" t="str">
        <f>VLOOKUP($J3509,Reference!$A$1:$C$25,3,1)</f>
        <v>2:00:00 - 3:00:00</v>
      </c>
    </row>
    <row r="3510" spans="1:11" hidden="1" x14ac:dyDescent="0.3">
      <c r="A3510" s="3">
        <v>44216.138865740744</v>
      </c>
      <c r="B3510" s="4" t="s">
        <v>15</v>
      </c>
      <c r="C3510" s="4">
        <v>319</v>
      </c>
      <c r="D3510" s="4">
        <v>447899833008</v>
      </c>
      <c r="E3510" s="4" t="s">
        <v>9</v>
      </c>
      <c r="F3510" s="5">
        <v>1.2314814814814815E-2</v>
      </c>
      <c r="G3510" s="5">
        <v>8.1018518518518516E-5</v>
      </c>
      <c r="H3510" s="4" t="s">
        <v>14</v>
      </c>
      <c r="I3510" s="11">
        <f t="shared" si="108"/>
        <v>44216</v>
      </c>
      <c r="J3510" s="9">
        <f t="shared" si="109"/>
        <v>0.13886574074074073</v>
      </c>
      <c r="K3510" t="str">
        <f>VLOOKUP($J3510,Reference!$A$1:$C$25,3,1)</f>
        <v>3:00:00 - 4:00:00</v>
      </c>
    </row>
    <row r="3511" spans="1:11" hidden="1" x14ac:dyDescent="0.3">
      <c r="A3511" s="6">
        <v>44216.154293981483</v>
      </c>
      <c r="B3511" s="7" t="s">
        <v>21</v>
      </c>
      <c r="C3511" s="7">
        <v>314</v>
      </c>
      <c r="D3511" s="7">
        <v>447450009825</v>
      </c>
      <c r="E3511" s="7" t="s">
        <v>9</v>
      </c>
      <c r="F3511" s="8">
        <v>2.5347222222222221E-3</v>
      </c>
      <c r="G3511" s="8">
        <v>4.9768518518518521E-4</v>
      </c>
      <c r="H3511" s="7" t="s">
        <v>14</v>
      </c>
      <c r="I3511" s="11">
        <f t="shared" si="108"/>
        <v>44216</v>
      </c>
      <c r="J3511" s="9">
        <f t="shared" si="109"/>
        <v>0.15429398148148146</v>
      </c>
      <c r="K3511" t="str">
        <f>VLOOKUP($J3511,Reference!$A$1:$C$25,3,1)</f>
        <v>3:00:00 - 4:00:00</v>
      </c>
    </row>
    <row r="3512" spans="1:11" hidden="1" x14ac:dyDescent="0.3">
      <c r="A3512" s="3">
        <v>44216.158217592594</v>
      </c>
      <c r="B3512" s="4" t="s">
        <v>15</v>
      </c>
      <c r="C3512" s="4">
        <v>319</v>
      </c>
      <c r="D3512" s="4">
        <v>441502380689</v>
      </c>
      <c r="E3512" s="4" t="s">
        <v>9</v>
      </c>
      <c r="F3512" s="5">
        <v>2.0023148148148148E-3</v>
      </c>
      <c r="G3512" s="5">
        <v>1.3888888888888889E-4</v>
      </c>
      <c r="H3512" s="4" t="s">
        <v>14</v>
      </c>
      <c r="I3512" s="11">
        <f t="shared" si="108"/>
        <v>44216</v>
      </c>
      <c r="J3512" s="9">
        <f t="shared" si="109"/>
        <v>0.1582175925925926</v>
      </c>
      <c r="K3512" t="str">
        <f>VLOOKUP($J3512,Reference!$A$1:$C$25,3,1)</f>
        <v>3:00:00 - 4:00:00</v>
      </c>
    </row>
    <row r="3513" spans="1:11" hidden="1" x14ac:dyDescent="0.3">
      <c r="A3513" s="6">
        <v>44216.170243055552</v>
      </c>
      <c r="B3513" s="7" t="s">
        <v>21</v>
      </c>
      <c r="C3513" s="7">
        <v>314</v>
      </c>
      <c r="D3513" s="7">
        <v>19058448321</v>
      </c>
      <c r="E3513" s="7" t="s">
        <v>9</v>
      </c>
      <c r="F3513" s="8">
        <v>5.9143518518518521E-3</v>
      </c>
      <c r="G3513" s="8">
        <v>1.7361111111111112E-4</v>
      </c>
      <c r="H3513" s="7" t="s">
        <v>13</v>
      </c>
      <c r="I3513" s="11">
        <f t="shared" si="108"/>
        <v>44216</v>
      </c>
      <c r="J3513" s="9">
        <f t="shared" si="109"/>
        <v>0.17024305555555555</v>
      </c>
      <c r="K3513" t="str">
        <f>VLOOKUP($J3513,Reference!$A$1:$C$25,3,1)</f>
        <v>4:00:00 - 5:00:00</v>
      </c>
    </row>
    <row r="3514" spans="1:11" hidden="1" x14ac:dyDescent="0.3">
      <c r="A3514" s="3">
        <v>44216.180578703701</v>
      </c>
      <c r="B3514" s="4" t="s">
        <v>15</v>
      </c>
      <c r="C3514" s="4">
        <v>319</v>
      </c>
      <c r="D3514" s="4" t="s">
        <v>24</v>
      </c>
      <c r="E3514" s="4" t="s">
        <v>9</v>
      </c>
      <c r="F3514" s="5">
        <v>2.0023148148148148E-3</v>
      </c>
      <c r="G3514" s="5">
        <v>6.9444444444444444E-5</v>
      </c>
      <c r="H3514" s="4" t="s">
        <v>14</v>
      </c>
      <c r="I3514" s="11">
        <f t="shared" si="108"/>
        <v>44216</v>
      </c>
      <c r="J3514" s="9">
        <f t="shared" si="109"/>
        <v>0.18057870370370369</v>
      </c>
      <c r="K3514" t="str">
        <f>VLOOKUP($J3514,Reference!$A$1:$C$25,3,1)</f>
        <v>4:00:00 - 5:00:00</v>
      </c>
    </row>
    <row r="3515" spans="1:11" hidden="1" x14ac:dyDescent="0.3">
      <c r="A3515" s="6">
        <v>44216.185173611113</v>
      </c>
      <c r="B3515" s="7" t="s">
        <v>15</v>
      </c>
      <c r="C3515" s="7">
        <v>319</v>
      </c>
      <c r="D3515" s="7" t="s">
        <v>24</v>
      </c>
      <c r="E3515" s="7" t="s">
        <v>9</v>
      </c>
      <c r="F3515" s="8">
        <v>1.1087962962962964E-2</v>
      </c>
      <c r="G3515" s="8">
        <v>3.7037037037037035E-4</v>
      </c>
      <c r="H3515" s="7" t="s">
        <v>14</v>
      </c>
      <c r="I3515" s="11">
        <f t="shared" si="108"/>
        <v>44216</v>
      </c>
      <c r="J3515" s="9">
        <f t="shared" si="109"/>
        <v>0.18517361111111111</v>
      </c>
      <c r="K3515" t="str">
        <f>VLOOKUP($J3515,Reference!$A$1:$C$25,3,1)</f>
        <v>4:00:00 - 5:00:00</v>
      </c>
    </row>
    <row r="3516" spans="1:11" hidden="1" x14ac:dyDescent="0.3">
      <c r="A3516" s="3">
        <v>44216.20071759259</v>
      </c>
      <c r="B3516" s="4" t="s">
        <v>21</v>
      </c>
      <c r="C3516" s="4">
        <v>314</v>
      </c>
      <c r="D3516" s="4">
        <v>447786004723</v>
      </c>
      <c r="E3516" s="4" t="s">
        <v>9</v>
      </c>
      <c r="F3516" s="5">
        <v>5.3587962962962964E-3</v>
      </c>
      <c r="G3516" s="5">
        <v>8.1018518518518516E-5</v>
      </c>
      <c r="H3516" s="4" t="s">
        <v>14</v>
      </c>
      <c r="I3516" s="11">
        <f t="shared" si="108"/>
        <v>44216</v>
      </c>
      <c r="J3516" s="9">
        <f t="shared" si="109"/>
        <v>0.20071759259259259</v>
      </c>
      <c r="K3516" t="str">
        <f>VLOOKUP($J3516,Reference!$A$1:$C$25,3,1)</f>
        <v>4:00:00 - 5:00:00</v>
      </c>
    </row>
    <row r="3517" spans="1:11" hidden="1" x14ac:dyDescent="0.3">
      <c r="A3517" s="6">
        <v>44216.201296296298</v>
      </c>
      <c r="B3517" s="7" t="s">
        <v>15</v>
      </c>
      <c r="C3517" s="7">
        <v>319</v>
      </c>
      <c r="D3517" s="7">
        <v>447415331122</v>
      </c>
      <c r="E3517" s="7" t="s">
        <v>9</v>
      </c>
      <c r="F3517" s="8">
        <v>3.8310185185185183E-3</v>
      </c>
      <c r="G3517" s="8">
        <v>4.0624999999999993E-3</v>
      </c>
      <c r="H3517" s="7" t="s">
        <v>14</v>
      </c>
      <c r="I3517" s="11">
        <f t="shared" si="108"/>
        <v>44216</v>
      </c>
      <c r="J3517" s="9">
        <f t="shared" si="109"/>
        <v>0.20129629629629631</v>
      </c>
      <c r="K3517" t="str">
        <f>VLOOKUP($J3517,Reference!$A$1:$C$25,3,1)</f>
        <v>4:00:00 - 5:00:00</v>
      </c>
    </row>
    <row r="3518" spans="1:11" hidden="1" x14ac:dyDescent="0.3">
      <c r="A3518" s="3">
        <v>44216.23978009259</v>
      </c>
      <c r="B3518" s="4" t="s">
        <v>21</v>
      </c>
      <c r="C3518" s="4">
        <v>314</v>
      </c>
      <c r="D3518" s="4">
        <v>447583187701</v>
      </c>
      <c r="E3518" s="4" t="s">
        <v>9</v>
      </c>
      <c r="F3518" s="5">
        <v>3.8541666666666668E-3</v>
      </c>
      <c r="G3518" s="5">
        <v>8.1018518518518516E-5</v>
      </c>
      <c r="H3518" s="4" t="s">
        <v>14</v>
      </c>
      <c r="I3518" s="11">
        <f t="shared" si="108"/>
        <v>44216</v>
      </c>
      <c r="J3518" s="9">
        <f t="shared" si="109"/>
        <v>0.23978009259259259</v>
      </c>
      <c r="K3518" t="str">
        <f>VLOOKUP($J3518,Reference!$A$1:$C$25,3,1)</f>
        <v>5:00:00 - 6:00:00</v>
      </c>
    </row>
    <row r="3519" spans="1:11" hidden="1" x14ac:dyDescent="0.3">
      <c r="A3519" s="6">
        <v>44216.240069444444</v>
      </c>
      <c r="B3519" s="7" t="s">
        <v>15</v>
      </c>
      <c r="C3519" s="7">
        <v>319</v>
      </c>
      <c r="D3519" s="7">
        <v>447466522591</v>
      </c>
      <c r="E3519" s="7" t="s">
        <v>9</v>
      </c>
      <c r="F3519" s="8">
        <v>4.7337962962962958E-3</v>
      </c>
      <c r="G3519" s="8">
        <v>2.0833333333333335E-4</v>
      </c>
      <c r="H3519" s="7" t="s">
        <v>14</v>
      </c>
      <c r="I3519" s="11">
        <f t="shared" si="108"/>
        <v>44216</v>
      </c>
      <c r="J3519" s="9">
        <f t="shared" si="109"/>
        <v>0.24006944444444445</v>
      </c>
      <c r="K3519" t="str">
        <f>VLOOKUP($J3519,Reference!$A$1:$C$25,3,1)</f>
        <v>5:00:00 - 6:00:00</v>
      </c>
    </row>
    <row r="3520" spans="1:11" hidden="1" x14ac:dyDescent="0.3">
      <c r="A3520" s="3">
        <v>44216.241481481484</v>
      </c>
      <c r="B3520" s="4" t="s">
        <v>21</v>
      </c>
      <c r="C3520" s="4">
        <v>314</v>
      </c>
      <c r="D3520" s="4">
        <v>16613804701</v>
      </c>
      <c r="E3520" s="4" t="s">
        <v>9</v>
      </c>
      <c r="F3520" s="5">
        <v>3.7268518518518514E-3</v>
      </c>
      <c r="G3520" s="5">
        <v>2.4421296296296296E-3</v>
      </c>
      <c r="H3520" s="4" t="s">
        <v>10</v>
      </c>
      <c r="I3520" s="11">
        <f t="shared" si="108"/>
        <v>44216</v>
      </c>
      <c r="J3520" s="9">
        <f t="shared" si="109"/>
        <v>0.24148148148148149</v>
      </c>
      <c r="K3520" t="str">
        <f>VLOOKUP($J3520,Reference!$A$1:$C$25,3,1)</f>
        <v>5:00:00 - 6:00:00</v>
      </c>
    </row>
    <row r="3521" spans="1:11" hidden="1" x14ac:dyDescent="0.3">
      <c r="A3521" s="6">
        <v>44216.252141203702</v>
      </c>
      <c r="B3521" s="7" t="s">
        <v>15</v>
      </c>
      <c r="C3521" s="7">
        <v>319</v>
      </c>
      <c r="D3521" s="7">
        <v>441502380689</v>
      </c>
      <c r="E3521" s="7" t="s">
        <v>9</v>
      </c>
      <c r="F3521" s="8">
        <v>1.9097222222222222E-3</v>
      </c>
      <c r="G3521" s="8">
        <v>1.273148148148148E-4</v>
      </c>
      <c r="H3521" s="7" t="s">
        <v>14</v>
      </c>
      <c r="I3521" s="11">
        <f t="shared" si="108"/>
        <v>44216</v>
      </c>
      <c r="J3521" s="9">
        <f t="shared" si="109"/>
        <v>0.25214120370370369</v>
      </c>
      <c r="K3521" t="str">
        <f>VLOOKUP($J3521,Reference!$A$1:$C$25,3,1)</f>
        <v>6:00:00 - 7:00:00</v>
      </c>
    </row>
    <row r="3522" spans="1:11" hidden="1" x14ac:dyDescent="0.3">
      <c r="A3522" s="3">
        <v>44216.265717592592</v>
      </c>
      <c r="B3522" s="4" t="s">
        <v>21</v>
      </c>
      <c r="C3522" s="4">
        <v>314</v>
      </c>
      <c r="D3522" s="4">
        <v>447940431176</v>
      </c>
      <c r="E3522" s="4" t="s">
        <v>9</v>
      </c>
      <c r="F3522" s="5">
        <v>2.9050925925925928E-3</v>
      </c>
      <c r="G3522" s="5">
        <v>9.2592592592592588E-5</v>
      </c>
      <c r="H3522" s="4" t="s">
        <v>14</v>
      </c>
      <c r="I3522" s="11">
        <f t="shared" si="108"/>
        <v>44216</v>
      </c>
      <c r="J3522" s="9">
        <f t="shared" si="109"/>
        <v>0.26571759259259259</v>
      </c>
      <c r="K3522" t="str">
        <f>VLOOKUP($J3522,Reference!$A$1:$C$25,3,1)</f>
        <v>6:00:00 - 7:00:00</v>
      </c>
    </row>
    <row r="3523" spans="1:11" hidden="1" x14ac:dyDescent="0.3">
      <c r="A3523" s="6">
        <v>44216.305104166669</v>
      </c>
      <c r="B3523" s="7" t="s">
        <v>15</v>
      </c>
      <c r="C3523" s="7">
        <v>319</v>
      </c>
      <c r="D3523" s="7">
        <v>14109494032</v>
      </c>
      <c r="E3523" s="7" t="s">
        <v>9</v>
      </c>
      <c r="F3523" s="8">
        <v>5.6018518518518518E-3</v>
      </c>
      <c r="G3523" s="8">
        <v>1.0416666666666667E-4</v>
      </c>
      <c r="H3523" s="7" t="s">
        <v>10</v>
      </c>
      <c r="I3523" s="11">
        <f t="shared" ref="I3523:I3586" si="110">DATE(YEAR(A3523),MONTH(A3523),DAY(A3523))</f>
        <v>44216</v>
      </c>
      <c r="J3523" s="9">
        <f t="shared" ref="J3523:J3586" si="111">TIME(HOUR(A3523),MINUTE(A3523),SECOND(A3523))</f>
        <v>0.30510416666666668</v>
      </c>
      <c r="K3523" t="str">
        <f>VLOOKUP($J3523,Reference!$A$1:$C$25,3,1)</f>
        <v>7:00:00 - 8:00:00</v>
      </c>
    </row>
    <row r="3524" spans="1:11" hidden="1" x14ac:dyDescent="0.3">
      <c r="A3524" s="3">
        <v>44216.315821759257</v>
      </c>
      <c r="B3524" s="4" t="s">
        <v>21</v>
      </c>
      <c r="C3524" s="4">
        <v>314</v>
      </c>
      <c r="D3524" s="4">
        <v>44194664099</v>
      </c>
      <c r="E3524" s="4" t="s">
        <v>9</v>
      </c>
      <c r="F3524" s="5">
        <v>2.8703703703703708E-3</v>
      </c>
      <c r="G3524" s="5">
        <v>2.6620370370370372E-4</v>
      </c>
      <c r="H3524" s="4" t="s">
        <v>14</v>
      </c>
      <c r="I3524" s="11">
        <f t="shared" si="110"/>
        <v>44216</v>
      </c>
      <c r="J3524" s="9">
        <f t="shared" si="111"/>
        <v>0.31582175925925926</v>
      </c>
      <c r="K3524" t="str">
        <f>VLOOKUP($J3524,Reference!$A$1:$C$25,3,1)</f>
        <v>7:00:00 - 8:00:00</v>
      </c>
    </row>
    <row r="3525" spans="1:11" hidden="1" x14ac:dyDescent="0.3">
      <c r="A3525" s="6">
        <v>44216.318541666667</v>
      </c>
      <c r="B3525" s="7" t="s">
        <v>12</v>
      </c>
      <c r="C3525" s="7">
        <v>315</v>
      </c>
      <c r="D3525" s="7">
        <v>447906280627</v>
      </c>
      <c r="E3525" s="7" t="s">
        <v>9</v>
      </c>
      <c r="F3525" s="8">
        <v>2.2685185185185182E-3</v>
      </c>
      <c r="G3525" s="8">
        <v>3.5879629629629635E-4</v>
      </c>
      <c r="H3525" s="7" t="s">
        <v>14</v>
      </c>
      <c r="I3525" s="11">
        <f t="shared" si="110"/>
        <v>44216</v>
      </c>
      <c r="J3525" s="9">
        <f t="shared" si="111"/>
        <v>0.31854166666666667</v>
      </c>
      <c r="K3525" t="str">
        <f>VLOOKUP($J3525,Reference!$A$1:$C$25,3,1)</f>
        <v>7:00:00 - 8:00:00</v>
      </c>
    </row>
    <row r="3526" spans="1:11" hidden="1" x14ac:dyDescent="0.3">
      <c r="A3526" s="3">
        <v>44216.331076388888</v>
      </c>
      <c r="B3526" s="4" t="s">
        <v>15</v>
      </c>
      <c r="C3526" s="4">
        <v>319</v>
      </c>
      <c r="D3526" s="4">
        <v>18057106790</v>
      </c>
      <c r="E3526" s="4" t="s">
        <v>9</v>
      </c>
      <c r="F3526" s="5">
        <v>2.3495370370370371E-3</v>
      </c>
      <c r="G3526" s="5">
        <v>6.9444444444444444E-5</v>
      </c>
      <c r="H3526" s="4" t="s">
        <v>10</v>
      </c>
      <c r="I3526" s="11">
        <f t="shared" si="110"/>
        <v>44216</v>
      </c>
      <c r="J3526" s="9">
        <f t="shared" si="111"/>
        <v>0.33107638888888885</v>
      </c>
      <c r="K3526" t="str">
        <f>VLOOKUP($J3526,Reference!$A$1:$C$25,3,1)</f>
        <v>7:00:00 - 8:00:00</v>
      </c>
    </row>
    <row r="3527" spans="1:11" hidden="1" x14ac:dyDescent="0.3">
      <c r="A3527" s="6">
        <v>44216.339953703704</v>
      </c>
      <c r="B3527" s="7" t="s">
        <v>11</v>
      </c>
      <c r="C3527" s="7">
        <v>317</v>
      </c>
      <c r="D3527" s="7">
        <v>504</v>
      </c>
      <c r="E3527" s="7" t="s">
        <v>9</v>
      </c>
      <c r="F3527" s="8">
        <v>3.3877314814814811E-2</v>
      </c>
      <c r="G3527" s="8">
        <v>4.6296296296296294E-5</v>
      </c>
      <c r="H3527" s="7" t="s">
        <v>13</v>
      </c>
      <c r="I3527" s="11">
        <f t="shared" si="110"/>
        <v>44216</v>
      </c>
      <c r="J3527" s="9">
        <f t="shared" si="111"/>
        <v>0.3399537037037037</v>
      </c>
      <c r="K3527" t="str">
        <f>VLOOKUP($J3527,Reference!$A$1:$C$25,3,1)</f>
        <v>8:00:00 - 9:00:00</v>
      </c>
    </row>
    <row r="3528" spans="1:11" hidden="1" x14ac:dyDescent="0.3">
      <c r="A3528" s="3">
        <v>44216.344236111108</v>
      </c>
      <c r="B3528" s="4" t="s">
        <v>21</v>
      </c>
      <c r="C3528" s="4">
        <v>314</v>
      </c>
      <c r="D3528" s="4">
        <v>16478826950</v>
      </c>
      <c r="E3528" s="4" t="s">
        <v>9</v>
      </c>
      <c r="F3528" s="5">
        <v>5.6249999999999989E-3</v>
      </c>
      <c r="G3528" s="5">
        <v>5.4398148148148144E-4</v>
      </c>
      <c r="H3528" s="4" t="s">
        <v>10</v>
      </c>
      <c r="I3528" s="11">
        <f t="shared" si="110"/>
        <v>44216</v>
      </c>
      <c r="J3528" s="9">
        <f t="shared" si="111"/>
        <v>0.34423611111111113</v>
      </c>
      <c r="K3528" t="str">
        <f>VLOOKUP($J3528,Reference!$A$1:$C$25,3,1)</f>
        <v>8:00:00 - 9:00:00</v>
      </c>
    </row>
    <row r="3529" spans="1:11" hidden="1" x14ac:dyDescent="0.3">
      <c r="A3529" s="6">
        <v>44216.375671296293</v>
      </c>
      <c r="B3529" s="7" t="s">
        <v>19</v>
      </c>
      <c r="C3529" s="7">
        <v>305</v>
      </c>
      <c r="D3529" s="7">
        <v>13053642200</v>
      </c>
      <c r="E3529" s="7" t="s">
        <v>9</v>
      </c>
      <c r="F3529" s="8">
        <v>4.4351851851851858E-2</v>
      </c>
      <c r="G3529" s="8">
        <v>1.7361111111111112E-4</v>
      </c>
      <c r="H3529" s="7" t="s">
        <v>10</v>
      </c>
      <c r="I3529" s="11">
        <f t="shared" si="110"/>
        <v>44216</v>
      </c>
      <c r="J3529" s="9">
        <f t="shared" si="111"/>
        <v>0.37567129629629631</v>
      </c>
      <c r="K3529" t="str">
        <f>VLOOKUP($J3529,Reference!$A$1:$C$25,3,1)</f>
        <v>9:00:00 - 10:00:00</v>
      </c>
    </row>
    <row r="3530" spans="1:11" hidden="1" x14ac:dyDescent="0.3">
      <c r="A3530" s="3">
        <v>44216.383113425924</v>
      </c>
      <c r="B3530" s="4" t="s">
        <v>15</v>
      </c>
      <c r="C3530" s="4">
        <v>319</v>
      </c>
      <c r="D3530" s="4">
        <v>18137516479</v>
      </c>
      <c r="E3530" s="4" t="s">
        <v>9</v>
      </c>
      <c r="F3530" s="5">
        <v>1.4814814814814814E-3</v>
      </c>
      <c r="G3530" s="5">
        <v>9.2592592592592588E-5</v>
      </c>
      <c r="H3530" s="4" t="s">
        <v>10</v>
      </c>
      <c r="I3530" s="11">
        <f t="shared" si="110"/>
        <v>44216</v>
      </c>
      <c r="J3530" s="9">
        <f t="shared" si="111"/>
        <v>0.3831134259259259</v>
      </c>
      <c r="K3530" t="str">
        <f>VLOOKUP($J3530,Reference!$A$1:$C$25,3,1)</f>
        <v>9:00:00 - 10:00:00</v>
      </c>
    </row>
    <row r="3531" spans="1:11" hidden="1" x14ac:dyDescent="0.3">
      <c r="A3531" s="6">
        <v>44216.384814814817</v>
      </c>
      <c r="B3531" s="7" t="s">
        <v>12</v>
      </c>
      <c r="C3531" s="7">
        <v>315</v>
      </c>
      <c r="D3531" s="7">
        <v>605</v>
      </c>
      <c r="E3531" s="7" t="s">
        <v>9</v>
      </c>
      <c r="F3531" s="8">
        <v>1.9444444444444442E-3</v>
      </c>
      <c r="G3531" s="8">
        <v>5.7870370370370366E-5</v>
      </c>
      <c r="H3531" s="7" t="s">
        <v>10</v>
      </c>
      <c r="I3531" s="11">
        <f t="shared" si="110"/>
        <v>44216</v>
      </c>
      <c r="J3531" s="9">
        <f t="shared" si="111"/>
        <v>0.38481481481481478</v>
      </c>
      <c r="K3531" t="str">
        <f>VLOOKUP($J3531,Reference!$A$1:$C$25,3,1)</f>
        <v>9:00:00 - 10:00:00</v>
      </c>
    </row>
    <row r="3532" spans="1:11" hidden="1" x14ac:dyDescent="0.3">
      <c r="A3532" s="3">
        <v>44216.403136574074</v>
      </c>
      <c r="B3532" s="4" t="s">
        <v>21</v>
      </c>
      <c r="C3532" s="4">
        <v>314</v>
      </c>
      <c r="D3532" s="4">
        <v>14165327948</v>
      </c>
      <c r="E3532" s="4" t="s">
        <v>9</v>
      </c>
      <c r="F3532" s="5">
        <v>1.0729166666666666E-2</v>
      </c>
      <c r="G3532" s="5">
        <v>9.2592592592592588E-5</v>
      </c>
      <c r="H3532" s="4" t="s">
        <v>13</v>
      </c>
      <c r="I3532" s="11">
        <f t="shared" si="110"/>
        <v>44216</v>
      </c>
      <c r="J3532" s="9">
        <f t="shared" si="111"/>
        <v>0.40313657407407405</v>
      </c>
      <c r="K3532" t="str">
        <f>VLOOKUP($J3532,Reference!$A$1:$C$25,3,1)</f>
        <v>9:00:00 - 10:00:00</v>
      </c>
    </row>
    <row r="3533" spans="1:11" hidden="1" x14ac:dyDescent="0.3">
      <c r="A3533" s="6">
        <v>44216.426793981482</v>
      </c>
      <c r="B3533" s="7" t="s">
        <v>22</v>
      </c>
      <c r="C3533" s="7">
        <v>767</v>
      </c>
      <c r="D3533" s="7">
        <v>447944022456</v>
      </c>
      <c r="E3533" s="7" t="s">
        <v>9</v>
      </c>
      <c r="F3533" s="8">
        <v>2.7199074074074074E-3</v>
      </c>
      <c r="G3533" s="8">
        <v>5.7870370370370366E-5</v>
      </c>
      <c r="H3533" s="7" t="s">
        <v>14</v>
      </c>
      <c r="I3533" s="11">
        <f t="shared" si="110"/>
        <v>44216</v>
      </c>
      <c r="J3533" s="9">
        <f t="shared" si="111"/>
        <v>0.42679398148148145</v>
      </c>
      <c r="K3533" t="str">
        <f>VLOOKUP($J3533,Reference!$A$1:$C$25,3,1)</f>
        <v>10:00:00 - 11:00:00</v>
      </c>
    </row>
    <row r="3534" spans="1:11" hidden="1" x14ac:dyDescent="0.3">
      <c r="A3534" s="3">
        <v>44216.427928240744</v>
      </c>
      <c r="B3534" s="4" t="s">
        <v>15</v>
      </c>
      <c r="C3534" s="4">
        <v>319</v>
      </c>
      <c r="D3534" s="4">
        <v>447932337282</v>
      </c>
      <c r="E3534" s="4" t="s">
        <v>9</v>
      </c>
      <c r="F3534" s="5">
        <v>3.1712962962962958E-3</v>
      </c>
      <c r="G3534" s="5">
        <v>3.4722222222222224E-4</v>
      </c>
      <c r="H3534" s="4" t="s">
        <v>14</v>
      </c>
      <c r="I3534" s="11">
        <f t="shared" si="110"/>
        <v>44216</v>
      </c>
      <c r="J3534" s="9">
        <f t="shared" si="111"/>
        <v>0.42792824074074076</v>
      </c>
      <c r="K3534" t="str">
        <f>VLOOKUP($J3534,Reference!$A$1:$C$25,3,1)</f>
        <v>10:00:00 - 11:00:00</v>
      </c>
    </row>
    <row r="3535" spans="1:11" hidden="1" x14ac:dyDescent="0.3">
      <c r="A3535" s="6">
        <v>44216.440821759257</v>
      </c>
      <c r="B3535" s="7" t="s">
        <v>12</v>
      </c>
      <c r="C3535" s="7">
        <v>315</v>
      </c>
      <c r="D3535" s="7">
        <v>441773748721</v>
      </c>
      <c r="E3535" s="7" t="s">
        <v>9</v>
      </c>
      <c r="F3535" s="8">
        <v>2.5231481481481481E-3</v>
      </c>
      <c r="G3535" s="8">
        <v>4.6296296296296294E-5</v>
      </c>
      <c r="H3535" s="7" t="s">
        <v>14</v>
      </c>
      <c r="I3535" s="11">
        <f t="shared" si="110"/>
        <v>44216</v>
      </c>
      <c r="J3535" s="9">
        <f t="shared" si="111"/>
        <v>0.4408217592592592</v>
      </c>
      <c r="K3535" t="str">
        <f>VLOOKUP($J3535,Reference!$A$1:$C$25,3,1)</f>
        <v>10:00:00 - 11:00:00</v>
      </c>
    </row>
    <row r="3536" spans="1:11" hidden="1" x14ac:dyDescent="0.3">
      <c r="A3536" s="3">
        <v>44216.444363425922</v>
      </c>
      <c r="B3536" s="4" t="s">
        <v>11</v>
      </c>
      <c r="C3536" s="4">
        <v>317</v>
      </c>
      <c r="D3536" s="4">
        <v>13528716116</v>
      </c>
      <c r="E3536" s="4" t="s">
        <v>9</v>
      </c>
      <c r="F3536" s="5">
        <v>3.3449074074074071E-3</v>
      </c>
      <c r="G3536" s="5">
        <v>1.0416666666666667E-4</v>
      </c>
      <c r="H3536" s="4" t="s">
        <v>10</v>
      </c>
      <c r="I3536" s="11">
        <f t="shared" si="110"/>
        <v>44216</v>
      </c>
      <c r="J3536" s="9">
        <f t="shared" si="111"/>
        <v>0.44436342592592593</v>
      </c>
      <c r="K3536" t="str">
        <f>VLOOKUP($J3536,Reference!$A$1:$C$25,3,1)</f>
        <v>10:00:00 - 11:00:00</v>
      </c>
    </row>
    <row r="3537" spans="1:11" hidden="1" x14ac:dyDescent="0.3">
      <c r="A3537" s="6">
        <v>44216.454062500001</v>
      </c>
      <c r="B3537" s="7" t="s">
        <v>12</v>
      </c>
      <c r="C3537" s="7">
        <v>315</v>
      </c>
      <c r="D3537" s="7">
        <v>14164762948</v>
      </c>
      <c r="E3537" s="7" t="s">
        <v>9</v>
      </c>
      <c r="F3537" s="8">
        <v>1.8750000000000001E-3</v>
      </c>
      <c r="G3537" s="8">
        <v>6.9444444444444444E-5</v>
      </c>
      <c r="H3537" s="7" t="s">
        <v>10</v>
      </c>
      <c r="I3537" s="11">
        <f t="shared" si="110"/>
        <v>44216</v>
      </c>
      <c r="J3537" s="9">
        <f t="shared" si="111"/>
        <v>0.45406250000000004</v>
      </c>
      <c r="K3537" t="str">
        <f>VLOOKUP($J3537,Reference!$A$1:$C$25,3,1)</f>
        <v>10:00:00 - 11:00:00</v>
      </c>
    </row>
    <row r="3538" spans="1:11" hidden="1" x14ac:dyDescent="0.3">
      <c r="A3538" s="3">
        <v>44216.454502314817</v>
      </c>
      <c r="B3538" s="4" t="s">
        <v>22</v>
      </c>
      <c r="C3538" s="4">
        <v>767</v>
      </c>
      <c r="D3538" s="4">
        <v>441728768812</v>
      </c>
      <c r="E3538" s="4" t="s">
        <v>9</v>
      </c>
      <c r="F3538" s="5">
        <v>4.1319444444444442E-3</v>
      </c>
      <c r="G3538" s="5">
        <v>4.6296296296296294E-5</v>
      </c>
      <c r="H3538" s="4" t="s">
        <v>14</v>
      </c>
      <c r="I3538" s="11">
        <f t="shared" si="110"/>
        <v>44216</v>
      </c>
      <c r="J3538" s="9">
        <f t="shared" si="111"/>
        <v>0.45450231481481485</v>
      </c>
      <c r="K3538" t="str">
        <f>VLOOKUP($J3538,Reference!$A$1:$C$25,3,1)</f>
        <v>10:00:00 - 11:00:00</v>
      </c>
    </row>
    <row r="3539" spans="1:11" hidden="1" x14ac:dyDescent="0.3">
      <c r="A3539" s="6">
        <v>44216.454652777778</v>
      </c>
      <c r="B3539" s="7" t="s">
        <v>19</v>
      </c>
      <c r="C3539" s="7">
        <v>305</v>
      </c>
      <c r="D3539" s="7">
        <v>15145721671</v>
      </c>
      <c r="E3539" s="7" t="s">
        <v>9</v>
      </c>
      <c r="F3539" s="8">
        <v>3.1828703703703702E-3</v>
      </c>
      <c r="G3539" s="8">
        <v>3.0092592592592595E-4</v>
      </c>
      <c r="H3539" s="7" t="s">
        <v>10</v>
      </c>
      <c r="I3539" s="11">
        <f t="shared" si="110"/>
        <v>44216</v>
      </c>
      <c r="J3539" s="9">
        <f t="shared" si="111"/>
        <v>0.45465277777777779</v>
      </c>
      <c r="K3539" t="str">
        <f>VLOOKUP($J3539,Reference!$A$1:$C$25,3,1)</f>
        <v>10:00:00 - 11:00:00</v>
      </c>
    </row>
    <row r="3540" spans="1:11" hidden="1" x14ac:dyDescent="0.3">
      <c r="A3540" s="3">
        <v>44216.465798611112</v>
      </c>
      <c r="B3540" s="4" t="s">
        <v>12</v>
      </c>
      <c r="C3540" s="4">
        <v>315</v>
      </c>
      <c r="D3540" s="4">
        <v>442072402446</v>
      </c>
      <c r="E3540" s="4" t="s">
        <v>9</v>
      </c>
      <c r="F3540" s="5">
        <v>3.2870370370370367E-3</v>
      </c>
      <c r="G3540" s="5">
        <v>3.2407407407407406E-4</v>
      </c>
      <c r="H3540" s="4" t="s">
        <v>14</v>
      </c>
      <c r="I3540" s="11">
        <f t="shared" si="110"/>
        <v>44216</v>
      </c>
      <c r="J3540" s="9">
        <f t="shared" si="111"/>
        <v>0.46579861111111115</v>
      </c>
      <c r="K3540" t="str">
        <f>VLOOKUP($J3540,Reference!$A$1:$C$25,3,1)</f>
        <v>11:00:00 - 12:00:00</v>
      </c>
    </row>
    <row r="3541" spans="1:11" hidden="1" x14ac:dyDescent="0.3">
      <c r="A3541" s="6">
        <v>44216.468738425923</v>
      </c>
      <c r="B3541" s="7" t="s">
        <v>11</v>
      </c>
      <c r="C3541" s="7">
        <v>317</v>
      </c>
      <c r="D3541" s="7">
        <v>12026408342</v>
      </c>
      <c r="E3541" s="7" t="s">
        <v>9</v>
      </c>
      <c r="F3541" s="8">
        <v>2.1006944444444443E-2</v>
      </c>
      <c r="G3541" s="8">
        <v>2.3148148148148146E-4</v>
      </c>
      <c r="H3541" s="7" t="s">
        <v>10</v>
      </c>
      <c r="I3541" s="11">
        <f t="shared" si="110"/>
        <v>44216</v>
      </c>
      <c r="J3541" s="9">
        <f t="shared" si="111"/>
        <v>0.46873842592592596</v>
      </c>
      <c r="K3541" t="str">
        <f>VLOOKUP($J3541,Reference!$A$1:$C$25,3,1)</f>
        <v>11:00:00 - 12:00:00</v>
      </c>
    </row>
    <row r="3542" spans="1:11" hidden="1" x14ac:dyDescent="0.3">
      <c r="A3542" s="3">
        <v>44216.476956018516</v>
      </c>
      <c r="B3542" s="4" t="s">
        <v>19</v>
      </c>
      <c r="C3542" s="4">
        <v>305</v>
      </c>
      <c r="D3542" s="4">
        <v>18189704430</v>
      </c>
      <c r="E3542" s="4" t="s">
        <v>9</v>
      </c>
      <c r="F3542" s="5">
        <v>2.1180555555555553E-3</v>
      </c>
      <c r="G3542" s="5">
        <v>1.0416666666666667E-4</v>
      </c>
      <c r="H3542" s="4" t="s">
        <v>10</v>
      </c>
      <c r="I3542" s="11">
        <f t="shared" si="110"/>
        <v>44216</v>
      </c>
      <c r="J3542" s="9">
        <f t="shared" si="111"/>
        <v>0.47695601851851849</v>
      </c>
      <c r="K3542" t="str">
        <f>VLOOKUP($J3542,Reference!$A$1:$C$25,3,1)</f>
        <v>11:00:00 - 12:00:00</v>
      </c>
    </row>
    <row r="3543" spans="1:11" hidden="1" x14ac:dyDescent="0.3">
      <c r="A3543" s="6">
        <v>44216.479768518519</v>
      </c>
      <c r="B3543" s="7" t="s">
        <v>15</v>
      </c>
      <c r="C3543" s="7">
        <v>319</v>
      </c>
      <c r="D3543" s="7">
        <v>19088481661</v>
      </c>
      <c r="E3543" s="7" t="s">
        <v>9</v>
      </c>
      <c r="F3543" s="8">
        <v>1.1296296296296296E-2</v>
      </c>
      <c r="G3543" s="8">
        <v>8.1018518518518516E-5</v>
      </c>
      <c r="H3543" s="7" t="s">
        <v>10</v>
      </c>
      <c r="I3543" s="11">
        <f t="shared" si="110"/>
        <v>44216</v>
      </c>
      <c r="J3543" s="9">
        <f t="shared" si="111"/>
        <v>0.47976851851851854</v>
      </c>
      <c r="K3543" t="str">
        <f>VLOOKUP($J3543,Reference!$A$1:$C$25,3,1)</f>
        <v>11:00:00 - 12:00:00</v>
      </c>
    </row>
    <row r="3544" spans="1:11" hidden="1" x14ac:dyDescent="0.3">
      <c r="A3544" s="3">
        <v>44216.494733796295</v>
      </c>
      <c r="B3544" s="4" t="s">
        <v>12</v>
      </c>
      <c r="C3544" s="4">
        <v>315</v>
      </c>
      <c r="D3544" s="4">
        <v>447786629324</v>
      </c>
      <c r="E3544" s="4" t="s">
        <v>9</v>
      </c>
      <c r="F3544" s="5">
        <v>9.5601851851851855E-3</v>
      </c>
      <c r="G3544" s="5">
        <v>6.3657407407407402E-4</v>
      </c>
      <c r="H3544" s="4" t="s">
        <v>14</v>
      </c>
      <c r="I3544" s="11">
        <f t="shared" si="110"/>
        <v>44216</v>
      </c>
      <c r="J3544" s="9">
        <f t="shared" si="111"/>
        <v>0.49473379629629632</v>
      </c>
      <c r="K3544" t="str">
        <f>VLOOKUP($J3544,Reference!$A$1:$C$25,3,1)</f>
        <v>11:00:00 - 12:00:00</v>
      </c>
    </row>
    <row r="3545" spans="1:11" hidden="1" x14ac:dyDescent="0.3">
      <c r="A3545" s="6">
        <v>44216.500775462962</v>
      </c>
      <c r="B3545" s="7" t="s">
        <v>15</v>
      </c>
      <c r="C3545" s="7">
        <v>319</v>
      </c>
      <c r="D3545" s="7">
        <v>313</v>
      </c>
      <c r="E3545" s="7" t="s">
        <v>9</v>
      </c>
      <c r="F3545" s="8">
        <v>3.9351851851851852E-4</v>
      </c>
      <c r="G3545" s="8">
        <v>9.2592592592592588E-5</v>
      </c>
      <c r="H3545" s="7" t="s">
        <v>10</v>
      </c>
      <c r="I3545" s="11">
        <f t="shared" si="110"/>
        <v>44216</v>
      </c>
      <c r="J3545" s="9">
        <f t="shared" si="111"/>
        <v>0.50077546296296294</v>
      </c>
      <c r="K3545" t="str">
        <f>VLOOKUP($J3545,Reference!$A$1:$C$25,3,1)</f>
        <v>12:00:00 - 13:00:00</v>
      </c>
    </row>
    <row r="3546" spans="1:11" hidden="1" x14ac:dyDescent="0.3">
      <c r="A3546" s="3">
        <v>44216.50440972222</v>
      </c>
      <c r="B3546" s="4" t="s">
        <v>22</v>
      </c>
      <c r="C3546" s="4">
        <v>767</v>
      </c>
      <c r="D3546" s="4">
        <v>441582611002</v>
      </c>
      <c r="E3546" s="4" t="s">
        <v>9</v>
      </c>
      <c r="F3546" s="5">
        <v>0.45422453703703702</v>
      </c>
      <c r="G3546" s="5">
        <v>5.7870370370370366E-5</v>
      </c>
      <c r="H3546" s="4" t="s">
        <v>14</v>
      </c>
      <c r="I3546" s="11">
        <f t="shared" si="110"/>
        <v>44216</v>
      </c>
      <c r="J3546" s="9">
        <f t="shared" si="111"/>
        <v>0.50440972222222225</v>
      </c>
      <c r="K3546" t="str">
        <f>VLOOKUP($J3546,Reference!$A$1:$C$25,3,1)</f>
        <v>12:00:00 - 13:00:00</v>
      </c>
    </row>
    <row r="3547" spans="1:11" hidden="1" x14ac:dyDescent="0.3">
      <c r="A3547" s="6">
        <v>44216.50440972222</v>
      </c>
      <c r="B3547" s="7" t="s">
        <v>22</v>
      </c>
      <c r="C3547" s="7">
        <v>767</v>
      </c>
      <c r="D3547" s="7">
        <v>441582611002</v>
      </c>
      <c r="E3547" s="7" t="s">
        <v>9</v>
      </c>
      <c r="F3547" s="8">
        <v>6.4004629629629628E-3</v>
      </c>
      <c r="G3547" s="8">
        <v>5.7870370370370366E-5</v>
      </c>
      <c r="H3547" s="7" t="s">
        <v>14</v>
      </c>
      <c r="I3547" s="11">
        <f t="shared" si="110"/>
        <v>44216</v>
      </c>
      <c r="J3547" s="9">
        <f t="shared" si="111"/>
        <v>0.50440972222222225</v>
      </c>
      <c r="K3547" t="str">
        <f>VLOOKUP($J3547,Reference!$A$1:$C$25,3,1)</f>
        <v>12:00:00 - 13:00:00</v>
      </c>
    </row>
    <row r="3548" spans="1:11" hidden="1" x14ac:dyDescent="0.3">
      <c r="A3548" s="3">
        <v>44216.512465277781</v>
      </c>
      <c r="B3548" s="4" t="s">
        <v>18</v>
      </c>
      <c r="C3548" s="4">
        <v>304</v>
      </c>
      <c r="D3548" s="4">
        <v>13104094096</v>
      </c>
      <c r="E3548" s="4" t="s">
        <v>9</v>
      </c>
      <c r="F3548" s="5">
        <v>1.0856481481481481E-2</v>
      </c>
      <c r="G3548" s="5">
        <v>1.0416666666666667E-4</v>
      </c>
      <c r="H3548" s="4" t="s">
        <v>10</v>
      </c>
      <c r="I3548" s="11">
        <f t="shared" si="110"/>
        <v>44216</v>
      </c>
      <c r="J3548" s="9">
        <f t="shared" si="111"/>
        <v>0.51246527777777773</v>
      </c>
      <c r="K3548" t="str">
        <f>VLOOKUP($J3548,Reference!$A$1:$C$25,3,1)</f>
        <v>12:00:00 - 13:00:00</v>
      </c>
    </row>
    <row r="3549" spans="1:11" hidden="1" x14ac:dyDescent="0.3">
      <c r="A3549" s="6">
        <v>44216.518240740741</v>
      </c>
      <c r="B3549" s="7" t="s">
        <v>20</v>
      </c>
      <c r="C3549" s="7"/>
      <c r="D3549" s="7">
        <v>19193615370</v>
      </c>
      <c r="E3549" s="7" t="s">
        <v>16</v>
      </c>
      <c r="F3549" s="8">
        <v>0</v>
      </c>
      <c r="G3549" s="8">
        <v>1.4351851851851854E-3</v>
      </c>
      <c r="H3549" s="7" t="s">
        <v>10</v>
      </c>
      <c r="I3549" s="11">
        <f t="shared" si="110"/>
        <v>44216</v>
      </c>
      <c r="J3549" s="9">
        <f t="shared" si="111"/>
        <v>0.51824074074074067</v>
      </c>
      <c r="K3549" t="str">
        <f>VLOOKUP($J3549,Reference!$A$1:$C$25,3,1)</f>
        <v>12:00:00 - 13:00:00</v>
      </c>
    </row>
    <row r="3550" spans="1:11" hidden="1" x14ac:dyDescent="0.3">
      <c r="A3550" s="3">
        <v>44216.518472222226</v>
      </c>
      <c r="B3550" s="4" t="s">
        <v>19</v>
      </c>
      <c r="C3550" s="4">
        <v>305</v>
      </c>
      <c r="D3550" s="4">
        <v>16476222057</v>
      </c>
      <c r="E3550" s="4" t="s">
        <v>9</v>
      </c>
      <c r="F3550" s="5">
        <v>2.7314814814814819E-3</v>
      </c>
      <c r="G3550" s="5">
        <v>1.0416666666666667E-4</v>
      </c>
      <c r="H3550" s="4" t="s">
        <v>10</v>
      </c>
      <c r="I3550" s="11">
        <f t="shared" si="110"/>
        <v>44216</v>
      </c>
      <c r="J3550" s="9">
        <f t="shared" si="111"/>
        <v>0.51847222222222222</v>
      </c>
      <c r="K3550" t="str">
        <f>VLOOKUP($J3550,Reference!$A$1:$C$25,3,1)</f>
        <v>12:00:00 - 13:00:00</v>
      </c>
    </row>
    <row r="3551" spans="1:11" hidden="1" x14ac:dyDescent="0.3">
      <c r="A3551" s="6">
        <v>44216.519120370373</v>
      </c>
      <c r="B3551" s="7" t="s">
        <v>11</v>
      </c>
      <c r="C3551" s="7">
        <v>317</v>
      </c>
      <c r="D3551" s="7">
        <v>19292409684</v>
      </c>
      <c r="E3551" s="7" t="s">
        <v>9</v>
      </c>
      <c r="F3551" s="8">
        <v>4.2592592592592595E-3</v>
      </c>
      <c r="G3551" s="8">
        <v>2.0833333333333335E-4</v>
      </c>
      <c r="H3551" s="7" t="s">
        <v>10</v>
      </c>
      <c r="I3551" s="11">
        <f t="shared" si="110"/>
        <v>44216</v>
      </c>
      <c r="J3551" s="9">
        <f t="shared" si="111"/>
        <v>0.5191203703703704</v>
      </c>
      <c r="K3551" t="str">
        <f>VLOOKUP($J3551,Reference!$A$1:$C$25,3,1)</f>
        <v>12:00:00 - 13:00:00</v>
      </c>
    </row>
    <row r="3552" spans="1:11" hidden="1" x14ac:dyDescent="0.3">
      <c r="A3552" s="3">
        <v>44216.519363425927</v>
      </c>
      <c r="B3552" s="4" t="s">
        <v>22</v>
      </c>
      <c r="C3552" s="4">
        <v>767</v>
      </c>
      <c r="D3552" s="4">
        <v>441425291744</v>
      </c>
      <c r="E3552" s="4" t="s">
        <v>9</v>
      </c>
      <c r="F3552" s="5">
        <v>4.8611111111111112E-3</v>
      </c>
      <c r="G3552" s="5">
        <v>5.7870370370370366E-5</v>
      </c>
      <c r="H3552" s="4" t="s">
        <v>14</v>
      </c>
      <c r="I3552" s="11">
        <f t="shared" si="110"/>
        <v>44216</v>
      </c>
      <c r="J3552" s="9">
        <f t="shared" si="111"/>
        <v>0.51936342592592599</v>
      </c>
      <c r="K3552" t="str">
        <f>VLOOKUP($J3552,Reference!$A$1:$C$25,3,1)</f>
        <v>12:00:00 - 13:00:00</v>
      </c>
    </row>
    <row r="3553" spans="1:11" hidden="1" x14ac:dyDescent="0.3">
      <c r="A3553" s="6">
        <v>44216.519895833335</v>
      </c>
      <c r="B3553" s="7" t="s">
        <v>12</v>
      </c>
      <c r="C3553" s="7">
        <v>315</v>
      </c>
      <c r="D3553" s="7">
        <v>17167922749</v>
      </c>
      <c r="E3553" s="7" t="s">
        <v>9</v>
      </c>
      <c r="F3553" s="8">
        <v>1.1574074074074073E-5</v>
      </c>
      <c r="G3553" s="8">
        <v>2.8935185185185189E-4</v>
      </c>
      <c r="H3553" s="7" t="s">
        <v>10</v>
      </c>
      <c r="I3553" s="11">
        <f t="shared" si="110"/>
        <v>44216</v>
      </c>
      <c r="J3553" s="9">
        <f t="shared" si="111"/>
        <v>0.51989583333333333</v>
      </c>
      <c r="K3553" t="str">
        <f>VLOOKUP($J3553,Reference!$A$1:$C$25,3,1)</f>
        <v>12:00:00 - 13:00:00</v>
      </c>
    </row>
    <row r="3554" spans="1:11" hidden="1" x14ac:dyDescent="0.3">
      <c r="A3554" s="3">
        <v>44216.520740740743</v>
      </c>
      <c r="B3554" s="4" t="s">
        <v>12</v>
      </c>
      <c r="C3554" s="4">
        <v>315</v>
      </c>
      <c r="D3554" s="4">
        <v>17167922749</v>
      </c>
      <c r="E3554" s="4" t="s">
        <v>9</v>
      </c>
      <c r="F3554" s="5">
        <v>1.3043981481481483E-2</v>
      </c>
      <c r="G3554" s="5">
        <v>6.9444444444444447E-4</v>
      </c>
      <c r="H3554" s="4" t="s">
        <v>10</v>
      </c>
      <c r="I3554" s="11">
        <f t="shared" si="110"/>
        <v>44216</v>
      </c>
      <c r="J3554" s="9">
        <f t="shared" si="111"/>
        <v>0.52074074074074073</v>
      </c>
      <c r="K3554" t="str">
        <f>VLOOKUP($J3554,Reference!$A$1:$C$25,3,1)</f>
        <v>12:00:00 - 13:00:00</v>
      </c>
    </row>
    <row r="3555" spans="1:11" hidden="1" x14ac:dyDescent="0.3">
      <c r="A3555" s="6">
        <v>44216.532129629632</v>
      </c>
      <c r="B3555" s="7" t="s">
        <v>19</v>
      </c>
      <c r="C3555" s="7">
        <v>305</v>
      </c>
      <c r="D3555" s="7">
        <v>13157904584</v>
      </c>
      <c r="E3555" s="7" t="s">
        <v>9</v>
      </c>
      <c r="F3555" s="8">
        <v>1.5046296296296297E-4</v>
      </c>
      <c r="G3555" s="8">
        <v>9.2592592592592588E-5</v>
      </c>
      <c r="H3555" s="7" t="s">
        <v>10</v>
      </c>
      <c r="I3555" s="11">
        <f t="shared" si="110"/>
        <v>44216</v>
      </c>
      <c r="J3555" s="9">
        <f t="shared" si="111"/>
        <v>0.53212962962962962</v>
      </c>
      <c r="K3555" t="str">
        <f>VLOOKUP($J3555,Reference!$A$1:$C$25,3,1)</f>
        <v>12:00:00 - 13:00:00</v>
      </c>
    </row>
    <row r="3556" spans="1:11" hidden="1" x14ac:dyDescent="0.3">
      <c r="A3556" s="3">
        <v>44216.534155092595</v>
      </c>
      <c r="B3556" s="4" t="s">
        <v>18</v>
      </c>
      <c r="C3556" s="4">
        <v>304</v>
      </c>
      <c r="D3556" s="4">
        <v>19179725737</v>
      </c>
      <c r="E3556" s="4" t="s">
        <v>9</v>
      </c>
      <c r="F3556" s="5">
        <v>5.7523148148148143E-3</v>
      </c>
      <c r="G3556" s="5">
        <v>3.4722222222222224E-4</v>
      </c>
      <c r="H3556" s="4" t="s">
        <v>10</v>
      </c>
      <c r="I3556" s="11">
        <f t="shared" si="110"/>
        <v>44216</v>
      </c>
      <c r="J3556" s="9">
        <f t="shared" si="111"/>
        <v>0.53415509259259253</v>
      </c>
      <c r="K3556" t="str">
        <f>VLOOKUP($J3556,Reference!$A$1:$C$25,3,1)</f>
        <v>12:00:00 - 13:00:00</v>
      </c>
    </row>
    <row r="3557" spans="1:11" hidden="1" x14ac:dyDescent="0.3">
      <c r="A3557" s="6">
        <v>44216.53460648148</v>
      </c>
      <c r="B3557" s="7" t="s">
        <v>11</v>
      </c>
      <c r="C3557" s="7">
        <v>317</v>
      </c>
      <c r="D3557" s="7">
        <v>13157904584</v>
      </c>
      <c r="E3557" s="7" t="s">
        <v>9</v>
      </c>
      <c r="F3557" s="8">
        <v>6.4351851851851861E-3</v>
      </c>
      <c r="G3557" s="8">
        <v>3.1250000000000001E-4</v>
      </c>
      <c r="H3557" s="7" t="s">
        <v>10</v>
      </c>
      <c r="I3557" s="11">
        <f t="shared" si="110"/>
        <v>44216</v>
      </c>
      <c r="J3557" s="9">
        <f t="shared" si="111"/>
        <v>0.53460648148148149</v>
      </c>
      <c r="K3557" t="str">
        <f>VLOOKUP($J3557,Reference!$A$1:$C$25,3,1)</f>
        <v>12:00:00 - 13:00:00</v>
      </c>
    </row>
    <row r="3558" spans="1:11" hidden="1" x14ac:dyDescent="0.3">
      <c r="A3558" s="3">
        <v>44216.541712962964</v>
      </c>
      <c r="B3558" s="4" t="s">
        <v>22</v>
      </c>
      <c r="C3558" s="4">
        <v>767</v>
      </c>
      <c r="D3558" s="4">
        <v>447495282724</v>
      </c>
      <c r="E3558" s="4" t="s">
        <v>9</v>
      </c>
      <c r="F3558" s="5">
        <v>1.9907407407407408E-3</v>
      </c>
      <c r="G3558" s="5">
        <v>4.0509259259259258E-4</v>
      </c>
      <c r="H3558" s="4" t="s">
        <v>14</v>
      </c>
      <c r="I3558" s="11">
        <f t="shared" si="110"/>
        <v>44216</v>
      </c>
      <c r="J3558" s="9">
        <f t="shared" si="111"/>
        <v>0.54171296296296301</v>
      </c>
      <c r="K3558" t="str">
        <f>VLOOKUP($J3558,Reference!$A$1:$C$25,3,1)</f>
        <v>13:00:00 - 14:00:00</v>
      </c>
    </row>
    <row r="3559" spans="1:11" hidden="1" x14ac:dyDescent="0.3">
      <c r="A3559" s="6">
        <v>44216.541724537034</v>
      </c>
      <c r="B3559" s="7" t="s">
        <v>15</v>
      </c>
      <c r="C3559" s="7">
        <v>319</v>
      </c>
      <c r="D3559" s="7">
        <v>19059459256</v>
      </c>
      <c r="E3559" s="7" t="s">
        <v>9</v>
      </c>
      <c r="F3559" s="8">
        <v>6.2731481481481484E-3</v>
      </c>
      <c r="G3559" s="8">
        <v>3.8194444444444446E-4</v>
      </c>
      <c r="H3559" s="7" t="s">
        <v>10</v>
      </c>
      <c r="I3559" s="11">
        <f t="shared" si="110"/>
        <v>44216</v>
      </c>
      <c r="J3559" s="9">
        <f t="shared" si="111"/>
        <v>0.54172453703703705</v>
      </c>
      <c r="K3559" t="str">
        <f>VLOOKUP($J3559,Reference!$A$1:$C$25,3,1)</f>
        <v>13:00:00 - 14:00:00</v>
      </c>
    </row>
    <row r="3560" spans="1:11" hidden="1" x14ac:dyDescent="0.3">
      <c r="A3560" s="3">
        <v>44216.548379629632</v>
      </c>
      <c r="B3560" s="4" t="s">
        <v>18</v>
      </c>
      <c r="C3560" s="4">
        <v>304</v>
      </c>
      <c r="D3560" s="4">
        <v>19145256277</v>
      </c>
      <c r="E3560" s="4" t="s">
        <v>9</v>
      </c>
      <c r="F3560" s="5">
        <v>1.273148148148148E-4</v>
      </c>
      <c r="G3560" s="5">
        <v>1.6203703703703703E-4</v>
      </c>
      <c r="H3560" s="4" t="s">
        <v>13</v>
      </c>
      <c r="I3560" s="11">
        <f t="shared" si="110"/>
        <v>44216</v>
      </c>
      <c r="J3560" s="9">
        <f t="shared" si="111"/>
        <v>0.54837962962962961</v>
      </c>
      <c r="K3560" t="str">
        <f>VLOOKUP($J3560,Reference!$A$1:$C$25,3,1)</f>
        <v>13:00:00 - 14:00:00</v>
      </c>
    </row>
    <row r="3561" spans="1:11" hidden="1" x14ac:dyDescent="0.3">
      <c r="A3561" s="6">
        <v>44216.55636574074</v>
      </c>
      <c r="B3561" s="7" t="s">
        <v>20</v>
      </c>
      <c r="C3561" s="7"/>
      <c r="D3561" s="7">
        <v>442033803335</v>
      </c>
      <c r="E3561" s="7" t="s">
        <v>16</v>
      </c>
      <c r="F3561" s="8">
        <v>0</v>
      </c>
      <c r="G3561" s="8">
        <v>1.0416666666666667E-3</v>
      </c>
      <c r="H3561" s="7" t="s">
        <v>14</v>
      </c>
      <c r="I3561" s="11">
        <f t="shared" si="110"/>
        <v>44216</v>
      </c>
      <c r="J3561" s="9">
        <f t="shared" si="111"/>
        <v>0.55636574074074074</v>
      </c>
      <c r="K3561" t="str">
        <f>VLOOKUP($J3561,Reference!$A$1:$C$25,3,1)</f>
        <v>13:00:00 - 14:00:00</v>
      </c>
    </row>
    <row r="3562" spans="1:11" hidden="1" x14ac:dyDescent="0.3">
      <c r="A3562" s="3">
        <v>44216.563645833332</v>
      </c>
      <c r="B3562" s="4" t="s">
        <v>12</v>
      </c>
      <c r="C3562" s="4">
        <v>315</v>
      </c>
      <c r="D3562" s="4">
        <v>441189843985</v>
      </c>
      <c r="E3562" s="4" t="s">
        <v>9</v>
      </c>
      <c r="F3562" s="5">
        <v>1.8634259259259257E-2</v>
      </c>
      <c r="G3562" s="5">
        <v>2.4305555555555556E-3</v>
      </c>
      <c r="H3562" s="4" t="s">
        <v>14</v>
      </c>
      <c r="I3562" s="11">
        <f t="shared" si="110"/>
        <v>44216</v>
      </c>
      <c r="J3562" s="9">
        <f t="shared" si="111"/>
        <v>0.56364583333333329</v>
      </c>
      <c r="K3562" t="str">
        <f>VLOOKUP($J3562,Reference!$A$1:$C$25,3,1)</f>
        <v>13:00:00 - 14:00:00</v>
      </c>
    </row>
    <row r="3563" spans="1:11" hidden="1" x14ac:dyDescent="0.3">
      <c r="A3563" s="6">
        <v>44216.563784722224</v>
      </c>
      <c r="B3563" s="7" t="s">
        <v>22</v>
      </c>
      <c r="C3563" s="7">
        <v>767</v>
      </c>
      <c r="D3563" s="7">
        <v>447975543014</v>
      </c>
      <c r="E3563" s="7" t="s">
        <v>9</v>
      </c>
      <c r="F3563" s="8">
        <v>1.8275462962962962E-2</v>
      </c>
      <c r="G3563" s="8">
        <v>2.3032407407407407E-3</v>
      </c>
      <c r="H3563" s="7" t="s">
        <v>14</v>
      </c>
      <c r="I3563" s="11">
        <f t="shared" si="110"/>
        <v>44216</v>
      </c>
      <c r="J3563" s="9">
        <f t="shared" si="111"/>
        <v>0.5637847222222222</v>
      </c>
      <c r="K3563" t="str">
        <f>VLOOKUP($J3563,Reference!$A$1:$C$25,3,1)</f>
        <v>13:00:00 - 14:00:00</v>
      </c>
    </row>
    <row r="3564" spans="1:11" hidden="1" x14ac:dyDescent="0.3">
      <c r="A3564" s="3">
        <v>44216.576516203706</v>
      </c>
      <c r="B3564" s="4" t="s">
        <v>11</v>
      </c>
      <c r="C3564" s="4">
        <v>317</v>
      </c>
      <c r="D3564" s="4">
        <v>15144360610</v>
      </c>
      <c r="E3564" s="4" t="s">
        <v>9</v>
      </c>
      <c r="F3564" s="5">
        <v>2.3726851851851851E-3</v>
      </c>
      <c r="G3564" s="5">
        <v>5.7870370370370366E-5</v>
      </c>
      <c r="H3564" s="4" t="s">
        <v>10</v>
      </c>
      <c r="I3564" s="11">
        <f t="shared" si="110"/>
        <v>44216</v>
      </c>
      <c r="J3564" s="9">
        <f t="shared" si="111"/>
        <v>0.57651620370370371</v>
      </c>
      <c r="K3564" t="str">
        <f>VLOOKUP($J3564,Reference!$A$1:$C$25,3,1)</f>
        <v>13:00:00 - 14:00:00</v>
      </c>
    </row>
    <row r="3565" spans="1:11" hidden="1" x14ac:dyDescent="0.3">
      <c r="A3565" s="6">
        <v>44216.57912037037</v>
      </c>
      <c r="B3565" s="7" t="s">
        <v>15</v>
      </c>
      <c r="C3565" s="7">
        <v>319</v>
      </c>
      <c r="D3565" s="7">
        <v>19059459256</v>
      </c>
      <c r="E3565" s="7" t="s">
        <v>9</v>
      </c>
      <c r="F3565" s="8">
        <v>3.3101851851851851E-3</v>
      </c>
      <c r="G3565" s="8">
        <v>6.9444444444444444E-5</v>
      </c>
      <c r="H3565" s="7" t="s">
        <v>10</v>
      </c>
      <c r="I3565" s="11">
        <f t="shared" si="110"/>
        <v>44216</v>
      </c>
      <c r="J3565" s="9">
        <f t="shared" si="111"/>
        <v>0.57912037037037034</v>
      </c>
      <c r="K3565" t="str">
        <f>VLOOKUP($J3565,Reference!$A$1:$C$25,3,1)</f>
        <v>13:00:00 - 14:00:00</v>
      </c>
    </row>
    <row r="3566" spans="1:11" hidden="1" x14ac:dyDescent="0.3">
      <c r="A3566" s="3">
        <v>44216.59783564815</v>
      </c>
      <c r="B3566" s="4" t="s">
        <v>18</v>
      </c>
      <c r="C3566" s="4">
        <v>304</v>
      </c>
      <c r="D3566" s="4">
        <v>12693132495</v>
      </c>
      <c r="E3566" s="4" t="s">
        <v>9</v>
      </c>
      <c r="F3566" s="5">
        <v>2.9976851851851848E-3</v>
      </c>
      <c r="G3566" s="5">
        <v>3.5879629629629635E-4</v>
      </c>
      <c r="H3566" s="4" t="s">
        <v>10</v>
      </c>
      <c r="I3566" s="11">
        <f t="shared" si="110"/>
        <v>44216</v>
      </c>
      <c r="J3566" s="9">
        <f t="shared" si="111"/>
        <v>0.59783564814814816</v>
      </c>
      <c r="K3566" t="str">
        <f>VLOOKUP($J3566,Reference!$A$1:$C$25,3,1)</f>
        <v>14:00:00 - 15:00:00</v>
      </c>
    </row>
    <row r="3567" spans="1:11" hidden="1" x14ac:dyDescent="0.3">
      <c r="A3567" s="6">
        <v>44216.600497685184</v>
      </c>
      <c r="B3567" s="7" t="s">
        <v>11</v>
      </c>
      <c r="C3567" s="7">
        <v>317</v>
      </c>
      <c r="D3567" s="7">
        <v>17036243262</v>
      </c>
      <c r="E3567" s="7" t="s">
        <v>9</v>
      </c>
      <c r="F3567" s="8">
        <v>9.9189814814814817E-3</v>
      </c>
      <c r="G3567" s="8">
        <v>2.199074074074074E-4</v>
      </c>
      <c r="H3567" s="7" t="s">
        <v>10</v>
      </c>
      <c r="I3567" s="11">
        <f t="shared" si="110"/>
        <v>44216</v>
      </c>
      <c r="J3567" s="9">
        <f t="shared" si="111"/>
        <v>0.6004976851851852</v>
      </c>
      <c r="K3567" t="str">
        <f>VLOOKUP($J3567,Reference!$A$1:$C$25,3,1)</f>
        <v>14:00:00 - 15:00:00</v>
      </c>
    </row>
    <row r="3568" spans="1:11" hidden="1" x14ac:dyDescent="0.3">
      <c r="A3568" s="3">
        <v>44216.602418981478</v>
      </c>
      <c r="B3568" s="4" t="s">
        <v>22</v>
      </c>
      <c r="C3568" s="4">
        <v>767</v>
      </c>
      <c r="D3568" s="4">
        <v>447565857774</v>
      </c>
      <c r="E3568" s="4" t="s">
        <v>9</v>
      </c>
      <c r="F3568" s="5">
        <v>4.6296296296296302E-3</v>
      </c>
      <c r="G3568" s="5">
        <v>6.9444444444444444E-5</v>
      </c>
      <c r="H3568" s="4" t="s">
        <v>14</v>
      </c>
      <c r="I3568" s="11">
        <f t="shared" si="110"/>
        <v>44216</v>
      </c>
      <c r="J3568" s="9">
        <f t="shared" si="111"/>
        <v>0.60241898148148143</v>
      </c>
      <c r="K3568" t="str">
        <f>VLOOKUP($J3568,Reference!$A$1:$C$25,3,1)</f>
        <v>14:00:00 - 15:00:00</v>
      </c>
    </row>
    <row r="3569" spans="1:11" hidden="1" x14ac:dyDescent="0.3">
      <c r="A3569" s="6">
        <v>44216.604363425926</v>
      </c>
      <c r="B3569" s="7" t="s">
        <v>18</v>
      </c>
      <c r="C3569" s="7">
        <v>304</v>
      </c>
      <c r="D3569" s="7">
        <v>19059459256</v>
      </c>
      <c r="E3569" s="7" t="s">
        <v>9</v>
      </c>
      <c r="F3569" s="8">
        <v>1.1226851851851851E-3</v>
      </c>
      <c r="G3569" s="8">
        <v>6.018518518518519E-4</v>
      </c>
      <c r="H3569" s="7" t="s">
        <v>10</v>
      </c>
      <c r="I3569" s="11">
        <f t="shared" si="110"/>
        <v>44216</v>
      </c>
      <c r="J3569" s="9">
        <f t="shared" si="111"/>
        <v>0.60436342592592596</v>
      </c>
      <c r="K3569" t="str">
        <f>VLOOKUP($J3569,Reference!$A$1:$C$25,3,1)</f>
        <v>14:00:00 - 15:00:00</v>
      </c>
    </row>
    <row r="3570" spans="1:11" hidden="1" x14ac:dyDescent="0.3">
      <c r="A3570" s="3">
        <v>44216.607511574075</v>
      </c>
      <c r="B3570" s="4" t="s">
        <v>12</v>
      </c>
      <c r="C3570" s="4">
        <v>315</v>
      </c>
      <c r="D3570" s="4">
        <v>12026408342</v>
      </c>
      <c r="E3570" s="4" t="s">
        <v>9</v>
      </c>
      <c r="F3570" s="5">
        <v>2.6967592592592595E-2</v>
      </c>
      <c r="G3570" s="5">
        <v>2.0833333333333335E-4</v>
      </c>
      <c r="H3570" s="4" t="s">
        <v>10</v>
      </c>
      <c r="I3570" s="11">
        <f t="shared" si="110"/>
        <v>44216</v>
      </c>
      <c r="J3570" s="9">
        <f t="shared" si="111"/>
        <v>0.60751157407407408</v>
      </c>
      <c r="K3570" t="str">
        <f>VLOOKUP($J3570,Reference!$A$1:$C$25,3,1)</f>
        <v>14:00:00 - 15:00:00</v>
      </c>
    </row>
    <row r="3571" spans="1:11" hidden="1" x14ac:dyDescent="0.3">
      <c r="A3571" s="6">
        <v>44216.611192129632</v>
      </c>
      <c r="B3571" s="7" t="s">
        <v>22</v>
      </c>
      <c r="C3571" s="7">
        <v>767</v>
      </c>
      <c r="D3571" s="7">
        <v>447450009825</v>
      </c>
      <c r="E3571" s="7" t="s">
        <v>9</v>
      </c>
      <c r="F3571" s="8">
        <v>4.9768518518518521E-4</v>
      </c>
      <c r="G3571" s="8">
        <v>1.6203703703703703E-4</v>
      </c>
      <c r="H3571" s="7" t="s">
        <v>14</v>
      </c>
      <c r="I3571" s="11">
        <f t="shared" si="110"/>
        <v>44216</v>
      </c>
      <c r="J3571" s="9">
        <f t="shared" si="111"/>
        <v>0.61119212962962965</v>
      </c>
      <c r="K3571" t="str">
        <f>VLOOKUP($J3571,Reference!$A$1:$C$25,3,1)</f>
        <v>14:00:00 - 15:00:00</v>
      </c>
    </row>
    <row r="3572" spans="1:11" hidden="1" x14ac:dyDescent="0.3">
      <c r="A3572" s="3">
        <v>44216.612326388888</v>
      </c>
      <c r="B3572" s="4" t="s">
        <v>22</v>
      </c>
      <c r="C3572" s="4">
        <v>767</v>
      </c>
      <c r="D3572" s="4">
        <v>447450009825</v>
      </c>
      <c r="E3572" s="4" t="s">
        <v>9</v>
      </c>
      <c r="F3572" s="5">
        <v>2.2916666666666667E-3</v>
      </c>
      <c r="G3572" s="5">
        <v>9.2592592592592588E-5</v>
      </c>
      <c r="H3572" s="4" t="s">
        <v>14</v>
      </c>
      <c r="I3572" s="11">
        <f t="shared" si="110"/>
        <v>44216</v>
      </c>
      <c r="J3572" s="9">
        <f t="shared" si="111"/>
        <v>0.61232638888888891</v>
      </c>
      <c r="K3572" t="str">
        <f>VLOOKUP($J3572,Reference!$A$1:$C$25,3,1)</f>
        <v>14:00:00 - 15:00:00</v>
      </c>
    </row>
    <row r="3573" spans="1:11" hidden="1" x14ac:dyDescent="0.3">
      <c r="A3573" s="6">
        <v>44216.617222222223</v>
      </c>
      <c r="B3573" s="7" t="s">
        <v>22</v>
      </c>
      <c r="C3573" s="7">
        <v>767</v>
      </c>
      <c r="D3573" s="7">
        <v>441423324517</v>
      </c>
      <c r="E3573" s="7" t="s">
        <v>9</v>
      </c>
      <c r="F3573" s="8">
        <v>5.0925925925925921E-4</v>
      </c>
      <c r="G3573" s="8">
        <v>1.9675925925925926E-4</v>
      </c>
      <c r="H3573" s="7" t="s">
        <v>14</v>
      </c>
      <c r="I3573" s="11">
        <f t="shared" si="110"/>
        <v>44216</v>
      </c>
      <c r="J3573" s="9">
        <f t="shared" si="111"/>
        <v>0.61722222222222223</v>
      </c>
      <c r="K3573" t="str">
        <f>VLOOKUP($J3573,Reference!$A$1:$C$25,3,1)</f>
        <v>14:00:00 - 15:00:00</v>
      </c>
    </row>
    <row r="3574" spans="1:11" hidden="1" x14ac:dyDescent="0.3">
      <c r="A3574" s="3">
        <v>44216.618634259263</v>
      </c>
      <c r="B3574" s="4" t="s">
        <v>22</v>
      </c>
      <c r="C3574" s="4">
        <v>767</v>
      </c>
      <c r="D3574" s="4">
        <v>441423324517</v>
      </c>
      <c r="E3574" s="4" t="s">
        <v>9</v>
      </c>
      <c r="F3574" s="5">
        <v>5.0347222222222225E-3</v>
      </c>
      <c r="G3574" s="5">
        <v>2.6620370370370372E-4</v>
      </c>
      <c r="H3574" s="4" t="s">
        <v>14</v>
      </c>
      <c r="I3574" s="11">
        <f t="shared" si="110"/>
        <v>44216</v>
      </c>
      <c r="J3574" s="9">
        <f t="shared" si="111"/>
        <v>0.61863425925925919</v>
      </c>
      <c r="K3574" t="str">
        <f>VLOOKUP($J3574,Reference!$A$1:$C$25,3,1)</f>
        <v>14:00:00 - 15:00:00</v>
      </c>
    </row>
    <row r="3575" spans="1:11" hidden="1" x14ac:dyDescent="0.3">
      <c r="A3575" s="6">
        <v>44216.621504629627</v>
      </c>
      <c r="B3575" s="7" t="s">
        <v>18</v>
      </c>
      <c r="C3575" s="7">
        <v>304</v>
      </c>
      <c r="D3575" s="7">
        <v>17868722005</v>
      </c>
      <c r="E3575" s="7" t="s">
        <v>9</v>
      </c>
      <c r="F3575" s="8">
        <v>1.1932870370370371E-2</v>
      </c>
      <c r="G3575" s="8">
        <v>8.1018518518518516E-5</v>
      </c>
      <c r="H3575" s="7" t="s">
        <v>10</v>
      </c>
      <c r="I3575" s="11">
        <f t="shared" si="110"/>
        <v>44216</v>
      </c>
      <c r="J3575" s="9">
        <f t="shared" si="111"/>
        <v>0.6215046296296296</v>
      </c>
      <c r="K3575" t="str">
        <f>VLOOKUP($J3575,Reference!$A$1:$C$25,3,1)</f>
        <v>14:00:00 - 15:00:00</v>
      </c>
    </row>
    <row r="3576" spans="1:11" hidden="1" x14ac:dyDescent="0.3">
      <c r="A3576" s="3">
        <v>44216.629791666666</v>
      </c>
      <c r="B3576" s="4" t="s">
        <v>15</v>
      </c>
      <c r="C3576" s="4">
        <v>319</v>
      </c>
      <c r="D3576" s="4">
        <v>12072121930</v>
      </c>
      <c r="E3576" s="4" t="s">
        <v>9</v>
      </c>
      <c r="F3576" s="5">
        <v>4.3483796296296291E-2</v>
      </c>
      <c r="G3576" s="5">
        <v>1.273148148148148E-4</v>
      </c>
      <c r="H3576" s="4" t="s">
        <v>10</v>
      </c>
      <c r="I3576" s="11">
        <f t="shared" si="110"/>
        <v>44216</v>
      </c>
      <c r="J3576" s="9">
        <f t="shared" si="111"/>
        <v>0.62979166666666664</v>
      </c>
      <c r="K3576" t="str">
        <f>VLOOKUP($J3576,Reference!$A$1:$C$25,3,1)</f>
        <v>15:00:00 - 16:00:00</v>
      </c>
    </row>
    <row r="3577" spans="1:11" hidden="1" x14ac:dyDescent="0.3">
      <c r="A3577" s="6">
        <v>44216.636203703703</v>
      </c>
      <c r="B3577" s="7" t="s">
        <v>11</v>
      </c>
      <c r="C3577" s="7">
        <v>317</v>
      </c>
      <c r="D3577" s="7">
        <v>19145256277</v>
      </c>
      <c r="E3577" s="7" t="s">
        <v>9</v>
      </c>
      <c r="F3577" s="8">
        <v>8.0439814814814818E-3</v>
      </c>
      <c r="G3577" s="8">
        <v>9.2592592592592588E-5</v>
      </c>
      <c r="H3577" s="7" t="s">
        <v>13</v>
      </c>
      <c r="I3577" s="11">
        <f t="shared" si="110"/>
        <v>44216</v>
      </c>
      <c r="J3577" s="9">
        <f t="shared" si="111"/>
        <v>0.63620370370370372</v>
      </c>
      <c r="K3577" t="str">
        <f>VLOOKUP($J3577,Reference!$A$1:$C$25,3,1)</f>
        <v>15:00:00 - 16:00:00</v>
      </c>
    </row>
    <row r="3578" spans="1:11" hidden="1" x14ac:dyDescent="0.3">
      <c r="A3578" s="3">
        <v>44216.643854166665</v>
      </c>
      <c r="B3578" s="4" t="s">
        <v>20</v>
      </c>
      <c r="C3578" s="4"/>
      <c r="D3578" s="4">
        <v>17785877999</v>
      </c>
      <c r="E3578" s="4" t="s">
        <v>16</v>
      </c>
      <c r="F3578" s="5">
        <v>0</v>
      </c>
      <c r="G3578" s="5">
        <v>1.3888888888888889E-4</v>
      </c>
      <c r="H3578" s="4" t="s">
        <v>13</v>
      </c>
      <c r="I3578" s="11">
        <f t="shared" si="110"/>
        <v>44216</v>
      </c>
      <c r="J3578" s="9">
        <f t="shared" si="111"/>
        <v>0.64385416666666673</v>
      </c>
      <c r="K3578" t="str">
        <f>VLOOKUP($J3578,Reference!$A$1:$C$25,3,1)</f>
        <v>15:00:00 - 16:00:00</v>
      </c>
    </row>
    <row r="3579" spans="1:11" hidden="1" x14ac:dyDescent="0.3">
      <c r="A3579" s="6">
        <v>44216.645127314812</v>
      </c>
      <c r="B3579" s="7" t="s">
        <v>12</v>
      </c>
      <c r="C3579" s="7">
        <v>315</v>
      </c>
      <c r="D3579" s="7">
        <v>18189704430</v>
      </c>
      <c r="E3579" s="7" t="s">
        <v>9</v>
      </c>
      <c r="F3579" s="8">
        <v>2.0949074074074073E-3</v>
      </c>
      <c r="G3579" s="8">
        <v>9.2592592592592588E-5</v>
      </c>
      <c r="H3579" s="7" t="s">
        <v>10</v>
      </c>
      <c r="I3579" s="11">
        <f t="shared" si="110"/>
        <v>44216</v>
      </c>
      <c r="J3579" s="9">
        <f t="shared" si="111"/>
        <v>0.64512731481481478</v>
      </c>
      <c r="K3579" t="str">
        <f>VLOOKUP($J3579,Reference!$A$1:$C$25,3,1)</f>
        <v>15:00:00 - 16:00:00</v>
      </c>
    </row>
    <row r="3580" spans="1:11" hidden="1" x14ac:dyDescent="0.3">
      <c r="A3580" s="3">
        <v>44216.645555555559</v>
      </c>
      <c r="B3580" s="4" t="s">
        <v>20</v>
      </c>
      <c r="C3580" s="4"/>
      <c r="D3580" s="4">
        <v>17785877999</v>
      </c>
      <c r="E3580" s="4" t="s">
        <v>16</v>
      </c>
      <c r="F3580" s="5">
        <v>0</v>
      </c>
      <c r="G3580" s="5">
        <v>5.0925925925925921E-4</v>
      </c>
      <c r="H3580" s="4" t="s">
        <v>13</v>
      </c>
      <c r="I3580" s="11">
        <f t="shared" si="110"/>
        <v>44216</v>
      </c>
      <c r="J3580" s="9">
        <f t="shared" si="111"/>
        <v>0.64555555555555555</v>
      </c>
      <c r="K3580" t="str">
        <f>VLOOKUP($J3580,Reference!$A$1:$C$25,3,1)</f>
        <v>15:00:00 - 16:00:00</v>
      </c>
    </row>
    <row r="3581" spans="1:11" hidden="1" x14ac:dyDescent="0.3">
      <c r="A3581" s="6">
        <v>44216.645949074074</v>
      </c>
      <c r="B3581" s="7" t="s">
        <v>22</v>
      </c>
      <c r="C3581" s="7">
        <v>767</v>
      </c>
      <c r="D3581" s="7">
        <v>441189843985</v>
      </c>
      <c r="E3581" s="7" t="s">
        <v>9</v>
      </c>
      <c r="F3581" s="8">
        <v>3.9699074074074072E-3</v>
      </c>
      <c r="G3581" s="8">
        <v>1.7361111111111112E-4</v>
      </c>
      <c r="H3581" s="7" t="s">
        <v>14</v>
      </c>
      <c r="I3581" s="11">
        <f t="shared" si="110"/>
        <v>44216</v>
      </c>
      <c r="J3581" s="9">
        <f t="shared" si="111"/>
        <v>0.64594907407407409</v>
      </c>
      <c r="K3581" t="str">
        <f>VLOOKUP($J3581,Reference!$A$1:$C$25,3,1)</f>
        <v>15:00:00 - 16:00:00</v>
      </c>
    </row>
    <row r="3582" spans="1:11" hidden="1" x14ac:dyDescent="0.3">
      <c r="A3582" s="3">
        <v>44216.673495370371</v>
      </c>
      <c r="B3582" s="4" t="s">
        <v>19</v>
      </c>
      <c r="C3582" s="4">
        <v>305</v>
      </c>
      <c r="D3582" s="4">
        <v>16047541911</v>
      </c>
      <c r="E3582" s="4" t="s">
        <v>9</v>
      </c>
      <c r="F3582" s="5">
        <v>1.0335648148148148E-2</v>
      </c>
      <c r="G3582" s="5">
        <v>3.9351851851851852E-4</v>
      </c>
      <c r="H3582" s="4" t="s">
        <v>10</v>
      </c>
      <c r="I3582" s="11">
        <f t="shared" si="110"/>
        <v>44216</v>
      </c>
      <c r="J3582" s="9">
        <f t="shared" si="111"/>
        <v>0.67349537037037033</v>
      </c>
      <c r="K3582" t="str">
        <f>VLOOKUP($J3582,Reference!$A$1:$C$25,3,1)</f>
        <v>16:00:00 - 17:00:00</v>
      </c>
    </row>
    <row r="3583" spans="1:11" hidden="1" x14ac:dyDescent="0.3">
      <c r="A3583" s="6">
        <v>44216.677291666667</v>
      </c>
      <c r="B3583" s="7" t="s">
        <v>11</v>
      </c>
      <c r="C3583" s="7">
        <v>317</v>
      </c>
      <c r="D3583" s="7">
        <v>17788796153</v>
      </c>
      <c r="E3583" s="7" t="s">
        <v>9</v>
      </c>
      <c r="F3583" s="8">
        <v>8.1944444444444452E-3</v>
      </c>
      <c r="G3583" s="8">
        <v>3.0092592592592595E-4</v>
      </c>
      <c r="H3583" s="7" t="s">
        <v>10</v>
      </c>
      <c r="I3583" s="11">
        <f t="shared" si="110"/>
        <v>44216</v>
      </c>
      <c r="J3583" s="9">
        <f t="shared" si="111"/>
        <v>0.67729166666666663</v>
      </c>
      <c r="K3583" t="str">
        <f>VLOOKUP($J3583,Reference!$A$1:$C$25,3,1)</f>
        <v>16:00:00 - 17:00:00</v>
      </c>
    </row>
    <row r="3584" spans="1:11" hidden="1" x14ac:dyDescent="0.3">
      <c r="A3584" s="3">
        <v>44216.684537037036</v>
      </c>
      <c r="B3584" s="4" t="s">
        <v>18</v>
      </c>
      <c r="C3584" s="4">
        <v>304</v>
      </c>
      <c r="D3584" s="4">
        <v>16047541911</v>
      </c>
      <c r="E3584" s="4" t="s">
        <v>9</v>
      </c>
      <c r="F3584" s="5">
        <v>1.4583333333333334E-3</v>
      </c>
      <c r="G3584" s="5">
        <v>6.9444444444444444E-5</v>
      </c>
      <c r="H3584" s="4" t="s">
        <v>10</v>
      </c>
      <c r="I3584" s="11">
        <f t="shared" si="110"/>
        <v>44216</v>
      </c>
      <c r="J3584" s="9">
        <f t="shared" si="111"/>
        <v>0.68453703703703705</v>
      </c>
      <c r="K3584" t="str">
        <f>VLOOKUP($J3584,Reference!$A$1:$C$25,3,1)</f>
        <v>16:00:00 - 17:00:00</v>
      </c>
    </row>
    <row r="3585" spans="1:11" hidden="1" x14ac:dyDescent="0.3">
      <c r="A3585" s="6">
        <v>44216.686331018522</v>
      </c>
      <c r="B3585" s="7" t="s">
        <v>15</v>
      </c>
      <c r="C3585" s="7">
        <v>319</v>
      </c>
      <c r="D3585" s="7">
        <v>16047541911</v>
      </c>
      <c r="E3585" s="7" t="s">
        <v>9</v>
      </c>
      <c r="F3585" s="8">
        <v>2.2523148148148143E-2</v>
      </c>
      <c r="G3585" s="8">
        <v>5.7870370370370366E-5</v>
      </c>
      <c r="H3585" s="7" t="s">
        <v>10</v>
      </c>
      <c r="I3585" s="11">
        <f t="shared" si="110"/>
        <v>44216</v>
      </c>
      <c r="J3585" s="9">
        <f t="shared" si="111"/>
        <v>0.68633101851851841</v>
      </c>
      <c r="K3585" t="str">
        <f>VLOOKUP($J3585,Reference!$A$1:$C$25,3,1)</f>
        <v>16:00:00 - 17:00:00</v>
      </c>
    </row>
    <row r="3586" spans="1:11" hidden="1" x14ac:dyDescent="0.3">
      <c r="A3586" s="3">
        <v>44216.688981481479</v>
      </c>
      <c r="B3586" s="4" t="s">
        <v>18</v>
      </c>
      <c r="C3586" s="4">
        <v>304</v>
      </c>
      <c r="D3586" s="4">
        <v>18187304119</v>
      </c>
      <c r="E3586" s="4" t="s">
        <v>9</v>
      </c>
      <c r="F3586" s="5">
        <v>4.108796296296297E-3</v>
      </c>
      <c r="G3586" s="5">
        <v>1.0416666666666667E-4</v>
      </c>
      <c r="H3586" s="4" t="s">
        <v>10</v>
      </c>
      <c r="I3586" s="11">
        <f t="shared" si="110"/>
        <v>44216</v>
      </c>
      <c r="J3586" s="9">
        <f t="shared" si="111"/>
        <v>0.68898148148148142</v>
      </c>
      <c r="K3586" t="str">
        <f>VLOOKUP($J3586,Reference!$A$1:$C$25,3,1)</f>
        <v>16:00:00 - 17:00:00</v>
      </c>
    </row>
    <row r="3587" spans="1:11" hidden="1" x14ac:dyDescent="0.3">
      <c r="A3587" s="6">
        <v>44216.690613425926</v>
      </c>
      <c r="B3587" s="7" t="s">
        <v>26</v>
      </c>
      <c r="C3587" s="7">
        <v>306</v>
      </c>
      <c r="D3587" s="7">
        <v>14168592173</v>
      </c>
      <c r="E3587" s="7" t="s">
        <v>9</v>
      </c>
      <c r="F3587" s="8">
        <v>6.3657407407407402E-4</v>
      </c>
      <c r="G3587" s="8">
        <v>1.0185185185185186E-3</v>
      </c>
      <c r="H3587" s="7" t="s">
        <v>10</v>
      </c>
      <c r="I3587" s="11">
        <f t="shared" ref="I3587:I3650" si="112">DATE(YEAR(A3587),MONTH(A3587),DAY(A3587))</f>
        <v>44216</v>
      </c>
      <c r="J3587" s="9">
        <f t="shared" ref="J3587:J3650" si="113">TIME(HOUR(A3587),MINUTE(A3587),SECOND(A3587))</f>
        <v>0.69061342592592589</v>
      </c>
      <c r="K3587" t="str">
        <f>VLOOKUP($J3587,Reference!$A$1:$C$25,3,1)</f>
        <v>16:00:00 - 17:00:00</v>
      </c>
    </row>
    <row r="3588" spans="1:11" hidden="1" x14ac:dyDescent="0.3">
      <c r="A3588" s="3">
        <v>44216.692523148151</v>
      </c>
      <c r="B3588" s="4" t="s">
        <v>26</v>
      </c>
      <c r="C3588" s="4">
        <v>306</v>
      </c>
      <c r="D3588" s="4">
        <v>14168592173</v>
      </c>
      <c r="E3588" s="4" t="s">
        <v>9</v>
      </c>
      <c r="F3588" s="5">
        <v>2.3148148148148146E-4</v>
      </c>
      <c r="G3588" s="5">
        <v>1.3888888888888889E-4</v>
      </c>
      <c r="H3588" s="4" t="s">
        <v>10</v>
      </c>
      <c r="I3588" s="11">
        <f t="shared" si="112"/>
        <v>44216</v>
      </c>
      <c r="J3588" s="9">
        <f t="shared" si="113"/>
        <v>0.69252314814814808</v>
      </c>
      <c r="K3588" t="str">
        <f>VLOOKUP($J3588,Reference!$A$1:$C$25,3,1)</f>
        <v>16:00:00 - 17:00:00</v>
      </c>
    </row>
    <row r="3589" spans="1:11" hidden="1" x14ac:dyDescent="0.3">
      <c r="A3589" s="6">
        <v>44216.693113425928</v>
      </c>
      <c r="B3589" s="7" t="s">
        <v>26</v>
      </c>
      <c r="C3589" s="7">
        <v>306</v>
      </c>
      <c r="D3589" s="7">
        <v>14168592173</v>
      </c>
      <c r="E3589" s="7" t="s">
        <v>9</v>
      </c>
      <c r="F3589" s="8">
        <v>6.9444444444444447E-4</v>
      </c>
      <c r="G3589" s="8">
        <v>1.0416666666666667E-4</v>
      </c>
      <c r="H3589" s="7" t="s">
        <v>10</v>
      </c>
      <c r="I3589" s="11">
        <f t="shared" si="112"/>
        <v>44216</v>
      </c>
      <c r="J3589" s="9">
        <f t="shared" si="113"/>
        <v>0.69311342592592595</v>
      </c>
      <c r="K3589" t="str">
        <f>VLOOKUP($J3589,Reference!$A$1:$C$25,3,1)</f>
        <v>16:00:00 - 17:00:00</v>
      </c>
    </row>
    <row r="3590" spans="1:11" hidden="1" x14ac:dyDescent="0.3">
      <c r="A3590" s="3">
        <v>44216.694097222222</v>
      </c>
      <c r="B3590" s="4" t="s">
        <v>18</v>
      </c>
      <c r="C3590" s="4">
        <v>304</v>
      </c>
      <c r="D3590" s="4">
        <v>14168592173</v>
      </c>
      <c r="E3590" s="4" t="s">
        <v>9</v>
      </c>
      <c r="F3590" s="5">
        <v>4.1203703703703706E-3</v>
      </c>
      <c r="G3590" s="5">
        <v>4.9768518518518521E-4</v>
      </c>
      <c r="H3590" s="4" t="s">
        <v>10</v>
      </c>
      <c r="I3590" s="11">
        <f t="shared" si="112"/>
        <v>44216</v>
      </c>
      <c r="J3590" s="9">
        <f t="shared" si="113"/>
        <v>0.69409722222222225</v>
      </c>
      <c r="K3590" t="str">
        <f>VLOOKUP($J3590,Reference!$A$1:$C$25,3,1)</f>
        <v>16:00:00 - 17:00:00</v>
      </c>
    </row>
    <row r="3591" spans="1:11" hidden="1" x14ac:dyDescent="0.3">
      <c r="A3591" s="6">
        <v>44216.698020833333</v>
      </c>
      <c r="B3591" s="7" t="s">
        <v>26</v>
      </c>
      <c r="C3591" s="7">
        <v>306</v>
      </c>
      <c r="D3591" s="7">
        <v>17045891573</v>
      </c>
      <c r="E3591" s="7" t="s">
        <v>9</v>
      </c>
      <c r="F3591" s="8">
        <v>1.2488425925925925E-2</v>
      </c>
      <c r="G3591" s="8">
        <v>9.2592592592592588E-5</v>
      </c>
      <c r="H3591" s="7" t="s">
        <v>13</v>
      </c>
      <c r="I3591" s="11">
        <f t="shared" si="112"/>
        <v>44216</v>
      </c>
      <c r="J3591" s="9">
        <f t="shared" si="113"/>
        <v>0.69802083333333342</v>
      </c>
      <c r="K3591" t="str">
        <f>VLOOKUP($J3591,Reference!$A$1:$C$25,3,1)</f>
        <v>16:00:00 - 17:00:00</v>
      </c>
    </row>
    <row r="3592" spans="1:11" hidden="1" x14ac:dyDescent="0.3">
      <c r="A3592" s="3">
        <v>44216.69871527778</v>
      </c>
      <c r="B3592" s="4" t="s">
        <v>18</v>
      </c>
      <c r="C3592" s="4">
        <v>304</v>
      </c>
      <c r="D3592" s="4">
        <v>16478850987</v>
      </c>
      <c r="E3592" s="4" t="s">
        <v>9</v>
      </c>
      <c r="F3592" s="5">
        <v>7.3842592592592597E-3</v>
      </c>
      <c r="G3592" s="5">
        <v>8.1018518518518516E-5</v>
      </c>
      <c r="H3592" s="4" t="s">
        <v>10</v>
      </c>
      <c r="I3592" s="11">
        <f t="shared" si="112"/>
        <v>44216</v>
      </c>
      <c r="J3592" s="9">
        <f t="shared" si="113"/>
        <v>0.69871527777777775</v>
      </c>
      <c r="K3592" t="str">
        <f>VLOOKUP($J3592,Reference!$A$1:$C$25,3,1)</f>
        <v>16:00:00 - 17:00:00</v>
      </c>
    </row>
    <row r="3593" spans="1:11" hidden="1" x14ac:dyDescent="0.3">
      <c r="A3593" s="6">
        <v>44216.701655092591</v>
      </c>
      <c r="B3593" s="7" t="s">
        <v>12</v>
      </c>
      <c r="C3593" s="7">
        <v>315</v>
      </c>
      <c r="D3593" s="7">
        <v>17868722005</v>
      </c>
      <c r="E3593" s="7" t="s">
        <v>9</v>
      </c>
      <c r="F3593" s="8">
        <v>7.1412037037037043E-3</v>
      </c>
      <c r="G3593" s="8">
        <v>1.2268518518518518E-3</v>
      </c>
      <c r="H3593" s="7" t="s">
        <v>10</v>
      </c>
      <c r="I3593" s="11">
        <f t="shared" si="112"/>
        <v>44216</v>
      </c>
      <c r="J3593" s="9">
        <f t="shared" si="113"/>
        <v>0.70165509259259251</v>
      </c>
      <c r="K3593" t="str">
        <f>VLOOKUP($J3593,Reference!$A$1:$C$25,3,1)</f>
        <v>16:00:00 - 17:00:00</v>
      </c>
    </row>
    <row r="3594" spans="1:11" hidden="1" x14ac:dyDescent="0.3">
      <c r="A3594" s="3">
        <v>44216.702592592592</v>
      </c>
      <c r="B3594" s="4" t="s">
        <v>19</v>
      </c>
      <c r="C3594" s="4">
        <v>305</v>
      </c>
      <c r="D3594" s="4">
        <v>17758481130</v>
      </c>
      <c r="E3594" s="4" t="s">
        <v>9</v>
      </c>
      <c r="F3594" s="5">
        <v>5.8680555555555543E-3</v>
      </c>
      <c r="G3594" s="5">
        <v>7.7546296296296304E-4</v>
      </c>
      <c r="H3594" s="4" t="s">
        <v>10</v>
      </c>
      <c r="I3594" s="11">
        <f t="shared" si="112"/>
        <v>44216</v>
      </c>
      <c r="J3594" s="9">
        <f t="shared" si="113"/>
        <v>0.70259259259259255</v>
      </c>
      <c r="K3594" t="str">
        <f>VLOOKUP($J3594,Reference!$A$1:$C$25,3,1)</f>
        <v>16:00:00 - 17:00:00</v>
      </c>
    </row>
    <row r="3595" spans="1:11" hidden="1" x14ac:dyDescent="0.3">
      <c r="A3595" s="6">
        <v>44216.702962962961</v>
      </c>
      <c r="B3595" s="7" t="s">
        <v>18</v>
      </c>
      <c r="C3595" s="7">
        <v>304</v>
      </c>
      <c r="D3595" s="7">
        <v>14168266466</v>
      </c>
      <c r="E3595" s="7" t="s">
        <v>9</v>
      </c>
      <c r="F3595" s="8">
        <v>1.3981481481481482E-2</v>
      </c>
      <c r="G3595" s="8">
        <v>3.472222222222222E-3</v>
      </c>
      <c r="H3595" s="7" t="s">
        <v>10</v>
      </c>
      <c r="I3595" s="11">
        <f t="shared" si="112"/>
        <v>44216</v>
      </c>
      <c r="J3595" s="9">
        <f t="shared" si="113"/>
        <v>0.70296296296296301</v>
      </c>
      <c r="K3595" t="str">
        <f>VLOOKUP($J3595,Reference!$A$1:$C$25,3,1)</f>
        <v>16:00:00 - 17:00:00</v>
      </c>
    </row>
    <row r="3596" spans="1:11" hidden="1" x14ac:dyDescent="0.3">
      <c r="A3596" s="3">
        <v>44216.714641203704</v>
      </c>
      <c r="B3596" s="4" t="s">
        <v>19</v>
      </c>
      <c r="C3596" s="4">
        <v>305</v>
      </c>
      <c r="D3596" s="4">
        <v>14079538773</v>
      </c>
      <c r="E3596" s="4" t="s">
        <v>9</v>
      </c>
      <c r="F3596" s="5">
        <v>7.7083333333333335E-3</v>
      </c>
      <c r="G3596" s="5">
        <v>5.2083333333333333E-4</v>
      </c>
      <c r="H3596" s="4" t="s">
        <v>10</v>
      </c>
      <c r="I3596" s="11">
        <f t="shared" si="112"/>
        <v>44216</v>
      </c>
      <c r="J3596" s="9">
        <f t="shared" si="113"/>
        <v>0.71464120370370365</v>
      </c>
      <c r="K3596" t="str">
        <f>VLOOKUP($J3596,Reference!$A$1:$C$25,3,1)</f>
        <v>17:00:00 - 18:00:00</v>
      </c>
    </row>
    <row r="3597" spans="1:11" hidden="1" x14ac:dyDescent="0.3">
      <c r="A3597" s="6">
        <v>44216.725752314815</v>
      </c>
      <c r="B3597" s="7" t="s">
        <v>12</v>
      </c>
      <c r="C3597" s="7">
        <v>315</v>
      </c>
      <c r="D3597" s="7">
        <v>18187031270</v>
      </c>
      <c r="E3597" s="7" t="s">
        <v>9</v>
      </c>
      <c r="F3597" s="8">
        <v>1.9212962962962962E-3</v>
      </c>
      <c r="G3597" s="8">
        <v>8.1018518518518516E-5</v>
      </c>
      <c r="H3597" s="7" t="s">
        <v>13</v>
      </c>
      <c r="I3597" s="11">
        <f t="shared" si="112"/>
        <v>44216</v>
      </c>
      <c r="J3597" s="9">
        <f t="shared" si="113"/>
        <v>0.72575231481481473</v>
      </c>
      <c r="K3597" t="str">
        <f>VLOOKUP($J3597,Reference!$A$1:$C$25,3,1)</f>
        <v>17:00:00 - 18:00:00</v>
      </c>
    </row>
    <row r="3598" spans="1:11" hidden="1" x14ac:dyDescent="0.3">
      <c r="A3598" s="3">
        <v>44216.726238425923</v>
      </c>
      <c r="B3598" s="4" t="s">
        <v>15</v>
      </c>
      <c r="C3598" s="4">
        <v>319</v>
      </c>
      <c r="D3598" s="4">
        <v>19059459256</v>
      </c>
      <c r="E3598" s="4" t="s">
        <v>9</v>
      </c>
      <c r="F3598" s="5">
        <v>5.5671296296296302E-3</v>
      </c>
      <c r="G3598" s="5">
        <v>1.0416666666666667E-4</v>
      </c>
      <c r="H3598" s="4" t="s">
        <v>10</v>
      </c>
      <c r="I3598" s="11">
        <f t="shared" si="112"/>
        <v>44216</v>
      </c>
      <c r="J3598" s="9">
        <f t="shared" si="113"/>
        <v>0.72623842592592591</v>
      </c>
      <c r="K3598" t="str">
        <f>VLOOKUP($J3598,Reference!$A$1:$C$25,3,1)</f>
        <v>17:00:00 - 18:00:00</v>
      </c>
    </row>
    <row r="3599" spans="1:11" hidden="1" x14ac:dyDescent="0.3">
      <c r="A3599" s="6">
        <v>44216.736331018517</v>
      </c>
      <c r="B3599" s="7" t="s">
        <v>18</v>
      </c>
      <c r="C3599" s="7">
        <v>304</v>
      </c>
      <c r="D3599" s="7">
        <v>17275040801</v>
      </c>
      <c r="E3599" s="7" t="s">
        <v>9</v>
      </c>
      <c r="F3599" s="8">
        <v>7.8703703703703705E-4</v>
      </c>
      <c r="G3599" s="8">
        <v>1.1574074074074073E-4</v>
      </c>
      <c r="H3599" s="7" t="s">
        <v>10</v>
      </c>
      <c r="I3599" s="11">
        <f t="shared" si="112"/>
        <v>44216</v>
      </c>
      <c r="J3599" s="9">
        <f t="shared" si="113"/>
        <v>0.73633101851851857</v>
      </c>
      <c r="K3599" t="str">
        <f>VLOOKUP($J3599,Reference!$A$1:$C$25,3,1)</f>
        <v>17:00:00 - 18:00:00</v>
      </c>
    </row>
    <row r="3600" spans="1:11" hidden="1" x14ac:dyDescent="0.3">
      <c r="A3600" s="3">
        <v>44216.749756944446</v>
      </c>
      <c r="B3600" s="4" t="s">
        <v>19</v>
      </c>
      <c r="C3600" s="4">
        <v>305</v>
      </c>
      <c r="D3600" s="4">
        <v>12097321016</v>
      </c>
      <c r="E3600" s="4" t="s">
        <v>9</v>
      </c>
      <c r="F3600" s="5">
        <v>1.0081018518518519E-2</v>
      </c>
      <c r="G3600" s="5">
        <v>6.9444444444444444E-5</v>
      </c>
      <c r="H3600" s="4" t="s">
        <v>10</v>
      </c>
      <c r="I3600" s="11">
        <f t="shared" si="112"/>
        <v>44216</v>
      </c>
      <c r="J3600" s="9">
        <f t="shared" si="113"/>
        <v>0.74975694444444441</v>
      </c>
      <c r="K3600" t="str">
        <f>VLOOKUP($J3600,Reference!$A$1:$C$25,3,1)</f>
        <v>17:00:00 - 18:00:00</v>
      </c>
    </row>
    <row r="3601" spans="1:11" hidden="1" x14ac:dyDescent="0.3">
      <c r="A3601" s="6">
        <v>44216.757175925923</v>
      </c>
      <c r="B3601" s="7" t="s">
        <v>12</v>
      </c>
      <c r="C3601" s="7">
        <v>315</v>
      </c>
      <c r="D3601" s="7">
        <v>17165754303</v>
      </c>
      <c r="E3601" s="7" t="s">
        <v>9</v>
      </c>
      <c r="F3601" s="8">
        <v>2.2453703703703702E-3</v>
      </c>
      <c r="G3601" s="8">
        <v>3.9351851851851852E-4</v>
      </c>
      <c r="H3601" s="7" t="s">
        <v>10</v>
      </c>
      <c r="I3601" s="11">
        <f t="shared" si="112"/>
        <v>44216</v>
      </c>
      <c r="J3601" s="9">
        <f t="shared" si="113"/>
        <v>0.75717592592592586</v>
      </c>
      <c r="K3601" t="str">
        <f>VLOOKUP($J3601,Reference!$A$1:$C$25,3,1)</f>
        <v>18:00:00 - 19:00:00</v>
      </c>
    </row>
    <row r="3602" spans="1:11" hidden="1" x14ac:dyDescent="0.3">
      <c r="A3602" s="3">
        <v>44216.760023148148</v>
      </c>
      <c r="B3602" s="4" t="s">
        <v>18</v>
      </c>
      <c r="C3602" s="4">
        <v>304</v>
      </c>
      <c r="D3602" s="4">
        <v>1915116001</v>
      </c>
      <c r="E3602" s="4" t="s">
        <v>9</v>
      </c>
      <c r="F3602" s="5">
        <v>6.9097222222222225E-3</v>
      </c>
      <c r="G3602" s="5">
        <v>3.2407407407407406E-4</v>
      </c>
      <c r="H3602" s="4" t="s">
        <v>10</v>
      </c>
      <c r="I3602" s="11">
        <f t="shared" si="112"/>
        <v>44216</v>
      </c>
      <c r="J3602" s="9">
        <f t="shared" si="113"/>
        <v>0.7600231481481482</v>
      </c>
      <c r="K3602" t="str">
        <f>VLOOKUP($J3602,Reference!$A$1:$C$25,3,1)</f>
        <v>18:00:00 - 19:00:00</v>
      </c>
    </row>
    <row r="3603" spans="1:11" hidden="1" x14ac:dyDescent="0.3">
      <c r="A3603" s="6">
        <v>44216.76152777778</v>
      </c>
      <c r="B3603" s="7" t="s">
        <v>26</v>
      </c>
      <c r="C3603" s="7">
        <v>306</v>
      </c>
      <c r="D3603" s="7">
        <v>14038616309</v>
      </c>
      <c r="E3603" s="7" t="s">
        <v>9</v>
      </c>
      <c r="F3603" s="8">
        <v>4.5601851851851853E-3</v>
      </c>
      <c r="G3603" s="8">
        <v>1.273148148148148E-4</v>
      </c>
      <c r="H3603" s="7" t="s">
        <v>13</v>
      </c>
      <c r="I3603" s="11">
        <f t="shared" si="112"/>
        <v>44216</v>
      </c>
      <c r="J3603" s="9">
        <f t="shared" si="113"/>
        <v>0.7615277777777778</v>
      </c>
      <c r="K3603" t="str">
        <f>VLOOKUP($J3603,Reference!$A$1:$C$25,3,1)</f>
        <v>18:00:00 - 19:00:00</v>
      </c>
    </row>
    <row r="3604" spans="1:11" hidden="1" x14ac:dyDescent="0.3">
      <c r="A3604" s="3">
        <v>44216.781805555554</v>
      </c>
      <c r="B3604" s="4" t="s">
        <v>12</v>
      </c>
      <c r="C3604" s="4">
        <v>315</v>
      </c>
      <c r="D3604" s="4">
        <v>15878925779</v>
      </c>
      <c r="E3604" s="4" t="s">
        <v>9</v>
      </c>
      <c r="F3604" s="5">
        <v>5.162037037037037E-3</v>
      </c>
      <c r="G3604" s="5">
        <v>4.7453703703703704E-4</v>
      </c>
      <c r="H3604" s="4" t="s">
        <v>10</v>
      </c>
      <c r="I3604" s="11">
        <f t="shared" si="112"/>
        <v>44216</v>
      </c>
      <c r="J3604" s="9">
        <f t="shared" si="113"/>
        <v>0.78180555555555553</v>
      </c>
      <c r="K3604" t="str">
        <f>VLOOKUP($J3604,Reference!$A$1:$C$25,3,1)</f>
        <v>18:00:00 - 19:00:00</v>
      </c>
    </row>
    <row r="3605" spans="1:11" hidden="1" x14ac:dyDescent="0.3">
      <c r="A3605" s="6">
        <v>44216.784189814818</v>
      </c>
      <c r="B3605" s="7" t="s">
        <v>19</v>
      </c>
      <c r="C3605" s="7">
        <v>305</v>
      </c>
      <c r="D3605" s="7">
        <v>17053092080</v>
      </c>
      <c r="E3605" s="7" t="s">
        <v>9</v>
      </c>
      <c r="F3605" s="8">
        <v>3.9351851851851857E-3</v>
      </c>
      <c r="G3605" s="8">
        <v>8.1018518518518516E-5</v>
      </c>
      <c r="H3605" s="7" t="s">
        <v>10</v>
      </c>
      <c r="I3605" s="11">
        <f t="shared" si="112"/>
        <v>44216</v>
      </c>
      <c r="J3605" s="9">
        <f t="shared" si="113"/>
        <v>0.78418981481481476</v>
      </c>
      <c r="K3605" t="str">
        <f>VLOOKUP($J3605,Reference!$A$1:$C$25,3,1)</f>
        <v>18:00:00 - 19:00:00</v>
      </c>
    </row>
    <row r="3606" spans="1:11" hidden="1" x14ac:dyDescent="0.3">
      <c r="A3606" s="3">
        <v>44216.786273148151</v>
      </c>
      <c r="B3606" s="4" t="s">
        <v>26</v>
      </c>
      <c r="C3606" s="4">
        <v>306</v>
      </c>
      <c r="D3606" s="4">
        <v>6621041701</v>
      </c>
      <c r="E3606" s="4" t="s">
        <v>9</v>
      </c>
      <c r="F3606" s="5">
        <v>2.2175925925925929E-2</v>
      </c>
      <c r="G3606" s="5">
        <v>1.1574074074074073E-4</v>
      </c>
      <c r="H3606" s="4" t="s">
        <v>10</v>
      </c>
      <c r="I3606" s="11">
        <f t="shared" si="112"/>
        <v>44216</v>
      </c>
      <c r="J3606" s="9">
        <f t="shared" si="113"/>
        <v>0.78627314814814808</v>
      </c>
      <c r="K3606" t="str">
        <f>VLOOKUP($J3606,Reference!$A$1:$C$25,3,1)</f>
        <v>18:00:00 - 19:00:00</v>
      </c>
    </row>
    <row r="3607" spans="1:11" hidden="1" x14ac:dyDescent="0.3">
      <c r="A3607" s="6">
        <v>44216.794594907406</v>
      </c>
      <c r="B3607" s="7" t="s">
        <v>18</v>
      </c>
      <c r="C3607" s="7">
        <v>304</v>
      </c>
      <c r="D3607" s="7">
        <v>14387968973</v>
      </c>
      <c r="E3607" s="7" t="s">
        <v>9</v>
      </c>
      <c r="F3607" s="8">
        <v>1.1331018518518518E-2</v>
      </c>
      <c r="G3607" s="8">
        <v>8.1018518518518516E-5</v>
      </c>
      <c r="H3607" s="7" t="s">
        <v>10</v>
      </c>
      <c r="I3607" s="11">
        <f t="shared" si="112"/>
        <v>44216</v>
      </c>
      <c r="J3607" s="9">
        <f t="shared" si="113"/>
        <v>0.79459490740740746</v>
      </c>
      <c r="K3607" t="str">
        <f>VLOOKUP($J3607,Reference!$A$1:$C$25,3,1)</f>
        <v>19:00:00 - 20:00:00</v>
      </c>
    </row>
    <row r="3608" spans="1:11" hidden="1" x14ac:dyDescent="0.3">
      <c r="A3608" s="3">
        <v>44216.805104166669</v>
      </c>
      <c r="B3608" s="4" t="s">
        <v>19</v>
      </c>
      <c r="C3608" s="4">
        <v>305</v>
      </c>
      <c r="D3608" s="4">
        <v>12068177109</v>
      </c>
      <c r="E3608" s="4" t="s">
        <v>9</v>
      </c>
      <c r="F3608" s="5">
        <v>4.9074074074074072E-3</v>
      </c>
      <c r="G3608" s="5">
        <v>2.0833333333333335E-4</v>
      </c>
      <c r="H3608" s="4" t="s">
        <v>10</v>
      </c>
      <c r="I3608" s="11">
        <f t="shared" si="112"/>
        <v>44216</v>
      </c>
      <c r="J3608" s="9">
        <f t="shared" si="113"/>
        <v>0.80510416666666673</v>
      </c>
      <c r="K3608" t="str">
        <f>VLOOKUP($J3608,Reference!$A$1:$C$25,3,1)</f>
        <v>19:00:00 - 20:00:00</v>
      </c>
    </row>
    <row r="3609" spans="1:11" hidden="1" x14ac:dyDescent="0.3">
      <c r="A3609" s="6">
        <v>44216.805127314816</v>
      </c>
      <c r="B3609" s="7" t="s">
        <v>20</v>
      </c>
      <c r="C3609" s="7"/>
      <c r="D3609" s="7">
        <v>447940431176</v>
      </c>
      <c r="E3609" s="7" t="s">
        <v>23</v>
      </c>
      <c r="F3609" s="8">
        <v>0</v>
      </c>
      <c r="G3609" s="8">
        <v>1.1574074074074073E-5</v>
      </c>
      <c r="H3609" s="7" t="s">
        <v>14</v>
      </c>
      <c r="I3609" s="11">
        <f t="shared" si="112"/>
        <v>44216</v>
      </c>
      <c r="J3609" s="9">
        <f t="shared" si="113"/>
        <v>0.80512731481481481</v>
      </c>
      <c r="K3609" t="str">
        <f>VLOOKUP($J3609,Reference!$A$1:$C$25,3,1)</f>
        <v>19:00:00 - 20:00:00</v>
      </c>
    </row>
    <row r="3610" spans="1:11" hidden="1" x14ac:dyDescent="0.3">
      <c r="A3610" s="3">
        <v>44216.805138888885</v>
      </c>
      <c r="B3610" s="4" t="s">
        <v>15</v>
      </c>
      <c r="C3610" s="4">
        <v>319</v>
      </c>
      <c r="D3610" s="4">
        <v>447940431176</v>
      </c>
      <c r="E3610" s="4" t="s">
        <v>9</v>
      </c>
      <c r="F3610" s="5">
        <v>8.726851851851852E-3</v>
      </c>
      <c r="G3610" s="5">
        <v>4.6296296296296294E-5</v>
      </c>
      <c r="H3610" s="4" t="s">
        <v>10</v>
      </c>
      <c r="I3610" s="11">
        <f t="shared" si="112"/>
        <v>44216</v>
      </c>
      <c r="J3610" s="9">
        <f t="shared" si="113"/>
        <v>0.80513888888888896</v>
      </c>
      <c r="K3610" t="str">
        <f>VLOOKUP($J3610,Reference!$A$1:$C$25,3,1)</f>
        <v>19:00:00 - 20:00:00</v>
      </c>
    </row>
    <row r="3611" spans="1:11" hidden="1" x14ac:dyDescent="0.3">
      <c r="A3611" s="6">
        <v>44216.810428240744</v>
      </c>
      <c r="B3611" s="7" t="s">
        <v>12</v>
      </c>
      <c r="C3611" s="7">
        <v>315</v>
      </c>
      <c r="D3611" s="7">
        <v>16504653923</v>
      </c>
      <c r="E3611" s="7" t="s">
        <v>9</v>
      </c>
      <c r="F3611" s="8">
        <v>3.1944444444444442E-3</v>
      </c>
      <c r="G3611" s="8">
        <v>3.5879629629629635E-4</v>
      </c>
      <c r="H3611" s="7" t="s">
        <v>10</v>
      </c>
      <c r="I3611" s="11">
        <f t="shared" si="112"/>
        <v>44216</v>
      </c>
      <c r="J3611" s="9">
        <f t="shared" si="113"/>
        <v>0.81042824074074071</v>
      </c>
      <c r="K3611" t="str">
        <f>VLOOKUP($J3611,Reference!$A$1:$C$25,3,1)</f>
        <v>19:00:00 - 20:00:00</v>
      </c>
    </row>
    <row r="3612" spans="1:11" hidden="1" x14ac:dyDescent="0.3">
      <c r="A3612" s="3">
        <v>44216.818090277775</v>
      </c>
      <c r="B3612" s="4" t="s">
        <v>19</v>
      </c>
      <c r="C3612" s="4">
        <v>305</v>
      </c>
      <c r="D3612" s="4">
        <v>17277684644</v>
      </c>
      <c r="E3612" s="4" t="s">
        <v>9</v>
      </c>
      <c r="F3612" s="5">
        <v>1.4351851851851854E-3</v>
      </c>
      <c r="G3612" s="5">
        <v>1.3888888888888889E-4</v>
      </c>
      <c r="H3612" s="4" t="s">
        <v>10</v>
      </c>
      <c r="I3612" s="11">
        <f t="shared" si="112"/>
        <v>44216</v>
      </c>
      <c r="J3612" s="9">
        <f t="shared" si="113"/>
        <v>0.81809027777777776</v>
      </c>
      <c r="K3612" t="str">
        <f>VLOOKUP($J3612,Reference!$A$1:$C$25,3,1)</f>
        <v>19:00:00 - 20:00:00</v>
      </c>
    </row>
    <row r="3613" spans="1:11" hidden="1" x14ac:dyDescent="0.3">
      <c r="A3613" s="6">
        <v>44216.833958333336</v>
      </c>
      <c r="B3613" s="7" t="s">
        <v>12</v>
      </c>
      <c r="C3613" s="7">
        <v>315</v>
      </c>
      <c r="D3613" s="7">
        <v>16476222057</v>
      </c>
      <c r="E3613" s="7" t="s">
        <v>9</v>
      </c>
      <c r="F3613" s="8">
        <v>9.1898148148148139E-3</v>
      </c>
      <c r="G3613" s="8">
        <v>9.2592592592592588E-5</v>
      </c>
      <c r="H3613" s="7" t="s">
        <v>10</v>
      </c>
      <c r="I3613" s="11">
        <f t="shared" si="112"/>
        <v>44216</v>
      </c>
      <c r="J3613" s="9">
        <f t="shared" si="113"/>
        <v>0.83395833333333336</v>
      </c>
      <c r="K3613" t="str">
        <f>VLOOKUP($J3613,Reference!$A$1:$C$25,3,1)</f>
        <v>20:00:00 - 21:00:00</v>
      </c>
    </row>
    <row r="3614" spans="1:11" hidden="1" x14ac:dyDescent="0.3">
      <c r="A3614" s="3">
        <v>44216.834201388891</v>
      </c>
      <c r="B3614" s="4" t="s">
        <v>19</v>
      </c>
      <c r="C3614" s="4">
        <v>305</v>
      </c>
      <c r="D3614" s="4">
        <v>6621041701</v>
      </c>
      <c r="E3614" s="4" t="s">
        <v>9</v>
      </c>
      <c r="F3614" s="5">
        <v>5.4861111111111117E-3</v>
      </c>
      <c r="G3614" s="5">
        <v>3.0092592592592595E-4</v>
      </c>
      <c r="H3614" s="4" t="s">
        <v>10</v>
      </c>
      <c r="I3614" s="11">
        <f t="shared" si="112"/>
        <v>44216</v>
      </c>
      <c r="J3614" s="9">
        <f t="shared" si="113"/>
        <v>0.83420138888888884</v>
      </c>
      <c r="K3614" t="str">
        <f>VLOOKUP($J3614,Reference!$A$1:$C$25,3,1)</f>
        <v>20:00:00 - 21:00:00</v>
      </c>
    </row>
    <row r="3615" spans="1:11" hidden="1" x14ac:dyDescent="0.3">
      <c r="A3615" s="6">
        <v>44216.848124999997</v>
      </c>
      <c r="B3615" s="7" t="s">
        <v>18</v>
      </c>
      <c r="C3615" s="7">
        <v>304</v>
      </c>
      <c r="D3615" s="7">
        <v>16043654567</v>
      </c>
      <c r="E3615" s="7" t="s">
        <v>9</v>
      </c>
      <c r="F3615" s="8">
        <v>3.5648148148148154E-3</v>
      </c>
      <c r="G3615" s="8">
        <v>4.3981481481481481E-4</v>
      </c>
      <c r="H3615" s="7" t="s">
        <v>10</v>
      </c>
      <c r="I3615" s="11">
        <f t="shared" si="112"/>
        <v>44216</v>
      </c>
      <c r="J3615" s="9">
        <f t="shared" si="113"/>
        <v>0.84812500000000002</v>
      </c>
      <c r="K3615" t="str">
        <f>VLOOKUP($J3615,Reference!$A$1:$C$25,3,1)</f>
        <v>20:00:00 - 21:00:00</v>
      </c>
    </row>
    <row r="3616" spans="1:11" hidden="1" x14ac:dyDescent="0.3">
      <c r="A3616" s="3">
        <v>44216.850949074076</v>
      </c>
      <c r="B3616" s="4" t="s">
        <v>20</v>
      </c>
      <c r="C3616" s="4"/>
      <c r="D3616" s="4">
        <v>447534164430</v>
      </c>
      <c r="E3616" s="4" t="s">
        <v>23</v>
      </c>
      <c r="F3616" s="5">
        <v>0</v>
      </c>
      <c r="G3616" s="5">
        <v>1.1574074074074073E-5</v>
      </c>
      <c r="H3616" s="4" t="s">
        <v>14</v>
      </c>
      <c r="I3616" s="11">
        <f t="shared" si="112"/>
        <v>44216</v>
      </c>
      <c r="J3616" s="9">
        <f t="shared" si="113"/>
        <v>0.85094907407407405</v>
      </c>
      <c r="K3616" t="str">
        <f>VLOOKUP($J3616,Reference!$A$1:$C$25,3,1)</f>
        <v>20:00:00 - 21:00:00</v>
      </c>
    </row>
    <row r="3617" spans="1:11" hidden="1" x14ac:dyDescent="0.3">
      <c r="A3617" s="6">
        <v>44216.850960648146</v>
      </c>
      <c r="B3617" s="7" t="s">
        <v>26</v>
      </c>
      <c r="C3617" s="7">
        <v>306</v>
      </c>
      <c r="D3617" s="7">
        <v>447534164430</v>
      </c>
      <c r="E3617" s="7" t="s">
        <v>9</v>
      </c>
      <c r="F3617" s="8">
        <v>4.0856481481481481E-3</v>
      </c>
      <c r="G3617" s="8">
        <v>1.273148148148148E-4</v>
      </c>
      <c r="H3617" s="7" t="s">
        <v>10</v>
      </c>
      <c r="I3617" s="11">
        <f t="shared" si="112"/>
        <v>44216</v>
      </c>
      <c r="J3617" s="9">
        <f t="shared" si="113"/>
        <v>0.8509606481481482</v>
      </c>
      <c r="K3617" t="str">
        <f>VLOOKUP($J3617,Reference!$A$1:$C$25,3,1)</f>
        <v>20:00:00 - 21:00:00</v>
      </c>
    </row>
    <row r="3618" spans="1:11" hidden="1" x14ac:dyDescent="0.3">
      <c r="A3618" s="3">
        <v>44216.856770833336</v>
      </c>
      <c r="B3618" s="4" t="s">
        <v>12</v>
      </c>
      <c r="C3618" s="4">
        <v>315</v>
      </c>
      <c r="D3618" s="4">
        <v>17578140174</v>
      </c>
      <c r="E3618" s="4" t="s">
        <v>9</v>
      </c>
      <c r="F3618" s="5">
        <v>2.9976851851851848E-3</v>
      </c>
      <c r="G3618" s="5">
        <v>2.4305555555555552E-4</v>
      </c>
      <c r="H3618" s="4" t="s">
        <v>10</v>
      </c>
      <c r="I3618" s="11">
        <f t="shared" si="112"/>
        <v>44216</v>
      </c>
      <c r="J3618" s="9">
        <f t="shared" si="113"/>
        <v>0.85677083333333337</v>
      </c>
      <c r="K3618" t="str">
        <f>VLOOKUP($J3618,Reference!$A$1:$C$25,3,1)</f>
        <v>20:00:00 - 21:00:00</v>
      </c>
    </row>
    <row r="3619" spans="1:11" hidden="1" x14ac:dyDescent="0.3">
      <c r="A3619" s="6">
        <v>44216.859027777777</v>
      </c>
      <c r="B3619" s="7" t="s">
        <v>26</v>
      </c>
      <c r="C3619" s="7">
        <v>306</v>
      </c>
      <c r="D3619" s="7">
        <v>16154825582</v>
      </c>
      <c r="E3619" s="7" t="s">
        <v>9</v>
      </c>
      <c r="F3619" s="8">
        <v>7.1180555555555554E-3</v>
      </c>
      <c r="G3619" s="8">
        <v>8.1018518518518516E-5</v>
      </c>
      <c r="H3619" s="7" t="s">
        <v>13</v>
      </c>
      <c r="I3619" s="11">
        <f t="shared" si="112"/>
        <v>44216</v>
      </c>
      <c r="J3619" s="9">
        <f t="shared" si="113"/>
        <v>0.85902777777777783</v>
      </c>
      <c r="K3619" t="str">
        <f>VLOOKUP($J3619,Reference!$A$1:$C$25,3,1)</f>
        <v>20:00:00 - 21:00:00</v>
      </c>
    </row>
    <row r="3620" spans="1:11" hidden="1" x14ac:dyDescent="0.3">
      <c r="A3620" s="3">
        <v>44216.862696759257</v>
      </c>
      <c r="B3620" s="4" t="s">
        <v>12</v>
      </c>
      <c r="C3620" s="4">
        <v>315</v>
      </c>
      <c r="D3620" s="4">
        <v>16138510960</v>
      </c>
      <c r="E3620" s="4" t="s">
        <v>9</v>
      </c>
      <c r="F3620" s="5">
        <v>3.5763888888888894E-3</v>
      </c>
      <c r="G3620" s="5">
        <v>6.9444444444444444E-5</v>
      </c>
      <c r="H3620" s="4" t="s">
        <v>10</v>
      </c>
      <c r="I3620" s="11">
        <f t="shared" si="112"/>
        <v>44216</v>
      </c>
      <c r="J3620" s="9">
        <f t="shared" si="113"/>
        <v>0.86269675925925926</v>
      </c>
      <c r="K3620" t="str">
        <f>VLOOKUP($J3620,Reference!$A$1:$C$25,3,1)</f>
        <v>20:00:00 - 21:00:00</v>
      </c>
    </row>
    <row r="3621" spans="1:11" hidden="1" x14ac:dyDescent="0.3">
      <c r="A3621" s="6">
        <v>44216.864525462966</v>
      </c>
      <c r="B3621" s="7" t="s">
        <v>26</v>
      </c>
      <c r="C3621" s="7">
        <v>306</v>
      </c>
      <c r="D3621" s="7">
        <v>15107986871</v>
      </c>
      <c r="E3621" s="7" t="s">
        <v>9</v>
      </c>
      <c r="F3621" s="8">
        <v>5.6134259259259271E-3</v>
      </c>
      <c r="G3621" s="8">
        <v>1.8865740740740742E-3</v>
      </c>
      <c r="H3621" s="7" t="s">
        <v>10</v>
      </c>
      <c r="I3621" s="11">
        <f t="shared" si="112"/>
        <v>44216</v>
      </c>
      <c r="J3621" s="9">
        <f t="shared" si="113"/>
        <v>0.86452546296296295</v>
      </c>
      <c r="K3621" t="str">
        <f>VLOOKUP($J3621,Reference!$A$1:$C$25,3,1)</f>
        <v>20:00:00 - 21:00:00</v>
      </c>
    </row>
    <row r="3622" spans="1:11" hidden="1" x14ac:dyDescent="0.3">
      <c r="A3622" s="3">
        <v>44216.872685185182</v>
      </c>
      <c r="B3622" s="4" t="s">
        <v>12</v>
      </c>
      <c r="C3622" s="4">
        <v>315</v>
      </c>
      <c r="D3622" s="4">
        <v>14168735195</v>
      </c>
      <c r="E3622" s="4" t="s">
        <v>9</v>
      </c>
      <c r="F3622" s="5">
        <v>1.9791666666666668E-3</v>
      </c>
      <c r="G3622" s="5">
        <v>9.2592592592592588E-5</v>
      </c>
      <c r="H3622" s="4" t="s">
        <v>10</v>
      </c>
      <c r="I3622" s="11">
        <f t="shared" si="112"/>
        <v>44216</v>
      </c>
      <c r="J3622" s="9">
        <f t="shared" si="113"/>
        <v>0.87268518518518512</v>
      </c>
      <c r="K3622" t="str">
        <f>VLOOKUP($J3622,Reference!$A$1:$C$25,3,1)</f>
        <v>20:00:00 - 21:00:00</v>
      </c>
    </row>
    <row r="3623" spans="1:11" hidden="1" x14ac:dyDescent="0.3">
      <c r="A3623" s="6">
        <v>44216.874548611115</v>
      </c>
      <c r="B3623" s="7" t="s">
        <v>19</v>
      </c>
      <c r="C3623" s="7">
        <v>305</v>
      </c>
      <c r="D3623" s="7">
        <v>15107986871</v>
      </c>
      <c r="E3623" s="7" t="s">
        <v>9</v>
      </c>
      <c r="F3623" s="8">
        <v>6.053240740740741E-3</v>
      </c>
      <c r="G3623" s="8">
        <v>8.1018518518518516E-5</v>
      </c>
      <c r="H3623" s="7" t="s">
        <v>10</v>
      </c>
      <c r="I3623" s="11">
        <f t="shared" si="112"/>
        <v>44216</v>
      </c>
      <c r="J3623" s="9">
        <f t="shared" si="113"/>
        <v>0.87454861111111104</v>
      </c>
      <c r="K3623" t="str">
        <f>VLOOKUP($J3623,Reference!$A$1:$C$25,3,1)</f>
        <v>20:00:00 - 21:00:00</v>
      </c>
    </row>
    <row r="3624" spans="1:11" hidden="1" x14ac:dyDescent="0.3">
      <c r="A3624" s="3">
        <v>44216.880659722221</v>
      </c>
      <c r="B3624" s="4" t="s">
        <v>20</v>
      </c>
      <c r="C3624" s="4"/>
      <c r="D3624" s="4">
        <v>3293367461</v>
      </c>
      <c r="E3624" s="4" t="s">
        <v>23</v>
      </c>
      <c r="F3624" s="5">
        <v>0</v>
      </c>
      <c r="G3624" s="5">
        <v>2.3148148148148147E-5</v>
      </c>
      <c r="H3624" s="4" t="s">
        <v>14</v>
      </c>
      <c r="I3624" s="11">
        <f t="shared" si="112"/>
        <v>44216</v>
      </c>
      <c r="J3624" s="9">
        <f t="shared" si="113"/>
        <v>0.88065972222222222</v>
      </c>
      <c r="K3624" t="str">
        <f>VLOOKUP($J3624,Reference!$A$1:$C$25,3,1)</f>
        <v>21:00:00 - 22:00:00</v>
      </c>
    </row>
    <row r="3625" spans="1:11" hidden="1" x14ac:dyDescent="0.3">
      <c r="A3625" s="6">
        <v>44216.880671296298</v>
      </c>
      <c r="B3625" s="7" t="s">
        <v>12</v>
      </c>
      <c r="C3625" s="7">
        <v>315</v>
      </c>
      <c r="D3625" s="7">
        <v>3293367461</v>
      </c>
      <c r="E3625" s="7" t="s">
        <v>9</v>
      </c>
      <c r="F3625" s="8">
        <v>2.7546296296296294E-3</v>
      </c>
      <c r="G3625" s="8">
        <v>1.0416666666666667E-4</v>
      </c>
      <c r="H3625" s="7" t="s">
        <v>10</v>
      </c>
      <c r="I3625" s="11">
        <f t="shared" si="112"/>
        <v>44216</v>
      </c>
      <c r="J3625" s="9">
        <f t="shared" si="113"/>
        <v>0.88067129629629637</v>
      </c>
      <c r="K3625" t="str">
        <f>VLOOKUP($J3625,Reference!$A$1:$C$25,3,1)</f>
        <v>21:00:00 - 22:00:00</v>
      </c>
    </row>
    <row r="3626" spans="1:11" hidden="1" x14ac:dyDescent="0.3">
      <c r="A3626" s="3">
        <v>44216.886979166666</v>
      </c>
      <c r="B3626" s="4" t="s">
        <v>12</v>
      </c>
      <c r="C3626" s="4">
        <v>315</v>
      </c>
      <c r="D3626" s="4">
        <v>17147281385</v>
      </c>
      <c r="E3626" s="4" t="s">
        <v>9</v>
      </c>
      <c r="F3626" s="5">
        <v>6.3541666666666668E-3</v>
      </c>
      <c r="G3626" s="5">
        <v>1.273148148148148E-4</v>
      </c>
      <c r="H3626" s="4" t="s">
        <v>10</v>
      </c>
      <c r="I3626" s="11">
        <f t="shared" si="112"/>
        <v>44216</v>
      </c>
      <c r="J3626" s="9">
        <f t="shared" si="113"/>
        <v>0.88697916666666676</v>
      </c>
      <c r="K3626" t="str">
        <f>VLOOKUP($J3626,Reference!$A$1:$C$25,3,1)</f>
        <v>21:00:00 - 22:00:00</v>
      </c>
    </row>
    <row r="3627" spans="1:11" hidden="1" x14ac:dyDescent="0.3">
      <c r="A3627" s="6">
        <v>44216.896678240744</v>
      </c>
      <c r="B3627" s="7" t="s">
        <v>19</v>
      </c>
      <c r="C3627" s="7">
        <v>305</v>
      </c>
      <c r="D3627" s="7">
        <v>14038616309</v>
      </c>
      <c r="E3627" s="7" t="s">
        <v>9</v>
      </c>
      <c r="F3627" s="8">
        <v>2.1990740740740741E-2</v>
      </c>
      <c r="G3627" s="8">
        <v>8.1018518518518516E-5</v>
      </c>
      <c r="H3627" s="7" t="s">
        <v>13</v>
      </c>
      <c r="I3627" s="11">
        <f t="shared" si="112"/>
        <v>44216</v>
      </c>
      <c r="J3627" s="9">
        <f t="shared" si="113"/>
        <v>0.89667824074074076</v>
      </c>
      <c r="K3627" t="str">
        <f>VLOOKUP($J3627,Reference!$A$1:$C$25,3,1)</f>
        <v>21:00:00 - 22:00:00</v>
      </c>
    </row>
    <row r="3628" spans="1:11" hidden="1" x14ac:dyDescent="0.3">
      <c r="A3628" s="3">
        <v>44216.896932870368</v>
      </c>
      <c r="B3628" s="4" t="s">
        <v>12</v>
      </c>
      <c r="C3628" s="4">
        <v>315</v>
      </c>
      <c r="D3628" s="4">
        <v>14168059222</v>
      </c>
      <c r="E3628" s="4" t="s">
        <v>9</v>
      </c>
      <c r="F3628" s="5">
        <v>2.1874999999999998E-3</v>
      </c>
      <c r="G3628" s="5">
        <v>1.1574074074074073E-4</v>
      </c>
      <c r="H3628" s="4" t="s">
        <v>13</v>
      </c>
      <c r="I3628" s="11">
        <f t="shared" si="112"/>
        <v>44216</v>
      </c>
      <c r="J3628" s="9">
        <f t="shared" si="113"/>
        <v>0.89693287037037039</v>
      </c>
      <c r="K3628" t="str">
        <f>VLOOKUP($J3628,Reference!$A$1:$C$25,3,1)</f>
        <v>21:00:00 - 22:00:00</v>
      </c>
    </row>
    <row r="3629" spans="1:11" hidden="1" x14ac:dyDescent="0.3">
      <c r="A3629" s="6">
        <v>44216.902939814812</v>
      </c>
      <c r="B3629" s="7" t="s">
        <v>12</v>
      </c>
      <c r="C3629" s="7">
        <v>315</v>
      </c>
      <c r="D3629" s="7">
        <v>17636567600</v>
      </c>
      <c r="E3629" s="7" t="s">
        <v>9</v>
      </c>
      <c r="F3629" s="8">
        <v>1.1261574074074071E-2</v>
      </c>
      <c r="G3629" s="8">
        <v>1.5046296296296297E-4</v>
      </c>
      <c r="H3629" s="7" t="s">
        <v>10</v>
      </c>
      <c r="I3629" s="11">
        <f t="shared" si="112"/>
        <v>44216</v>
      </c>
      <c r="J3629" s="9">
        <f t="shared" si="113"/>
        <v>0.90293981481481478</v>
      </c>
      <c r="K3629" t="str">
        <f>VLOOKUP($J3629,Reference!$A$1:$C$25,3,1)</f>
        <v>21:00:00 - 22:00:00</v>
      </c>
    </row>
    <row r="3630" spans="1:11" hidden="1" x14ac:dyDescent="0.3">
      <c r="A3630" s="3">
        <v>44216.915706018517</v>
      </c>
      <c r="B3630" s="4" t="s">
        <v>26</v>
      </c>
      <c r="C3630" s="4">
        <v>306</v>
      </c>
      <c r="D3630" s="4">
        <v>15107986871</v>
      </c>
      <c r="E3630" s="4" t="s">
        <v>9</v>
      </c>
      <c r="F3630" s="5">
        <v>2.9050925925925928E-3</v>
      </c>
      <c r="G3630" s="5">
        <v>1.0416666666666667E-4</v>
      </c>
      <c r="H3630" s="4" t="s">
        <v>10</v>
      </c>
      <c r="I3630" s="11">
        <f t="shared" si="112"/>
        <v>44216</v>
      </c>
      <c r="J3630" s="9">
        <f t="shared" si="113"/>
        <v>0.91570601851851852</v>
      </c>
      <c r="K3630" t="str">
        <f>VLOOKUP($J3630,Reference!$A$1:$C$25,3,1)</f>
        <v>21:00:00 - 22:00:00</v>
      </c>
    </row>
    <row r="3631" spans="1:11" hidden="1" x14ac:dyDescent="0.3">
      <c r="A3631" s="6">
        <v>44216.915729166663</v>
      </c>
      <c r="B3631" s="7" t="s">
        <v>20</v>
      </c>
      <c r="C3631" s="7"/>
      <c r="D3631" s="7">
        <v>16476222057</v>
      </c>
      <c r="E3631" s="7" t="s">
        <v>16</v>
      </c>
      <c r="F3631" s="8">
        <v>0</v>
      </c>
      <c r="G3631" s="8">
        <v>7.7546296296296304E-4</v>
      </c>
      <c r="H3631" s="7" t="s">
        <v>10</v>
      </c>
      <c r="I3631" s="11">
        <f t="shared" si="112"/>
        <v>44216</v>
      </c>
      <c r="J3631" s="9">
        <f t="shared" si="113"/>
        <v>0.91572916666666659</v>
      </c>
      <c r="K3631" t="str">
        <f>VLOOKUP($J3631,Reference!$A$1:$C$25,3,1)</f>
        <v>21:00:00 - 22:00:00</v>
      </c>
    </row>
    <row r="3632" spans="1:11" hidden="1" x14ac:dyDescent="0.3">
      <c r="A3632" s="3">
        <v>44216.916574074072</v>
      </c>
      <c r="B3632" s="4" t="s">
        <v>26</v>
      </c>
      <c r="C3632" s="4">
        <v>306</v>
      </c>
      <c r="D3632" s="4">
        <v>16476222057</v>
      </c>
      <c r="E3632" s="4" t="s">
        <v>9</v>
      </c>
      <c r="F3632" s="5">
        <v>7.106481481481481E-3</v>
      </c>
      <c r="G3632" s="5">
        <v>2.5578703703703705E-3</v>
      </c>
      <c r="H3632" s="4" t="s">
        <v>10</v>
      </c>
      <c r="I3632" s="11">
        <f t="shared" si="112"/>
        <v>44216</v>
      </c>
      <c r="J3632" s="9">
        <f t="shared" si="113"/>
        <v>0.9165740740740741</v>
      </c>
      <c r="K3632" t="str">
        <f>VLOOKUP($J3632,Reference!$A$1:$C$25,3,1)</f>
        <v>21:00:00 - 22:00:00</v>
      </c>
    </row>
    <row r="3633" spans="1:11" hidden="1" x14ac:dyDescent="0.3">
      <c r="A3633" s="6">
        <v>44216.921168981484</v>
      </c>
      <c r="B3633" s="7" t="s">
        <v>20</v>
      </c>
      <c r="C3633" s="7"/>
      <c r="D3633" s="7">
        <v>14383494205</v>
      </c>
      <c r="E3633" s="7" t="s">
        <v>16</v>
      </c>
      <c r="F3633" s="8">
        <v>0</v>
      </c>
      <c r="G3633" s="8">
        <v>1.4583333333333334E-3</v>
      </c>
      <c r="H3633" s="7" t="s">
        <v>10</v>
      </c>
      <c r="I3633" s="11">
        <f t="shared" si="112"/>
        <v>44216</v>
      </c>
      <c r="J3633" s="9">
        <f t="shared" si="113"/>
        <v>0.92116898148148152</v>
      </c>
      <c r="K3633" t="str">
        <f>VLOOKUP($J3633,Reference!$A$1:$C$25,3,1)</f>
        <v>22:00:00 - 23:00:00</v>
      </c>
    </row>
    <row r="3634" spans="1:11" hidden="1" x14ac:dyDescent="0.3">
      <c r="A3634" s="3">
        <v>44216.923032407409</v>
      </c>
      <c r="B3634" s="4" t="s">
        <v>20</v>
      </c>
      <c r="C3634" s="4"/>
      <c r="D3634" s="4">
        <v>14383494205</v>
      </c>
      <c r="E3634" s="4" t="s">
        <v>16</v>
      </c>
      <c r="F3634" s="5">
        <v>0</v>
      </c>
      <c r="G3634" s="5">
        <v>1.6666666666666668E-3</v>
      </c>
      <c r="H3634" s="4" t="s">
        <v>13</v>
      </c>
      <c r="I3634" s="11">
        <f t="shared" si="112"/>
        <v>44216</v>
      </c>
      <c r="J3634" s="9">
        <f t="shared" si="113"/>
        <v>0.92303240740740744</v>
      </c>
      <c r="K3634" t="str">
        <f>VLOOKUP($J3634,Reference!$A$1:$C$25,3,1)</f>
        <v>22:00:00 - 23:00:00</v>
      </c>
    </row>
    <row r="3635" spans="1:11" hidden="1" x14ac:dyDescent="0.3">
      <c r="A3635" s="6">
        <v>44216.923819444448</v>
      </c>
      <c r="B3635" s="7" t="s">
        <v>19</v>
      </c>
      <c r="C3635" s="7">
        <v>305</v>
      </c>
      <c r="D3635" s="7">
        <v>18655671166</v>
      </c>
      <c r="E3635" s="7" t="s">
        <v>9</v>
      </c>
      <c r="F3635" s="8">
        <v>2.4537037037037036E-3</v>
      </c>
      <c r="G3635" s="8">
        <v>6.215277777777777E-3</v>
      </c>
      <c r="H3635" s="7" t="s">
        <v>10</v>
      </c>
      <c r="I3635" s="11">
        <f t="shared" si="112"/>
        <v>44216</v>
      </c>
      <c r="J3635" s="9">
        <f t="shared" si="113"/>
        <v>0.92381944444444442</v>
      </c>
      <c r="K3635" t="str">
        <f>VLOOKUP($J3635,Reference!$A$1:$C$25,3,1)</f>
        <v>22:00:00 - 23:00:00</v>
      </c>
    </row>
    <row r="3636" spans="1:11" hidden="1" x14ac:dyDescent="0.3">
      <c r="A3636" s="3">
        <v>44216.927824074075</v>
      </c>
      <c r="B3636" s="4" t="s">
        <v>26</v>
      </c>
      <c r="C3636" s="4">
        <v>306</v>
      </c>
      <c r="D3636" s="4">
        <v>12897070983</v>
      </c>
      <c r="E3636" s="4" t="s">
        <v>9</v>
      </c>
      <c r="F3636" s="5">
        <v>3.3101851851851851E-3</v>
      </c>
      <c r="G3636" s="5">
        <v>7.7546296296296304E-4</v>
      </c>
      <c r="H3636" s="4" t="s">
        <v>10</v>
      </c>
      <c r="I3636" s="11">
        <f t="shared" si="112"/>
        <v>44216</v>
      </c>
      <c r="J3636" s="9">
        <f t="shared" si="113"/>
        <v>0.92782407407407408</v>
      </c>
      <c r="K3636" t="str">
        <f>VLOOKUP($J3636,Reference!$A$1:$C$25,3,1)</f>
        <v>22:00:00 - 23:00:00</v>
      </c>
    </row>
    <row r="3637" spans="1:11" hidden="1" x14ac:dyDescent="0.3">
      <c r="A3637" s="6">
        <v>44216.932152777779</v>
      </c>
      <c r="B3637" s="7" t="s">
        <v>26</v>
      </c>
      <c r="C3637" s="7">
        <v>306</v>
      </c>
      <c r="D3637" s="7">
        <v>16475172901</v>
      </c>
      <c r="E3637" s="7" t="s">
        <v>9</v>
      </c>
      <c r="F3637" s="8">
        <v>3.6342592592592594E-3</v>
      </c>
      <c r="G3637" s="8">
        <v>4.1666666666666669E-4</v>
      </c>
      <c r="H3637" s="7" t="s">
        <v>13</v>
      </c>
      <c r="I3637" s="11">
        <f t="shared" si="112"/>
        <v>44216</v>
      </c>
      <c r="J3637" s="9">
        <f t="shared" si="113"/>
        <v>0.93215277777777772</v>
      </c>
      <c r="K3637" t="str">
        <f>VLOOKUP($J3637,Reference!$A$1:$C$25,3,1)</f>
        <v>22:00:00 - 23:00:00</v>
      </c>
    </row>
    <row r="3638" spans="1:11" hidden="1" x14ac:dyDescent="0.3">
      <c r="A3638" s="3">
        <v>44216.991851851853</v>
      </c>
      <c r="B3638" s="4" t="s">
        <v>19</v>
      </c>
      <c r="C3638" s="4">
        <v>305</v>
      </c>
      <c r="D3638" s="4">
        <v>17042001302</v>
      </c>
      <c r="E3638" s="4" t="s">
        <v>9</v>
      </c>
      <c r="F3638" s="5">
        <v>8.4259259259259253E-3</v>
      </c>
      <c r="G3638" s="5">
        <v>1.1574074074074073E-4</v>
      </c>
      <c r="H3638" s="4" t="s">
        <v>10</v>
      </c>
      <c r="I3638" s="11">
        <f t="shared" si="112"/>
        <v>44216</v>
      </c>
      <c r="J3638" s="9">
        <f t="shared" si="113"/>
        <v>0.99185185185185187</v>
      </c>
      <c r="K3638" t="str">
        <f>VLOOKUP($J3638,Reference!$A$1:$C$25,3,1)</f>
        <v>23:00:00 - 24:00:00</v>
      </c>
    </row>
    <row r="3639" spans="1:11" hidden="1" x14ac:dyDescent="0.3">
      <c r="A3639" s="6">
        <v>44216.999976851854</v>
      </c>
      <c r="B3639" s="7" t="s">
        <v>12</v>
      </c>
      <c r="C3639" s="7">
        <v>315</v>
      </c>
      <c r="D3639" s="7">
        <v>13608520229</v>
      </c>
      <c r="E3639" s="7" t="s">
        <v>9</v>
      </c>
      <c r="F3639" s="8">
        <v>3.8425925925925923E-3</v>
      </c>
      <c r="G3639" s="8">
        <v>6.9444444444444444E-5</v>
      </c>
      <c r="H3639" s="7" t="s">
        <v>10</v>
      </c>
      <c r="I3639" s="11">
        <f t="shared" si="112"/>
        <v>44216</v>
      </c>
      <c r="J3639" s="9">
        <f t="shared" si="113"/>
        <v>0.99997685185185192</v>
      </c>
      <c r="K3639" t="str">
        <f>VLOOKUP($J3639,Reference!$A$1:$C$25,3,1)</f>
        <v>23:00:00 - 24:00:00</v>
      </c>
    </row>
    <row r="3640" spans="1:11" hidden="1" x14ac:dyDescent="0.3">
      <c r="A3640" s="3">
        <v>44217.007905092592</v>
      </c>
      <c r="B3640" s="4" t="s">
        <v>26</v>
      </c>
      <c r="C3640" s="4">
        <v>306</v>
      </c>
      <c r="D3640" s="4">
        <v>13608520229</v>
      </c>
      <c r="E3640" s="4" t="s">
        <v>9</v>
      </c>
      <c r="F3640" s="5">
        <v>4.8611111111111104E-4</v>
      </c>
      <c r="G3640" s="5">
        <v>2.4305555555555552E-4</v>
      </c>
      <c r="H3640" s="4" t="s">
        <v>10</v>
      </c>
      <c r="I3640" s="11">
        <f t="shared" si="112"/>
        <v>44217</v>
      </c>
      <c r="J3640" s="9">
        <f t="shared" si="113"/>
        <v>7.905092592592592E-3</v>
      </c>
      <c r="K3640" t="str">
        <f>VLOOKUP($J3640,Reference!$A$1:$C$25,3,1)</f>
        <v>0:00:00 - 1:00:00</v>
      </c>
    </row>
    <row r="3641" spans="1:11" hidden="1" x14ac:dyDescent="0.3">
      <c r="A3641" s="6">
        <v>44217.031087962961</v>
      </c>
      <c r="B3641" s="7" t="s">
        <v>26</v>
      </c>
      <c r="C3641" s="7">
        <v>306</v>
      </c>
      <c r="D3641" s="7">
        <v>13608520229</v>
      </c>
      <c r="E3641" s="7" t="s">
        <v>9</v>
      </c>
      <c r="F3641" s="8">
        <v>6.6087962962962966E-3</v>
      </c>
      <c r="G3641" s="8">
        <v>1.0416666666666667E-4</v>
      </c>
      <c r="H3641" s="7" t="s">
        <v>10</v>
      </c>
      <c r="I3641" s="11">
        <f t="shared" si="112"/>
        <v>44217</v>
      </c>
      <c r="J3641" s="9">
        <f t="shared" si="113"/>
        <v>3.108796296296296E-2</v>
      </c>
      <c r="K3641" t="str">
        <f>VLOOKUP($J3641,Reference!$A$1:$C$25,3,1)</f>
        <v>0:00:00 - 1:00:00</v>
      </c>
    </row>
    <row r="3642" spans="1:11" hidden="1" x14ac:dyDescent="0.3">
      <c r="A3642" s="3">
        <v>44217.11482638889</v>
      </c>
      <c r="B3642" s="4" t="s">
        <v>15</v>
      </c>
      <c r="C3642" s="4">
        <v>319</v>
      </c>
      <c r="D3642" s="4">
        <v>15107986871</v>
      </c>
      <c r="E3642" s="4" t="s">
        <v>9</v>
      </c>
      <c r="F3642" s="5">
        <v>3.8425925925925923E-3</v>
      </c>
      <c r="G3642" s="5">
        <v>1.5046296296296297E-4</v>
      </c>
      <c r="H3642" s="4" t="s">
        <v>10</v>
      </c>
      <c r="I3642" s="11">
        <f t="shared" si="112"/>
        <v>44217</v>
      </c>
      <c r="J3642" s="9">
        <f t="shared" si="113"/>
        <v>0.11482638888888889</v>
      </c>
      <c r="K3642" t="str">
        <f>VLOOKUP($J3642,Reference!$A$1:$C$25,3,1)</f>
        <v>2:00:00 - 3:00:00</v>
      </c>
    </row>
    <row r="3643" spans="1:11" hidden="1" x14ac:dyDescent="0.3">
      <c r="A3643" s="6">
        <v>44217.160729166666</v>
      </c>
      <c r="B3643" s="7" t="s">
        <v>15</v>
      </c>
      <c r="C3643" s="7">
        <v>319</v>
      </c>
      <c r="D3643" s="7">
        <v>15877780338</v>
      </c>
      <c r="E3643" s="7" t="s">
        <v>9</v>
      </c>
      <c r="F3643" s="8">
        <v>7.1180555555555554E-3</v>
      </c>
      <c r="G3643" s="8">
        <v>3.0092592592592595E-4</v>
      </c>
      <c r="H3643" s="7" t="s">
        <v>10</v>
      </c>
      <c r="I3643" s="11">
        <f t="shared" si="112"/>
        <v>44217</v>
      </c>
      <c r="J3643" s="9">
        <f t="shared" si="113"/>
        <v>0.16072916666666667</v>
      </c>
      <c r="K3643" t="str">
        <f>VLOOKUP($J3643,Reference!$A$1:$C$25,3,1)</f>
        <v>3:00:00 - 4:00:00</v>
      </c>
    </row>
    <row r="3644" spans="1:11" hidden="1" x14ac:dyDescent="0.3">
      <c r="A3644" s="3">
        <v>44217.1721875</v>
      </c>
      <c r="B3644" s="4" t="s">
        <v>22</v>
      </c>
      <c r="C3644" s="4">
        <v>767</v>
      </c>
      <c r="D3644" s="4">
        <v>447975543014</v>
      </c>
      <c r="E3644" s="4" t="s">
        <v>9</v>
      </c>
      <c r="F3644" s="5">
        <v>1.1226851851851851E-3</v>
      </c>
      <c r="G3644" s="5">
        <v>6.9444444444444444E-5</v>
      </c>
      <c r="H3644" s="4" t="s">
        <v>14</v>
      </c>
      <c r="I3644" s="11">
        <f t="shared" si="112"/>
        <v>44217</v>
      </c>
      <c r="J3644" s="9">
        <f t="shared" si="113"/>
        <v>0.17218750000000002</v>
      </c>
      <c r="K3644" t="str">
        <f>VLOOKUP($J3644,Reference!$A$1:$C$25,3,1)</f>
        <v>4:00:00 - 5:00:00</v>
      </c>
    </row>
    <row r="3645" spans="1:11" hidden="1" x14ac:dyDescent="0.3">
      <c r="A3645" s="6">
        <v>44217.174837962964</v>
      </c>
      <c r="B3645" s="7" t="s">
        <v>22</v>
      </c>
      <c r="C3645" s="7">
        <v>767</v>
      </c>
      <c r="D3645" s="7">
        <v>447975543014</v>
      </c>
      <c r="E3645" s="7" t="s">
        <v>9</v>
      </c>
      <c r="F3645" s="8">
        <v>2.8356481481481479E-3</v>
      </c>
      <c r="G3645" s="8">
        <v>3.9351851851851852E-4</v>
      </c>
      <c r="H3645" s="7" t="s">
        <v>14</v>
      </c>
      <c r="I3645" s="11">
        <f t="shared" si="112"/>
        <v>44217</v>
      </c>
      <c r="J3645" s="9">
        <f t="shared" si="113"/>
        <v>0.17483796296296297</v>
      </c>
      <c r="K3645" t="str">
        <f>VLOOKUP($J3645,Reference!$A$1:$C$25,3,1)</f>
        <v>4:00:00 - 5:00:00</v>
      </c>
    </row>
    <row r="3646" spans="1:11" hidden="1" x14ac:dyDescent="0.3">
      <c r="A3646" s="3">
        <v>44217.235358796293</v>
      </c>
      <c r="B3646" s="4" t="s">
        <v>22</v>
      </c>
      <c r="C3646" s="4">
        <v>767</v>
      </c>
      <c r="D3646" s="4">
        <v>447397327608</v>
      </c>
      <c r="E3646" s="4" t="s">
        <v>9</v>
      </c>
      <c r="F3646" s="5">
        <v>8.6458333333333335E-3</v>
      </c>
      <c r="G3646" s="5">
        <v>3.3564814814814812E-4</v>
      </c>
      <c r="H3646" s="4" t="s">
        <v>14</v>
      </c>
      <c r="I3646" s="11">
        <f t="shared" si="112"/>
        <v>44217</v>
      </c>
      <c r="J3646" s="9">
        <f t="shared" si="113"/>
        <v>0.2353587962962963</v>
      </c>
      <c r="K3646" t="str">
        <f>VLOOKUP($J3646,Reference!$A$1:$C$25,3,1)</f>
        <v>5:00:00 - 6:00:00</v>
      </c>
    </row>
    <row r="3647" spans="1:11" hidden="1" x14ac:dyDescent="0.3">
      <c r="A3647" s="6">
        <v>44217.237766203703</v>
      </c>
      <c r="B3647" s="7" t="s">
        <v>21</v>
      </c>
      <c r="C3647" s="7">
        <v>314</v>
      </c>
      <c r="D3647" s="7">
        <v>442084677548</v>
      </c>
      <c r="E3647" s="7" t="s">
        <v>9</v>
      </c>
      <c r="F3647" s="8">
        <v>5.4976851851851853E-3</v>
      </c>
      <c r="G3647" s="8">
        <v>4.9189814814814816E-3</v>
      </c>
      <c r="H3647" s="7" t="s">
        <v>14</v>
      </c>
      <c r="I3647" s="11">
        <f t="shared" si="112"/>
        <v>44217</v>
      </c>
      <c r="J3647" s="9">
        <f t="shared" si="113"/>
        <v>0.23776620370370372</v>
      </c>
      <c r="K3647" t="str">
        <f>VLOOKUP($J3647,Reference!$A$1:$C$25,3,1)</f>
        <v>5:00:00 - 6:00:00</v>
      </c>
    </row>
    <row r="3648" spans="1:11" hidden="1" x14ac:dyDescent="0.3">
      <c r="A3648" s="3">
        <v>44217.270324074074</v>
      </c>
      <c r="B3648" s="4" t="s">
        <v>22</v>
      </c>
      <c r="C3648" s="4">
        <v>767</v>
      </c>
      <c r="D3648" s="4">
        <v>447966263093</v>
      </c>
      <c r="E3648" s="4" t="s">
        <v>9</v>
      </c>
      <c r="F3648" s="5">
        <v>3.8425925925925923E-3</v>
      </c>
      <c r="G3648" s="5">
        <v>6.9444444444444444E-5</v>
      </c>
      <c r="H3648" s="4" t="s">
        <v>14</v>
      </c>
      <c r="I3648" s="11">
        <f t="shared" si="112"/>
        <v>44217</v>
      </c>
      <c r="J3648" s="9">
        <f t="shared" si="113"/>
        <v>0.27032407407407405</v>
      </c>
      <c r="K3648" t="str">
        <f>VLOOKUP($J3648,Reference!$A$1:$C$25,3,1)</f>
        <v>6:00:00 - 7:00:00</v>
      </c>
    </row>
    <row r="3649" spans="1:11" hidden="1" x14ac:dyDescent="0.3">
      <c r="A3649" s="6">
        <v>44217.275335648148</v>
      </c>
      <c r="B3649" s="7" t="s">
        <v>15</v>
      </c>
      <c r="C3649" s="7">
        <v>319</v>
      </c>
      <c r="D3649" s="7">
        <v>14254423008</v>
      </c>
      <c r="E3649" s="7" t="s">
        <v>9</v>
      </c>
      <c r="F3649" s="8">
        <v>8.2407407407407412E-3</v>
      </c>
      <c r="G3649" s="8">
        <v>3.5879629629629635E-4</v>
      </c>
      <c r="H3649" s="7" t="s">
        <v>10</v>
      </c>
      <c r="I3649" s="11">
        <f t="shared" si="112"/>
        <v>44217</v>
      </c>
      <c r="J3649" s="9">
        <f t="shared" si="113"/>
        <v>0.27533564814814815</v>
      </c>
      <c r="K3649" t="str">
        <f>VLOOKUP($J3649,Reference!$A$1:$C$25,3,1)</f>
        <v>6:00:00 - 7:00:00</v>
      </c>
    </row>
    <row r="3650" spans="1:11" hidden="1" x14ac:dyDescent="0.3">
      <c r="A3650" s="3">
        <v>44217.291805555556</v>
      </c>
      <c r="B3650" s="4" t="s">
        <v>15</v>
      </c>
      <c r="C3650" s="4">
        <v>319</v>
      </c>
      <c r="D3650" s="4">
        <v>447785716374</v>
      </c>
      <c r="E3650" s="4" t="s">
        <v>9</v>
      </c>
      <c r="F3650" s="5">
        <v>4.5717592592592589E-3</v>
      </c>
      <c r="G3650" s="5">
        <v>6.9444444444444444E-5</v>
      </c>
      <c r="H3650" s="4" t="s">
        <v>10</v>
      </c>
      <c r="I3650" s="11">
        <f t="shared" si="112"/>
        <v>44217</v>
      </c>
      <c r="J3650" s="9">
        <f t="shared" si="113"/>
        <v>0.29180555555555554</v>
      </c>
      <c r="K3650" t="str">
        <f>VLOOKUP($J3650,Reference!$A$1:$C$25,3,1)</f>
        <v>7:00:00 - 8:00:00</v>
      </c>
    </row>
    <row r="3651" spans="1:11" hidden="1" x14ac:dyDescent="0.3">
      <c r="A3651" s="6">
        <v>44217.297349537039</v>
      </c>
      <c r="B3651" s="7" t="s">
        <v>22</v>
      </c>
      <c r="C3651" s="7">
        <v>767</v>
      </c>
      <c r="D3651" s="7">
        <v>447809868691</v>
      </c>
      <c r="E3651" s="7" t="s">
        <v>9</v>
      </c>
      <c r="F3651" s="8">
        <v>3.2060185185185191E-3</v>
      </c>
      <c r="G3651" s="8">
        <v>6.134259259259259E-4</v>
      </c>
      <c r="H3651" s="7" t="s">
        <v>14</v>
      </c>
      <c r="I3651" s="11">
        <f t="shared" ref="I3651:I3714" si="114">DATE(YEAR(A3651),MONTH(A3651),DAY(A3651))</f>
        <v>44217</v>
      </c>
      <c r="J3651" s="9">
        <f t="shared" ref="J3651:J3714" si="115">TIME(HOUR(A3651),MINUTE(A3651),SECOND(A3651))</f>
        <v>0.29734953703703704</v>
      </c>
      <c r="K3651" t="str">
        <f>VLOOKUP($J3651,Reference!$A$1:$C$25,3,1)</f>
        <v>7:00:00 - 8:00:00</v>
      </c>
    </row>
    <row r="3652" spans="1:11" hidden="1" x14ac:dyDescent="0.3">
      <c r="A3652" s="3">
        <v>44217.313194444447</v>
      </c>
      <c r="B3652" s="4" t="s">
        <v>22</v>
      </c>
      <c r="C3652" s="4">
        <v>767</v>
      </c>
      <c r="D3652" s="4">
        <v>447473077750</v>
      </c>
      <c r="E3652" s="4" t="s">
        <v>9</v>
      </c>
      <c r="F3652" s="5">
        <v>1.0937500000000001E-2</v>
      </c>
      <c r="G3652" s="5">
        <v>6.9444444444444444E-5</v>
      </c>
      <c r="H3652" s="4" t="s">
        <v>14</v>
      </c>
      <c r="I3652" s="11">
        <f t="shared" si="114"/>
        <v>44217</v>
      </c>
      <c r="J3652" s="9">
        <f t="shared" si="115"/>
        <v>0.31319444444444444</v>
      </c>
      <c r="K3652" t="str">
        <f>VLOOKUP($J3652,Reference!$A$1:$C$25,3,1)</f>
        <v>7:00:00 - 8:00:00</v>
      </c>
    </row>
    <row r="3653" spans="1:11" hidden="1" x14ac:dyDescent="0.3">
      <c r="A3653" s="6">
        <v>44217.313703703701</v>
      </c>
      <c r="B3653" s="7" t="s">
        <v>21</v>
      </c>
      <c r="C3653" s="7">
        <v>314</v>
      </c>
      <c r="D3653" s="7">
        <v>447397327608</v>
      </c>
      <c r="E3653" s="7" t="s">
        <v>9</v>
      </c>
      <c r="F3653" s="8">
        <v>4.2129629629629626E-3</v>
      </c>
      <c r="G3653" s="8">
        <v>3.3564814814814812E-4</v>
      </c>
      <c r="H3653" s="7" t="s">
        <v>14</v>
      </c>
      <c r="I3653" s="11">
        <f t="shared" si="114"/>
        <v>44217</v>
      </c>
      <c r="J3653" s="9">
        <f t="shared" si="115"/>
        <v>0.31370370370370371</v>
      </c>
      <c r="K3653" t="str">
        <f>VLOOKUP($J3653,Reference!$A$1:$C$25,3,1)</f>
        <v>7:00:00 - 8:00:00</v>
      </c>
    </row>
    <row r="3654" spans="1:11" hidden="1" x14ac:dyDescent="0.3">
      <c r="A3654" s="3">
        <v>44217.321134259262</v>
      </c>
      <c r="B3654" s="4" t="s">
        <v>15</v>
      </c>
      <c r="C3654" s="4">
        <v>319</v>
      </c>
      <c r="D3654" s="4">
        <v>17324160777</v>
      </c>
      <c r="E3654" s="4" t="s">
        <v>9</v>
      </c>
      <c r="F3654" s="5">
        <v>7.0949074074074074E-3</v>
      </c>
      <c r="G3654" s="5">
        <v>1.1574074074074073E-4</v>
      </c>
      <c r="H3654" s="4" t="s">
        <v>13</v>
      </c>
      <c r="I3654" s="11">
        <f t="shared" si="114"/>
        <v>44217</v>
      </c>
      <c r="J3654" s="9">
        <f t="shared" si="115"/>
        <v>0.32113425925925926</v>
      </c>
      <c r="K3654" t="str">
        <f>VLOOKUP($J3654,Reference!$A$1:$C$25,3,1)</f>
        <v>7:00:00 - 8:00:00</v>
      </c>
    </row>
    <row r="3655" spans="1:11" hidden="1" x14ac:dyDescent="0.3">
      <c r="A3655" s="6">
        <v>44217.323784722219</v>
      </c>
      <c r="B3655" s="7" t="s">
        <v>26</v>
      </c>
      <c r="C3655" s="7">
        <v>306</v>
      </c>
      <c r="D3655" s="7">
        <v>17576333748</v>
      </c>
      <c r="E3655" s="7" t="s">
        <v>9</v>
      </c>
      <c r="F3655" s="8">
        <v>3.6076388888888887E-2</v>
      </c>
      <c r="G3655" s="8">
        <v>8.1018518518518516E-5</v>
      </c>
      <c r="H3655" s="7" t="s">
        <v>13</v>
      </c>
      <c r="I3655" s="11">
        <f t="shared" si="114"/>
        <v>44217</v>
      </c>
      <c r="J3655" s="9">
        <f t="shared" si="115"/>
        <v>0.32378472222222221</v>
      </c>
      <c r="K3655" t="str">
        <f>VLOOKUP($J3655,Reference!$A$1:$C$25,3,1)</f>
        <v>7:00:00 - 8:00:00</v>
      </c>
    </row>
    <row r="3656" spans="1:11" hidden="1" x14ac:dyDescent="0.3">
      <c r="A3656" s="3">
        <v>44217.333726851852</v>
      </c>
      <c r="B3656" s="4" t="s">
        <v>21</v>
      </c>
      <c r="C3656" s="4">
        <v>314</v>
      </c>
      <c r="D3656" s="4">
        <v>447922388926</v>
      </c>
      <c r="E3656" s="4" t="s">
        <v>9</v>
      </c>
      <c r="F3656" s="5">
        <v>9.3981481481481485E-3</v>
      </c>
      <c r="G3656" s="5">
        <v>1.8518518518518518E-4</v>
      </c>
      <c r="H3656" s="4" t="s">
        <v>14</v>
      </c>
      <c r="I3656" s="11">
        <f t="shared" si="114"/>
        <v>44217</v>
      </c>
      <c r="J3656" s="9">
        <f t="shared" si="115"/>
        <v>0.33372685185185186</v>
      </c>
      <c r="K3656" t="str">
        <f>VLOOKUP($J3656,Reference!$A$1:$C$25,3,1)</f>
        <v>8:00:00 - 9:00:00</v>
      </c>
    </row>
    <row r="3657" spans="1:11" hidden="1" x14ac:dyDescent="0.3">
      <c r="A3657" s="6">
        <v>44217.335856481484</v>
      </c>
      <c r="B3657" s="7" t="s">
        <v>15</v>
      </c>
      <c r="C3657" s="7">
        <v>319</v>
      </c>
      <c r="D3657" s="7">
        <v>447956957288</v>
      </c>
      <c r="E3657" s="7" t="s">
        <v>9</v>
      </c>
      <c r="F3657" s="8">
        <v>3.0671296296296294E-2</v>
      </c>
      <c r="G3657" s="8">
        <v>1.9675925925925926E-4</v>
      </c>
      <c r="H3657" s="7" t="s">
        <v>14</v>
      </c>
      <c r="I3657" s="11">
        <f t="shared" si="114"/>
        <v>44217</v>
      </c>
      <c r="J3657" s="9">
        <f t="shared" si="115"/>
        <v>0.33585648148148151</v>
      </c>
      <c r="K3657" t="str">
        <f>VLOOKUP($J3657,Reference!$A$1:$C$25,3,1)</f>
        <v>8:00:00 - 9:00:00</v>
      </c>
    </row>
    <row r="3658" spans="1:11" hidden="1" x14ac:dyDescent="0.3">
      <c r="A3658" s="3">
        <v>44217.339143518519</v>
      </c>
      <c r="B3658" s="4" t="s">
        <v>11</v>
      </c>
      <c r="C3658" s="4">
        <v>317</v>
      </c>
      <c r="D3658" s="4">
        <v>15632030388</v>
      </c>
      <c r="E3658" s="4" t="s">
        <v>9</v>
      </c>
      <c r="F3658" s="5">
        <v>2.9513888888888888E-3</v>
      </c>
      <c r="G3658" s="5">
        <v>5.7870370370370366E-5</v>
      </c>
      <c r="H3658" s="4" t="s">
        <v>10</v>
      </c>
      <c r="I3658" s="11">
        <f t="shared" si="114"/>
        <v>44217</v>
      </c>
      <c r="J3658" s="9">
        <f t="shared" si="115"/>
        <v>0.33914351851851854</v>
      </c>
      <c r="K3658" t="str">
        <f>VLOOKUP($J3658,Reference!$A$1:$C$25,3,1)</f>
        <v>8:00:00 - 9:00:00</v>
      </c>
    </row>
    <row r="3659" spans="1:11" hidden="1" x14ac:dyDescent="0.3">
      <c r="A3659" s="6">
        <v>44217.342048611114</v>
      </c>
      <c r="B3659" s="7" t="s">
        <v>22</v>
      </c>
      <c r="C3659" s="7">
        <v>767</v>
      </c>
      <c r="D3659" s="7" t="s">
        <v>24</v>
      </c>
      <c r="E3659" s="7" t="s">
        <v>9</v>
      </c>
      <c r="F3659" s="8">
        <v>1.8402777777777777E-3</v>
      </c>
      <c r="G3659" s="8">
        <v>6.9444444444444444E-5</v>
      </c>
      <c r="H3659" s="7" t="s">
        <v>14</v>
      </c>
      <c r="I3659" s="11">
        <f t="shared" si="114"/>
        <v>44217</v>
      </c>
      <c r="J3659" s="9">
        <f t="shared" si="115"/>
        <v>0.34204861111111112</v>
      </c>
      <c r="K3659" t="str">
        <f>VLOOKUP($J3659,Reference!$A$1:$C$25,3,1)</f>
        <v>8:00:00 - 9:00:00</v>
      </c>
    </row>
    <row r="3660" spans="1:11" hidden="1" x14ac:dyDescent="0.3">
      <c r="A3660" s="3">
        <v>44217.342291666668</v>
      </c>
      <c r="B3660" s="4" t="s">
        <v>11</v>
      </c>
      <c r="C3660" s="4">
        <v>317</v>
      </c>
      <c r="D3660" s="4">
        <v>16472961853</v>
      </c>
      <c r="E3660" s="4" t="s">
        <v>9</v>
      </c>
      <c r="F3660" s="5">
        <v>3.6481481481481483E-2</v>
      </c>
      <c r="G3660" s="5">
        <v>6.9444444444444444E-5</v>
      </c>
      <c r="H3660" s="4" t="s">
        <v>10</v>
      </c>
      <c r="I3660" s="11">
        <f t="shared" si="114"/>
        <v>44217</v>
      </c>
      <c r="J3660" s="9">
        <f t="shared" si="115"/>
        <v>0.34229166666666666</v>
      </c>
      <c r="K3660" t="str">
        <f>VLOOKUP($J3660,Reference!$A$1:$C$25,3,1)</f>
        <v>8:00:00 - 9:00:00</v>
      </c>
    </row>
    <row r="3661" spans="1:11" hidden="1" x14ac:dyDescent="0.3">
      <c r="A3661" s="6">
        <v>44217.34447916667</v>
      </c>
      <c r="B3661" s="7" t="s">
        <v>22</v>
      </c>
      <c r="C3661" s="7">
        <v>767</v>
      </c>
      <c r="D3661" s="7">
        <v>447473077750</v>
      </c>
      <c r="E3661" s="7" t="s">
        <v>9</v>
      </c>
      <c r="F3661" s="8">
        <v>5.8333333333333336E-3</v>
      </c>
      <c r="G3661" s="8">
        <v>3.7037037037037035E-4</v>
      </c>
      <c r="H3661" s="7" t="s">
        <v>14</v>
      </c>
      <c r="I3661" s="11">
        <f t="shared" si="114"/>
        <v>44217</v>
      </c>
      <c r="J3661" s="9">
        <f t="shared" si="115"/>
        <v>0.34447916666666667</v>
      </c>
      <c r="K3661" t="str">
        <f>VLOOKUP($J3661,Reference!$A$1:$C$25,3,1)</f>
        <v>8:00:00 - 9:00:00</v>
      </c>
    </row>
    <row r="3662" spans="1:11" hidden="1" x14ac:dyDescent="0.3">
      <c r="A3662" s="3">
        <v>44217.345613425925</v>
      </c>
      <c r="B3662" s="4" t="s">
        <v>20</v>
      </c>
      <c r="C3662" s="4"/>
      <c r="D3662" s="4">
        <v>18437151111</v>
      </c>
      <c r="E3662" s="4" t="s">
        <v>16</v>
      </c>
      <c r="F3662" s="5">
        <v>0</v>
      </c>
      <c r="G3662" s="5">
        <v>9.0277777777777784E-4</v>
      </c>
      <c r="H3662" s="4" t="s">
        <v>10</v>
      </c>
      <c r="I3662" s="11">
        <f t="shared" si="114"/>
        <v>44217</v>
      </c>
      <c r="J3662" s="9">
        <f t="shared" si="115"/>
        <v>0.34561342592592598</v>
      </c>
      <c r="K3662" t="str">
        <f>VLOOKUP($J3662,Reference!$A$1:$C$25,3,1)</f>
        <v>8:00:00 - 9:00:00</v>
      </c>
    </row>
    <row r="3663" spans="1:11" hidden="1" x14ac:dyDescent="0.3">
      <c r="A3663" s="6">
        <v>44217.354594907411</v>
      </c>
      <c r="B3663" s="7" t="s">
        <v>21</v>
      </c>
      <c r="C3663" s="7">
        <v>314</v>
      </c>
      <c r="D3663" s="7">
        <v>17023257790</v>
      </c>
      <c r="E3663" s="7" t="s">
        <v>9</v>
      </c>
      <c r="F3663" s="8">
        <v>2.5810185185185185E-3</v>
      </c>
      <c r="G3663" s="8">
        <v>1.4583333333333334E-3</v>
      </c>
      <c r="H3663" s="7" t="s">
        <v>10</v>
      </c>
      <c r="I3663" s="11">
        <f t="shared" si="114"/>
        <v>44217</v>
      </c>
      <c r="J3663" s="9">
        <f t="shared" si="115"/>
        <v>0.35459490740740746</v>
      </c>
      <c r="K3663" t="str">
        <f>VLOOKUP($J3663,Reference!$A$1:$C$25,3,1)</f>
        <v>8:00:00 - 9:00:00</v>
      </c>
    </row>
    <row r="3664" spans="1:11" hidden="1" x14ac:dyDescent="0.3">
      <c r="A3664" s="3">
        <v>44217.355428240742</v>
      </c>
      <c r="B3664" s="4" t="s">
        <v>22</v>
      </c>
      <c r="C3664" s="4">
        <v>767</v>
      </c>
      <c r="D3664" s="4">
        <v>18453048800</v>
      </c>
      <c r="E3664" s="4" t="s">
        <v>9</v>
      </c>
      <c r="F3664" s="5">
        <v>7.9745370370370369E-3</v>
      </c>
      <c r="G3664" s="5">
        <v>7.8703703703703705E-4</v>
      </c>
      <c r="H3664" s="4" t="s">
        <v>10</v>
      </c>
      <c r="I3664" s="11">
        <f t="shared" si="114"/>
        <v>44217</v>
      </c>
      <c r="J3664" s="9">
        <f t="shared" si="115"/>
        <v>0.35542824074074075</v>
      </c>
      <c r="K3664" t="str">
        <f>VLOOKUP($J3664,Reference!$A$1:$C$25,3,1)</f>
        <v>8:00:00 - 9:00:00</v>
      </c>
    </row>
    <row r="3665" spans="1:11" hidden="1" x14ac:dyDescent="0.3">
      <c r="A3665" s="6">
        <v>44217.356747685182</v>
      </c>
      <c r="B3665" s="7" t="s">
        <v>17</v>
      </c>
      <c r="C3665" s="7">
        <v>303</v>
      </c>
      <c r="D3665" s="7">
        <v>441519441841</v>
      </c>
      <c r="E3665" s="7" t="s">
        <v>9</v>
      </c>
      <c r="F3665" s="8">
        <v>6.9444444444444441E-3</v>
      </c>
      <c r="G3665" s="8">
        <v>1.0763888888888889E-3</v>
      </c>
      <c r="H3665" s="7" t="s">
        <v>14</v>
      </c>
      <c r="I3665" s="11">
        <f t="shared" si="114"/>
        <v>44217</v>
      </c>
      <c r="J3665" s="9">
        <f t="shared" si="115"/>
        <v>0.35674768518518518</v>
      </c>
      <c r="K3665" t="str">
        <f>VLOOKUP($J3665,Reference!$A$1:$C$25,3,1)</f>
        <v>8:00:00 - 9:00:00</v>
      </c>
    </row>
    <row r="3666" spans="1:11" hidden="1" x14ac:dyDescent="0.3">
      <c r="A3666" s="3">
        <v>44217.36917824074</v>
      </c>
      <c r="B3666" s="4" t="s">
        <v>26</v>
      </c>
      <c r="C3666" s="4">
        <v>306</v>
      </c>
      <c r="D3666" s="4">
        <v>16179829487</v>
      </c>
      <c r="E3666" s="4" t="s">
        <v>9</v>
      </c>
      <c r="F3666" s="5">
        <v>2.5347222222222221E-3</v>
      </c>
      <c r="G3666" s="5">
        <v>1.8518518518518518E-4</v>
      </c>
      <c r="H3666" s="4" t="s">
        <v>10</v>
      </c>
      <c r="I3666" s="11">
        <f t="shared" si="114"/>
        <v>44217</v>
      </c>
      <c r="J3666" s="9">
        <f t="shared" si="115"/>
        <v>0.36917824074074074</v>
      </c>
      <c r="K3666" t="str">
        <f>VLOOKUP($J3666,Reference!$A$1:$C$25,3,1)</f>
        <v>8:00:00 - 9:00:00</v>
      </c>
    </row>
    <row r="3667" spans="1:11" hidden="1" x14ac:dyDescent="0.3">
      <c r="A3667" s="6">
        <v>44217.369953703703</v>
      </c>
      <c r="B3667" s="7" t="s">
        <v>22</v>
      </c>
      <c r="C3667" s="7">
        <v>767</v>
      </c>
      <c r="D3667" s="7">
        <v>17038305647</v>
      </c>
      <c r="E3667" s="7" t="s">
        <v>9</v>
      </c>
      <c r="F3667" s="8">
        <v>4.0856481481481481E-3</v>
      </c>
      <c r="G3667" s="8">
        <v>1.6203703703703703E-4</v>
      </c>
      <c r="H3667" s="7" t="s">
        <v>10</v>
      </c>
      <c r="I3667" s="11">
        <f t="shared" si="114"/>
        <v>44217</v>
      </c>
      <c r="J3667" s="9">
        <f t="shared" si="115"/>
        <v>0.36995370370370373</v>
      </c>
      <c r="K3667" t="str">
        <f>VLOOKUP($J3667,Reference!$A$1:$C$25,3,1)</f>
        <v>8:00:00 - 9:00:00</v>
      </c>
    </row>
    <row r="3668" spans="1:11" hidden="1" x14ac:dyDescent="0.3">
      <c r="A3668" s="3">
        <v>44217.370405092595</v>
      </c>
      <c r="B3668" s="4" t="s">
        <v>21</v>
      </c>
      <c r="C3668" s="4">
        <v>314</v>
      </c>
      <c r="D3668" s="4">
        <v>13016656545</v>
      </c>
      <c r="E3668" s="4" t="s">
        <v>9</v>
      </c>
      <c r="F3668" s="5">
        <v>4.5370370370370365E-3</v>
      </c>
      <c r="G3668" s="5">
        <v>7.407407407407407E-4</v>
      </c>
      <c r="H3668" s="4" t="s">
        <v>13</v>
      </c>
      <c r="I3668" s="11">
        <f t="shared" si="114"/>
        <v>44217</v>
      </c>
      <c r="J3668" s="9">
        <f t="shared" si="115"/>
        <v>0.37040509259259258</v>
      </c>
      <c r="K3668" t="str">
        <f>VLOOKUP($J3668,Reference!$A$1:$C$25,3,1)</f>
        <v>8:00:00 - 9:00:00</v>
      </c>
    </row>
    <row r="3669" spans="1:11" hidden="1" x14ac:dyDescent="0.3">
      <c r="A3669" s="6">
        <v>44217.37767361111</v>
      </c>
      <c r="B3669" s="7" t="s">
        <v>15</v>
      </c>
      <c r="C3669" s="7">
        <v>319</v>
      </c>
      <c r="D3669" s="7">
        <v>12395718863</v>
      </c>
      <c r="E3669" s="7" t="s">
        <v>9</v>
      </c>
      <c r="F3669" s="8">
        <v>3.2986111111111111E-3</v>
      </c>
      <c r="G3669" s="8">
        <v>8.1018518518518516E-5</v>
      </c>
      <c r="H3669" s="7" t="s">
        <v>10</v>
      </c>
      <c r="I3669" s="11">
        <f t="shared" si="114"/>
        <v>44217</v>
      </c>
      <c r="J3669" s="9">
        <f t="shared" si="115"/>
        <v>0.37767361111111114</v>
      </c>
      <c r="K3669" t="str">
        <f>VLOOKUP($J3669,Reference!$A$1:$C$25,3,1)</f>
        <v>9:00:00 - 10:00:00</v>
      </c>
    </row>
    <row r="3670" spans="1:11" hidden="1" x14ac:dyDescent="0.3">
      <c r="A3670" s="3">
        <v>44217.379317129627</v>
      </c>
      <c r="B3670" s="4" t="s">
        <v>26</v>
      </c>
      <c r="C3670" s="4">
        <v>306</v>
      </c>
      <c r="D3670" s="4">
        <v>17576333748</v>
      </c>
      <c r="E3670" s="4" t="s">
        <v>9</v>
      </c>
      <c r="F3670" s="5">
        <v>3.6921296296296298E-3</v>
      </c>
      <c r="G3670" s="5">
        <v>8.1018518518518516E-5</v>
      </c>
      <c r="H3670" s="4" t="s">
        <v>10</v>
      </c>
      <c r="I3670" s="11">
        <f t="shared" si="114"/>
        <v>44217</v>
      </c>
      <c r="J3670" s="9">
        <f t="shared" si="115"/>
        <v>0.3793171296296296</v>
      </c>
      <c r="K3670" t="str">
        <f>VLOOKUP($J3670,Reference!$A$1:$C$25,3,1)</f>
        <v>9:00:00 - 10:00:00</v>
      </c>
    </row>
    <row r="3671" spans="1:11" hidden="1" x14ac:dyDescent="0.3">
      <c r="A3671" s="6">
        <v>44217.391331018516</v>
      </c>
      <c r="B3671" s="7" t="s">
        <v>11</v>
      </c>
      <c r="C3671" s="7">
        <v>317</v>
      </c>
      <c r="D3671" s="7">
        <v>16476796057</v>
      </c>
      <c r="E3671" s="7" t="s">
        <v>9</v>
      </c>
      <c r="F3671" s="8">
        <v>2.7314814814814819E-3</v>
      </c>
      <c r="G3671" s="8">
        <v>2.0833333333333335E-4</v>
      </c>
      <c r="H3671" s="7" t="s">
        <v>10</v>
      </c>
      <c r="I3671" s="11">
        <f t="shared" si="114"/>
        <v>44217</v>
      </c>
      <c r="J3671" s="9">
        <f t="shared" si="115"/>
        <v>0.39133101851851854</v>
      </c>
      <c r="K3671" t="str">
        <f>VLOOKUP($J3671,Reference!$A$1:$C$25,3,1)</f>
        <v>9:00:00 - 10:00:00</v>
      </c>
    </row>
    <row r="3672" spans="1:11" hidden="1" x14ac:dyDescent="0.3">
      <c r="A3672" s="3">
        <v>44217.400451388887</v>
      </c>
      <c r="B3672" s="4" t="s">
        <v>17</v>
      </c>
      <c r="C3672" s="4">
        <v>303</v>
      </c>
      <c r="D3672" s="4">
        <v>447392419295</v>
      </c>
      <c r="E3672" s="4" t="s">
        <v>9</v>
      </c>
      <c r="F3672" s="5">
        <v>5.6134259259259271E-3</v>
      </c>
      <c r="G3672" s="5">
        <v>5.7870370370370366E-5</v>
      </c>
      <c r="H3672" s="4" t="s">
        <v>14</v>
      </c>
      <c r="I3672" s="11">
        <f t="shared" si="114"/>
        <v>44217</v>
      </c>
      <c r="J3672" s="9">
        <f t="shared" si="115"/>
        <v>0.40045138888888893</v>
      </c>
      <c r="K3672" t="str">
        <f>VLOOKUP($J3672,Reference!$A$1:$C$25,3,1)</f>
        <v>9:00:00 - 10:00:00</v>
      </c>
    </row>
    <row r="3673" spans="1:11" hidden="1" x14ac:dyDescent="0.3">
      <c r="A3673" s="6">
        <v>44217.406678240739</v>
      </c>
      <c r="B3673" s="7" t="s">
        <v>21</v>
      </c>
      <c r="C3673" s="7">
        <v>314</v>
      </c>
      <c r="D3673" s="7">
        <v>447894434903</v>
      </c>
      <c r="E3673" s="7" t="s">
        <v>9</v>
      </c>
      <c r="F3673" s="8">
        <v>7.4189814814814813E-3</v>
      </c>
      <c r="G3673" s="8">
        <v>6.9444444444444444E-5</v>
      </c>
      <c r="H3673" s="7" t="s">
        <v>14</v>
      </c>
      <c r="I3673" s="11">
        <f t="shared" si="114"/>
        <v>44217</v>
      </c>
      <c r="J3673" s="9">
        <f t="shared" si="115"/>
        <v>0.40667824074074077</v>
      </c>
      <c r="K3673" t="str">
        <f>VLOOKUP($J3673,Reference!$A$1:$C$25,3,1)</f>
        <v>9:00:00 - 10:00:00</v>
      </c>
    </row>
    <row r="3674" spans="1:11" hidden="1" x14ac:dyDescent="0.3">
      <c r="A3674" s="3">
        <v>44217.408912037034</v>
      </c>
      <c r="B3674" s="4" t="s">
        <v>15</v>
      </c>
      <c r="C3674" s="4">
        <v>319</v>
      </c>
      <c r="D3674" s="4">
        <v>17326141015</v>
      </c>
      <c r="E3674" s="4" t="s">
        <v>9</v>
      </c>
      <c r="F3674" s="5">
        <v>7.69675925925926E-3</v>
      </c>
      <c r="G3674" s="5">
        <v>3.9351851851851852E-4</v>
      </c>
      <c r="H3674" s="4" t="s">
        <v>10</v>
      </c>
      <c r="I3674" s="11">
        <f t="shared" si="114"/>
        <v>44217</v>
      </c>
      <c r="J3674" s="9">
        <f t="shared" si="115"/>
        <v>0.40891203703703699</v>
      </c>
      <c r="K3674" t="str">
        <f>VLOOKUP($J3674,Reference!$A$1:$C$25,3,1)</f>
        <v>9:00:00 - 10:00:00</v>
      </c>
    </row>
    <row r="3675" spans="1:11" hidden="1" x14ac:dyDescent="0.3">
      <c r="A3675" s="6">
        <v>44217.417824074073</v>
      </c>
      <c r="B3675" s="7" t="s">
        <v>11</v>
      </c>
      <c r="C3675" s="7">
        <v>317</v>
      </c>
      <c r="D3675" s="7">
        <v>18622371850</v>
      </c>
      <c r="E3675" s="7" t="s">
        <v>9</v>
      </c>
      <c r="F3675" s="8">
        <v>5.7754629629629623E-3</v>
      </c>
      <c r="G3675" s="8">
        <v>1.6203703703703703E-4</v>
      </c>
      <c r="H3675" s="7" t="s">
        <v>10</v>
      </c>
      <c r="I3675" s="11">
        <f t="shared" si="114"/>
        <v>44217</v>
      </c>
      <c r="J3675" s="9">
        <f t="shared" si="115"/>
        <v>0.41782407407407413</v>
      </c>
      <c r="K3675" t="str">
        <f>VLOOKUP($J3675,Reference!$A$1:$C$25,3,1)</f>
        <v>10:00:00 - 11:00:00</v>
      </c>
    </row>
    <row r="3676" spans="1:11" hidden="1" x14ac:dyDescent="0.3">
      <c r="A3676" s="3">
        <v>44217.425578703704</v>
      </c>
      <c r="B3676" s="4" t="s">
        <v>26</v>
      </c>
      <c r="C3676" s="4">
        <v>306</v>
      </c>
      <c r="D3676" s="4">
        <v>17576333748</v>
      </c>
      <c r="E3676" s="4" t="s">
        <v>9</v>
      </c>
      <c r="F3676" s="5">
        <v>2.3148148148148147E-5</v>
      </c>
      <c r="G3676" s="5">
        <v>1.7361111111111112E-4</v>
      </c>
      <c r="H3676" s="4" t="s">
        <v>10</v>
      </c>
      <c r="I3676" s="11">
        <f t="shared" si="114"/>
        <v>44217</v>
      </c>
      <c r="J3676" s="9">
        <f t="shared" si="115"/>
        <v>0.42557870370370371</v>
      </c>
      <c r="K3676" t="str">
        <f>VLOOKUP($J3676,Reference!$A$1:$C$25,3,1)</f>
        <v>10:00:00 - 11:00:00</v>
      </c>
    </row>
    <row r="3677" spans="1:11" hidden="1" x14ac:dyDescent="0.3">
      <c r="A3677" s="6">
        <v>44217.426307870373</v>
      </c>
      <c r="B3677" s="7" t="s">
        <v>26</v>
      </c>
      <c r="C3677" s="7">
        <v>306</v>
      </c>
      <c r="D3677" s="7">
        <v>17576333748</v>
      </c>
      <c r="E3677" s="7" t="s">
        <v>9</v>
      </c>
      <c r="F3677" s="8">
        <v>3.8773148148148143E-3</v>
      </c>
      <c r="G3677" s="8">
        <v>1.8518518518518518E-4</v>
      </c>
      <c r="H3677" s="7" t="s">
        <v>10</v>
      </c>
      <c r="I3677" s="11">
        <f t="shared" si="114"/>
        <v>44217</v>
      </c>
      <c r="J3677" s="9">
        <f t="shared" si="115"/>
        <v>0.42630787037037038</v>
      </c>
      <c r="K3677" t="str">
        <f>VLOOKUP($J3677,Reference!$A$1:$C$25,3,1)</f>
        <v>10:00:00 - 11:00:00</v>
      </c>
    </row>
    <row r="3678" spans="1:11" hidden="1" x14ac:dyDescent="0.3">
      <c r="A3678" s="3">
        <v>44217.442326388889</v>
      </c>
      <c r="B3678" s="4" t="s">
        <v>15</v>
      </c>
      <c r="C3678" s="4">
        <v>319</v>
      </c>
      <c r="D3678" s="4">
        <v>442072774025</v>
      </c>
      <c r="E3678" s="4" t="s">
        <v>9</v>
      </c>
      <c r="F3678" s="5">
        <v>1.0787037037037038E-2</v>
      </c>
      <c r="G3678" s="5">
        <v>8.1018518518518516E-5</v>
      </c>
      <c r="H3678" s="4" t="s">
        <v>14</v>
      </c>
      <c r="I3678" s="11">
        <f t="shared" si="114"/>
        <v>44217</v>
      </c>
      <c r="J3678" s="9">
        <f t="shared" si="115"/>
        <v>0.44232638888888887</v>
      </c>
      <c r="K3678" t="str">
        <f>VLOOKUP($J3678,Reference!$A$1:$C$25,3,1)</f>
        <v>10:00:00 - 11:00:00</v>
      </c>
    </row>
    <row r="3679" spans="1:11" hidden="1" x14ac:dyDescent="0.3">
      <c r="A3679" s="6">
        <v>44217.445694444446</v>
      </c>
      <c r="B3679" s="7" t="s">
        <v>11</v>
      </c>
      <c r="C3679" s="7">
        <v>317</v>
      </c>
      <c r="D3679" s="7">
        <v>17576333748</v>
      </c>
      <c r="E3679" s="7" t="s">
        <v>9</v>
      </c>
      <c r="F3679" s="8">
        <v>8.8657407407407417E-3</v>
      </c>
      <c r="G3679" s="8">
        <v>5.4398148148148144E-4</v>
      </c>
      <c r="H3679" s="7" t="s">
        <v>10</v>
      </c>
      <c r="I3679" s="11">
        <f t="shared" si="114"/>
        <v>44217</v>
      </c>
      <c r="J3679" s="9">
        <f t="shared" si="115"/>
        <v>0.44569444444444445</v>
      </c>
      <c r="K3679" t="str">
        <f>VLOOKUP($J3679,Reference!$A$1:$C$25,3,1)</f>
        <v>10:00:00 - 11:00:00</v>
      </c>
    </row>
    <row r="3680" spans="1:11" hidden="1" x14ac:dyDescent="0.3">
      <c r="A3680" s="3">
        <v>44217.447905092595</v>
      </c>
      <c r="B3680" s="4" t="s">
        <v>26</v>
      </c>
      <c r="C3680" s="4">
        <v>306</v>
      </c>
      <c r="D3680" s="4">
        <v>12817733100</v>
      </c>
      <c r="E3680" s="4" t="s">
        <v>9</v>
      </c>
      <c r="F3680" s="5">
        <v>2.6620370370370372E-4</v>
      </c>
      <c r="G3680" s="5">
        <v>2.4305555555555552E-4</v>
      </c>
      <c r="H3680" s="4" t="s">
        <v>10</v>
      </c>
      <c r="I3680" s="11">
        <f t="shared" si="114"/>
        <v>44217</v>
      </c>
      <c r="J3680" s="9">
        <f t="shared" si="115"/>
        <v>0.44790509259259265</v>
      </c>
      <c r="K3680" t="str">
        <f>VLOOKUP($J3680,Reference!$A$1:$C$25,3,1)</f>
        <v>10:00:00 - 11:00:00</v>
      </c>
    </row>
    <row r="3681" spans="1:11" hidden="1" x14ac:dyDescent="0.3">
      <c r="A3681" s="6">
        <v>44217.448784722219</v>
      </c>
      <c r="B3681" s="7" t="s">
        <v>26</v>
      </c>
      <c r="C3681" s="7">
        <v>306</v>
      </c>
      <c r="D3681" s="7">
        <v>12817733100</v>
      </c>
      <c r="E3681" s="7" t="s">
        <v>9</v>
      </c>
      <c r="F3681" s="8">
        <v>8.4953703703703701E-3</v>
      </c>
      <c r="G3681" s="8">
        <v>5.7870370370370366E-5</v>
      </c>
      <c r="H3681" s="7" t="s">
        <v>10</v>
      </c>
      <c r="I3681" s="11">
        <f t="shared" si="114"/>
        <v>44217</v>
      </c>
      <c r="J3681" s="9">
        <f t="shared" si="115"/>
        <v>0.44878472222222227</v>
      </c>
      <c r="K3681" t="str">
        <f>VLOOKUP($J3681,Reference!$A$1:$C$25,3,1)</f>
        <v>10:00:00 - 11:00:00</v>
      </c>
    </row>
    <row r="3682" spans="1:11" hidden="1" x14ac:dyDescent="0.3">
      <c r="A3682" s="3">
        <v>44217.461342592593</v>
      </c>
      <c r="B3682" s="4" t="s">
        <v>19</v>
      </c>
      <c r="C3682" s="4">
        <v>305</v>
      </c>
      <c r="D3682" s="4">
        <v>17703634929</v>
      </c>
      <c r="E3682" s="4" t="s">
        <v>9</v>
      </c>
      <c r="F3682" s="5">
        <v>4.4907407407407405E-3</v>
      </c>
      <c r="G3682" s="5">
        <v>2.5462962962962961E-4</v>
      </c>
      <c r="H3682" s="4" t="s">
        <v>10</v>
      </c>
      <c r="I3682" s="11">
        <f t="shared" si="114"/>
        <v>44217</v>
      </c>
      <c r="J3682" s="9">
        <f t="shared" si="115"/>
        <v>0.46134259259259264</v>
      </c>
      <c r="K3682" t="str">
        <f>VLOOKUP($J3682,Reference!$A$1:$C$25,3,1)</f>
        <v>11:00:00 - 12:00:00</v>
      </c>
    </row>
    <row r="3683" spans="1:11" hidden="1" x14ac:dyDescent="0.3">
      <c r="A3683" s="6">
        <v>44217.467499999999</v>
      </c>
      <c r="B3683" s="7" t="s">
        <v>21</v>
      </c>
      <c r="C3683" s="7">
        <v>314</v>
      </c>
      <c r="D3683" s="7">
        <v>441224951742</v>
      </c>
      <c r="E3683" s="7" t="s">
        <v>9</v>
      </c>
      <c r="F3683" s="8">
        <v>2.7893518518518519E-3</v>
      </c>
      <c r="G3683" s="8">
        <v>3.3564814814814812E-4</v>
      </c>
      <c r="H3683" s="7" t="s">
        <v>14</v>
      </c>
      <c r="I3683" s="11">
        <f t="shared" si="114"/>
        <v>44217</v>
      </c>
      <c r="J3683" s="9">
        <f t="shared" si="115"/>
        <v>0.46750000000000003</v>
      </c>
      <c r="K3683" t="str">
        <f>VLOOKUP($J3683,Reference!$A$1:$C$25,3,1)</f>
        <v>11:00:00 - 12:00:00</v>
      </c>
    </row>
    <row r="3684" spans="1:11" hidden="1" x14ac:dyDescent="0.3">
      <c r="A3684" s="3">
        <v>44217.468761574077</v>
      </c>
      <c r="B3684" s="4" t="s">
        <v>15</v>
      </c>
      <c r="C3684" s="4">
        <v>319</v>
      </c>
      <c r="D3684" s="4" t="s">
        <v>24</v>
      </c>
      <c r="E3684" s="4" t="s">
        <v>9</v>
      </c>
      <c r="F3684" s="5">
        <v>1.4583333333333332E-2</v>
      </c>
      <c r="G3684" s="5">
        <v>1.7361111111111112E-4</v>
      </c>
      <c r="H3684" s="4" t="s">
        <v>14</v>
      </c>
      <c r="I3684" s="11">
        <f t="shared" si="114"/>
        <v>44217</v>
      </c>
      <c r="J3684" s="9">
        <f t="shared" si="115"/>
        <v>0.46876157407407404</v>
      </c>
      <c r="K3684" t="str">
        <f>VLOOKUP($J3684,Reference!$A$1:$C$25,3,1)</f>
        <v>11:00:00 - 12:00:00</v>
      </c>
    </row>
    <row r="3685" spans="1:11" hidden="1" x14ac:dyDescent="0.3">
      <c r="A3685" s="6">
        <v>44217.473113425927</v>
      </c>
      <c r="B3685" s="7" t="s">
        <v>19</v>
      </c>
      <c r="C3685" s="7">
        <v>305</v>
      </c>
      <c r="D3685" s="7">
        <v>816</v>
      </c>
      <c r="E3685" s="7" t="s">
        <v>9</v>
      </c>
      <c r="F3685" s="8">
        <v>1.5972222222222221E-3</v>
      </c>
      <c r="G3685" s="8">
        <v>4.8611111111111104E-4</v>
      </c>
      <c r="H3685" s="7" t="s">
        <v>13</v>
      </c>
      <c r="I3685" s="11">
        <f t="shared" si="114"/>
        <v>44217</v>
      </c>
      <c r="J3685" s="9">
        <f t="shared" si="115"/>
        <v>0.47311342592592592</v>
      </c>
      <c r="K3685" t="str">
        <f>VLOOKUP($J3685,Reference!$A$1:$C$25,3,1)</f>
        <v>11:00:00 - 12:00:00</v>
      </c>
    </row>
    <row r="3686" spans="1:11" hidden="1" x14ac:dyDescent="0.3">
      <c r="A3686" s="3">
        <v>44217.479687500003</v>
      </c>
      <c r="B3686" s="4" t="s">
        <v>11</v>
      </c>
      <c r="C3686" s="4">
        <v>317</v>
      </c>
      <c r="D3686" s="4">
        <v>17192522857</v>
      </c>
      <c r="E3686" s="4" t="s">
        <v>9</v>
      </c>
      <c r="F3686" s="5">
        <v>2.1064814814814813E-3</v>
      </c>
      <c r="G3686" s="5">
        <v>1.0416666666666667E-4</v>
      </c>
      <c r="H3686" s="4" t="s">
        <v>10</v>
      </c>
      <c r="I3686" s="11">
        <f t="shared" si="114"/>
        <v>44217</v>
      </c>
      <c r="J3686" s="9">
        <f t="shared" si="115"/>
        <v>0.47968749999999999</v>
      </c>
      <c r="K3686" t="str">
        <f>VLOOKUP($J3686,Reference!$A$1:$C$25,3,1)</f>
        <v>11:00:00 - 12:00:00</v>
      </c>
    </row>
    <row r="3687" spans="1:11" hidden="1" x14ac:dyDescent="0.3">
      <c r="A3687" s="6">
        <v>44217.487939814811</v>
      </c>
      <c r="B3687" s="7" t="s">
        <v>18</v>
      </c>
      <c r="C3687" s="7">
        <v>304</v>
      </c>
      <c r="D3687" s="7">
        <v>18437151111</v>
      </c>
      <c r="E3687" s="7" t="s">
        <v>9</v>
      </c>
      <c r="F3687" s="8">
        <v>2.0949074074074073E-3</v>
      </c>
      <c r="G3687" s="8">
        <v>9.2592592592592588E-5</v>
      </c>
      <c r="H3687" s="7" t="s">
        <v>10</v>
      </c>
      <c r="I3687" s="11">
        <f t="shared" si="114"/>
        <v>44217</v>
      </c>
      <c r="J3687" s="9">
        <f t="shared" si="115"/>
        <v>0.4879398148148148</v>
      </c>
      <c r="K3687" t="str">
        <f>VLOOKUP($J3687,Reference!$A$1:$C$25,3,1)</f>
        <v>11:00:00 - 12:00:00</v>
      </c>
    </row>
    <row r="3688" spans="1:11" hidden="1" x14ac:dyDescent="0.3">
      <c r="A3688" s="3">
        <v>44217.488125000003</v>
      </c>
      <c r="B3688" s="4" t="s">
        <v>21</v>
      </c>
      <c r="C3688" s="4">
        <v>314</v>
      </c>
      <c r="D3688" s="4">
        <v>447507744286</v>
      </c>
      <c r="E3688" s="4" t="s">
        <v>9</v>
      </c>
      <c r="F3688" s="5">
        <v>2.4421296296296296E-3</v>
      </c>
      <c r="G3688" s="5">
        <v>4.6296296296296294E-5</v>
      </c>
      <c r="H3688" s="4" t="s">
        <v>14</v>
      </c>
      <c r="I3688" s="11">
        <f t="shared" si="114"/>
        <v>44217</v>
      </c>
      <c r="J3688" s="9">
        <f t="shared" si="115"/>
        <v>0.48812499999999998</v>
      </c>
      <c r="K3688" t="str">
        <f>VLOOKUP($J3688,Reference!$A$1:$C$25,3,1)</f>
        <v>11:00:00 - 12:00:00</v>
      </c>
    </row>
    <row r="3689" spans="1:11" hidden="1" x14ac:dyDescent="0.3">
      <c r="A3689" s="6">
        <v>44217.495879629627</v>
      </c>
      <c r="B3689" s="7" t="s">
        <v>11</v>
      </c>
      <c r="C3689" s="7">
        <v>317</v>
      </c>
      <c r="D3689" s="7">
        <v>17194931269</v>
      </c>
      <c r="E3689" s="7" t="s">
        <v>9</v>
      </c>
      <c r="F3689" s="8">
        <v>4.2708333333333339E-3</v>
      </c>
      <c r="G3689" s="8">
        <v>1.5046296296296297E-4</v>
      </c>
      <c r="H3689" s="7" t="s">
        <v>10</v>
      </c>
      <c r="I3689" s="11">
        <f t="shared" si="114"/>
        <v>44217</v>
      </c>
      <c r="J3689" s="9">
        <f t="shared" si="115"/>
        <v>0.49587962962962967</v>
      </c>
      <c r="K3689" t="str">
        <f>VLOOKUP($J3689,Reference!$A$1:$C$25,3,1)</f>
        <v>11:00:00 - 12:00:00</v>
      </c>
    </row>
    <row r="3690" spans="1:11" hidden="1" x14ac:dyDescent="0.3">
      <c r="A3690" s="3">
        <v>44217.499722222223</v>
      </c>
      <c r="B3690" s="4" t="s">
        <v>15</v>
      </c>
      <c r="C3690" s="4">
        <v>319</v>
      </c>
      <c r="D3690" s="4">
        <v>442392669382</v>
      </c>
      <c r="E3690" s="4" t="s">
        <v>9</v>
      </c>
      <c r="F3690" s="5">
        <v>5.0231481481481481E-3</v>
      </c>
      <c r="G3690" s="5">
        <v>2.3148148148148146E-4</v>
      </c>
      <c r="H3690" s="4" t="s">
        <v>14</v>
      </c>
      <c r="I3690" s="11">
        <f t="shared" si="114"/>
        <v>44217</v>
      </c>
      <c r="J3690" s="9">
        <f t="shared" si="115"/>
        <v>0.49972222222222223</v>
      </c>
      <c r="K3690" t="str">
        <f>VLOOKUP($J3690,Reference!$A$1:$C$25,3,1)</f>
        <v>11:00:00 - 12:00:00</v>
      </c>
    </row>
    <row r="3691" spans="1:11" hidden="1" x14ac:dyDescent="0.3">
      <c r="A3691" s="6">
        <v>44217.506874999999</v>
      </c>
      <c r="B3691" s="7" t="s">
        <v>19</v>
      </c>
      <c r="C3691" s="7">
        <v>305</v>
      </c>
      <c r="D3691" s="7">
        <v>16466712039</v>
      </c>
      <c r="E3691" s="7" t="s">
        <v>9</v>
      </c>
      <c r="F3691" s="8">
        <v>1.3148148148148147E-2</v>
      </c>
      <c r="G3691" s="8">
        <v>3.2407407407407406E-4</v>
      </c>
      <c r="H3691" s="7" t="s">
        <v>13</v>
      </c>
      <c r="I3691" s="11">
        <f t="shared" si="114"/>
        <v>44217</v>
      </c>
      <c r="J3691" s="9">
        <f t="shared" si="115"/>
        <v>0.50687499999999996</v>
      </c>
      <c r="K3691" t="str">
        <f>VLOOKUP($J3691,Reference!$A$1:$C$25,3,1)</f>
        <v>12:00:00 - 13:00:00</v>
      </c>
    </row>
    <row r="3692" spans="1:11" hidden="1" x14ac:dyDescent="0.3">
      <c r="A3692" s="3">
        <v>44217.508587962962</v>
      </c>
      <c r="B3692" s="4" t="s">
        <v>21</v>
      </c>
      <c r="C3692" s="4">
        <v>314</v>
      </c>
      <c r="D3692" s="4">
        <v>447902400155</v>
      </c>
      <c r="E3692" s="4" t="s">
        <v>9</v>
      </c>
      <c r="F3692" s="5">
        <v>3.1249999999999997E-3</v>
      </c>
      <c r="G3692" s="5">
        <v>8.1018518518518516E-5</v>
      </c>
      <c r="H3692" s="4" t="s">
        <v>14</v>
      </c>
      <c r="I3692" s="11">
        <f t="shared" si="114"/>
        <v>44217</v>
      </c>
      <c r="J3692" s="9">
        <f t="shared" si="115"/>
        <v>0.50858796296296294</v>
      </c>
      <c r="K3692" t="str">
        <f>VLOOKUP($J3692,Reference!$A$1:$C$25,3,1)</f>
        <v>12:00:00 - 13:00:00</v>
      </c>
    </row>
    <row r="3693" spans="1:11" hidden="1" x14ac:dyDescent="0.3">
      <c r="A3693" s="6">
        <v>44217.51</v>
      </c>
      <c r="B3693" s="7" t="s">
        <v>26</v>
      </c>
      <c r="C3693" s="7">
        <v>306</v>
      </c>
      <c r="D3693" s="7">
        <v>14168346863</v>
      </c>
      <c r="E3693" s="7" t="s">
        <v>9</v>
      </c>
      <c r="F3693" s="8">
        <v>2.6724537037037036E-2</v>
      </c>
      <c r="G3693" s="8">
        <v>1.7361111111111112E-4</v>
      </c>
      <c r="H3693" s="7" t="s">
        <v>10</v>
      </c>
      <c r="I3693" s="11">
        <f t="shared" si="114"/>
        <v>44217</v>
      </c>
      <c r="J3693" s="9">
        <f t="shared" si="115"/>
        <v>0.51</v>
      </c>
      <c r="K3693" t="str">
        <f>VLOOKUP($J3693,Reference!$A$1:$C$25,3,1)</f>
        <v>12:00:00 - 13:00:00</v>
      </c>
    </row>
    <row r="3694" spans="1:11" hidden="1" x14ac:dyDescent="0.3">
      <c r="A3694" s="3">
        <v>44217.525590277779</v>
      </c>
      <c r="B3694" s="4" t="s">
        <v>12</v>
      </c>
      <c r="C3694" s="4">
        <v>315</v>
      </c>
      <c r="D3694" s="4">
        <v>17788797216</v>
      </c>
      <c r="E3694" s="4" t="s">
        <v>9</v>
      </c>
      <c r="F3694" s="5">
        <v>1.5150462962962963E-2</v>
      </c>
      <c r="G3694" s="5">
        <v>6.9444444444444444E-5</v>
      </c>
      <c r="H3694" s="4" t="s">
        <v>10</v>
      </c>
      <c r="I3694" s="11">
        <f t="shared" si="114"/>
        <v>44217</v>
      </c>
      <c r="J3694" s="9">
        <f t="shared" si="115"/>
        <v>0.52559027777777778</v>
      </c>
      <c r="K3694" t="str">
        <f>VLOOKUP($J3694,Reference!$A$1:$C$25,3,1)</f>
        <v>12:00:00 - 13:00:00</v>
      </c>
    </row>
    <row r="3695" spans="1:11" hidden="1" x14ac:dyDescent="0.3">
      <c r="A3695" s="6">
        <v>44217.529907407406</v>
      </c>
      <c r="B3695" s="7" t="s">
        <v>11</v>
      </c>
      <c r="C3695" s="7">
        <v>317</v>
      </c>
      <c r="D3695" s="7">
        <v>15142995614</v>
      </c>
      <c r="E3695" s="7" t="s">
        <v>9</v>
      </c>
      <c r="F3695" s="8">
        <v>6.9560185185185185E-3</v>
      </c>
      <c r="G3695" s="8">
        <v>1.5046296296296297E-4</v>
      </c>
      <c r="H3695" s="7" t="s">
        <v>10</v>
      </c>
      <c r="I3695" s="11">
        <f t="shared" si="114"/>
        <v>44217</v>
      </c>
      <c r="J3695" s="9">
        <f t="shared" si="115"/>
        <v>0.52990740740740738</v>
      </c>
      <c r="K3695" t="str">
        <f>VLOOKUP($J3695,Reference!$A$1:$C$25,3,1)</f>
        <v>12:00:00 - 13:00:00</v>
      </c>
    </row>
    <row r="3696" spans="1:11" hidden="1" x14ac:dyDescent="0.3">
      <c r="A3696" s="3">
        <v>44217.544583333336</v>
      </c>
      <c r="B3696" s="4" t="s">
        <v>18</v>
      </c>
      <c r="C3696" s="4">
        <v>304</v>
      </c>
      <c r="D3696" s="4">
        <v>16477105123</v>
      </c>
      <c r="E3696" s="4" t="s">
        <v>9</v>
      </c>
      <c r="F3696" s="5">
        <v>5.0000000000000001E-3</v>
      </c>
      <c r="G3696" s="5">
        <v>6.9444444444444447E-4</v>
      </c>
      <c r="H3696" s="4" t="s">
        <v>10</v>
      </c>
      <c r="I3696" s="11">
        <f t="shared" si="114"/>
        <v>44217</v>
      </c>
      <c r="J3696" s="9">
        <f t="shared" si="115"/>
        <v>0.54458333333333331</v>
      </c>
      <c r="K3696" t="str">
        <f>VLOOKUP($J3696,Reference!$A$1:$C$25,3,1)</f>
        <v>13:00:00 - 14:00:00</v>
      </c>
    </row>
    <row r="3697" spans="1:11" hidden="1" x14ac:dyDescent="0.3">
      <c r="A3697" s="6">
        <v>44217.545567129629</v>
      </c>
      <c r="B3697" s="7" t="s">
        <v>26</v>
      </c>
      <c r="C3697" s="7">
        <v>306</v>
      </c>
      <c r="D3697" s="7">
        <v>17013919885</v>
      </c>
      <c r="E3697" s="7" t="s">
        <v>9</v>
      </c>
      <c r="F3697" s="8">
        <v>1.2002314814814815E-2</v>
      </c>
      <c r="G3697" s="8">
        <v>5.7870370370370366E-5</v>
      </c>
      <c r="H3697" s="7" t="s">
        <v>10</v>
      </c>
      <c r="I3697" s="11">
        <f t="shared" si="114"/>
        <v>44217</v>
      </c>
      <c r="J3697" s="9">
        <f t="shared" si="115"/>
        <v>0.54556712962962961</v>
      </c>
      <c r="K3697" t="str">
        <f>VLOOKUP($J3697,Reference!$A$1:$C$25,3,1)</f>
        <v>13:00:00 - 14:00:00</v>
      </c>
    </row>
    <row r="3698" spans="1:11" hidden="1" x14ac:dyDescent="0.3">
      <c r="A3698" s="3">
        <v>44217.548298611109</v>
      </c>
      <c r="B3698" s="4" t="s">
        <v>19</v>
      </c>
      <c r="C3698" s="4">
        <v>305</v>
      </c>
      <c r="D3698" s="4">
        <v>14168346863</v>
      </c>
      <c r="E3698" s="4" t="s">
        <v>9</v>
      </c>
      <c r="F3698" s="5">
        <v>6.4467592592592597E-3</v>
      </c>
      <c r="G3698" s="5">
        <v>2.0833333333333335E-4</v>
      </c>
      <c r="H3698" s="4" t="s">
        <v>10</v>
      </c>
      <c r="I3698" s="11">
        <f t="shared" si="114"/>
        <v>44217</v>
      </c>
      <c r="J3698" s="9">
        <f t="shared" si="115"/>
        <v>0.54829861111111111</v>
      </c>
      <c r="K3698" t="str">
        <f>VLOOKUP($J3698,Reference!$A$1:$C$25,3,1)</f>
        <v>13:00:00 - 14:00:00</v>
      </c>
    </row>
    <row r="3699" spans="1:11" hidden="1" x14ac:dyDescent="0.3">
      <c r="A3699" s="6">
        <v>44217.554525462961</v>
      </c>
      <c r="B3699" s="7" t="s">
        <v>11</v>
      </c>
      <c r="C3699" s="7">
        <v>317</v>
      </c>
      <c r="D3699" s="7">
        <v>13474510457</v>
      </c>
      <c r="E3699" s="7" t="s">
        <v>9</v>
      </c>
      <c r="F3699" s="8">
        <v>2.6620370370370374E-3</v>
      </c>
      <c r="G3699" s="8">
        <v>5.7870370370370378E-4</v>
      </c>
      <c r="H3699" s="7" t="s">
        <v>10</v>
      </c>
      <c r="I3699" s="11">
        <f t="shared" si="114"/>
        <v>44217</v>
      </c>
      <c r="J3699" s="9">
        <f t="shared" si="115"/>
        <v>0.5545254629629629</v>
      </c>
      <c r="K3699" t="str">
        <f>VLOOKUP($J3699,Reference!$A$1:$C$25,3,1)</f>
        <v>13:00:00 - 14:00:00</v>
      </c>
    </row>
    <row r="3700" spans="1:11" hidden="1" x14ac:dyDescent="0.3">
      <c r="A3700" s="3">
        <v>44217.563206018516</v>
      </c>
      <c r="B3700" s="4" t="s">
        <v>12</v>
      </c>
      <c r="C3700" s="4">
        <v>315</v>
      </c>
      <c r="D3700" s="4">
        <v>17165754303</v>
      </c>
      <c r="E3700" s="4" t="s">
        <v>9</v>
      </c>
      <c r="F3700" s="5">
        <v>1.7013888888888892E-3</v>
      </c>
      <c r="G3700" s="5">
        <v>2.3148148148148146E-4</v>
      </c>
      <c r="H3700" s="4" t="s">
        <v>10</v>
      </c>
      <c r="I3700" s="11">
        <f t="shared" si="114"/>
        <v>44217</v>
      </c>
      <c r="J3700" s="9">
        <f t="shared" si="115"/>
        <v>0.56320601851851848</v>
      </c>
      <c r="K3700" t="str">
        <f>VLOOKUP($J3700,Reference!$A$1:$C$25,3,1)</f>
        <v>13:00:00 - 14:00:00</v>
      </c>
    </row>
    <row r="3701" spans="1:11" hidden="1" x14ac:dyDescent="0.3">
      <c r="A3701" s="6">
        <v>44217.575474537036</v>
      </c>
      <c r="B3701" s="7" t="s">
        <v>18</v>
      </c>
      <c r="C3701" s="7">
        <v>304</v>
      </c>
      <c r="D3701" s="7">
        <v>19178037743</v>
      </c>
      <c r="E3701" s="7" t="s">
        <v>9</v>
      </c>
      <c r="F3701" s="8">
        <v>5.5902777777777782E-3</v>
      </c>
      <c r="G3701" s="8">
        <v>1.5046296296296297E-4</v>
      </c>
      <c r="H3701" s="7" t="s">
        <v>13</v>
      </c>
      <c r="I3701" s="11">
        <f t="shared" si="114"/>
        <v>44217</v>
      </c>
      <c r="J3701" s="9">
        <f t="shared" si="115"/>
        <v>0.57547453703703699</v>
      </c>
      <c r="K3701" t="str">
        <f>VLOOKUP($J3701,Reference!$A$1:$C$25,3,1)</f>
        <v>13:00:00 - 14:00:00</v>
      </c>
    </row>
    <row r="3702" spans="1:11" hidden="1" x14ac:dyDescent="0.3">
      <c r="A3702" s="3">
        <v>44217.582708333335</v>
      </c>
      <c r="B3702" s="4" t="s">
        <v>26</v>
      </c>
      <c r="C3702" s="4">
        <v>306</v>
      </c>
      <c r="D3702" s="4">
        <v>19788212973</v>
      </c>
      <c r="E3702" s="4" t="s">
        <v>9</v>
      </c>
      <c r="F3702" s="5">
        <v>8.0208333333333329E-3</v>
      </c>
      <c r="G3702" s="5">
        <v>4.6296296296296293E-4</v>
      </c>
      <c r="H3702" s="4" t="s">
        <v>10</v>
      </c>
      <c r="I3702" s="11">
        <f t="shared" si="114"/>
        <v>44217</v>
      </c>
      <c r="J3702" s="9">
        <f t="shared" si="115"/>
        <v>0.58270833333333327</v>
      </c>
      <c r="K3702" t="str">
        <f>VLOOKUP($J3702,Reference!$A$1:$C$25,3,1)</f>
        <v>13:00:00 - 14:00:00</v>
      </c>
    </row>
    <row r="3703" spans="1:11" hidden="1" x14ac:dyDescent="0.3">
      <c r="A3703" s="6">
        <v>44217.594178240739</v>
      </c>
      <c r="B3703" s="7" t="s">
        <v>21</v>
      </c>
      <c r="C3703" s="7">
        <v>314</v>
      </c>
      <c r="D3703" s="7">
        <v>447776814084</v>
      </c>
      <c r="E3703" s="7" t="s">
        <v>9</v>
      </c>
      <c r="F3703" s="8">
        <v>2.3495370370370371E-3</v>
      </c>
      <c r="G3703" s="8">
        <v>5.7870370370370366E-5</v>
      </c>
      <c r="H3703" s="7" t="s">
        <v>14</v>
      </c>
      <c r="I3703" s="11">
        <f t="shared" si="114"/>
        <v>44217</v>
      </c>
      <c r="J3703" s="9">
        <f t="shared" si="115"/>
        <v>0.59417824074074077</v>
      </c>
      <c r="K3703" t="str">
        <f>VLOOKUP($J3703,Reference!$A$1:$C$25,3,1)</f>
        <v>14:00:00 - 15:00:00</v>
      </c>
    </row>
    <row r="3704" spans="1:11" hidden="1" x14ac:dyDescent="0.3">
      <c r="A3704" s="3">
        <v>44217.598449074074</v>
      </c>
      <c r="B3704" s="4" t="s">
        <v>12</v>
      </c>
      <c r="C3704" s="4">
        <v>315</v>
      </c>
      <c r="D3704" s="4">
        <v>16132768867</v>
      </c>
      <c r="E3704" s="4" t="s">
        <v>9</v>
      </c>
      <c r="F3704" s="5">
        <v>5.9490740740740745E-3</v>
      </c>
      <c r="G3704" s="5">
        <v>4.2824074074074075E-4</v>
      </c>
      <c r="H3704" s="4" t="s">
        <v>10</v>
      </c>
      <c r="I3704" s="11">
        <f t="shared" si="114"/>
        <v>44217</v>
      </c>
      <c r="J3704" s="9">
        <f t="shared" si="115"/>
        <v>0.59844907407407411</v>
      </c>
      <c r="K3704" t="str">
        <f>VLOOKUP($J3704,Reference!$A$1:$C$25,3,1)</f>
        <v>14:00:00 - 15:00:00</v>
      </c>
    </row>
    <row r="3705" spans="1:11" hidden="1" x14ac:dyDescent="0.3">
      <c r="A3705" s="6">
        <v>44217.602141203701</v>
      </c>
      <c r="B3705" s="7" t="s">
        <v>11</v>
      </c>
      <c r="C3705" s="7">
        <v>317</v>
      </c>
      <c r="D3705" s="7">
        <v>13474510457</v>
      </c>
      <c r="E3705" s="7" t="s">
        <v>9</v>
      </c>
      <c r="F3705" s="8">
        <v>1.1574074074074073E-5</v>
      </c>
      <c r="G3705" s="8">
        <v>3.4722222222222224E-4</v>
      </c>
      <c r="H3705" s="7" t="s">
        <v>10</v>
      </c>
      <c r="I3705" s="11">
        <f t="shared" si="114"/>
        <v>44217</v>
      </c>
      <c r="J3705" s="9">
        <f t="shared" si="115"/>
        <v>0.60214120370370372</v>
      </c>
      <c r="K3705" t="str">
        <f>VLOOKUP($J3705,Reference!$A$1:$C$25,3,1)</f>
        <v>14:00:00 - 15:00:00</v>
      </c>
    </row>
    <row r="3706" spans="1:11" hidden="1" x14ac:dyDescent="0.3">
      <c r="A3706" s="3">
        <v>44217.611805555556</v>
      </c>
      <c r="B3706" s="4" t="s">
        <v>26</v>
      </c>
      <c r="C3706" s="4">
        <v>306</v>
      </c>
      <c r="D3706" s="4">
        <v>15145917287</v>
      </c>
      <c r="E3706" s="4" t="s">
        <v>9</v>
      </c>
      <c r="F3706" s="5">
        <v>1.8541666666666668E-2</v>
      </c>
      <c r="G3706" s="5">
        <v>1.6203703703703703E-4</v>
      </c>
      <c r="H3706" s="4" t="s">
        <v>10</v>
      </c>
      <c r="I3706" s="11">
        <f t="shared" si="114"/>
        <v>44217</v>
      </c>
      <c r="J3706" s="9">
        <f t="shared" si="115"/>
        <v>0.6118055555555556</v>
      </c>
      <c r="K3706" t="str">
        <f>VLOOKUP($J3706,Reference!$A$1:$C$25,3,1)</f>
        <v>14:00:00 - 15:00:00</v>
      </c>
    </row>
    <row r="3707" spans="1:11" hidden="1" x14ac:dyDescent="0.3">
      <c r="A3707" s="6">
        <v>44217.619953703703</v>
      </c>
      <c r="B3707" s="7" t="s">
        <v>19</v>
      </c>
      <c r="C3707" s="7">
        <v>305</v>
      </c>
      <c r="D3707" s="7">
        <v>15147311161</v>
      </c>
      <c r="E3707" s="7" t="s">
        <v>9</v>
      </c>
      <c r="F3707" s="8">
        <v>1.0601851851851854E-2</v>
      </c>
      <c r="G3707" s="8">
        <v>1.8518518518518518E-4</v>
      </c>
      <c r="H3707" s="7" t="s">
        <v>10</v>
      </c>
      <c r="I3707" s="11">
        <f t="shared" si="114"/>
        <v>44217</v>
      </c>
      <c r="J3707" s="9">
        <f t="shared" si="115"/>
        <v>0.61995370370370373</v>
      </c>
      <c r="K3707" t="str">
        <f>VLOOKUP($J3707,Reference!$A$1:$C$25,3,1)</f>
        <v>14:00:00 - 15:00:00</v>
      </c>
    </row>
    <row r="3708" spans="1:11" hidden="1" x14ac:dyDescent="0.3">
      <c r="A3708" s="3">
        <v>44217.627997685187</v>
      </c>
      <c r="B3708" s="4" t="s">
        <v>12</v>
      </c>
      <c r="C3708" s="4">
        <v>315</v>
      </c>
      <c r="D3708" s="4">
        <v>13152781729</v>
      </c>
      <c r="E3708" s="4" t="s">
        <v>9</v>
      </c>
      <c r="F3708" s="5">
        <v>3.4953703703703705E-3</v>
      </c>
      <c r="G3708" s="5">
        <v>8.1018518518518516E-5</v>
      </c>
      <c r="H3708" s="4" t="s">
        <v>10</v>
      </c>
      <c r="I3708" s="11">
        <f t="shared" si="114"/>
        <v>44217</v>
      </c>
      <c r="J3708" s="9">
        <f t="shared" si="115"/>
        <v>0.62799768518518517</v>
      </c>
      <c r="K3708" t="str">
        <f>VLOOKUP($J3708,Reference!$A$1:$C$25,3,1)</f>
        <v>15:00:00 - 16:00:00</v>
      </c>
    </row>
    <row r="3709" spans="1:11" hidden="1" x14ac:dyDescent="0.3">
      <c r="A3709" s="6">
        <v>44217.630949074075</v>
      </c>
      <c r="B3709" s="7" t="s">
        <v>18</v>
      </c>
      <c r="C3709" s="7">
        <v>304</v>
      </c>
      <c r="D3709" s="7">
        <v>15867705103</v>
      </c>
      <c r="E3709" s="7" t="s">
        <v>9</v>
      </c>
      <c r="F3709" s="8">
        <v>3.6921296296296298E-3</v>
      </c>
      <c r="G3709" s="8">
        <v>7.407407407407407E-4</v>
      </c>
      <c r="H3709" s="7" t="s">
        <v>10</v>
      </c>
      <c r="I3709" s="11">
        <f t="shared" si="114"/>
        <v>44217</v>
      </c>
      <c r="J3709" s="9">
        <f t="shared" si="115"/>
        <v>0.63094907407407408</v>
      </c>
      <c r="K3709" t="str">
        <f>VLOOKUP($J3709,Reference!$A$1:$C$25,3,1)</f>
        <v>15:00:00 - 16:00:00</v>
      </c>
    </row>
    <row r="3710" spans="1:11" hidden="1" x14ac:dyDescent="0.3">
      <c r="A3710" s="3">
        <v>44217.633993055555</v>
      </c>
      <c r="B3710" s="4" t="s">
        <v>11</v>
      </c>
      <c r="C3710" s="4">
        <v>317</v>
      </c>
      <c r="D3710" s="4">
        <v>13152781729</v>
      </c>
      <c r="E3710" s="4" t="s">
        <v>9</v>
      </c>
      <c r="F3710" s="5">
        <v>6.2731481481481484E-3</v>
      </c>
      <c r="G3710" s="5">
        <v>2.0833333333333335E-4</v>
      </c>
      <c r="H3710" s="4" t="s">
        <v>10</v>
      </c>
      <c r="I3710" s="11">
        <f t="shared" si="114"/>
        <v>44217</v>
      </c>
      <c r="J3710" s="9">
        <f t="shared" si="115"/>
        <v>0.63399305555555552</v>
      </c>
      <c r="K3710" t="str">
        <f>VLOOKUP($J3710,Reference!$A$1:$C$25,3,1)</f>
        <v>15:00:00 - 16:00:00</v>
      </c>
    </row>
    <row r="3711" spans="1:11" hidden="1" x14ac:dyDescent="0.3">
      <c r="A3711" s="6">
        <v>44217.63753472222</v>
      </c>
      <c r="B3711" s="7" t="s">
        <v>12</v>
      </c>
      <c r="C3711" s="7">
        <v>315</v>
      </c>
      <c r="D3711" s="7">
        <v>15147311161</v>
      </c>
      <c r="E3711" s="7" t="s">
        <v>9</v>
      </c>
      <c r="F3711" s="8">
        <v>4.3981481481481484E-3</v>
      </c>
      <c r="G3711" s="8">
        <v>2.3148148148148146E-4</v>
      </c>
      <c r="H3711" s="7" t="s">
        <v>10</v>
      </c>
      <c r="I3711" s="11">
        <f t="shared" si="114"/>
        <v>44217</v>
      </c>
      <c r="J3711" s="9">
        <f t="shared" si="115"/>
        <v>0.63753472222222218</v>
      </c>
      <c r="K3711" t="str">
        <f>VLOOKUP($J3711,Reference!$A$1:$C$25,3,1)</f>
        <v>15:00:00 - 16:00:00</v>
      </c>
    </row>
    <row r="3712" spans="1:11" hidden="1" x14ac:dyDescent="0.3">
      <c r="A3712" s="3">
        <v>44217.640648148146</v>
      </c>
      <c r="B3712" s="4" t="s">
        <v>19</v>
      </c>
      <c r="C3712" s="4">
        <v>305</v>
      </c>
      <c r="D3712" s="4">
        <v>12628228699</v>
      </c>
      <c r="E3712" s="4" t="s">
        <v>9</v>
      </c>
      <c r="F3712" s="5">
        <v>4.5138888888888893E-3</v>
      </c>
      <c r="G3712" s="5">
        <v>9.2592592592592588E-5</v>
      </c>
      <c r="H3712" s="4" t="s">
        <v>10</v>
      </c>
      <c r="I3712" s="11">
        <f t="shared" si="114"/>
        <v>44217</v>
      </c>
      <c r="J3712" s="9">
        <f t="shared" si="115"/>
        <v>0.64064814814814819</v>
      </c>
      <c r="K3712" t="str">
        <f>VLOOKUP($J3712,Reference!$A$1:$C$25,3,1)</f>
        <v>15:00:00 - 16:00:00</v>
      </c>
    </row>
    <row r="3713" spans="1:11" hidden="1" x14ac:dyDescent="0.3">
      <c r="A3713" s="6">
        <v>44217.640717592592</v>
      </c>
      <c r="B3713" s="7" t="s">
        <v>21</v>
      </c>
      <c r="C3713" s="7">
        <v>314</v>
      </c>
      <c r="D3713" s="7">
        <v>442392669382</v>
      </c>
      <c r="E3713" s="7" t="s">
        <v>9</v>
      </c>
      <c r="F3713" s="8">
        <v>4.3055555555555555E-3</v>
      </c>
      <c r="G3713" s="8">
        <v>6.9444444444444444E-5</v>
      </c>
      <c r="H3713" s="7" t="s">
        <v>14</v>
      </c>
      <c r="I3713" s="11">
        <f t="shared" si="114"/>
        <v>44217</v>
      </c>
      <c r="J3713" s="9">
        <f t="shared" si="115"/>
        <v>0.64071759259259264</v>
      </c>
      <c r="K3713" t="str">
        <f>VLOOKUP($J3713,Reference!$A$1:$C$25,3,1)</f>
        <v>15:00:00 - 16:00:00</v>
      </c>
    </row>
    <row r="3714" spans="1:11" hidden="1" x14ac:dyDescent="0.3">
      <c r="A3714" s="3">
        <v>44217.641111111108</v>
      </c>
      <c r="B3714" s="4" t="s">
        <v>15</v>
      </c>
      <c r="C3714" s="4">
        <v>319</v>
      </c>
      <c r="D3714" s="4">
        <v>447880808741</v>
      </c>
      <c r="E3714" s="4" t="s">
        <v>9</v>
      </c>
      <c r="F3714" s="5">
        <v>4.6296296296296294E-5</v>
      </c>
      <c r="G3714" s="5">
        <v>1.8518518518518518E-4</v>
      </c>
      <c r="H3714" s="4" t="s">
        <v>14</v>
      </c>
      <c r="I3714" s="11">
        <f t="shared" si="114"/>
        <v>44217</v>
      </c>
      <c r="J3714" s="9">
        <f t="shared" si="115"/>
        <v>0.64111111111111108</v>
      </c>
      <c r="K3714" t="str">
        <f>VLOOKUP($J3714,Reference!$A$1:$C$25,3,1)</f>
        <v>15:00:00 - 16:00:00</v>
      </c>
    </row>
    <row r="3715" spans="1:11" hidden="1" x14ac:dyDescent="0.3">
      <c r="A3715" s="6">
        <v>44217.64166666667</v>
      </c>
      <c r="B3715" s="7" t="s">
        <v>15</v>
      </c>
      <c r="C3715" s="7">
        <v>319</v>
      </c>
      <c r="D3715" s="7">
        <v>447880808741</v>
      </c>
      <c r="E3715" s="7" t="s">
        <v>9</v>
      </c>
      <c r="F3715" s="8">
        <v>4.4675925925925933E-3</v>
      </c>
      <c r="G3715" s="8">
        <v>5.7870370370370366E-5</v>
      </c>
      <c r="H3715" s="7" t="s">
        <v>14</v>
      </c>
      <c r="I3715" s="11">
        <f t="shared" ref="I3715:I3778" si="116">DATE(YEAR(A3715),MONTH(A3715),DAY(A3715))</f>
        <v>44217</v>
      </c>
      <c r="J3715" s="9">
        <f t="shared" ref="J3715:J3778" si="117">TIME(HOUR(A3715),MINUTE(A3715),SECOND(A3715))</f>
        <v>0.64166666666666672</v>
      </c>
      <c r="K3715" t="str">
        <f>VLOOKUP($J3715,Reference!$A$1:$C$25,3,1)</f>
        <v>15:00:00 - 16:00:00</v>
      </c>
    </row>
    <row r="3716" spans="1:11" hidden="1" x14ac:dyDescent="0.3">
      <c r="A3716" s="3">
        <v>44217.644942129627</v>
      </c>
      <c r="B3716" s="4" t="s">
        <v>26</v>
      </c>
      <c r="C3716" s="4">
        <v>306</v>
      </c>
      <c r="D3716" s="4">
        <v>14384900993</v>
      </c>
      <c r="E3716" s="4" t="s">
        <v>9</v>
      </c>
      <c r="F3716" s="5">
        <v>5.5439814814814822E-3</v>
      </c>
      <c r="G3716" s="5">
        <v>1.3888888888888889E-4</v>
      </c>
      <c r="H3716" s="4" t="s">
        <v>13</v>
      </c>
      <c r="I3716" s="11">
        <f t="shared" si="116"/>
        <v>44217</v>
      </c>
      <c r="J3716" s="9">
        <f t="shared" si="117"/>
        <v>0.6449421296296296</v>
      </c>
      <c r="K3716" t="str">
        <f>VLOOKUP($J3716,Reference!$A$1:$C$25,3,1)</f>
        <v>15:00:00 - 16:00:00</v>
      </c>
    </row>
    <row r="3717" spans="1:11" hidden="1" x14ac:dyDescent="0.3">
      <c r="A3717" s="6">
        <v>44217.648402777777</v>
      </c>
      <c r="B3717" s="7" t="s">
        <v>21</v>
      </c>
      <c r="C3717" s="7">
        <v>314</v>
      </c>
      <c r="D3717" s="7">
        <v>447950765325</v>
      </c>
      <c r="E3717" s="7" t="s">
        <v>9</v>
      </c>
      <c r="F3717" s="8">
        <v>4.0856481481481481E-3</v>
      </c>
      <c r="G3717" s="8">
        <v>2.3148148148148146E-4</v>
      </c>
      <c r="H3717" s="7" t="s">
        <v>14</v>
      </c>
      <c r="I3717" s="11">
        <f t="shared" si="116"/>
        <v>44217</v>
      </c>
      <c r="J3717" s="9">
        <f t="shared" si="117"/>
        <v>0.64840277777777777</v>
      </c>
      <c r="K3717" t="str">
        <f>VLOOKUP($J3717,Reference!$A$1:$C$25,3,1)</f>
        <v>15:00:00 - 16:00:00</v>
      </c>
    </row>
    <row r="3718" spans="1:11" hidden="1" x14ac:dyDescent="0.3">
      <c r="A3718" s="3">
        <v>44217.669895833336</v>
      </c>
      <c r="B3718" s="4" t="s">
        <v>18</v>
      </c>
      <c r="C3718" s="4">
        <v>304</v>
      </c>
      <c r="D3718" s="4">
        <v>14079890107</v>
      </c>
      <c r="E3718" s="4" t="s">
        <v>9</v>
      </c>
      <c r="F3718" s="5">
        <v>5.1273148148148146E-3</v>
      </c>
      <c r="G3718" s="5">
        <v>1.7361111111111112E-4</v>
      </c>
      <c r="H3718" s="4" t="s">
        <v>10</v>
      </c>
      <c r="I3718" s="11">
        <f t="shared" si="116"/>
        <v>44217</v>
      </c>
      <c r="J3718" s="9">
        <f t="shared" si="117"/>
        <v>0.66989583333333336</v>
      </c>
      <c r="K3718" t="str">
        <f>VLOOKUP($J3718,Reference!$A$1:$C$25,3,1)</f>
        <v>16:00:00 - 17:00:00</v>
      </c>
    </row>
    <row r="3719" spans="1:11" hidden="1" x14ac:dyDescent="0.3">
      <c r="A3719" s="6">
        <v>44217.681608796294</v>
      </c>
      <c r="B3719" s="7" t="s">
        <v>15</v>
      </c>
      <c r="C3719" s="7">
        <v>319</v>
      </c>
      <c r="D3719" s="7">
        <v>447758091049</v>
      </c>
      <c r="E3719" s="7" t="s">
        <v>9</v>
      </c>
      <c r="F3719" s="8">
        <v>1.03125E-2</v>
      </c>
      <c r="G3719" s="8">
        <v>1.1574074074074073E-4</v>
      </c>
      <c r="H3719" s="7" t="s">
        <v>14</v>
      </c>
      <c r="I3719" s="11">
        <f t="shared" si="116"/>
        <v>44217</v>
      </c>
      <c r="J3719" s="9">
        <f t="shared" si="117"/>
        <v>0.68160879629629623</v>
      </c>
      <c r="K3719" t="str">
        <f>VLOOKUP($J3719,Reference!$A$1:$C$25,3,1)</f>
        <v>16:00:00 - 17:00:00</v>
      </c>
    </row>
    <row r="3720" spans="1:11" hidden="1" x14ac:dyDescent="0.3">
      <c r="A3720" s="3">
        <v>44217.686076388891</v>
      </c>
      <c r="B3720" s="4" t="s">
        <v>19</v>
      </c>
      <c r="C3720" s="4">
        <v>305</v>
      </c>
      <c r="D3720" s="4">
        <v>17326625072</v>
      </c>
      <c r="E3720" s="4" t="s">
        <v>9</v>
      </c>
      <c r="F3720" s="5">
        <v>1.0439814814814813E-2</v>
      </c>
      <c r="G3720" s="5">
        <v>2.3148148148148146E-4</v>
      </c>
      <c r="H3720" s="4" t="s">
        <v>13</v>
      </c>
      <c r="I3720" s="11">
        <f t="shared" si="116"/>
        <v>44217</v>
      </c>
      <c r="J3720" s="9">
        <f t="shared" si="117"/>
        <v>0.68607638888888889</v>
      </c>
      <c r="K3720" t="str">
        <f>VLOOKUP($J3720,Reference!$A$1:$C$25,3,1)</f>
        <v>16:00:00 - 17:00:00</v>
      </c>
    </row>
    <row r="3721" spans="1:11" hidden="1" x14ac:dyDescent="0.3">
      <c r="A3721" s="6">
        <v>44217.70207175926</v>
      </c>
      <c r="B3721" s="7" t="s">
        <v>18</v>
      </c>
      <c r="C3721" s="7">
        <v>304</v>
      </c>
      <c r="D3721" s="7">
        <v>17182733313</v>
      </c>
      <c r="E3721" s="7" t="s">
        <v>9</v>
      </c>
      <c r="F3721" s="8">
        <v>1.0104166666666668E-2</v>
      </c>
      <c r="G3721" s="8">
        <v>4.1666666666666669E-4</v>
      </c>
      <c r="H3721" s="7" t="s">
        <v>13</v>
      </c>
      <c r="I3721" s="11">
        <f t="shared" si="116"/>
        <v>44217</v>
      </c>
      <c r="J3721" s="9">
        <f t="shared" si="117"/>
        <v>0.70207175925925924</v>
      </c>
      <c r="K3721" t="str">
        <f>VLOOKUP($J3721,Reference!$A$1:$C$25,3,1)</f>
        <v>16:00:00 - 17:00:00</v>
      </c>
    </row>
    <row r="3722" spans="1:11" hidden="1" x14ac:dyDescent="0.3">
      <c r="A3722" s="3">
        <v>44217.708923611113</v>
      </c>
      <c r="B3722" s="4" t="s">
        <v>19</v>
      </c>
      <c r="C3722" s="4">
        <v>305</v>
      </c>
      <c r="D3722" s="4">
        <v>17326625072</v>
      </c>
      <c r="E3722" s="4" t="s">
        <v>9</v>
      </c>
      <c r="F3722" s="5">
        <v>8.611111111111111E-3</v>
      </c>
      <c r="G3722" s="5">
        <v>8.1018518518518516E-5</v>
      </c>
      <c r="H3722" s="4" t="s">
        <v>10</v>
      </c>
      <c r="I3722" s="11">
        <f t="shared" si="116"/>
        <v>44217</v>
      </c>
      <c r="J3722" s="9">
        <f t="shared" si="117"/>
        <v>0.70892361111111113</v>
      </c>
      <c r="K3722" t="str">
        <f>VLOOKUP($J3722,Reference!$A$1:$C$25,3,1)</f>
        <v>17:00:00 - 18:00:00</v>
      </c>
    </row>
    <row r="3723" spans="1:11" hidden="1" x14ac:dyDescent="0.3">
      <c r="A3723" s="6">
        <v>44217.710995370369</v>
      </c>
      <c r="B3723" s="7" t="s">
        <v>11</v>
      </c>
      <c r="C3723" s="7">
        <v>317</v>
      </c>
      <c r="D3723" s="7">
        <v>447708886682</v>
      </c>
      <c r="E3723" s="7" t="s">
        <v>9</v>
      </c>
      <c r="F3723" s="8">
        <v>5.0810185185185186E-3</v>
      </c>
      <c r="G3723" s="8">
        <v>1.3888888888888889E-4</v>
      </c>
      <c r="H3723" s="7" t="s">
        <v>10</v>
      </c>
      <c r="I3723" s="11">
        <f t="shared" si="116"/>
        <v>44217</v>
      </c>
      <c r="J3723" s="9">
        <f t="shared" si="117"/>
        <v>0.71099537037037042</v>
      </c>
      <c r="K3723" t="str">
        <f>VLOOKUP($J3723,Reference!$A$1:$C$25,3,1)</f>
        <v>17:00:00 - 18:00:00</v>
      </c>
    </row>
    <row r="3724" spans="1:11" hidden="1" x14ac:dyDescent="0.3">
      <c r="A3724" s="3">
        <v>44217.710995370369</v>
      </c>
      <c r="B3724" s="4" t="s">
        <v>20</v>
      </c>
      <c r="C3724" s="4"/>
      <c r="D3724" s="4">
        <v>447708886682</v>
      </c>
      <c r="E3724" s="4" t="s">
        <v>23</v>
      </c>
      <c r="F3724" s="5">
        <v>0</v>
      </c>
      <c r="G3724" s="5">
        <v>1.1574074074074073E-5</v>
      </c>
      <c r="H3724" s="4" t="s">
        <v>14</v>
      </c>
      <c r="I3724" s="11">
        <f t="shared" si="116"/>
        <v>44217</v>
      </c>
      <c r="J3724" s="9">
        <f t="shared" si="117"/>
        <v>0.71099537037037042</v>
      </c>
      <c r="K3724" t="str">
        <f>VLOOKUP($J3724,Reference!$A$1:$C$25,3,1)</f>
        <v>17:00:00 - 18:00:00</v>
      </c>
    </row>
    <row r="3725" spans="1:11" hidden="1" x14ac:dyDescent="0.3">
      <c r="A3725" s="6">
        <v>44217.713263888887</v>
      </c>
      <c r="B3725" s="7" t="s">
        <v>18</v>
      </c>
      <c r="C3725" s="7">
        <v>304</v>
      </c>
      <c r="D3725" s="7">
        <v>19145256277</v>
      </c>
      <c r="E3725" s="7" t="s">
        <v>9</v>
      </c>
      <c r="F3725" s="8">
        <v>2.7314814814814819E-3</v>
      </c>
      <c r="G3725" s="8">
        <v>1.5046296296296297E-4</v>
      </c>
      <c r="H3725" s="7" t="s">
        <v>10</v>
      </c>
      <c r="I3725" s="11">
        <f t="shared" si="116"/>
        <v>44217</v>
      </c>
      <c r="J3725" s="9">
        <f t="shared" si="117"/>
        <v>0.71326388888888881</v>
      </c>
      <c r="K3725" t="str">
        <f>VLOOKUP($J3725,Reference!$A$1:$C$25,3,1)</f>
        <v>17:00:00 - 18:00:00</v>
      </c>
    </row>
    <row r="3726" spans="1:11" hidden="1" x14ac:dyDescent="0.3">
      <c r="A3726" s="3">
        <v>44217.718530092592</v>
      </c>
      <c r="B3726" s="4" t="s">
        <v>17</v>
      </c>
      <c r="C3726" s="4">
        <v>303</v>
      </c>
      <c r="D3726" s="4">
        <v>19145256277</v>
      </c>
      <c r="E3726" s="4" t="s">
        <v>9</v>
      </c>
      <c r="F3726" s="5">
        <v>1.4004629629629629E-3</v>
      </c>
      <c r="G3726" s="5">
        <v>2.4305555555555552E-4</v>
      </c>
      <c r="H3726" s="4" t="s">
        <v>10</v>
      </c>
      <c r="I3726" s="11">
        <f t="shared" si="116"/>
        <v>44217</v>
      </c>
      <c r="J3726" s="9">
        <f t="shared" si="117"/>
        <v>0.7185300925925926</v>
      </c>
      <c r="K3726" t="str">
        <f>VLOOKUP($J3726,Reference!$A$1:$C$25,3,1)</f>
        <v>17:00:00 - 18:00:00</v>
      </c>
    </row>
    <row r="3727" spans="1:11" hidden="1" x14ac:dyDescent="0.3">
      <c r="A3727" s="6">
        <v>44217.725624999999</v>
      </c>
      <c r="B3727" s="7" t="s">
        <v>18</v>
      </c>
      <c r="C3727" s="7">
        <v>304</v>
      </c>
      <c r="D3727" s="7">
        <v>18004279428</v>
      </c>
      <c r="E3727" s="7" t="s">
        <v>9</v>
      </c>
      <c r="F3727" s="8">
        <v>9.2476851851851852E-3</v>
      </c>
      <c r="G3727" s="8">
        <v>9.2592592592592588E-5</v>
      </c>
      <c r="H3727" s="7" t="s">
        <v>10</v>
      </c>
      <c r="I3727" s="11">
        <f t="shared" si="116"/>
        <v>44217</v>
      </c>
      <c r="J3727" s="9">
        <f t="shared" si="117"/>
        <v>0.72562499999999996</v>
      </c>
      <c r="K3727" t="str">
        <f>VLOOKUP($J3727,Reference!$A$1:$C$25,3,1)</f>
        <v>17:00:00 - 18:00:00</v>
      </c>
    </row>
    <row r="3728" spans="1:11" hidden="1" x14ac:dyDescent="0.3">
      <c r="A3728" s="3">
        <v>44217.727060185185</v>
      </c>
      <c r="B3728" s="4" t="s">
        <v>11</v>
      </c>
      <c r="C3728" s="4">
        <v>317</v>
      </c>
      <c r="D3728" s="4">
        <v>12137034734</v>
      </c>
      <c r="E3728" s="4" t="s">
        <v>9</v>
      </c>
      <c r="F3728" s="5">
        <v>2.6620370370370374E-3</v>
      </c>
      <c r="G3728" s="5">
        <v>1.6203703703703703E-4</v>
      </c>
      <c r="H3728" s="4" t="s">
        <v>10</v>
      </c>
      <c r="I3728" s="11">
        <f t="shared" si="116"/>
        <v>44217</v>
      </c>
      <c r="J3728" s="9">
        <f t="shared" si="117"/>
        <v>0.72706018518518523</v>
      </c>
      <c r="K3728" t="str">
        <f>VLOOKUP($J3728,Reference!$A$1:$C$25,3,1)</f>
        <v>17:00:00 - 18:00:00</v>
      </c>
    </row>
    <row r="3729" spans="1:11" hidden="1" x14ac:dyDescent="0.3">
      <c r="A3729" s="6">
        <v>44217.736967592595</v>
      </c>
      <c r="B3729" s="7" t="s">
        <v>19</v>
      </c>
      <c r="C3729" s="7">
        <v>305</v>
      </c>
      <c r="D3729" s="7">
        <v>13104331733</v>
      </c>
      <c r="E3729" s="7" t="s">
        <v>9</v>
      </c>
      <c r="F3729" s="8">
        <v>8.2638888888888883E-3</v>
      </c>
      <c r="G3729" s="8">
        <v>8.1018518518518516E-5</v>
      </c>
      <c r="H3729" s="7" t="s">
        <v>10</v>
      </c>
      <c r="I3729" s="11">
        <f t="shared" si="116"/>
        <v>44217</v>
      </c>
      <c r="J3729" s="9">
        <f t="shared" si="117"/>
        <v>0.73696759259259259</v>
      </c>
      <c r="K3729" t="str">
        <f>VLOOKUP($J3729,Reference!$A$1:$C$25,3,1)</f>
        <v>17:00:00 - 18:00:00</v>
      </c>
    </row>
    <row r="3730" spans="1:11" hidden="1" x14ac:dyDescent="0.3">
      <c r="A3730" s="3">
        <v>44217.74627314815</v>
      </c>
      <c r="B3730" s="4" t="s">
        <v>12</v>
      </c>
      <c r="C3730" s="4">
        <v>315</v>
      </c>
      <c r="D3730" s="4">
        <v>16478757585</v>
      </c>
      <c r="E3730" s="4" t="s">
        <v>9</v>
      </c>
      <c r="F3730" s="5">
        <v>3.5879629629629635E-4</v>
      </c>
      <c r="G3730" s="5">
        <v>5.7870370370370366E-5</v>
      </c>
      <c r="H3730" s="4" t="s">
        <v>10</v>
      </c>
      <c r="I3730" s="11">
        <f t="shared" si="116"/>
        <v>44217</v>
      </c>
      <c r="J3730" s="9">
        <f t="shared" si="117"/>
        <v>0.74627314814814805</v>
      </c>
      <c r="K3730" t="str">
        <f>VLOOKUP($J3730,Reference!$A$1:$C$25,3,1)</f>
        <v>17:00:00 - 18:00:00</v>
      </c>
    </row>
    <row r="3731" spans="1:11" hidden="1" x14ac:dyDescent="0.3">
      <c r="A3731" s="6">
        <v>44217.747476851851</v>
      </c>
      <c r="B3731" s="7" t="s">
        <v>17</v>
      </c>
      <c r="C3731" s="7">
        <v>303</v>
      </c>
      <c r="D3731" s="7">
        <v>12137034734</v>
      </c>
      <c r="E3731" s="7" t="s">
        <v>9</v>
      </c>
      <c r="F3731" s="8">
        <v>6.2268518518518515E-3</v>
      </c>
      <c r="G3731" s="8">
        <v>2.4305555555555552E-4</v>
      </c>
      <c r="H3731" s="7" t="s">
        <v>10</v>
      </c>
      <c r="I3731" s="11">
        <f t="shared" si="116"/>
        <v>44217</v>
      </c>
      <c r="J3731" s="9">
        <f t="shared" si="117"/>
        <v>0.74747685185185186</v>
      </c>
      <c r="K3731" t="str">
        <f>VLOOKUP($J3731,Reference!$A$1:$C$25,3,1)</f>
        <v>17:00:00 - 18:00:00</v>
      </c>
    </row>
    <row r="3732" spans="1:11" hidden="1" x14ac:dyDescent="0.3">
      <c r="A3732" s="3">
        <v>44217.750127314815</v>
      </c>
      <c r="B3732" s="4" t="s">
        <v>18</v>
      </c>
      <c r="C3732" s="4">
        <v>304</v>
      </c>
      <c r="D3732" s="4">
        <v>16478757585</v>
      </c>
      <c r="E3732" s="4" t="s">
        <v>9</v>
      </c>
      <c r="F3732" s="5">
        <v>3.7037037037037034E-3</v>
      </c>
      <c r="G3732" s="5">
        <v>1.1574074074074073E-4</v>
      </c>
      <c r="H3732" s="4" t="s">
        <v>10</v>
      </c>
      <c r="I3732" s="11">
        <f t="shared" si="116"/>
        <v>44217</v>
      </c>
      <c r="J3732" s="9">
        <f t="shared" si="117"/>
        <v>0.75012731481481476</v>
      </c>
      <c r="K3732" t="str">
        <f>VLOOKUP($J3732,Reference!$A$1:$C$25,3,1)</f>
        <v>18:00:00 - 19:00:00</v>
      </c>
    </row>
    <row r="3733" spans="1:11" hidden="1" x14ac:dyDescent="0.3">
      <c r="A3733" s="6">
        <v>44217.768020833333</v>
      </c>
      <c r="B3733" s="7" t="s">
        <v>12</v>
      </c>
      <c r="C3733" s="7">
        <v>315</v>
      </c>
      <c r="D3733" s="7">
        <v>13034081820</v>
      </c>
      <c r="E3733" s="7" t="s">
        <v>9</v>
      </c>
      <c r="F3733" s="8">
        <v>1.2962962962962963E-2</v>
      </c>
      <c r="G3733" s="8">
        <v>4.5138888888888892E-4</v>
      </c>
      <c r="H3733" s="7" t="s">
        <v>10</v>
      </c>
      <c r="I3733" s="11">
        <f t="shared" si="116"/>
        <v>44217</v>
      </c>
      <c r="J3733" s="9">
        <f t="shared" si="117"/>
        <v>0.76802083333333337</v>
      </c>
      <c r="K3733" t="str">
        <f>VLOOKUP($J3733,Reference!$A$1:$C$25,3,1)</f>
        <v>18:00:00 - 19:00:00</v>
      </c>
    </row>
    <row r="3734" spans="1:11" hidden="1" x14ac:dyDescent="0.3">
      <c r="A3734" s="3">
        <v>44217.783587962964</v>
      </c>
      <c r="B3734" s="4" t="s">
        <v>11</v>
      </c>
      <c r="C3734" s="4">
        <v>317</v>
      </c>
      <c r="D3734" s="4">
        <v>17327894485</v>
      </c>
      <c r="E3734" s="4" t="s">
        <v>9</v>
      </c>
      <c r="F3734" s="5">
        <v>5.3009259259259251E-3</v>
      </c>
      <c r="G3734" s="5">
        <v>1.3888888888888889E-4</v>
      </c>
      <c r="H3734" s="4" t="s">
        <v>10</v>
      </c>
      <c r="I3734" s="11">
        <f t="shared" si="116"/>
        <v>44217</v>
      </c>
      <c r="J3734" s="9">
        <f t="shared" si="117"/>
        <v>0.78358796296296296</v>
      </c>
      <c r="K3734" t="str">
        <f>VLOOKUP($J3734,Reference!$A$1:$C$25,3,1)</f>
        <v>18:00:00 - 19:00:00</v>
      </c>
    </row>
    <row r="3735" spans="1:11" hidden="1" x14ac:dyDescent="0.3">
      <c r="A3735" s="6">
        <v>44217.787847222222</v>
      </c>
      <c r="B3735" s="7" t="s">
        <v>18</v>
      </c>
      <c r="C3735" s="7">
        <v>304</v>
      </c>
      <c r="D3735" s="7">
        <v>16476310598</v>
      </c>
      <c r="E3735" s="7" t="s">
        <v>9</v>
      </c>
      <c r="F3735" s="8">
        <v>1.3414351851851851E-2</v>
      </c>
      <c r="G3735" s="8">
        <v>1.0416666666666667E-4</v>
      </c>
      <c r="H3735" s="7" t="s">
        <v>13</v>
      </c>
      <c r="I3735" s="11">
        <f t="shared" si="116"/>
        <v>44217</v>
      </c>
      <c r="J3735" s="9">
        <f t="shared" si="117"/>
        <v>0.78784722222222225</v>
      </c>
      <c r="K3735" t="str">
        <f>VLOOKUP($J3735,Reference!$A$1:$C$25,3,1)</f>
        <v>18:00:00 - 19:00:00</v>
      </c>
    </row>
    <row r="3736" spans="1:11" hidden="1" x14ac:dyDescent="0.3">
      <c r="A3736" s="3">
        <v>44217.798437500001</v>
      </c>
      <c r="B3736" s="4" t="s">
        <v>17</v>
      </c>
      <c r="C3736" s="4">
        <v>303</v>
      </c>
      <c r="D3736" s="4">
        <v>12508996228</v>
      </c>
      <c r="E3736" s="4" t="s">
        <v>9</v>
      </c>
      <c r="F3736" s="5">
        <v>5.2546296296296299E-3</v>
      </c>
      <c r="G3736" s="5">
        <v>1.273148148148148E-4</v>
      </c>
      <c r="H3736" s="4" t="s">
        <v>10</v>
      </c>
      <c r="I3736" s="11">
        <f t="shared" si="116"/>
        <v>44217</v>
      </c>
      <c r="J3736" s="9">
        <f t="shared" si="117"/>
        <v>0.79843750000000002</v>
      </c>
      <c r="K3736" t="str">
        <f>VLOOKUP($J3736,Reference!$A$1:$C$25,3,1)</f>
        <v>19:00:00 - 20:00:00</v>
      </c>
    </row>
    <row r="3737" spans="1:11" hidden="1" x14ac:dyDescent="0.3">
      <c r="A3737" s="6">
        <v>44217.806400462963</v>
      </c>
      <c r="B3737" s="7" t="s">
        <v>19</v>
      </c>
      <c r="C3737" s="7">
        <v>305</v>
      </c>
      <c r="D3737" s="7">
        <v>15147311161</v>
      </c>
      <c r="E3737" s="7" t="s">
        <v>9</v>
      </c>
      <c r="F3737" s="8">
        <v>4.2245370370370371E-3</v>
      </c>
      <c r="G3737" s="8">
        <v>2.8935185185185189E-4</v>
      </c>
      <c r="H3737" s="7" t="s">
        <v>10</v>
      </c>
      <c r="I3737" s="11">
        <f t="shared" si="116"/>
        <v>44217</v>
      </c>
      <c r="J3737" s="9">
        <f t="shared" si="117"/>
        <v>0.80640046296296297</v>
      </c>
      <c r="K3737" t="str">
        <f>VLOOKUP($J3737,Reference!$A$1:$C$25,3,1)</f>
        <v>19:00:00 - 20:00:00</v>
      </c>
    </row>
    <row r="3738" spans="1:11" hidden="1" x14ac:dyDescent="0.3">
      <c r="A3738" s="3">
        <v>44217.819178240738</v>
      </c>
      <c r="B3738" s="4" t="s">
        <v>11</v>
      </c>
      <c r="C3738" s="4">
        <v>317</v>
      </c>
      <c r="D3738" s="4">
        <v>16476310598</v>
      </c>
      <c r="E3738" s="4" t="s">
        <v>9</v>
      </c>
      <c r="F3738" s="5">
        <v>6.1342592592592594E-3</v>
      </c>
      <c r="G3738" s="5">
        <v>7.175925925925927E-4</v>
      </c>
      <c r="H3738" s="4" t="s">
        <v>10</v>
      </c>
      <c r="I3738" s="11">
        <f t="shared" si="116"/>
        <v>44217</v>
      </c>
      <c r="J3738" s="9">
        <f t="shared" si="117"/>
        <v>0.81917824074074075</v>
      </c>
      <c r="K3738" t="str">
        <f>VLOOKUP($J3738,Reference!$A$1:$C$25,3,1)</f>
        <v>19:00:00 - 20:00:00</v>
      </c>
    </row>
    <row r="3739" spans="1:11" hidden="1" x14ac:dyDescent="0.3">
      <c r="A3739" s="6">
        <v>44217.845277777778</v>
      </c>
      <c r="B3739" s="7" t="s">
        <v>12</v>
      </c>
      <c r="C3739" s="7">
        <v>315</v>
      </c>
      <c r="D3739" s="7">
        <v>13096600077</v>
      </c>
      <c r="E3739" s="7" t="s">
        <v>9</v>
      </c>
      <c r="F3739" s="8">
        <v>4.409722222222222E-3</v>
      </c>
      <c r="G3739" s="8">
        <v>2.0833333333333335E-4</v>
      </c>
      <c r="H3739" s="7" t="s">
        <v>10</v>
      </c>
      <c r="I3739" s="11">
        <f t="shared" si="116"/>
        <v>44217</v>
      </c>
      <c r="J3739" s="9">
        <f t="shared" si="117"/>
        <v>0.84527777777777768</v>
      </c>
      <c r="K3739" t="str">
        <f>VLOOKUP($J3739,Reference!$A$1:$C$25,3,1)</f>
        <v>20:00:00 - 21:00:00</v>
      </c>
    </row>
    <row r="3740" spans="1:11" hidden="1" x14ac:dyDescent="0.3">
      <c r="A3740" s="3">
        <v>44217.850636574076</v>
      </c>
      <c r="B3740" s="4" t="s">
        <v>12</v>
      </c>
      <c r="C3740" s="4">
        <v>315</v>
      </c>
      <c r="D3740" s="4">
        <v>13096600077</v>
      </c>
      <c r="E3740" s="4" t="s">
        <v>9</v>
      </c>
      <c r="F3740" s="5">
        <v>7.7662037037037031E-3</v>
      </c>
      <c r="G3740" s="5">
        <v>1.9675925925925926E-4</v>
      </c>
      <c r="H3740" s="4" t="s">
        <v>10</v>
      </c>
      <c r="I3740" s="11">
        <f t="shared" si="116"/>
        <v>44217</v>
      </c>
      <c r="J3740" s="9">
        <f t="shared" si="117"/>
        <v>0.85063657407407411</v>
      </c>
      <c r="K3740" t="str">
        <f>VLOOKUP($J3740,Reference!$A$1:$C$25,3,1)</f>
        <v>20:00:00 - 21:00:00</v>
      </c>
    </row>
    <row r="3741" spans="1:11" hidden="1" x14ac:dyDescent="0.3">
      <c r="A3741" s="6">
        <v>44217.856840277775</v>
      </c>
      <c r="B3741" s="7" t="s">
        <v>11</v>
      </c>
      <c r="C3741" s="7">
        <v>317</v>
      </c>
      <c r="D3741" s="7">
        <v>16233325206</v>
      </c>
      <c r="E3741" s="7" t="s">
        <v>9</v>
      </c>
      <c r="F3741" s="8">
        <v>1.8981481481481482E-3</v>
      </c>
      <c r="G3741" s="8">
        <v>6.9444444444444444E-5</v>
      </c>
      <c r="H3741" s="7" t="s">
        <v>10</v>
      </c>
      <c r="I3741" s="11">
        <f t="shared" si="116"/>
        <v>44217</v>
      </c>
      <c r="J3741" s="9">
        <f t="shared" si="117"/>
        <v>0.85684027777777771</v>
      </c>
      <c r="K3741" t="str">
        <f>VLOOKUP($J3741,Reference!$A$1:$C$25,3,1)</f>
        <v>20:00:00 - 21:00:00</v>
      </c>
    </row>
    <row r="3742" spans="1:11" hidden="1" x14ac:dyDescent="0.3">
      <c r="A3742" s="3">
        <v>44217.877175925925</v>
      </c>
      <c r="B3742" s="4" t="s">
        <v>17</v>
      </c>
      <c r="C3742" s="4">
        <v>303</v>
      </c>
      <c r="D3742" s="4">
        <v>12508996228</v>
      </c>
      <c r="E3742" s="4" t="s">
        <v>9</v>
      </c>
      <c r="F3742" s="5">
        <v>4.8842592592592592E-3</v>
      </c>
      <c r="G3742" s="5">
        <v>3.9351851851851852E-4</v>
      </c>
      <c r="H3742" s="4" t="s">
        <v>10</v>
      </c>
      <c r="I3742" s="11">
        <f t="shared" si="116"/>
        <v>44217</v>
      </c>
      <c r="J3742" s="9">
        <f t="shared" si="117"/>
        <v>0.87717592592592597</v>
      </c>
      <c r="K3742" t="str">
        <f>VLOOKUP($J3742,Reference!$A$1:$C$25,3,1)</f>
        <v>21:00:00 - 22:00:00</v>
      </c>
    </row>
    <row r="3743" spans="1:11" hidden="1" x14ac:dyDescent="0.3">
      <c r="A3743" s="6">
        <v>44217.885393518518</v>
      </c>
      <c r="B3743" s="7" t="s">
        <v>11</v>
      </c>
      <c r="C3743" s="7">
        <v>317</v>
      </c>
      <c r="D3743" s="7">
        <v>18636339846</v>
      </c>
      <c r="E3743" s="7" t="s">
        <v>9</v>
      </c>
      <c r="F3743" s="8">
        <v>3.3680555555555551E-3</v>
      </c>
      <c r="G3743" s="8">
        <v>1.0416666666666667E-4</v>
      </c>
      <c r="H3743" s="7" t="s">
        <v>13</v>
      </c>
      <c r="I3743" s="11">
        <f t="shared" si="116"/>
        <v>44217</v>
      </c>
      <c r="J3743" s="9">
        <f t="shared" si="117"/>
        <v>0.88539351851851855</v>
      </c>
      <c r="K3743" t="str">
        <f>VLOOKUP($J3743,Reference!$A$1:$C$25,3,1)</f>
        <v>21:00:00 - 22:00:00</v>
      </c>
    </row>
    <row r="3744" spans="1:11" hidden="1" x14ac:dyDescent="0.3">
      <c r="A3744" s="3">
        <v>44217.903229166666</v>
      </c>
      <c r="B3744" s="4" t="s">
        <v>17</v>
      </c>
      <c r="C3744" s="4">
        <v>303</v>
      </c>
      <c r="D3744" s="4">
        <v>14169109475</v>
      </c>
      <c r="E3744" s="4" t="s">
        <v>9</v>
      </c>
      <c r="F3744" s="5">
        <v>4.5138888888888893E-3</v>
      </c>
      <c r="G3744" s="5">
        <v>9.2592592592592588E-5</v>
      </c>
      <c r="H3744" s="4" t="s">
        <v>10</v>
      </c>
      <c r="I3744" s="11">
        <f t="shared" si="116"/>
        <v>44217</v>
      </c>
      <c r="J3744" s="9">
        <f t="shared" si="117"/>
        <v>0.90322916666666664</v>
      </c>
      <c r="K3744" t="str">
        <f>VLOOKUP($J3744,Reference!$A$1:$C$25,3,1)</f>
        <v>21:00:00 - 22:00:00</v>
      </c>
    </row>
    <row r="3745" spans="1:11" hidden="1" x14ac:dyDescent="0.3">
      <c r="A3745" s="6">
        <v>44217.91673611111</v>
      </c>
      <c r="B3745" s="7" t="s">
        <v>11</v>
      </c>
      <c r="C3745" s="7">
        <v>317</v>
      </c>
      <c r="D3745" s="7">
        <v>14165059077</v>
      </c>
      <c r="E3745" s="7" t="s">
        <v>9</v>
      </c>
      <c r="F3745" s="8">
        <v>4.5833333333333334E-3</v>
      </c>
      <c r="G3745" s="8">
        <v>1.273148148148148E-4</v>
      </c>
      <c r="H3745" s="7" t="s">
        <v>13</v>
      </c>
      <c r="I3745" s="11">
        <f t="shared" si="116"/>
        <v>44217</v>
      </c>
      <c r="J3745" s="9">
        <f t="shared" si="117"/>
        <v>0.91673611111111108</v>
      </c>
      <c r="K3745" t="str">
        <f>VLOOKUP($J3745,Reference!$A$1:$C$25,3,1)</f>
        <v>22:00:00 - 23:00:00</v>
      </c>
    </row>
    <row r="3746" spans="1:11" hidden="1" x14ac:dyDescent="0.3">
      <c r="A3746" s="3">
        <v>44217.920937499999</v>
      </c>
      <c r="B3746" s="4" t="s">
        <v>17</v>
      </c>
      <c r="C3746" s="4">
        <v>303</v>
      </c>
      <c r="D3746" s="4">
        <v>17327894485</v>
      </c>
      <c r="E3746" s="4" t="s">
        <v>9</v>
      </c>
      <c r="F3746" s="5">
        <v>1.6550925925925926E-3</v>
      </c>
      <c r="G3746" s="5">
        <v>1.3888888888888889E-4</v>
      </c>
      <c r="H3746" s="4" t="s">
        <v>10</v>
      </c>
      <c r="I3746" s="11">
        <f t="shared" si="116"/>
        <v>44217</v>
      </c>
      <c r="J3746" s="9">
        <f t="shared" si="117"/>
        <v>0.92093749999999996</v>
      </c>
      <c r="K3746" t="str">
        <f>VLOOKUP($J3746,Reference!$A$1:$C$25,3,1)</f>
        <v>22:00:00 - 23:00:00</v>
      </c>
    </row>
    <row r="3747" spans="1:11" hidden="1" x14ac:dyDescent="0.3">
      <c r="A3747" s="6">
        <v>44217.948946759258</v>
      </c>
      <c r="B3747" s="7" t="s">
        <v>17</v>
      </c>
      <c r="C3747" s="7">
        <v>303</v>
      </c>
      <c r="D3747" s="7">
        <v>14168235988</v>
      </c>
      <c r="E3747" s="7" t="s">
        <v>9</v>
      </c>
      <c r="F3747" s="8">
        <v>9.2129629629629627E-3</v>
      </c>
      <c r="G3747" s="8">
        <v>3.2407407407407406E-4</v>
      </c>
      <c r="H3747" s="7" t="s">
        <v>10</v>
      </c>
      <c r="I3747" s="11">
        <f t="shared" si="116"/>
        <v>44217</v>
      </c>
      <c r="J3747" s="9">
        <f t="shared" si="117"/>
        <v>0.94894675925925931</v>
      </c>
      <c r="K3747" t="str">
        <f>VLOOKUP($J3747,Reference!$A$1:$C$25,3,1)</f>
        <v>22:00:00 - 23:00:00</v>
      </c>
    </row>
    <row r="3748" spans="1:11" hidden="1" x14ac:dyDescent="0.3">
      <c r="A3748" s="3">
        <v>44217.961134259262</v>
      </c>
      <c r="B3748" s="4" t="s">
        <v>17</v>
      </c>
      <c r="C3748" s="4">
        <v>303</v>
      </c>
      <c r="D3748" s="4">
        <v>17052942226</v>
      </c>
      <c r="E3748" s="4" t="s">
        <v>9</v>
      </c>
      <c r="F3748" s="5">
        <v>6.2037037037037043E-3</v>
      </c>
      <c r="G3748" s="5">
        <v>5.7870370370370366E-5</v>
      </c>
      <c r="H3748" s="4" t="s">
        <v>13</v>
      </c>
      <c r="I3748" s="11">
        <f t="shared" si="116"/>
        <v>44217</v>
      </c>
      <c r="J3748" s="9">
        <f t="shared" si="117"/>
        <v>0.96113425925925933</v>
      </c>
      <c r="K3748" t="str">
        <f>VLOOKUP($J3748,Reference!$A$1:$C$25,3,1)</f>
        <v>23:00:00 - 24:00:00</v>
      </c>
    </row>
    <row r="3749" spans="1:11" hidden="1" x14ac:dyDescent="0.3">
      <c r="A3749" s="6">
        <v>44217.971817129626</v>
      </c>
      <c r="B3749" s="7" t="s">
        <v>17</v>
      </c>
      <c r="C3749" s="7">
        <v>303</v>
      </c>
      <c r="D3749" s="7">
        <v>15082509842</v>
      </c>
      <c r="E3749" s="7" t="s">
        <v>9</v>
      </c>
      <c r="F3749" s="8">
        <v>4.4560185185185189E-3</v>
      </c>
      <c r="G3749" s="8">
        <v>5.7870370370370366E-5</v>
      </c>
      <c r="H3749" s="7" t="s">
        <v>10</v>
      </c>
      <c r="I3749" s="11">
        <f t="shared" si="116"/>
        <v>44217</v>
      </c>
      <c r="J3749" s="9">
        <f t="shared" si="117"/>
        <v>0.97181712962962974</v>
      </c>
      <c r="K3749" t="str">
        <f>VLOOKUP($J3749,Reference!$A$1:$C$25,3,1)</f>
        <v>23:00:00 - 24:00:00</v>
      </c>
    </row>
    <row r="3750" spans="1:11" hidden="1" x14ac:dyDescent="0.3">
      <c r="A3750" s="3">
        <v>44217.976446759261</v>
      </c>
      <c r="B3750" s="4" t="s">
        <v>11</v>
      </c>
      <c r="C3750" s="4">
        <v>317</v>
      </c>
      <c r="D3750" s="4">
        <v>15082509842</v>
      </c>
      <c r="E3750" s="4" t="s">
        <v>9</v>
      </c>
      <c r="F3750" s="5">
        <v>2.9976851851851848E-3</v>
      </c>
      <c r="G3750" s="5">
        <v>1.7361111111111112E-4</v>
      </c>
      <c r="H3750" s="4" t="s">
        <v>10</v>
      </c>
      <c r="I3750" s="11">
        <f t="shared" si="116"/>
        <v>44217</v>
      </c>
      <c r="J3750" s="9">
        <f t="shared" si="117"/>
        <v>0.97644675925925928</v>
      </c>
      <c r="K3750" t="str">
        <f>VLOOKUP($J3750,Reference!$A$1:$C$25,3,1)</f>
        <v>23:00:00 - 24:00:00</v>
      </c>
    </row>
    <row r="3751" spans="1:11" hidden="1" x14ac:dyDescent="0.3">
      <c r="A3751" s="6">
        <v>44217.979629629626</v>
      </c>
      <c r="B3751" s="7" t="s">
        <v>17</v>
      </c>
      <c r="C3751" s="7">
        <v>303</v>
      </c>
      <c r="D3751" s="7">
        <v>15082509842</v>
      </c>
      <c r="E3751" s="7" t="s">
        <v>9</v>
      </c>
      <c r="F3751" s="8">
        <v>2.9398148148148148E-3</v>
      </c>
      <c r="G3751" s="8">
        <v>8.1018518518518516E-5</v>
      </c>
      <c r="H3751" s="7" t="s">
        <v>10</v>
      </c>
      <c r="I3751" s="11">
        <f t="shared" si="116"/>
        <v>44217</v>
      </c>
      <c r="J3751" s="9">
        <f t="shared" si="117"/>
        <v>0.97962962962962974</v>
      </c>
      <c r="K3751" t="str">
        <f>VLOOKUP($J3751,Reference!$A$1:$C$25,3,1)</f>
        <v>23:00:00 - 24:00:00</v>
      </c>
    </row>
    <row r="3752" spans="1:11" hidden="1" x14ac:dyDescent="0.3">
      <c r="A3752" s="3">
        <v>44217.984664351854</v>
      </c>
      <c r="B3752" s="4" t="s">
        <v>11</v>
      </c>
      <c r="C3752" s="4">
        <v>317</v>
      </c>
      <c r="D3752" s="4">
        <v>17805390121</v>
      </c>
      <c r="E3752" s="4" t="s">
        <v>9</v>
      </c>
      <c r="F3752" s="5">
        <v>4.9074074074074072E-3</v>
      </c>
      <c r="G3752" s="5">
        <v>1.1574074074074073E-4</v>
      </c>
      <c r="H3752" s="4" t="s">
        <v>13</v>
      </c>
      <c r="I3752" s="11">
        <f t="shared" si="116"/>
        <v>44217</v>
      </c>
      <c r="J3752" s="9">
        <f t="shared" si="117"/>
        <v>0.98466435185185175</v>
      </c>
      <c r="K3752" t="str">
        <f>VLOOKUP($J3752,Reference!$A$1:$C$25,3,1)</f>
        <v>23:00:00 - 24:00:00</v>
      </c>
    </row>
    <row r="3753" spans="1:11" hidden="1" x14ac:dyDescent="0.3">
      <c r="A3753" s="6">
        <v>44217.985775462963</v>
      </c>
      <c r="B3753" s="7" t="s">
        <v>17</v>
      </c>
      <c r="C3753" s="7">
        <v>303</v>
      </c>
      <c r="D3753" s="7">
        <v>15082509842</v>
      </c>
      <c r="E3753" s="7" t="s">
        <v>9</v>
      </c>
      <c r="F3753" s="8">
        <v>1.7361111111111112E-4</v>
      </c>
      <c r="G3753" s="8">
        <v>5.7870370370370366E-5</v>
      </c>
      <c r="H3753" s="7" t="s">
        <v>10</v>
      </c>
      <c r="I3753" s="11">
        <f t="shared" si="116"/>
        <v>44217</v>
      </c>
      <c r="J3753" s="9">
        <f t="shared" si="117"/>
        <v>0.98577546296296292</v>
      </c>
      <c r="K3753" t="str">
        <f>VLOOKUP($J3753,Reference!$A$1:$C$25,3,1)</f>
        <v>23:00:00 - 24:00:00</v>
      </c>
    </row>
    <row r="3754" spans="1:11" hidden="1" x14ac:dyDescent="0.3">
      <c r="A3754" s="3">
        <v>44218.013692129629</v>
      </c>
      <c r="B3754" s="4" t="s">
        <v>17</v>
      </c>
      <c r="C3754" s="4">
        <v>303</v>
      </c>
      <c r="D3754" s="4">
        <v>14034783177</v>
      </c>
      <c r="E3754" s="4" t="s">
        <v>9</v>
      </c>
      <c r="F3754" s="5">
        <v>5.6134259259259271E-3</v>
      </c>
      <c r="G3754" s="5">
        <v>3.4722222222222224E-4</v>
      </c>
      <c r="H3754" s="4" t="s">
        <v>10</v>
      </c>
      <c r="I3754" s="11">
        <f t="shared" si="116"/>
        <v>44218</v>
      </c>
      <c r="J3754" s="9">
        <f t="shared" si="117"/>
        <v>1.3692129629629629E-2</v>
      </c>
      <c r="K3754" t="str">
        <f>VLOOKUP($J3754,Reference!$A$1:$C$25,3,1)</f>
        <v>0:00:00 - 1:00:00</v>
      </c>
    </row>
    <row r="3755" spans="1:11" hidden="1" x14ac:dyDescent="0.3">
      <c r="A3755" s="6">
        <v>44218.018831018519</v>
      </c>
      <c r="B3755" s="7" t="s">
        <v>11</v>
      </c>
      <c r="C3755" s="7">
        <v>317</v>
      </c>
      <c r="D3755" s="7">
        <v>15082509842</v>
      </c>
      <c r="E3755" s="7" t="s">
        <v>9</v>
      </c>
      <c r="F3755" s="8">
        <v>4.9305555555555552E-3</v>
      </c>
      <c r="G3755" s="8">
        <v>1.5046296296296297E-4</v>
      </c>
      <c r="H3755" s="7" t="s">
        <v>10</v>
      </c>
      <c r="I3755" s="11">
        <f t="shared" si="116"/>
        <v>44218</v>
      </c>
      <c r="J3755" s="9">
        <f t="shared" si="117"/>
        <v>1.8831018518518518E-2</v>
      </c>
      <c r="K3755" t="str">
        <f>VLOOKUP($J3755,Reference!$A$1:$C$25,3,1)</f>
        <v>0:00:00 - 1:00:00</v>
      </c>
    </row>
    <row r="3756" spans="1:11" hidden="1" x14ac:dyDescent="0.3">
      <c r="A3756" s="3">
        <v>44218.025000000001</v>
      </c>
      <c r="B3756" s="4" t="s">
        <v>20</v>
      </c>
      <c r="C3756" s="4"/>
      <c r="D3756" s="4">
        <v>15082509842</v>
      </c>
      <c r="E3756" s="4" t="s">
        <v>16</v>
      </c>
      <c r="F3756" s="5">
        <v>0</v>
      </c>
      <c r="G3756" s="5">
        <v>1.0416666666666667E-4</v>
      </c>
      <c r="H3756" s="4" t="s">
        <v>10</v>
      </c>
      <c r="I3756" s="11">
        <f t="shared" si="116"/>
        <v>44218</v>
      </c>
      <c r="J3756" s="9">
        <f t="shared" si="117"/>
        <v>2.4999999999999998E-2</v>
      </c>
      <c r="K3756" t="str">
        <f>VLOOKUP($J3756,Reference!$A$1:$C$25,3,1)</f>
        <v>0:00:00 - 1:00:00</v>
      </c>
    </row>
    <row r="3757" spans="1:11" hidden="1" x14ac:dyDescent="0.3">
      <c r="A3757" s="6">
        <v>44218.027592592596</v>
      </c>
      <c r="B3757" s="7" t="s">
        <v>11</v>
      </c>
      <c r="C3757" s="7">
        <v>317</v>
      </c>
      <c r="D3757" s="7">
        <v>14034783177</v>
      </c>
      <c r="E3757" s="7" t="s">
        <v>9</v>
      </c>
      <c r="F3757" s="8">
        <v>5.5324074074074069E-3</v>
      </c>
      <c r="G3757" s="8">
        <v>9.2592592592592588E-5</v>
      </c>
      <c r="H3757" s="7" t="s">
        <v>10</v>
      </c>
      <c r="I3757" s="11">
        <f t="shared" si="116"/>
        <v>44218</v>
      </c>
      <c r="J3757" s="9">
        <f t="shared" si="117"/>
        <v>2.7592592592592596E-2</v>
      </c>
      <c r="K3757" t="str">
        <f>VLOOKUP($J3757,Reference!$A$1:$C$25,3,1)</f>
        <v>0:00:00 - 1:00:00</v>
      </c>
    </row>
    <row r="3758" spans="1:11" hidden="1" x14ac:dyDescent="0.3">
      <c r="A3758" s="3">
        <v>44218.033715277779</v>
      </c>
      <c r="B3758" s="4" t="s">
        <v>20</v>
      </c>
      <c r="C3758" s="4"/>
      <c r="D3758" s="4">
        <v>14034783177</v>
      </c>
      <c r="E3758" s="4" t="s">
        <v>16</v>
      </c>
      <c r="F3758" s="5">
        <v>0</v>
      </c>
      <c r="G3758" s="5">
        <v>3.7615740740740739E-3</v>
      </c>
      <c r="H3758" s="4" t="s">
        <v>10</v>
      </c>
      <c r="I3758" s="11">
        <f t="shared" si="116"/>
        <v>44218</v>
      </c>
      <c r="J3758" s="9">
        <f t="shared" si="117"/>
        <v>3.3715277777777775E-2</v>
      </c>
      <c r="K3758" t="str">
        <f>VLOOKUP($J3758,Reference!$A$1:$C$25,3,1)</f>
        <v>0:00:00 - 1:00:00</v>
      </c>
    </row>
    <row r="3759" spans="1:11" hidden="1" x14ac:dyDescent="0.3">
      <c r="A3759" s="6">
        <v>44218.037812499999</v>
      </c>
      <c r="B3759" s="7" t="s">
        <v>17</v>
      </c>
      <c r="C3759" s="7">
        <v>303</v>
      </c>
      <c r="D3759" s="7">
        <v>14034783177</v>
      </c>
      <c r="E3759" s="7" t="s">
        <v>9</v>
      </c>
      <c r="F3759" s="8">
        <v>5.8101851851851856E-3</v>
      </c>
      <c r="G3759" s="8">
        <v>6.9444444444444444E-5</v>
      </c>
      <c r="H3759" s="7" t="s">
        <v>10</v>
      </c>
      <c r="I3759" s="11">
        <f t="shared" si="116"/>
        <v>44218</v>
      </c>
      <c r="J3759" s="9">
        <f t="shared" si="117"/>
        <v>3.7812500000000006E-2</v>
      </c>
      <c r="K3759" t="str">
        <f>VLOOKUP($J3759,Reference!$A$1:$C$25,3,1)</f>
        <v>0:00:00 - 1:00:00</v>
      </c>
    </row>
    <row r="3760" spans="1:11" hidden="1" x14ac:dyDescent="0.3">
      <c r="A3760" s="3">
        <v>44218.043807870374</v>
      </c>
      <c r="B3760" s="4" t="s">
        <v>17</v>
      </c>
      <c r="C3760" s="4">
        <v>303</v>
      </c>
      <c r="D3760" s="4">
        <v>14034783177</v>
      </c>
      <c r="E3760" s="4" t="s">
        <v>9</v>
      </c>
      <c r="F3760" s="5">
        <v>2.0949074074074073E-3</v>
      </c>
      <c r="G3760" s="5">
        <v>6.7129629629629625E-4</v>
      </c>
      <c r="H3760" s="4" t="s">
        <v>10</v>
      </c>
      <c r="I3760" s="11">
        <f t="shared" si="116"/>
        <v>44218</v>
      </c>
      <c r="J3760" s="9">
        <f t="shared" si="117"/>
        <v>4.3807870370370372E-2</v>
      </c>
      <c r="K3760" t="str">
        <f>VLOOKUP($J3760,Reference!$A$1:$C$25,3,1)</f>
        <v>1:00:00 - 2:00:00</v>
      </c>
    </row>
    <row r="3761" spans="1:11" hidden="1" x14ac:dyDescent="0.3">
      <c r="A3761" s="6">
        <v>44218.045416666668</v>
      </c>
      <c r="B3761" s="7" t="s">
        <v>17</v>
      </c>
      <c r="C3761" s="7">
        <v>303</v>
      </c>
      <c r="D3761" s="7">
        <v>16475301222</v>
      </c>
      <c r="E3761" s="7" t="s">
        <v>9</v>
      </c>
      <c r="F3761" s="8">
        <v>5.5208333333333333E-3</v>
      </c>
      <c r="G3761" s="8">
        <v>1.2037037037037038E-3</v>
      </c>
      <c r="H3761" s="7" t="s">
        <v>13</v>
      </c>
      <c r="I3761" s="11">
        <f t="shared" si="116"/>
        <v>44218</v>
      </c>
      <c r="J3761" s="9">
        <f t="shared" si="117"/>
        <v>4.5416666666666668E-2</v>
      </c>
      <c r="K3761" t="str">
        <f>VLOOKUP($J3761,Reference!$A$1:$C$25,3,1)</f>
        <v>1:00:00 - 2:00:00</v>
      </c>
    </row>
    <row r="3762" spans="1:11" hidden="1" x14ac:dyDescent="0.3">
      <c r="A3762" s="3">
        <v>44218.089930555558</v>
      </c>
      <c r="B3762" s="4" t="s">
        <v>12</v>
      </c>
      <c r="C3762" s="4">
        <v>315</v>
      </c>
      <c r="D3762" s="4">
        <v>13124796307</v>
      </c>
      <c r="E3762" s="4" t="s">
        <v>9</v>
      </c>
      <c r="F3762" s="5">
        <v>4.2824074074074075E-4</v>
      </c>
      <c r="G3762" s="5">
        <v>9.2592592592592588E-5</v>
      </c>
      <c r="H3762" s="4" t="s">
        <v>10</v>
      </c>
      <c r="I3762" s="11">
        <f t="shared" si="116"/>
        <v>44218</v>
      </c>
      <c r="J3762" s="9">
        <f t="shared" si="117"/>
        <v>8.9930555555555555E-2</v>
      </c>
      <c r="K3762" t="str">
        <f>VLOOKUP($J3762,Reference!$A$1:$C$25,3,1)</f>
        <v>2:00:00 - 3:00:00</v>
      </c>
    </row>
    <row r="3763" spans="1:11" hidden="1" x14ac:dyDescent="0.3">
      <c r="A3763" s="6">
        <v>44218.098668981482</v>
      </c>
      <c r="B3763" s="7" t="s">
        <v>22</v>
      </c>
      <c r="C3763" s="7">
        <v>767</v>
      </c>
      <c r="D3763" s="7">
        <v>18592216582</v>
      </c>
      <c r="E3763" s="7" t="s">
        <v>9</v>
      </c>
      <c r="F3763" s="8">
        <v>6.9560185185185185E-3</v>
      </c>
      <c r="G3763" s="8">
        <v>8.1018518518518516E-5</v>
      </c>
      <c r="H3763" s="7" t="s">
        <v>10</v>
      </c>
      <c r="I3763" s="11">
        <f t="shared" si="116"/>
        <v>44218</v>
      </c>
      <c r="J3763" s="9">
        <f t="shared" si="117"/>
        <v>9.8668981481481469E-2</v>
      </c>
      <c r="K3763" t="str">
        <f>VLOOKUP($J3763,Reference!$A$1:$C$25,3,1)</f>
        <v>2:00:00 - 3:00:00</v>
      </c>
    </row>
    <row r="3764" spans="1:11" hidden="1" x14ac:dyDescent="0.3">
      <c r="A3764" s="3">
        <v>44218.141840277778</v>
      </c>
      <c r="B3764" s="4" t="s">
        <v>12</v>
      </c>
      <c r="C3764" s="4">
        <v>315</v>
      </c>
      <c r="D3764" s="4">
        <v>16617480240</v>
      </c>
      <c r="E3764" s="4" t="s">
        <v>9</v>
      </c>
      <c r="F3764" s="5">
        <v>2.1990740740740742E-3</v>
      </c>
      <c r="G3764" s="5">
        <v>9.2592592592592588E-5</v>
      </c>
      <c r="H3764" s="4" t="s">
        <v>10</v>
      </c>
      <c r="I3764" s="11">
        <f t="shared" si="116"/>
        <v>44218</v>
      </c>
      <c r="J3764" s="9">
        <f t="shared" si="117"/>
        <v>0.14184027777777777</v>
      </c>
      <c r="K3764" t="str">
        <f>VLOOKUP($J3764,Reference!$A$1:$C$25,3,1)</f>
        <v>3:00:00 - 4:00:00</v>
      </c>
    </row>
    <row r="3765" spans="1:11" hidden="1" x14ac:dyDescent="0.3">
      <c r="A3765" s="6">
        <v>44218.145243055558</v>
      </c>
      <c r="B3765" s="7" t="s">
        <v>22</v>
      </c>
      <c r="C3765" s="7">
        <v>767</v>
      </c>
      <c r="D3765" s="7" t="s">
        <v>30</v>
      </c>
      <c r="E3765" s="7" t="s">
        <v>9</v>
      </c>
      <c r="F3765" s="8">
        <v>4.8958333333333328E-3</v>
      </c>
      <c r="G3765" s="8">
        <v>8.1018518518518516E-5</v>
      </c>
      <c r="H3765" s="7" t="s">
        <v>10</v>
      </c>
      <c r="I3765" s="11">
        <f t="shared" si="116"/>
        <v>44218</v>
      </c>
      <c r="J3765" s="9">
        <f t="shared" si="117"/>
        <v>0.14524305555555556</v>
      </c>
      <c r="K3765" t="str">
        <f>VLOOKUP($J3765,Reference!$A$1:$C$25,3,1)</f>
        <v>3:00:00 - 4:00:00</v>
      </c>
    </row>
    <row r="3766" spans="1:11" hidden="1" x14ac:dyDescent="0.3">
      <c r="A3766" s="3">
        <v>44218.16133101852</v>
      </c>
      <c r="B3766" s="4" t="s">
        <v>12</v>
      </c>
      <c r="C3766" s="4">
        <v>315</v>
      </c>
      <c r="D3766" s="4">
        <v>16466712039</v>
      </c>
      <c r="E3766" s="4" t="s">
        <v>9</v>
      </c>
      <c r="F3766" s="5">
        <v>2.7893518518518519E-3</v>
      </c>
      <c r="G3766" s="5">
        <v>1.0416666666666667E-4</v>
      </c>
      <c r="H3766" s="4" t="s">
        <v>10</v>
      </c>
      <c r="I3766" s="11">
        <f t="shared" si="116"/>
        <v>44218</v>
      </c>
      <c r="J3766" s="9">
        <f t="shared" si="117"/>
        <v>0.16133101851851853</v>
      </c>
      <c r="K3766" t="str">
        <f>VLOOKUP($J3766,Reference!$A$1:$C$25,3,1)</f>
        <v>3:00:00 - 4:00:00</v>
      </c>
    </row>
    <row r="3767" spans="1:11" hidden="1" x14ac:dyDescent="0.3">
      <c r="A3767" s="6">
        <v>44218.185590277775</v>
      </c>
      <c r="B3767" s="7" t="s">
        <v>22</v>
      </c>
      <c r="C3767" s="7">
        <v>767</v>
      </c>
      <c r="D3767" s="7">
        <v>13108712495</v>
      </c>
      <c r="E3767" s="7" t="s">
        <v>9</v>
      </c>
      <c r="F3767" s="8">
        <v>5.5555555555555558E-3</v>
      </c>
      <c r="G3767" s="8">
        <v>5.7870370370370366E-5</v>
      </c>
      <c r="H3767" s="7" t="s">
        <v>13</v>
      </c>
      <c r="I3767" s="11">
        <f t="shared" si="116"/>
        <v>44218</v>
      </c>
      <c r="J3767" s="9">
        <f t="shared" si="117"/>
        <v>0.18559027777777778</v>
      </c>
      <c r="K3767" t="str">
        <f>VLOOKUP($J3767,Reference!$A$1:$C$25,3,1)</f>
        <v>4:00:00 - 5:00:00</v>
      </c>
    </row>
    <row r="3768" spans="1:11" hidden="1" x14ac:dyDescent="0.3">
      <c r="A3768" s="3">
        <v>44218.189768518518</v>
      </c>
      <c r="B3768" s="4" t="s">
        <v>12</v>
      </c>
      <c r="C3768" s="4">
        <v>315</v>
      </c>
      <c r="D3768" s="4">
        <v>14049092748</v>
      </c>
      <c r="E3768" s="4" t="s">
        <v>9</v>
      </c>
      <c r="F3768" s="5">
        <v>1.1863425925925925E-2</v>
      </c>
      <c r="G3768" s="5">
        <v>3.8194444444444446E-4</v>
      </c>
      <c r="H3768" s="4" t="s">
        <v>10</v>
      </c>
      <c r="I3768" s="11">
        <f t="shared" si="116"/>
        <v>44218</v>
      </c>
      <c r="J3768" s="9">
        <f t="shared" si="117"/>
        <v>0.1897685185185185</v>
      </c>
      <c r="K3768" t="str">
        <f>VLOOKUP($J3768,Reference!$A$1:$C$25,3,1)</f>
        <v>4:00:00 - 5:00:00</v>
      </c>
    </row>
    <row r="3769" spans="1:11" hidden="1" x14ac:dyDescent="0.3">
      <c r="A3769" s="6">
        <v>44218.2262962963</v>
      </c>
      <c r="B3769" s="7" t="s">
        <v>22</v>
      </c>
      <c r="C3769" s="7">
        <v>767</v>
      </c>
      <c r="D3769" s="7">
        <v>441625820411</v>
      </c>
      <c r="E3769" s="7" t="s">
        <v>9</v>
      </c>
      <c r="F3769" s="8">
        <v>2.3495370370370371E-3</v>
      </c>
      <c r="G3769" s="8">
        <v>8.1018518518518516E-5</v>
      </c>
      <c r="H3769" s="7" t="s">
        <v>14</v>
      </c>
      <c r="I3769" s="11">
        <f t="shared" si="116"/>
        <v>44218</v>
      </c>
      <c r="J3769" s="9">
        <f t="shared" si="117"/>
        <v>0.2262962962962963</v>
      </c>
      <c r="K3769" t="str">
        <f>VLOOKUP($J3769,Reference!$A$1:$C$25,3,1)</f>
        <v>5:00:00 - 6:00:00</v>
      </c>
    </row>
    <row r="3770" spans="1:11" hidden="1" x14ac:dyDescent="0.3">
      <c r="A3770" s="3">
        <v>44218.229085648149</v>
      </c>
      <c r="B3770" s="4" t="s">
        <v>12</v>
      </c>
      <c r="C3770" s="4">
        <v>315</v>
      </c>
      <c r="D3770" s="4">
        <v>16466712039</v>
      </c>
      <c r="E3770" s="4" t="s">
        <v>9</v>
      </c>
      <c r="F3770" s="5">
        <v>1.9328703703703704E-3</v>
      </c>
      <c r="G3770" s="5">
        <v>1.273148148148148E-4</v>
      </c>
      <c r="H3770" s="4" t="s">
        <v>10</v>
      </c>
      <c r="I3770" s="11">
        <f t="shared" si="116"/>
        <v>44218</v>
      </c>
      <c r="J3770" s="9">
        <f t="shared" si="117"/>
        <v>0.22908564814814814</v>
      </c>
      <c r="K3770" t="str">
        <f>VLOOKUP($J3770,Reference!$A$1:$C$25,3,1)</f>
        <v>5:00:00 - 6:00:00</v>
      </c>
    </row>
    <row r="3771" spans="1:11" hidden="1" x14ac:dyDescent="0.3">
      <c r="A3771" s="6">
        <v>44218.234189814815</v>
      </c>
      <c r="B3771" s="7" t="s">
        <v>22</v>
      </c>
      <c r="C3771" s="7">
        <v>767</v>
      </c>
      <c r="D3771" s="7" t="s">
        <v>24</v>
      </c>
      <c r="E3771" s="7" t="s">
        <v>9</v>
      </c>
      <c r="F3771" s="8">
        <v>9.2592592592592585E-4</v>
      </c>
      <c r="G3771" s="8">
        <v>2.6620370370370372E-4</v>
      </c>
      <c r="H3771" s="7" t="s">
        <v>14</v>
      </c>
      <c r="I3771" s="11">
        <f t="shared" si="116"/>
        <v>44218</v>
      </c>
      <c r="J3771" s="9">
        <f t="shared" si="117"/>
        <v>0.23418981481481482</v>
      </c>
      <c r="K3771" t="str">
        <f>VLOOKUP($J3771,Reference!$A$1:$C$25,3,1)</f>
        <v>5:00:00 - 6:00:00</v>
      </c>
    </row>
    <row r="3772" spans="1:11" hidden="1" x14ac:dyDescent="0.3">
      <c r="A3772" s="3">
        <v>44218.239953703705</v>
      </c>
      <c r="B3772" s="4" t="s">
        <v>12</v>
      </c>
      <c r="C3772" s="4">
        <v>315</v>
      </c>
      <c r="D3772" s="4" t="s">
        <v>24</v>
      </c>
      <c r="E3772" s="4" t="s">
        <v>9</v>
      </c>
      <c r="F3772" s="5">
        <v>2.4537037037037036E-3</v>
      </c>
      <c r="G3772" s="5">
        <v>8.2175925925925917E-4</v>
      </c>
      <c r="H3772" s="4" t="s">
        <v>14</v>
      </c>
      <c r="I3772" s="11">
        <f t="shared" si="116"/>
        <v>44218</v>
      </c>
      <c r="J3772" s="9">
        <f t="shared" si="117"/>
        <v>0.2399537037037037</v>
      </c>
      <c r="K3772" t="str">
        <f>VLOOKUP($J3772,Reference!$A$1:$C$25,3,1)</f>
        <v>5:00:00 - 6:00:00</v>
      </c>
    </row>
    <row r="3773" spans="1:11" hidden="1" x14ac:dyDescent="0.3">
      <c r="A3773" s="6">
        <v>44218.288495370369</v>
      </c>
      <c r="B3773" s="7" t="s">
        <v>22</v>
      </c>
      <c r="C3773" s="7">
        <v>767</v>
      </c>
      <c r="D3773" s="7">
        <v>14035548246</v>
      </c>
      <c r="E3773" s="7" t="s">
        <v>9</v>
      </c>
      <c r="F3773" s="8">
        <v>9.0856481481481483E-3</v>
      </c>
      <c r="G3773" s="8">
        <v>3.3564814814814812E-4</v>
      </c>
      <c r="H3773" s="7" t="s">
        <v>14</v>
      </c>
      <c r="I3773" s="11">
        <f t="shared" si="116"/>
        <v>44218</v>
      </c>
      <c r="J3773" s="9">
        <f t="shared" si="117"/>
        <v>0.28849537037037037</v>
      </c>
      <c r="K3773" t="str">
        <f>VLOOKUP($J3773,Reference!$A$1:$C$25,3,1)</f>
        <v>6:00:00 - 7:00:00</v>
      </c>
    </row>
    <row r="3774" spans="1:11" hidden="1" x14ac:dyDescent="0.3">
      <c r="A3774" s="3">
        <v>44218.298634259256</v>
      </c>
      <c r="B3774" s="4" t="s">
        <v>12</v>
      </c>
      <c r="C3774" s="4">
        <v>315</v>
      </c>
      <c r="D3774" s="4">
        <v>447454951102</v>
      </c>
      <c r="E3774" s="4" t="s">
        <v>9</v>
      </c>
      <c r="F3774" s="5">
        <v>2.1874999999999998E-3</v>
      </c>
      <c r="G3774" s="5">
        <v>9.2592592592592588E-5</v>
      </c>
      <c r="H3774" s="4" t="s">
        <v>14</v>
      </c>
      <c r="I3774" s="11">
        <f t="shared" si="116"/>
        <v>44218</v>
      </c>
      <c r="J3774" s="9">
        <f t="shared" si="117"/>
        <v>0.29863425925925929</v>
      </c>
      <c r="K3774" t="str">
        <f>VLOOKUP($J3774,Reference!$A$1:$C$25,3,1)</f>
        <v>7:00:00 - 8:00:00</v>
      </c>
    </row>
    <row r="3775" spans="1:11" hidden="1" x14ac:dyDescent="0.3">
      <c r="A3775" s="6">
        <v>44218.300081018519</v>
      </c>
      <c r="B3775" s="7" t="s">
        <v>22</v>
      </c>
      <c r="C3775" s="7">
        <v>767</v>
      </c>
      <c r="D3775" s="7">
        <v>18455582861</v>
      </c>
      <c r="E3775" s="7" t="s">
        <v>9</v>
      </c>
      <c r="F3775" s="8">
        <v>7.083333333333333E-3</v>
      </c>
      <c r="G3775" s="8">
        <v>9.2592592592592588E-5</v>
      </c>
      <c r="H3775" s="7" t="s">
        <v>10</v>
      </c>
      <c r="I3775" s="11">
        <f t="shared" si="116"/>
        <v>44218</v>
      </c>
      <c r="J3775" s="9">
        <f t="shared" si="117"/>
        <v>0.30008101851851848</v>
      </c>
      <c r="K3775" t="str">
        <f>VLOOKUP($J3775,Reference!$A$1:$C$25,3,1)</f>
        <v>7:00:00 - 8:00:00</v>
      </c>
    </row>
    <row r="3776" spans="1:11" hidden="1" x14ac:dyDescent="0.3">
      <c r="A3776" s="3">
        <v>44218.337465277778</v>
      </c>
      <c r="B3776" s="4" t="s">
        <v>12</v>
      </c>
      <c r="C3776" s="4">
        <v>315</v>
      </c>
      <c r="D3776" s="4">
        <v>447792170124</v>
      </c>
      <c r="E3776" s="4" t="s">
        <v>9</v>
      </c>
      <c r="F3776" s="5">
        <v>4.5138888888888892E-4</v>
      </c>
      <c r="G3776" s="5">
        <v>3.3564814814814812E-4</v>
      </c>
      <c r="H3776" s="4" t="s">
        <v>14</v>
      </c>
      <c r="I3776" s="11">
        <f t="shared" si="116"/>
        <v>44218</v>
      </c>
      <c r="J3776" s="9">
        <f t="shared" si="117"/>
        <v>0.33746527777777779</v>
      </c>
      <c r="K3776" t="str">
        <f>VLOOKUP($J3776,Reference!$A$1:$C$25,3,1)</f>
        <v>8:00:00 - 9:00:00</v>
      </c>
    </row>
    <row r="3777" spans="1:11" hidden="1" x14ac:dyDescent="0.3">
      <c r="A3777" s="6">
        <v>44218.355069444442</v>
      </c>
      <c r="B3777" s="7" t="s">
        <v>26</v>
      </c>
      <c r="C3777" s="7">
        <v>306</v>
      </c>
      <c r="D3777" s="7">
        <v>15082509842</v>
      </c>
      <c r="E3777" s="7" t="s">
        <v>9</v>
      </c>
      <c r="F3777" s="8">
        <v>7.291666666666667E-4</v>
      </c>
      <c r="G3777" s="8">
        <v>4.7453703703703704E-4</v>
      </c>
      <c r="H3777" s="7" t="s">
        <v>10</v>
      </c>
      <c r="I3777" s="11">
        <f t="shared" si="116"/>
        <v>44218</v>
      </c>
      <c r="J3777" s="9">
        <f t="shared" si="117"/>
        <v>0.35506944444444444</v>
      </c>
      <c r="K3777" t="str">
        <f>VLOOKUP($J3777,Reference!$A$1:$C$25,3,1)</f>
        <v>8:00:00 - 9:00:00</v>
      </c>
    </row>
    <row r="3778" spans="1:11" hidden="1" x14ac:dyDescent="0.3">
      <c r="A3778" s="3">
        <v>44218.356724537036</v>
      </c>
      <c r="B3778" s="4" t="s">
        <v>11</v>
      </c>
      <c r="C3778" s="4">
        <v>317</v>
      </c>
      <c r="D3778" s="4">
        <v>15082509842</v>
      </c>
      <c r="E3778" s="4" t="s">
        <v>9</v>
      </c>
      <c r="F3778" s="5">
        <v>6.053240740740741E-3</v>
      </c>
      <c r="G3778" s="5">
        <v>1.1574074074074073E-4</v>
      </c>
      <c r="H3778" s="4" t="s">
        <v>10</v>
      </c>
      <c r="I3778" s="11">
        <f t="shared" si="116"/>
        <v>44218</v>
      </c>
      <c r="J3778" s="9">
        <f t="shared" si="117"/>
        <v>0.35672453703703705</v>
      </c>
      <c r="K3778" t="str">
        <f>VLOOKUP($J3778,Reference!$A$1:$C$25,3,1)</f>
        <v>8:00:00 - 9:00:00</v>
      </c>
    </row>
    <row r="3779" spans="1:11" hidden="1" x14ac:dyDescent="0.3">
      <c r="A3779" s="6">
        <v>44218.410995370374</v>
      </c>
      <c r="B3779" s="7" t="s">
        <v>15</v>
      </c>
      <c r="C3779" s="7">
        <v>319</v>
      </c>
      <c r="D3779" s="7">
        <v>447473153305</v>
      </c>
      <c r="E3779" s="7" t="s">
        <v>9</v>
      </c>
      <c r="F3779" s="8">
        <v>2.3032407407407404E-2</v>
      </c>
      <c r="G3779" s="8">
        <v>6.9444444444444444E-5</v>
      </c>
      <c r="H3779" s="7" t="s">
        <v>14</v>
      </c>
      <c r="I3779" s="11">
        <f t="shared" ref="I3779:I3842" si="118">DATE(YEAR(A3779),MONTH(A3779),DAY(A3779))</f>
        <v>44218</v>
      </c>
      <c r="J3779" s="9">
        <f t="shared" ref="J3779:J3842" si="119">TIME(HOUR(A3779),MINUTE(A3779),SECOND(A3779))</f>
        <v>0.41099537037037037</v>
      </c>
      <c r="K3779" t="str">
        <f>VLOOKUP($J3779,Reference!$A$1:$C$25,3,1)</f>
        <v>9:00:00 - 10:00:00</v>
      </c>
    </row>
    <row r="3780" spans="1:11" hidden="1" x14ac:dyDescent="0.3">
      <c r="A3780" s="3">
        <v>44218.419178240743</v>
      </c>
      <c r="B3780" s="4" t="s">
        <v>17</v>
      </c>
      <c r="C3780" s="4">
        <v>303</v>
      </c>
      <c r="D3780" s="4">
        <v>14164272329</v>
      </c>
      <c r="E3780" s="4" t="s">
        <v>9</v>
      </c>
      <c r="F3780" s="5">
        <v>9.2939814814814812E-3</v>
      </c>
      <c r="G3780" s="5">
        <v>6.9444444444444444E-5</v>
      </c>
      <c r="H3780" s="4" t="s">
        <v>10</v>
      </c>
      <c r="I3780" s="11">
        <f t="shared" si="118"/>
        <v>44218</v>
      </c>
      <c r="J3780" s="9">
        <f t="shared" si="119"/>
        <v>0.41917824074074073</v>
      </c>
      <c r="K3780" t="str">
        <f>VLOOKUP($J3780,Reference!$A$1:$C$25,3,1)</f>
        <v>10:00:00 - 11:00:00</v>
      </c>
    </row>
    <row r="3781" spans="1:11" hidden="1" x14ac:dyDescent="0.3">
      <c r="A3781" s="6">
        <v>44218.432569444441</v>
      </c>
      <c r="B3781" s="7" t="s">
        <v>26</v>
      </c>
      <c r="C3781" s="7">
        <v>306</v>
      </c>
      <c r="D3781" s="7">
        <v>17326625072</v>
      </c>
      <c r="E3781" s="7" t="s">
        <v>9</v>
      </c>
      <c r="F3781" s="8">
        <v>1.3993055555555555E-2</v>
      </c>
      <c r="G3781" s="8">
        <v>1.1574074074074073E-4</v>
      </c>
      <c r="H3781" s="7" t="s">
        <v>10</v>
      </c>
      <c r="I3781" s="11">
        <f t="shared" si="118"/>
        <v>44218</v>
      </c>
      <c r="J3781" s="9">
        <f t="shared" si="119"/>
        <v>0.4325694444444444</v>
      </c>
      <c r="K3781" t="str">
        <f>VLOOKUP($J3781,Reference!$A$1:$C$25,3,1)</f>
        <v>10:00:00 - 11:00:00</v>
      </c>
    </row>
    <row r="3782" spans="1:11" hidden="1" x14ac:dyDescent="0.3">
      <c r="A3782" s="3">
        <v>44218.447175925925</v>
      </c>
      <c r="B3782" s="4" t="s">
        <v>11</v>
      </c>
      <c r="C3782" s="4">
        <v>317</v>
      </c>
      <c r="D3782" s="4">
        <v>17326625072</v>
      </c>
      <c r="E3782" s="4" t="s">
        <v>9</v>
      </c>
      <c r="F3782" s="5">
        <v>5.2430555555555555E-3</v>
      </c>
      <c r="G3782" s="5">
        <v>2.7777777777777778E-4</v>
      </c>
      <c r="H3782" s="4" t="s">
        <v>10</v>
      </c>
      <c r="I3782" s="11">
        <f t="shared" si="118"/>
        <v>44218</v>
      </c>
      <c r="J3782" s="9">
        <f t="shared" si="119"/>
        <v>0.44717592592592598</v>
      </c>
      <c r="K3782" t="str">
        <f>VLOOKUP($J3782,Reference!$A$1:$C$25,3,1)</f>
        <v>10:00:00 - 11:00:00</v>
      </c>
    </row>
    <row r="3783" spans="1:11" hidden="1" x14ac:dyDescent="0.3">
      <c r="A3783" s="6">
        <v>44218.452719907407</v>
      </c>
      <c r="B3783" s="7" t="s">
        <v>26</v>
      </c>
      <c r="C3783" s="7">
        <v>306</v>
      </c>
      <c r="D3783" s="7">
        <v>17326625072</v>
      </c>
      <c r="E3783" s="7" t="s">
        <v>9</v>
      </c>
      <c r="F3783" s="8">
        <v>3.0231481481481481E-2</v>
      </c>
      <c r="G3783" s="8">
        <v>1.3888888888888889E-4</v>
      </c>
      <c r="H3783" s="7" t="s">
        <v>10</v>
      </c>
      <c r="I3783" s="11">
        <f t="shared" si="118"/>
        <v>44218</v>
      </c>
      <c r="J3783" s="9">
        <f t="shared" si="119"/>
        <v>0.45271990740740736</v>
      </c>
      <c r="K3783" t="str">
        <f>VLOOKUP($J3783,Reference!$A$1:$C$25,3,1)</f>
        <v>10:00:00 - 11:00:00</v>
      </c>
    </row>
    <row r="3784" spans="1:11" hidden="1" x14ac:dyDescent="0.3">
      <c r="A3784" s="3">
        <v>44218.455416666664</v>
      </c>
      <c r="B3784" s="4" t="s">
        <v>11</v>
      </c>
      <c r="C3784" s="4">
        <v>317</v>
      </c>
      <c r="D3784" s="4">
        <v>14164272329</v>
      </c>
      <c r="E3784" s="4" t="s">
        <v>9</v>
      </c>
      <c r="F3784" s="5">
        <v>2.4652777777777776E-3</v>
      </c>
      <c r="G3784" s="5">
        <v>3.1250000000000001E-4</v>
      </c>
      <c r="H3784" s="4" t="s">
        <v>10</v>
      </c>
      <c r="I3784" s="11">
        <f t="shared" si="118"/>
        <v>44218</v>
      </c>
      <c r="J3784" s="9">
        <f t="shared" si="119"/>
        <v>0.45541666666666664</v>
      </c>
      <c r="K3784" t="str">
        <f>VLOOKUP($J3784,Reference!$A$1:$C$25,3,1)</f>
        <v>10:00:00 - 11:00:00</v>
      </c>
    </row>
    <row r="3785" spans="1:11" hidden="1" x14ac:dyDescent="0.3">
      <c r="A3785" s="6">
        <v>44218.472650462965</v>
      </c>
      <c r="B3785" s="7" t="s">
        <v>11</v>
      </c>
      <c r="C3785" s="7">
        <v>317</v>
      </c>
      <c r="D3785" s="7">
        <v>19703100156</v>
      </c>
      <c r="E3785" s="7" t="s">
        <v>9</v>
      </c>
      <c r="F3785" s="8">
        <v>4.4560185185185189E-3</v>
      </c>
      <c r="G3785" s="8">
        <v>1.3888888888888889E-4</v>
      </c>
      <c r="H3785" s="7" t="s">
        <v>10</v>
      </c>
      <c r="I3785" s="11">
        <f t="shared" si="118"/>
        <v>44218</v>
      </c>
      <c r="J3785" s="9">
        <f t="shared" si="119"/>
        <v>0.47265046296296293</v>
      </c>
      <c r="K3785" t="str">
        <f>VLOOKUP($J3785,Reference!$A$1:$C$25,3,1)</f>
        <v>11:00:00 - 12:00:00</v>
      </c>
    </row>
    <row r="3786" spans="1:11" hidden="1" x14ac:dyDescent="0.3">
      <c r="A3786" s="3">
        <v>44218.484606481485</v>
      </c>
      <c r="B3786" s="4" t="s">
        <v>17</v>
      </c>
      <c r="C3786" s="4">
        <v>303</v>
      </c>
      <c r="D3786" s="4">
        <v>447773336449</v>
      </c>
      <c r="E3786" s="4" t="s">
        <v>9</v>
      </c>
      <c r="F3786" s="5">
        <v>3.7268518518518514E-3</v>
      </c>
      <c r="G3786" s="5">
        <v>3.3564814814814812E-4</v>
      </c>
      <c r="H3786" s="4" t="s">
        <v>14</v>
      </c>
      <c r="I3786" s="11">
        <f t="shared" si="118"/>
        <v>44218</v>
      </c>
      <c r="J3786" s="9">
        <f t="shared" si="119"/>
        <v>0.4846064814814815</v>
      </c>
      <c r="K3786" t="str">
        <f>VLOOKUP($J3786,Reference!$A$1:$C$25,3,1)</f>
        <v>11:00:00 - 12:00:00</v>
      </c>
    </row>
    <row r="3787" spans="1:11" hidden="1" x14ac:dyDescent="0.3">
      <c r="A3787" s="6">
        <v>44218.490381944444</v>
      </c>
      <c r="B3787" s="7" t="s">
        <v>18</v>
      </c>
      <c r="C3787" s="7">
        <v>304</v>
      </c>
      <c r="D3787" s="7">
        <v>17862535828</v>
      </c>
      <c r="E3787" s="7" t="s">
        <v>9</v>
      </c>
      <c r="F3787" s="8">
        <v>2.0254629629629629E-3</v>
      </c>
      <c r="G3787" s="8">
        <v>1.0416666666666667E-4</v>
      </c>
      <c r="H3787" s="7" t="s">
        <v>10</v>
      </c>
      <c r="I3787" s="11">
        <f t="shared" si="118"/>
        <v>44218</v>
      </c>
      <c r="J3787" s="9">
        <f t="shared" si="119"/>
        <v>0.49038194444444444</v>
      </c>
      <c r="K3787" t="str">
        <f>VLOOKUP($J3787,Reference!$A$1:$C$25,3,1)</f>
        <v>11:00:00 - 12:00:00</v>
      </c>
    </row>
    <row r="3788" spans="1:11" hidden="1" x14ac:dyDescent="0.3">
      <c r="A3788" s="3">
        <v>44218.497256944444</v>
      </c>
      <c r="B3788" s="4" t="s">
        <v>19</v>
      </c>
      <c r="C3788" s="4">
        <v>305</v>
      </c>
      <c r="D3788" s="4">
        <v>16466712039</v>
      </c>
      <c r="E3788" s="4" t="s">
        <v>9</v>
      </c>
      <c r="F3788" s="5">
        <v>2.7777777777777779E-3</v>
      </c>
      <c r="G3788" s="5">
        <v>2.6620370370370372E-4</v>
      </c>
      <c r="H3788" s="4" t="s">
        <v>10</v>
      </c>
      <c r="I3788" s="11">
        <f t="shared" si="118"/>
        <v>44218</v>
      </c>
      <c r="J3788" s="9">
        <f t="shared" si="119"/>
        <v>0.4972569444444444</v>
      </c>
      <c r="K3788" t="str">
        <f>VLOOKUP($J3788,Reference!$A$1:$C$25,3,1)</f>
        <v>11:00:00 - 12:00:00</v>
      </c>
    </row>
    <row r="3789" spans="1:11" hidden="1" x14ac:dyDescent="0.3">
      <c r="A3789" s="6">
        <v>44218.500300925924</v>
      </c>
      <c r="B3789" s="7" t="s">
        <v>11</v>
      </c>
      <c r="C3789" s="7">
        <v>317</v>
      </c>
      <c r="D3789" s="7">
        <v>305</v>
      </c>
      <c r="E3789" s="7" t="s">
        <v>9</v>
      </c>
      <c r="F3789" s="8">
        <v>5.347222222222222E-3</v>
      </c>
      <c r="G3789" s="8">
        <v>1.3888888888888889E-4</v>
      </c>
      <c r="H3789" s="7" t="s">
        <v>10</v>
      </c>
      <c r="I3789" s="11">
        <f t="shared" si="118"/>
        <v>44218</v>
      </c>
      <c r="J3789" s="9">
        <f t="shared" si="119"/>
        <v>0.5003009259259259</v>
      </c>
      <c r="K3789" t="str">
        <f>VLOOKUP($J3789,Reference!$A$1:$C$25,3,1)</f>
        <v>12:00:00 - 13:00:00</v>
      </c>
    </row>
    <row r="3790" spans="1:11" hidden="1" x14ac:dyDescent="0.3">
      <c r="A3790" s="3">
        <v>44218.518645833334</v>
      </c>
      <c r="B3790" s="4" t="s">
        <v>18</v>
      </c>
      <c r="C3790" s="4">
        <v>304</v>
      </c>
      <c r="D3790" s="4">
        <v>35621552355</v>
      </c>
      <c r="E3790" s="4" t="s">
        <v>9</v>
      </c>
      <c r="F3790" s="5">
        <v>3.0902777777777782E-3</v>
      </c>
      <c r="G3790" s="5">
        <v>9.4907407407407408E-4</v>
      </c>
      <c r="H3790" s="4" t="s">
        <v>10</v>
      </c>
      <c r="I3790" s="11">
        <f t="shared" si="118"/>
        <v>44218</v>
      </c>
      <c r="J3790" s="9">
        <f t="shared" si="119"/>
        <v>0.51864583333333336</v>
      </c>
      <c r="K3790" t="str">
        <f>VLOOKUP($J3790,Reference!$A$1:$C$25,3,1)</f>
        <v>12:00:00 - 13:00:00</v>
      </c>
    </row>
    <row r="3791" spans="1:11" hidden="1" x14ac:dyDescent="0.3">
      <c r="A3791" s="6">
        <v>44218.521585648145</v>
      </c>
      <c r="B3791" s="7" t="s">
        <v>26</v>
      </c>
      <c r="C3791" s="7">
        <v>306</v>
      </c>
      <c r="D3791" s="7">
        <v>304</v>
      </c>
      <c r="E3791" s="7" t="s">
        <v>9</v>
      </c>
      <c r="F3791" s="8">
        <v>1.1574074074074073E-5</v>
      </c>
      <c r="G3791" s="8">
        <v>2.6620370370370372E-4</v>
      </c>
      <c r="H3791" s="7" t="s">
        <v>10</v>
      </c>
      <c r="I3791" s="11">
        <f t="shared" si="118"/>
        <v>44218</v>
      </c>
      <c r="J3791" s="9">
        <f t="shared" si="119"/>
        <v>0.52158564814814812</v>
      </c>
      <c r="K3791" t="str">
        <f>VLOOKUP($J3791,Reference!$A$1:$C$25,3,1)</f>
        <v>12:00:00 - 13:00:00</v>
      </c>
    </row>
    <row r="3792" spans="1:11" hidden="1" x14ac:dyDescent="0.3">
      <c r="A3792" s="3">
        <v>44218.525150462963</v>
      </c>
      <c r="B3792" s="4" t="s">
        <v>11</v>
      </c>
      <c r="C3792" s="4">
        <v>317</v>
      </c>
      <c r="D3792" s="4">
        <v>19703100156</v>
      </c>
      <c r="E3792" s="4" t="s">
        <v>9</v>
      </c>
      <c r="F3792" s="5">
        <v>1.9560185185185184E-3</v>
      </c>
      <c r="G3792" s="5">
        <v>6.4814814814814813E-4</v>
      </c>
      <c r="H3792" s="4" t="s">
        <v>10</v>
      </c>
      <c r="I3792" s="11">
        <f t="shared" si="118"/>
        <v>44218</v>
      </c>
      <c r="J3792" s="9">
        <f t="shared" si="119"/>
        <v>0.52515046296296297</v>
      </c>
      <c r="K3792" t="str">
        <f>VLOOKUP($J3792,Reference!$A$1:$C$25,3,1)</f>
        <v>12:00:00 - 13:00:00</v>
      </c>
    </row>
    <row r="3793" spans="1:11" hidden="1" x14ac:dyDescent="0.3">
      <c r="A3793" s="6">
        <v>44218.52621527778</v>
      </c>
      <c r="B3793" s="7" t="s">
        <v>26</v>
      </c>
      <c r="C3793" s="7">
        <v>306</v>
      </c>
      <c r="D3793" s="7">
        <v>17146738215</v>
      </c>
      <c r="E3793" s="7" t="s">
        <v>9</v>
      </c>
      <c r="F3793" s="8">
        <v>2.4421296296296296E-3</v>
      </c>
      <c r="G3793" s="8">
        <v>1.8518518518518518E-4</v>
      </c>
      <c r="H3793" s="7" t="s">
        <v>10</v>
      </c>
      <c r="I3793" s="11">
        <f t="shared" si="118"/>
        <v>44218</v>
      </c>
      <c r="J3793" s="9">
        <f t="shared" si="119"/>
        <v>0.52621527777777777</v>
      </c>
      <c r="K3793" t="str">
        <f>VLOOKUP($J3793,Reference!$A$1:$C$25,3,1)</f>
        <v>12:00:00 - 13:00:00</v>
      </c>
    </row>
    <row r="3794" spans="1:11" hidden="1" x14ac:dyDescent="0.3">
      <c r="A3794" s="3">
        <v>44218.535254629627</v>
      </c>
      <c r="B3794" s="4" t="s">
        <v>18</v>
      </c>
      <c r="C3794" s="4">
        <v>304</v>
      </c>
      <c r="D3794" s="4">
        <v>13143510464</v>
      </c>
      <c r="E3794" s="4" t="s">
        <v>9</v>
      </c>
      <c r="F3794" s="5">
        <v>6.2731481481481484E-3</v>
      </c>
      <c r="G3794" s="5">
        <v>9.2592592592592588E-5</v>
      </c>
      <c r="H3794" s="4" t="s">
        <v>10</v>
      </c>
      <c r="I3794" s="11">
        <f t="shared" si="118"/>
        <v>44218</v>
      </c>
      <c r="J3794" s="9">
        <f t="shared" si="119"/>
        <v>0.53525462962962966</v>
      </c>
      <c r="K3794" t="str">
        <f>VLOOKUP($J3794,Reference!$A$1:$C$25,3,1)</f>
        <v>12:00:00 - 13:00:00</v>
      </c>
    </row>
    <row r="3795" spans="1:11" hidden="1" x14ac:dyDescent="0.3">
      <c r="A3795" s="6">
        <v>44218.542962962965</v>
      </c>
      <c r="B3795" s="7" t="s">
        <v>19</v>
      </c>
      <c r="C3795" s="7">
        <v>305</v>
      </c>
      <c r="D3795" s="7">
        <v>19254573877</v>
      </c>
      <c r="E3795" s="7" t="s">
        <v>9</v>
      </c>
      <c r="F3795" s="8">
        <v>1.5162037037037036E-3</v>
      </c>
      <c r="G3795" s="8">
        <v>3.8194444444444446E-4</v>
      </c>
      <c r="H3795" s="7" t="s">
        <v>10</v>
      </c>
      <c r="I3795" s="11">
        <f t="shared" si="118"/>
        <v>44218</v>
      </c>
      <c r="J3795" s="9">
        <f t="shared" si="119"/>
        <v>0.54296296296296298</v>
      </c>
      <c r="K3795" t="str">
        <f>VLOOKUP($J3795,Reference!$A$1:$C$25,3,1)</f>
        <v>13:00:00 - 14:00:00</v>
      </c>
    </row>
    <row r="3796" spans="1:11" hidden="1" x14ac:dyDescent="0.3">
      <c r="A3796" s="3">
        <v>44218.543668981481</v>
      </c>
      <c r="B3796" s="4" t="s">
        <v>11</v>
      </c>
      <c r="C3796" s="4">
        <v>317</v>
      </c>
      <c r="D3796" s="4">
        <v>19173421653</v>
      </c>
      <c r="E3796" s="4" t="s">
        <v>9</v>
      </c>
      <c r="F3796" s="5">
        <v>5.7870370370370378E-4</v>
      </c>
      <c r="G3796" s="5">
        <v>3.7037037037037035E-4</v>
      </c>
      <c r="H3796" s="4" t="s">
        <v>10</v>
      </c>
      <c r="I3796" s="11">
        <f t="shared" si="118"/>
        <v>44218</v>
      </c>
      <c r="J3796" s="9">
        <f t="shared" si="119"/>
        <v>0.54366898148148146</v>
      </c>
      <c r="K3796" t="str">
        <f>VLOOKUP($J3796,Reference!$A$1:$C$25,3,1)</f>
        <v>13:00:00 - 14:00:00</v>
      </c>
    </row>
    <row r="3797" spans="1:11" hidden="1" x14ac:dyDescent="0.3">
      <c r="A3797" s="6">
        <v>44218.546354166669</v>
      </c>
      <c r="B3797" s="7" t="s">
        <v>18</v>
      </c>
      <c r="C3797" s="7">
        <v>304</v>
      </c>
      <c r="D3797" s="7">
        <v>19254573877</v>
      </c>
      <c r="E3797" s="7" t="s">
        <v>9</v>
      </c>
      <c r="F3797" s="8">
        <v>1.9907407407407408E-3</v>
      </c>
      <c r="G3797" s="8">
        <v>2.8935185185185189E-4</v>
      </c>
      <c r="H3797" s="7" t="s">
        <v>10</v>
      </c>
      <c r="I3797" s="11">
        <f t="shared" si="118"/>
        <v>44218</v>
      </c>
      <c r="J3797" s="9">
        <f t="shared" si="119"/>
        <v>0.5463541666666667</v>
      </c>
      <c r="K3797" t="str">
        <f>VLOOKUP($J3797,Reference!$A$1:$C$25,3,1)</f>
        <v>13:00:00 - 14:00:00</v>
      </c>
    </row>
    <row r="3798" spans="1:11" hidden="1" x14ac:dyDescent="0.3">
      <c r="A3798" s="3">
        <v>44218.548888888887</v>
      </c>
      <c r="B3798" s="4" t="s">
        <v>19</v>
      </c>
      <c r="C3798" s="4">
        <v>305</v>
      </c>
      <c r="D3798" s="4">
        <v>19254573877</v>
      </c>
      <c r="E3798" s="4" t="s">
        <v>9</v>
      </c>
      <c r="F3798" s="5">
        <v>1.1574074074074073E-3</v>
      </c>
      <c r="G3798" s="5">
        <v>2.199074074074074E-4</v>
      </c>
      <c r="H3798" s="4" t="s">
        <v>10</v>
      </c>
      <c r="I3798" s="11">
        <f t="shared" si="118"/>
        <v>44218</v>
      </c>
      <c r="J3798" s="9">
        <f t="shared" si="119"/>
        <v>0.54888888888888887</v>
      </c>
      <c r="K3798" t="str">
        <f>VLOOKUP($J3798,Reference!$A$1:$C$25,3,1)</f>
        <v>13:00:00 - 14:00:00</v>
      </c>
    </row>
    <row r="3799" spans="1:11" hidden="1" x14ac:dyDescent="0.3">
      <c r="A3799" s="6">
        <v>44218.55096064815</v>
      </c>
      <c r="B3799" s="7" t="s">
        <v>18</v>
      </c>
      <c r="C3799" s="7">
        <v>304</v>
      </c>
      <c r="D3799" s="7">
        <v>13143510464</v>
      </c>
      <c r="E3799" s="7" t="s">
        <v>9</v>
      </c>
      <c r="F3799" s="8">
        <v>2.1527777777777778E-3</v>
      </c>
      <c r="G3799" s="8">
        <v>8.1018518518518516E-5</v>
      </c>
      <c r="H3799" s="7" t="s">
        <v>10</v>
      </c>
      <c r="I3799" s="11">
        <f t="shared" si="118"/>
        <v>44218</v>
      </c>
      <c r="J3799" s="9">
        <f t="shared" si="119"/>
        <v>0.55096064814814816</v>
      </c>
      <c r="K3799" t="str">
        <f>VLOOKUP($J3799,Reference!$A$1:$C$25,3,1)</f>
        <v>13:00:00 - 14:00:00</v>
      </c>
    </row>
    <row r="3800" spans="1:11" hidden="1" x14ac:dyDescent="0.3">
      <c r="A3800" s="3">
        <v>44218.554444444446</v>
      </c>
      <c r="B3800" s="4" t="s">
        <v>11</v>
      </c>
      <c r="C3800" s="4">
        <v>317</v>
      </c>
      <c r="D3800" s="4">
        <v>16789014598</v>
      </c>
      <c r="E3800" s="4" t="s">
        <v>9</v>
      </c>
      <c r="F3800" s="5">
        <v>4.2824074074074075E-3</v>
      </c>
      <c r="G3800" s="5">
        <v>9.2592592592592588E-5</v>
      </c>
      <c r="H3800" s="4" t="s">
        <v>10</v>
      </c>
      <c r="I3800" s="11">
        <f t="shared" si="118"/>
        <v>44218</v>
      </c>
      <c r="J3800" s="9">
        <f t="shared" si="119"/>
        <v>0.55444444444444441</v>
      </c>
      <c r="K3800" t="str">
        <f>VLOOKUP($J3800,Reference!$A$1:$C$25,3,1)</f>
        <v>13:00:00 - 14:00:00</v>
      </c>
    </row>
    <row r="3801" spans="1:11" hidden="1" x14ac:dyDescent="0.3">
      <c r="A3801" s="6">
        <v>44218.574699074074</v>
      </c>
      <c r="B3801" s="7" t="s">
        <v>19</v>
      </c>
      <c r="C3801" s="7">
        <v>305</v>
      </c>
      <c r="D3801" s="7">
        <v>16789014598</v>
      </c>
      <c r="E3801" s="7" t="s">
        <v>9</v>
      </c>
      <c r="F3801" s="8">
        <v>6.7013888888888887E-3</v>
      </c>
      <c r="G3801" s="8">
        <v>3.0092592592592595E-4</v>
      </c>
      <c r="H3801" s="7" t="s">
        <v>10</v>
      </c>
      <c r="I3801" s="11">
        <f t="shared" si="118"/>
        <v>44218</v>
      </c>
      <c r="J3801" s="9">
        <f t="shared" si="119"/>
        <v>0.57469907407407406</v>
      </c>
      <c r="K3801" t="str">
        <f>VLOOKUP($J3801,Reference!$A$1:$C$25,3,1)</f>
        <v>13:00:00 - 14:00:00</v>
      </c>
    </row>
    <row r="3802" spans="1:11" hidden="1" x14ac:dyDescent="0.3">
      <c r="A3802" s="3">
        <v>44218.576909722222</v>
      </c>
      <c r="B3802" s="4" t="s">
        <v>11</v>
      </c>
      <c r="C3802" s="4">
        <v>317</v>
      </c>
      <c r="D3802" s="4">
        <v>17038305647</v>
      </c>
      <c r="E3802" s="4" t="s">
        <v>9</v>
      </c>
      <c r="F3802" s="5">
        <v>7.719907407407408E-3</v>
      </c>
      <c r="G3802" s="5">
        <v>9.2592592592592588E-5</v>
      </c>
      <c r="H3802" s="4" t="s">
        <v>10</v>
      </c>
      <c r="I3802" s="11">
        <f t="shared" si="118"/>
        <v>44218</v>
      </c>
      <c r="J3802" s="9">
        <f t="shared" si="119"/>
        <v>0.57690972222222225</v>
      </c>
      <c r="K3802" t="str">
        <f>VLOOKUP($J3802,Reference!$A$1:$C$25,3,1)</f>
        <v>13:00:00 - 14:00:00</v>
      </c>
    </row>
    <row r="3803" spans="1:11" hidden="1" x14ac:dyDescent="0.3">
      <c r="A3803" s="6">
        <v>44218.59652777778</v>
      </c>
      <c r="B3803" s="7" t="s">
        <v>19</v>
      </c>
      <c r="C3803" s="7">
        <v>305</v>
      </c>
      <c r="D3803" s="7">
        <v>17607058888</v>
      </c>
      <c r="E3803" s="7" t="s">
        <v>9</v>
      </c>
      <c r="F3803" s="8">
        <v>3.4953703703703705E-3</v>
      </c>
      <c r="G3803" s="8">
        <v>2.0833333333333335E-4</v>
      </c>
      <c r="H3803" s="7" t="s">
        <v>10</v>
      </c>
      <c r="I3803" s="11">
        <f t="shared" si="118"/>
        <v>44218</v>
      </c>
      <c r="J3803" s="9">
        <f t="shared" si="119"/>
        <v>0.59652777777777777</v>
      </c>
      <c r="K3803" t="str">
        <f>VLOOKUP($J3803,Reference!$A$1:$C$25,3,1)</f>
        <v>14:00:00 - 15:00:00</v>
      </c>
    </row>
    <row r="3804" spans="1:11" hidden="1" x14ac:dyDescent="0.3">
      <c r="A3804" s="3">
        <v>44218.604664351849</v>
      </c>
      <c r="B3804" s="4" t="s">
        <v>11</v>
      </c>
      <c r="C3804" s="4">
        <v>317</v>
      </c>
      <c r="D3804" s="4">
        <v>19412442144</v>
      </c>
      <c r="E3804" s="4" t="s">
        <v>9</v>
      </c>
      <c r="F3804" s="5">
        <v>1.5162037037037036E-3</v>
      </c>
      <c r="G3804" s="5">
        <v>3.8194444444444446E-4</v>
      </c>
      <c r="H3804" s="4" t="s">
        <v>10</v>
      </c>
      <c r="I3804" s="11">
        <f t="shared" si="118"/>
        <v>44218</v>
      </c>
      <c r="J3804" s="9">
        <f t="shared" si="119"/>
        <v>0.60466435185185186</v>
      </c>
      <c r="K3804" t="str">
        <f>VLOOKUP($J3804,Reference!$A$1:$C$25,3,1)</f>
        <v>14:00:00 - 15:00:00</v>
      </c>
    </row>
    <row r="3805" spans="1:11" hidden="1" x14ac:dyDescent="0.3">
      <c r="A3805" s="6">
        <v>44218.605624999997</v>
      </c>
      <c r="B3805" s="7" t="s">
        <v>18</v>
      </c>
      <c r="C3805" s="7">
        <v>304</v>
      </c>
      <c r="D3805" s="7">
        <v>17036243262</v>
      </c>
      <c r="E3805" s="7" t="s">
        <v>9</v>
      </c>
      <c r="F3805" s="8">
        <v>2.8935185185185188E-3</v>
      </c>
      <c r="G3805" s="8">
        <v>9.1435185185185185E-4</v>
      </c>
      <c r="H3805" s="7" t="s">
        <v>10</v>
      </c>
      <c r="I3805" s="11">
        <f t="shared" si="118"/>
        <v>44218</v>
      </c>
      <c r="J3805" s="9">
        <f t="shared" si="119"/>
        <v>0.60562499999999997</v>
      </c>
      <c r="K3805" t="str">
        <f>VLOOKUP($J3805,Reference!$A$1:$C$25,3,1)</f>
        <v>14:00:00 - 15:00:00</v>
      </c>
    </row>
    <row r="3806" spans="1:11" hidden="1" x14ac:dyDescent="0.3">
      <c r="A3806" s="3">
        <v>44218.607800925929</v>
      </c>
      <c r="B3806" s="4" t="s">
        <v>11</v>
      </c>
      <c r="C3806" s="4">
        <v>317</v>
      </c>
      <c r="D3806" s="4">
        <v>19412442144</v>
      </c>
      <c r="E3806" s="4" t="s">
        <v>9</v>
      </c>
      <c r="F3806" s="5">
        <v>1.1342592592592591E-3</v>
      </c>
      <c r="G3806" s="5">
        <v>8.6805555555555551E-4</v>
      </c>
      <c r="H3806" s="4" t="s">
        <v>10</v>
      </c>
      <c r="I3806" s="11">
        <f t="shared" si="118"/>
        <v>44218</v>
      </c>
      <c r="J3806" s="9">
        <f t="shared" si="119"/>
        <v>0.60780092592592594</v>
      </c>
      <c r="K3806" t="str">
        <f>VLOOKUP($J3806,Reference!$A$1:$C$25,3,1)</f>
        <v>14:00:00 - 15:00:00</v>
      </c>
    </row>
    <row r="3807" spans="1:11" hidden="1" x14ac:dyDescent="0.3">
      <c r="A3807" s="6">
        <v>44218.609895833331</v>
      </c>
      <c r="B3807" s="7" t="s">
        <v>11</v>
      </c>
      <c r="C3807" s="7">
        <v>317</v>
      </c>
      <c r="D3807" s="7">
        <v>17036243262</v>
      </c>
      <c r="E3807" s="7" t="s">
        <v>9</v>
      </c>
      <c r="F3807" s="8">
        <v>2.8240740740740739E-3</v>
      </c>
      <c r="G3807" s="8">
        <v>1.2268518518518518E-3</v>
      </c>
      <c r="H3807" s="7" t="s">
        <v>10</v>
      </c>
      <c r="I3807" s="11">
        <f t="shared" si="118"/>
        <v>44218</v>
      </c>
      <c r="J3807" s="9">
        <f t="shared" si="119"/>
        <v>0.6098958333333333</v>
      </c>
      <c r="K3807" t="str">
        <f>VLOOKUP($J3807,Reference!$A$1:$C$25,3,1)</f>
        <v>14:00:00 - 15:00:00</v>
      </c>
    </row>
    <row r="3808" spans="1:11" hidden="1" x14ac:dyDescent="0.3">
      <c r="A3808" s="3">
        <v>44218.624525462961</v>
      </c>
      <c r="B3808" s="4" t="s">
        <v>19</v>
      </c>
      <c r="C3808" s="4">
        <v>305</v>
      </c>
      <c r="D3808" s="4">
        <v>19703100156</v>
      </c>
      <c r="E3808" s="4" t="s">
        <v>9</v>
      </c>
      <c r="F3808" s="5">
        <v>2.0833333333333333E-3</v>
      </c>
      <c r="G3808" s="5">
        <v>1.273148148148148E-4</v>
      </c>
      <c r="H3808" s="4" t="s">
        <v>10</v>
      </c>
      <c r="I3808" s="11">
        <f t="shared" si="118"/>
        <v>44218</v>
      </c>
      <c r="J3808" s="9">
        <f t="shared" si="119"/>
        <v>0.62452546296296296</v>
      </c>
      <c r="K3808" t="str">
        <f>VLOOKUP($J3808,Reference!$A$1:$C$25,3,1)</f>
        <v>14:00:00 - 15:00:00</v>
      </c>
    </row>
    <row r="3809" spans="1:11" hidden="1" x14ac:dyDescent="0.3">
      <c r="A3809" s="6">
        <v>44218.636041666665</v>
      </c>
      <c r="B3809" s="7" t="s">
        <v>26</v>
      </c>
      <c r="C3809" s="7">
        <v>306</v>
      </c>
      <c r="D3809" s="7">
        <v>18195683502</v>
      </c>
      <c r="E3809" s="7" t="s">
        <v>9</v>
      </c>
      <c r="F3809" s="8">
        <v>6.4583333333333333E-3</v>
      </c>
      <c r="G3809" s="8">
        <v>1.5046296296296297E-4</v>
      </c>
      <c r="H3809" s="7" t="s">
        <v>10</v>
      </c>
      <c r="I3809" s="11">
        <f t="shared" si="118"/>
        <v>44218</v>
      </c>
      <c r="J3809" s="9">
        <f t="shared" si="119"/>
        <v>0.63604166666666673</v>
      </c>
      <c r="K3809" t="str">
        <f>VLOOKUP($J3809,Reference!$A$1:$C$25,3,1)</f>
        <v>15:00:00 - 16:00:00</v>
      </c>
    </row>
    <row r="3810" spans="1:11" hidden="1" x14ac:dyDescent="0.3">
      <c r="A3810" s="3">
        <v>44218.64366898148</v>
      </c>
      <c r="B3810" s="4" t="s">
        <v>18</v>
      </c>
      <c r="C3810" s="4">
        <v>304</v>
      </c>
      <c r="D3810" s="4">
        <v>19546105254</v>
      </c>
      <c r="E3810" s="4" t="s">
        <v>9</v>
      </c>
      <c r="F3810" s="5">
        <v>3.4722222222222224E-4</v>
      </c>
      <c r="G3810" s="5">
        <v>9.2592592592592588E-5</v>
      </c>
      <c r="H3810" s="4" t="s">
        <v>10</v>
      </c>
      <c r="I3810" s="11">
        <f t="shared" si="118"/>
        <v>44218</v>
      </c>
      <c r="J3810" s="9">
        <f t="shared" si="119"/>
        <v>0.64366898148148144</v>
      </c>
      <c r="K3810" t="str">
        <f>VLOOKUP($J3810,Reference!$A$1:$C$25,3,1)</f>
        <v>15:00:00 - 16:00:00</v>
      </c>
    </row>
    <row r="3811" spans="1:11" hidden="1" x14ac:dyDescent="0.3">
      <c r="A3811" s="6">
        <v>44218.654502314814</v>
      </c>
      <c r="B3811" s="7" t="s">
        <v>11</v>
      </c>
      <c r="C3811" s="7">
        <v>317</v>
      </c>
      <c r="D3811" s="7">
        <v>12145418534</v>
      </c>
      <c r="E3811" s="7" t="s">
        <v>9</v>
      </c>
      <c r="F3811" s="8">
        <v>4.3287037037037035E-3</v>
      </c>
      <c r="G3811" s="8">
        <v>2.5462962962962961E-4</v>
      </c>
      <c r="H3811" s="7" t="s">
        <v>13</v>
      </c>
      <c r="I3811" s="11">
        <f t="shared" si="118"/>
        <v>44218</v>
      </c>
      <c r="J3811" s="9">
        <f t="shared" si="119"/>
        <v>0.6545023148148148</v>
      </c>
      <c r="K3811" t="str">
        <f>VLOOKUP($J3811,Reference!$A$1:$C$25,3,1)</f>
        <v>15:00:00 - 16:00:00</v>
      </c>
    </row>
    <row r="3812" spans="1:11" hidden="1" x14ac:dyDescent="0.3">
      <c r="A3812" s="3">
        <v>44218.654826388891</v>
      </c>
      <c r="B3812" s="4" t="s">
        <v>19</v>
      </c>
      <c r="C3812" s="4">
        <v>305</v>
      </c>
      <c r="D3812" s="4">
        <v>18026583069</v>
      </c>
      <c r="E3812" s="4" t="s">
        <v>9</v>
      </c>
      <c r="F3812" s="5">
        <v>1.3310185185185185E-3</v>
      </c>
      <c r="G3812" s="5">
        <v>6.3657407407407402E-4</v>
      </c>
      <c r="H3812" s="4" t="s">
        <v>13</v>
      </c>
      <c r="I3812" s="11">
        <f t="shared" si="118"/>
        <v>44218</v>
      </c>
      <c r="J3812" s="9">
        <f t="shared" si="119"/>
        <v>0.65482638888888889</v>
      </c>
      <c r="K3812" t="str">
        <f>VLOOKUP($J3812,Reference!$A$1:$C$25,3,1)</f>
        <v>15:00:00 - 16:00:00</v>
      </c>
    </row>
    <row r="3813" spans="1:11" hidden="1" x14ac:dyDescent="0.3">
      <c r="A3813" s="6">
        <v>44218.663483796299</v>
      </c>
      <c r="B3813" s="7" t="s">
        <v>26</v>
      </c>
      <c r="C3813" s="7">
        <v>306</v>
      </c>
      <c r="D3813" s="7">
        <v>19847896556</v>
      </c>
      <c r="E3813" s="7" t="s">
        <v>9</v>
      </c>
      <c r="F3813" s="8">
        <v>3.2407407407407406E-3</v>
      </c>
      <c r="G3813" s="8">
        <v>2.0833333333333335E-4</v>
      </c>
      <c r="H3813" s="7" t="s">
        <v>10</v>
      </c>
      <c r="I3813" s="11">
        <f t="shared" si="118"/>
        <v>44218</v>
      </c>
      <c r="J3813" s="9">
        <f t="shared" si="119"/>
        <v>0.66348379629629628</v>
      </c>
      <c r="K3813" t="str">
        <f>VLOOKUP($J3813,Reference!$A$1:$C$25,3,1)</f>
        <v>15:00:00 - 16:00:00</v>
      </c>
    </row>
    <row r="3814" spans="1:11" hidden="1" x14ac:dyDescent="0.3">
      <c r="A3814" s="3">
        <v>44218.667048611111</v>
      </c>
      <c r="B3814" s="4" t="s">
        <v>18</v>
      </c>
      <c r="C3814" s="4">
        <v>304</v>
      </c>
      <c r="D3814" s="4">
        <v>18026583069</v>
      </c>
      <c r="E3814" s="4" t="s">
        <v>9</v>
      </c>
      <c r="F3814" s="5">
        <v>1.0960648148148148E-2</v>
      </c>
      <c r="G3814" s="5">
        <v>6.3657407407407402E-4</v>
      </c>
      <c r="H3814" s="4" t="s">
        <v>13</v>
      </c>
      <c r="I3814" s="11">
        <f t="shared" si="118"/>
        <v>44218</v>
      </c>
      <c r="J3814" s="9">
        <f t="shared" si="119"/>
        <v>0.66704861111111102</v>
      </c>
      <c r="K3814" t="str">
        <f>VLOOKUP($J3814,Reference!$A$1:$C$25,3,1)</f>
        <v>16:00:00 - 17:00:00</v>
      </c>
    </row>
    <row r="3815" spans="1:11" hidden="1" x14ac:dyDescent="0.3">
      <c r="A3815" s="6">
        <v>44218.672337962962</v>
      </c>
      <c r="B3815" s="7" t="s">
        <v>19</v>
      </c>
      <c r="C3815" s="7">
        <v>305</v>
      </c>
      <c r="D3815" s="7">
        <v>13035037539</v>
      </c>
      <c r="E3815" s="7" t="s">
        <v>9</v>
      </c>
      <c r="F3815" s="8">
        <v>1.4930555555555556E-3</v>
      </c>
      <c r="G3815" s="8">
        <v>2.4305555555555552E-4</v>
      </c>
      <c r="H3815" s="7" t="s">
        <v>10</v>
      </c>
      <c r="I3815" s="11">
        <f t="shared" si="118"/>
        <v>44218</v>
      </c>
      <c r="J3815" s="9">
        <f t="shared" si="119"/>
        <v>0.672337962962963</v>
      </c>
      <c r="K3815" t="str">
        <f>VLOOKUP($J3815,Reference!$A$1:$C$25,3,1)</f>
        <v>16:00:00 - 17:00:00</v>
      </c>
    </row>
    <row r="3816" spans="1:11" hidden="1" x14ac:dyDescent="0.3">
      <c r="A3816" s="3">
        <v>44218.679791666669</v>
      </c>
      <c r="B3816" s="4" t="s">
        <v>17</v>
      </c>
      <c r="C3816" s="4">
        <v>303</v>
      </c>
      <c r="D3816" s="4">
        <v>447939000776</v>
      </c>
      <c r="E3816" s="4" t="s">
        <v>9</v>
      </c>
      <c r="F3816" s="5">
        <v>9.8379629629629633E-3</v>
      </c>
      <c r="G3816" s="5">
        <v>1.0416666666666667E-4</v>
      </c>
      <c r="H3816" s="4" t="s">
        <v>14</v>
      </c>
      <c r="I3816" s="11">
        <f t="shared" si="118"/>
        <v>44218</v>
      </c>
      <c r="J3816" s="9">
        <f t="shared" si="119"/>
        <v>0.67979166666666668</v>
      </c>
      <c r="K3816" t="str">
        <f>VLOOKUP($J3816,Reference!$A$1:$C$25,3,1)</f>
        <v>16:00:00 - 17:00:00</v>
      </c>
    </row>
    <row r="3817" spans="1:11" hidden="1" x14ac:dyDescent="0.3">
      <c r="A3817" s="6">
        <v>44218.691342592596</v>
      </c>
      <c r="B3817" s="7" t="s">
        <v>18</v>
      </c>
      <c r="C3817" s="7">
        <v>304</v>
      </c>
      <c r="D3817" s="7">
        <v>12044893683</v>
      </c>
      <c r="E3817" s="7" t="s">
        <v>9</v>
      </c>
      <c r="F3817" s="8">
        <v>2.8935185185185188E-3</v>
      </c>
      <c r="G3817" s="8">
        <v>2.7777777777777778E-4</v>
      </c>
      <c r="H3817" s="7" t="s">
        <v>10</v>
      </c>
      <c r="I3817" s="11">
        <f t="shared" si="118"/>
        <v>44218</v>
      </c>
      <c r="J3817" s="9">
        <f t="shared" si="119"/>
        <v>0.69134259259259256</v>
      </c>
      <c r="K3817" t="str">
        <f>VLOOKUP($J3817,Reference!$A$1:$C$25,3,1)</f>
        <v>16:00:00 - 17:00:00</v>
      </c>
    </row>
    <row r="3818" spans="1:11" hidden="1" x14ac:dyDescent="0.3">
      <c r="A3818" s="3">
        <v>44218.694548611114</v>
      </c>
      <c r="B3818" s="4" t="s">
        <v>20</v>
      </c>
      <c r="C3818" s="4"/>
      <c r="D3818" s="4">
        <v>447903829025</v>
      </c>
      <c r="E3818" s="4" t="s">
        <v>23</v>
      </c>
      <c r="F3818" s="5">
        <v>0</v>
      </c>
      <c r="G3818" s="5">
        <v>2.3148148148148147E-5</v>
      </c>
      <c r="H3818" s="4" t="s">
        <v>14</v>
      </c>
      <c r="I3818" s="11">
        <f t="shared" si="118"/>
        <v>44218</v>
      </c>
      <c r="J3818" s="9">
        <f t="shared" si="119"/>
        <v>0.6945486111111111</v>
      </c>
      <c r="K3818" t="str">
        <f>VLOOKUP($J3818,Reference!$A$1:$C$25,3,1)</f>
        <v>16:00:00 - 17:00:00</v>
      </c>
    </row>
    <row r="3819" spans="1:11" hidden="1" x14ac:dyDescent="0.3">
      <c r="A3819" s="6">
        <v>44218.694560185184</v>
      </c>
      <c r="B3819" s="7" t="s">
        <v>17</v>
      </c>
      <c r="C3819" s="7">
        <v>303</v>
      </c>
      <c r="D3819" s="7">
        <v>447903829025</v>
      </c>
      <c r="E3819" s="7" t="s">
        <v>9</v>
      </c>
      <c r="F3819" s="8">
        <v>3.2696759259259259E-2</v>
      </c>
      <c r="G3819" s="8">
        <v>1.0416666666666667E-4</v>
      </c>
      <c r="H3819" s="7" t="s">
        <v>10</v>
      </c>
      <c r="I3819" s="11">
        <f t="shared" si="118"/>
        <v>44218</v>
      </c>
      <c r="J3819" s="9">
        <f t="shared" si="119"/>
        <v>0.69456018518518514</v>
      </c>
      <c r="K3819" t="str">
        <f>VLOOKUP($J3819,Reference!$A$1:$C$25,3,1)</f>
        <v>16:00:00 - 17:00:00</v>
      </c>
    </row>
    <row r="3820" spans="1:11" hidden="1" x14ac:dyDescent="0.3">
      <c r="A3820" s="3">
        <v>44218.699143518519</v>
      </c>
      <c r="B3820" s="4" t="s">
        <v>18</v>
      </c>
      <c r="C3820" s="4">
        <v>304</v>
      </c>
      <c r="D3820" s="4">
        <v>12044893683</v>
      </c>
      <c r="E3820" s="4" t="s">
        <v>9</v>
      </c>
      <c r="F3820" s="5">
        <v>9.9537037037037042E-4</v>
      </c>
      <c r="G3820" s="5">
        <v>9.2592592592592588E-5</v>
      </c>
      <c r="H3820" s="4" t="s">
        <v>10</v>
      </c>
      <c r="I3820" s="11">
        <f t="shared" si="118"/>
        <v>44218</v>
      </c>
      <c r="J3820" s="9">
        <f t="shared" si="119"/>
        <v>0.69914351851851853</v>
      </c>
      <c r="K3820" t="str">
        <f>VLOOKUP($J3820,Reference!$A$1:$C$25,3,1)</f>
        <v>16:00:00 - 17:00:00</v>
      </c>
    </row>
    <row r="3821" spans="1:11" hidden="1" x14ac:dyDescent="0.3">
      <c r="A3821" s="6">
        <v>44218.740393518521</v>
      </c>
      <c r="B3821" s="7" t="s">
        <v>12</v>
      </c>
      <c r="C3821" s="7">
        <v>315</v>
      </c>
      <c r="D3821" s="7">
        <v>14039216858</v>
      </c>
      <c r="E3821" s="7" t="s">
        <v>9</v>
      </c>
      <c r="F3821" s="8">
        <v>8.4490740740740741E-3</v>
      </c>
      <c r="G3821" s="8">
        <v>1.5046296296296297E-4</v>
      </c>
      <c r="H3821" s="7" t="s">
        <v>10</v>
      </c>
      <c r="I3821" s="11">
        <f t="shared" si="118"/>
        <v>44218</v>
      </c>
      <c r="J3821" s="9">
        <f t="shared" si="119"/>
        <v>0.74039351851851853</v>
      </c>
      <c r="K3821" t="str">
        <f>VLOOKUP($J3821,Reference!$A$1:$C$25,3,1)</f>
        <v>17:00:00 - 18:00:00</v>
      </c>
    </row>
    <row r="3822" spans="1:11" hidden="1" x14ac:dyDescent="0.3">
      <c r="A3822" s="3">
        <v>44218.743738425925</v>
      </c>
      <c r="B3822" s="4" t="s">
        <v>11</v>
      </c>
      <c r="C3822" s="4">
        <v>317</v>
      </c>
      <c r="D3822" s="4">
        <v>18573167746</v>
      </c>
      <c r="E3822" s="4" t="s">
        <v>9</v>
      </c>
      <c r="F3822" s="5">
        <v>5.8217592592592592E-3</v>
      </c>
      <c r="G3822" s="5">
        <v>1.1574074074074073E-4</v>
      </c>
      <c r="H3822" s="4" t="s">
        <v>10</v>
      </c>
      <c r="I3822" s="11">
        <f t="shared" si="118"/>
        <v>44218</v>
      </c>
      <c r="J3822" s="9">
        <f t="shared" si="119"/>
        <v>0.74373842592592598</v>
      </c>
      <c r="K3822" t="str">
        <f>VLOOKUP($J3822,Reference!$A$1:$C$25,3,1)</f>
        <v>17:00:00 - 18:00:00</v>
      </c>
    </row>
    <row r="3823" spans="1:11" hidden="1" x14ac:dyDescent="0.3">
      <c r="A3823" s="6">
        <v>44218.766342592593</v>
      </c>
      <c r="B3823" s="7" t="s">
        <v>20</v>
      </c>
      <c r="C3823" s="7"/>
      <c r="D3823" s="7">
        <v>447908487483</v>
      </c>
      <c r="E3823" s="7" t="s">
        <v>23</v>
      </c>
      <c r="F3823" s="8">
        <v>0</v>
      </c>
      <c r="G3823" s="8">
        <v>2.199074074074074E-4</v>
      </c>
      <c r="H3823" s="7" t="s">
        <v>14</v>
      </c>
      <c r="I3823" s="11">
        <f t="shared" si="118"/>
        <v>44218</v>
      </c>
      <c r="J3823" s="9">
        <f t="shared" si="119"/>
        <v>0.76634259259259263</v>
      </c>
      <c r="K3823" t="str">
        <f>VLOOKUP($J3823,Reference!$A$1:$C$25,3,1)</f>
        <v>18:00:00 - 19:00:00</v>
      </c>
    </row>
    <row r="3824" spans="1:11" hidden="1" x14ac:dyDescent="0.3">
      <c r="A3824" s="3">
        <v>44218.766469907408</v>
      </c>
      <c r="B3824" s="4" t="s">
        <v>18</v>
      </c>
      <c r="C3824" s="4">
        <v>304</v>
      </c>
      <c r="D3824" s="4">
        <v>447908487483</v>
      </c>
      <c r="E3824" s="4" t="s">
        <v>9</v>
      </c>
      <c r="F3824" s="5">
        <v>6.122685185185185E-3</v>
      </c>
      <c r="G3824" s="5">
        <v>1.8518518518518518E-4</v>
      </c>
      <c r="H3824" s="4" t="s">
        <v>10</v>
      </c>
      <c r="I3824" s="11">
        <f t="shared" si="118"/>
        <v>44218</v>
      </c>
      <c r="J3824" s="9">
        <f t="shared" si="119"/>
        <v>0.76646990740740739</v>
      </c>
      <c r="K3824" t="str">
        <f>VLOOKUP($J3824,Reference!$A$1:$C$25,3,1)</f>
        <v>18:00:00 - 19:00:00</v>
      </c>
    </row>
    <row r="3825" spans="1:11" hidden="1" x14ac:dyDescent="0.3">
      <c r="A3825" s="6">
        <v>44218.768287037034</v>
      </c>
      <c r="B3825" s="7" t="s">
        <v>11</v>
      </c>
      <c r="C3825" s="7">
        <v>317</v>
      </c>
      <c r="D3825" s="7">
        <v>17132612629</v>
      </c>
      <c r="E3825" s="7" t="s">
        <v>9</v>
      </c>
      <c r="F3825" s="8">
        <v>1.4699074074074074E-2</v>
      </c>
      <c r="G3825" s="8">
        <v>1.9675925925925926E-4</v>
      </c>
      <c r="H3825" s="7" t="s">
        <v>13</v>
      </c>
      <c r="I3825" s="11">
        <f t="shared" si="118"/>
        <v>44218</v>
      </c>
      <c r="J3825" s="9">
        <f t="shared" si="119"/>
        <v>0.76828703703703705</v>
      </c>
      <c r="K3825" t="str">
        <f>VLOOKUP($J3825,Reference!$A$1:$C$25,3,1)</f>
        <v>18:00:00 - 19:00:00</v>
      </c>
    </row>
    <row r="3826" spans="1:11" hidden="1" x14ac:dyDescent="0.3">
      <c r="A3826" s="3">
        <v>44218.772060185183</v>
      </c>
      <c r="B3826" s="4" t="s">
        <v>18</v>
      </c>
      <c r="C3826" s="4">
        <v>304</v>
      </c>
      <c r="D3826" s="4">
        <v>19709488523</v>
      </c>
      <c r="E3826" s="4" t="s">
        <v>9</v>
      </c>
      <c r="F3826" s="5">
        <v>6.875E-3</v>
      </c>
      <c r="G3826" s="5">
        <v>9.7222222222222209E-4</v>
      </c>
      <c r="H3826" s="4" t="s">
        <v>10</v>
      </c>
      <c r="I3826" s="11">
        <f t="shared" si="118"/>
        <v>44218</v>
      </c>
      <c r="J3826" s="9">
        <f t="shared" si="119"/>
        <v>0.77206018518518515</v>
      </c>
      <c r="K3826" t="str">
        <f>VLOOKUP($J3826,Reference!$A$1:$C$25,3,1)</f>
        <v>18:00:00 - 19:00:00</v>
      </c>
    </row>
    <row r="3827" spans="1:11" hidden="1" x14ac:dyDescent="0.3">
      <c r="A3827" s="6">
        <v>44218.784305555557</v>
      </c>
      <c r="B3827" s="7" t="s">
        <v>12</v>
      </c>
      <c r="C3827" s="7">
        <v>315</v>
      </c>
      <c r="D3827" s="7">
        <v>19729553079</v>
      </c>
      <c r="E3827" s="7" t="s">
        <v>9</v>
      </c>
      <c r="F3827" s="8">
        <v>1.7048611111111112E-2</v>
      </c>
      <c r="G3827" s="8">
        <v>7.8703703703703705E-4</v>
      </c>
      <c r="H3827" s="7" t="s">
        <v>13</v>
      </c>
      <c r="I3827" s="11">
        <f t="shared" si="118"/>
        <v>44218</v>
      </c>
      <c r="J3827" s="9">
        <f t="shared" si="119"/>
        <v>0.78430555555555559</v>
      </c>
      <c r="K3827" t="str">
        <f>VLOOKUP($J3827,Reference!$A$1:$C$25,3,1)</f>
        <v>18:00:00 - 19:00:00</v>
      </c>
    </row>
    <row r="3828" spans="1:11" hidden="1" x14ac:dyDescent="0.3">
      <c r="A3828" s="3">
        <v>44218.802581018521</v>
      </c>
      <c r="B3828" s="4" t="s">
        <v>17</v>
      </c>
      <c r="C3828" s="4">
        <v>303</v>
      </c>
      <c r="D3828" s="4">
        <v>17636567600</v>
      </c>
      <c r="E3828" s="4" t="s">
        <v>9</v>
      </c>
      <c r="F3828" s="5">
        <v>4.2129629629629626E-3</v>
      </c>
      <c r="G3828" s="5">
        <v>8.1018518518518516E-4</v>
      </c>
      <c r="H3828" s="4" t="s">
        <v>10</v>
      </c>
      <c r="I3828" s="11">
        <f t="shared" si="118"/>
        <v>44218</v>
      </c>
      <c r="J3828" s="9">
        <f t="shared" si="119"/>
        <v>0.8025810185185186</v>
      </c>
      <c r="K3828" t="str">
        <f>VLOOKUP($J3828,Reference!$A$1:$C$25,3,1)</f>
        <v>19:00:00 - 20:00:00</v>
      </c>
    </row>
    <row r="3829" spans="1:11" hidden="1" x14ac:dyDescent="0.3">
      <c r="A3829" s="6">
        <v>44218.804768518516</v>
      </c>
      <c r="B3829" s="7" t="s">
        <v>12</v>
      </c>
      <c r="C3829" s="7">
        <v>315</v>
      </c>
      <c r="D3829" s="7">
        <v>15416396933</v>
      </c>
      <c r="E3829" s="7" t="s">
        <v>9</v>
      </c>
      <c r="F3829" s="8">
        <v>2.2569444444444447E-3</v>
      </c>
      <c r="G3829" s="8">
        <v>1.0416666666666667E-4</v>
      </c>
      <c r="H3829" s="7" t="s">
        <v>10</v>
      </c>
      <c r="I3829" s="11">
        <f t="shared" si="118"/>
        <v>44218</v>
      </c>
      <c r="J3829" s="9">
        <f t="shared" si="119"/>
        <v>0.80476851851851849</v>
      </c>
      <c r="K3829" t="str">
        <f>VLOOKUP($J3829,Reference!$A$1:$C$25,3,1)</f>
        <v>19:00:00 - 20:00:00</v>
      </c>
    </row>
    <row r="3830" spans="1:11" hidden="1" x14ac:dyDescent="0.3">
      <c r="A3830" s="3">
        <v>44218.804791666669</v>
      </c>
      <c r="B3830" s="4" t="s">
        <v>11</v>
      </c>
      <c r="C3830" s="4">
        <v>317</v>
      </c>
      <c r="D3830" s="4">
        <v>13478588736</v>
      </c>
      <c r="E3830" s="4" t="s">
        <v>9</v>
      </c>
      <c r="F3830" s="5">
        <v>1.3287037037037036E-2</v>
      </c>
      <c r="G3830" s="5">
        <v>1.0416666666666667E-4</v>
      </c>
      <c r="H3830" s="4" t="s">
        <v>10</v>
      </c>
      <c r="I3830" s="11">
        <f t="shared" si="118"/>
        <v>44218</v>
      </c>
      <c r="J3830" s="9">
        <f t="shared" si="119"/>
        <v>0.80479166666666668</v>
      </c>
      <c r="K3830" t="str">
        <f>VLOOKUP($J3830,Reference!$A$1:$C$25,3,1)</f>
        <v>19:00:00 - 20:00:00</v>
      </c>
    </row>
    <row r="3831" spans="1:11" hidden="1" x14ac:dyDescent="0.3">
      <c r="A3831" s="6">
        <v>44218.819849537038</v>
      </c>
      <c r="B3831" s="7" t="s">
        <v>18</v>
      </c>
      <c r="C3831" s="7">
        <v>304</v>
      </c>
      <c r="D3831" s="7">
        <v>14186549295</v>
      </c>
      <c r="E3831" s="7" t="s">
        <v>9</v>
      </c>
      <c r="F3831" s="8">
        <v>3.5648148148148154E-3</v>
      </c>
      <c r="G3831" s="8">
        <v>9.2592592592592588E-5</v>
      </c>
      <c r="H3831" s="7" t="s">
        <v>13</v>
      </c>
      <c r="I3831" s="11">
        <f t="shared" si="118"/>
        <v>44218</v>
      </c>
      <c r="J3831" s="9">
        <f t="shared" si="119"/>
        <v>0.819849537037037</v>
      </c>
      <c r="K3831" t="str">
        <f>VLOOKUP($J3831,Reference!$A$1:$C$25,3,1)</f>
        <v>19:00:00 - 20:00:00</v>
      </c>
    </row>
    <row r="3832" spans="1:11" hidden="1" x14ac:dyDescent="0.3">
      <c r="A3832" s="3">
        <v>44218.821597222224</v>
      </c>
      <c r="B3832" s="4" t="s">
        <v>20</v>
      </c>
      <c r="C3832" s="4"/>
      <c r="D3832" s="4">
        <v>447592137430</v>
      </c>
      <c r="E3832" s="4" t="s">
        <v>23</v>
      </c>
      <c r="F3832" s="5">
        <v>0</v>
      </c>
      <c r="G3832" s="5">
        <v>2.8935185185185189E-4</v>
      </c>
      <c r="H3832" s="4" t="s">
        <v>14</v>
      </c>
      <c r="I3832" s="11">
        <f t="shared" si="118"/>
        <v>44218</v>
      </c>
      <c r="J3832" s="9">
        <f t="shared" si="119"/>
        <v>0.8215972222222222</v>
      </c>
      <c r="K3832" t="str">
        <f>VLOOKUP($J3832,Reference!$A$1:$C$25,3,1)</f>
        <v>19:00:00 - 20:00:00</v>
      </c>
    </row>
    <row r="3833" spans="1:11" hidden="1" x14ac:dyDescent="0.3">
      <c r="A3833" s="6">
        <v>44218.821875000001</v>
      </c>
      <c r="B3833" s="7" t="s">
        <v>12</v>
      </c>
      <c r="C3833" s="7">
        <v>315</v>
      </c>
      <c r="D3833" s="7">
        <v>447592137430</v>
      </c>
      <c r="E3833" s="7" t="s">
        <v>9</v>
      </c>
      <c r="F3833" s="8">
        <v>2.1759259259259258E-3</v>
      </c>
      <c r="G3833" s="8">
        <v>1.3888888888888889E-4</v>
      </c>
      <c r="H3833" s="7" t="s">
        <v>10</v>
      </c>
      <c r="I3833" s="11">
        <f t="shared" si="118"/>
        <v>44218</v>
      </c>
      <c r="J3833" s="9">
        <f t="shared" si="119"/>
        <v>0.82187500000000002</v>
      </c>
      <c r="K3833" t="str">
        <f>VLOOKUP($J3833,Reference!$A$1:$C$25,3,1)</f>
        <v>19:00:00 - 20:00:00</v>
      </c>
    </row>
    <row r="3834" spans="1:11" hidden="1" x14ac:dyDescent="0.3">
      <c r="A3834" s="3">
        <v>44218.8283912037</v>
      </c>
      <c r="B3834" s="4" t="s">
        <v>17</v>
      </c>
      <c r="C3834" s="4">
        <v>303</v>
      </c>
      <c r="D3834" s="4">
        <v>13476424110</v>
      </c>
      <c r="E3834" s="4" t="s">
        <v>9</v>
      </c>
      <c r="F3834" s="5">
        <v>3.7928240740740742E-2</v>
      </c>
      <c r="G3834" s="5">
        <v>1.273148148148148E-4</v>
      </c>
      <c r="H3834" s="4" t="s">
        <v>10</v>
      </c>
      <c r="I3834" s="11">
        <f t="shared" si="118"/>
        <v>44218</v>
      </c>
      <c r="J3834" s="9">
        <f t="shared" si="119"/>
        <v>0.82839120370370367</v>
      </c>
      <c r="K3834" t="str">
        <f>VLOOKUP($J3834,Reference!$A$1:$C$25,3,1)</f>
        <v>19:00:00 - 20:00:00</v>
      </c>
    </row>
    <row r="3835" spans="1:11" hidden="1" x14ac:dyDescent="0.3">
      <c r="A3835" s="6">
        <v>44218.840474537035</v>
      </c>
      <c r="B3835" s="7" t="s">
        <v>12</v>
      </c>
      <c r="C3835" s="7">
        <v>315</v>
      </c>
      <c r="D3835" s="7">
        <v>13035037539</v>
      </c>
      <c r="E3835" s="7" t="s">
        <v>9</v>
      </c>
      <c r="F3835" s="8">
        <v>3.2037037037037037E-2</v>
      </c>
      <c r="G3835" s="8">
        <v>5.7870370370370366E-5</v>
      </c>
      <c r="H3835" s="7" t="s">
        <v>10</v>
      </c>
      <c r="I3835" s="11">
        <f t="shared" si="118"/>
        <v>44218</v>
      </c>
      <c r="J3835" s="9">
        <f t="shared" si="119"/>
        <v>0.84047453703703701</v>
      </c>
      <c r="K3835" t="str">
        <f>VLOOKUP($J3835,Reference!$A$1:$C$25,3,1)</f>
        <v>20:00:00 - 21:00:00</v>
      </c>
    </row>
    <row r="3836" spans="1:11" hidden="1" x14ac:dyDescent="0.3">
      <c r="A3836" s="3">
        <v>44218.847303240742</v>
      </c>
      <c r="B3836" s="4" t="s">
        <v>11</v>
      </c>
      <c r="C3836" s="4">
        <v>317</v>
      </c>
      <c r="D3836" s="4">
        <v>17576333748</v>
      </c>
      <c r="E3836" s="4" t="s">
        <v>9</v>
      </c>
      <c r="F3836" s="5">
        <v>3.5648148148148154E-3</v>
      </c>
      <c r="G3836" s="5">
        <v>8.1018518518518516E-5</v>
      </c>
      <c r="H3836" s="4" t="s">
        <v>10</v>
      </c>
      <c r="I3836" s="11">
        <f t="shared" si="118"/>
        <v>44218</v>
      </c>
      <c r="J3836" s="9">
        <f t="shared" si="119"/>
        <v>0.8473032407407407</v>
      </c>
      <c r="K3836" t="str">
        <f>VLOOKUP($J3836,Reference!$A$1:$C$25,3,1)</f>
        <v>20:00:00 - 21:00:00</v>
      </c>
    </row>
    <row r="3837" spans="1:11" hidden="1" x14ac:dyDescent="0.3">
      <c r="A3837" s="6">
        <v>44218.864722222221</v>
      </c>
      <c r="B3837" s="7" t="s">
        <v>11</v>
      </c>
      <c r="C3837" s="7">
        <v>317</v>
      </c>
      <c r="D3837" s="7">
        <v>19054651346</v>
      </c>
      <c r="E3837" s="7" t="s">
        <v>9</v>
      </c>
      <c r="F3837" s="8">
        <v>2.2430555555555554E-2</v>
      </c>
      <c r="G3837" s="8">
        <v>2.199074074074074E-4</v>
      </c>
      <c r="H3837" s="7" t="s">
        <v>13</v>
      </c>
      <c r="I3837" s="11">
        <f t="shared" si="118"/>
        <v>44218</v>
      </c>
      <c r="J3837" s="9">
        <f t="shared" si="119"/>
        <v>0.86472222222222228</v>
      </c>
      <c r="K3837" t="str">
        <f>VLOOKUP($J3837,Reference!$A$1:$C$25,3,1)</f>
        <v>20:00:00 - 21:00:00</v>
      </c>
    </row>
    <row r="3838" spans="1:11" hidden="1" x14ac:dyDescent="0.3">
      <c r="A3838" s="3">
        <v>44218.869305555556</v>
      </c>
      <c r="B3838" s="4" t="s">
        <v>17</v>
      </c>
      <c r="C3838" s="4">
        <v>303</v>
      </c>
      <c r="D3838" s="4">
        <v>12502658579</v>
      </c>
      <c r="E3838" s="4" t="s">
        <v>9</v>
      </c>
      <c r="F3838" s="5">
        <v>6.9791666666666674E-3</v>
      </c>
      <c r="G3838" s="5">
        <v>6.9444444444444444E-5</v>
      </c>
      <c r="H3838" s="4" t="s">
        <v>10</v>
      </c>
      <c r="I3838" s="11">
        <f t="shared" si="118"/>
        <v>44218</v>
      </c>
      <c r="J3838" s="9">
        <f t="shared" si="119"/>
        <v>0.86930555555555555</v>
      </c>
      <c r="K3838" t="str">
        <f>VLOOKUP($J3838,Reference!$A$1:$C$25,3,1)</f>
        <v>20:00:00 - 21:00:00</v>
      </c>
    </row>
    <row r="3839" spans="1:11" hidden="1" x14ac:dyDescent="0.3">
      <c r="A3839" s="6">
        <v>44218.871967592589</v>
      </c>
      <c r="B3839" s="7" t="s">
        <v>12</v>
      </c>
      <c r="C3839" s="7">
        <v>315</v>
      </c>
      <c r="D3839" s="7">
        <v>14062911423</v>
      </c>
      <c r="E3839" s="7" t="s">
        <v>9</v>
      </c>
      <c r="F3839" s="8">
        <v>4.1666666666666669E-4</v>
      </c>
      <c r="G3839" s="8">
        <v>8.564814814814815E-4</v>
      </c>
      <c r="H3839" s="7" t="s">
        <v>10</v>
      </c>
      <c r="I3839" s="11">
        <f t="shared" si="118"/>
        <v>44218</v>
      </c>
      <c r="J3839" s="9">
        <f t="shared" si="119"/>
        <v>0.8719675925925926</v>
      </c>
      <c r="K3839" t="str">
        <f>VLOOKUP($J3839,Reference!$A$1:$C$25,3,1)</f>
        <v>20:00:00 - 21:00:00</v>
      </c>
    </row>
    <row r="3840" spans="1:11" hidden="1" x14ac:dyDescent="0.3">
      <c r="A3840" s="3">
        <v>44218.882627314815</v>
      </c>
      <c r="B3840" s="4" t="s">
        <v>12</v>
      </c>
      <c r="C3840" s="4">
        <v>315</v>
      </c>
      <c r="D3840" s="4">
        <v>15082509842</v>
      </c>
      <c r="E3840" s="4" t="s">
        <v>9</v>
      </c>
      <c r="F3840" s="5">
        <v>2.0949074074074073E-3</v>
      </c>
      <c r="G3840" s="5">
        <v>8.1018518518518516E-5</v>
      </c>
      <c r="H3840" s="4" t="s">
        <v>10</v>
      </c>
      <c r="I3840" s="11">
        <f t="shared" si="118"/>
        <v>44218</v>
      </c>
      <c r="J3840" s="9">
        <f t="shared" si="119"/>
        <v>0.88262731481481482</v>
      </c>
      <c r="K3840" t="str">
        <f>VLOOKUP($J3840,Reference!$A$1:$C$25,3,1)</f>
        <v>21:00:00 - 22:00:00</v>
      </c>
    </row>
    <row r="3841" spans="1:11" hidden="1" x14ac:dyDescent="0.3">
      <c r="A3841" s="6">
        <v>44218.886886574073</v>
      </c>
      <c r="B3841" s="7" t="s">
        <v>12</v>
      </c>
      <c r="C3841" s="7">
        <v>315</v>
      </c>
      <c r="D3841" s="7">
        <v>12144408873</v>
      </c>
      <c r="E3841" s="7" t="s">
        <v>9</v>
      </c>
      <c r="F3841" s="8">
        <v>3.2060185185185191E-3</v>
      </c>
      <c r="G3841" s="8">
        <v>5.7870370370370366E-5</v>
      </c>
      <c r="H3841" s="7" t="s">
        <v>10</v>
      </c>
      <c r="I3841" s="11">
        <f t="shared" si="118"/>
        <v>44218</v>
      </c>
      <c r="J3841" s="9">
        <f t="shared" si="119"/>
        <v>0.88688657407407412</v>
      </c>
      <c r="K3841" t="str">
        <f>VLOOKUP($J3841,Reference!$A$1:$C$25,3,1)</f>
        <v>21:00:00 - 22:00:00</v>
      </c>
    </row>
    <row r="3842" spans="1:11" hidden="1" x14ac:dyDescent="0.3">
      <c r="A3842" s="3">
        <v>44218.8981712963</v>
      </c>
      <c r="B3842" s="4" t="s">
        <v>17</v>
      </c>
      <c r="C3842" s="4">
        <v>303</v>
      </c>
      <c r="D3842" s="4">
        <v>14164533540</v>
      </c>
      <c r="E3842" s="4" t="s">
        <v>9</v>
      </c>
      <c r="F3842" s="5">
        <v>2.7893518518518519E-3</v>
      </c>
      <c r="G3842" s="5">
        <v>6.9444444444444444E-5</v>
      </c>
      <c r="H3842" s="4" t="s">
        <v>10</v>
      </c>
      <c r="I3842" s="11">
        <f t="shared" si="118"/>
        <v>44218</v>
      </c>
      <c r="J3842" s="9">
        <f t="shared" si="119"/>
        <v>0.89817129629629633</v>
      </c>
      <c r="K3842" t="str">
        <f>VLOOKUP($J3842,Reference!$A$1:$C$25,3,1)</f>
        <v>21:00:00 - 22:00:00</v>
      </c>
    </row>
    <row r="3843" spans="1:11" hidden="1" x14ac:dyDescent="0.3">
      <c r="A3843" s="6">
        <v>44218.911712962959</v>
      </c>
      <c r="B3843" s="7" t="s">
        <v>11</v>
      </c>
      <c r="C3843" s="7">
        <v>317</v>
      </c>
      <c r="D3843" s="7">
        <v>19173069598</v>
      </c>
      <c r="E3843" s="7" t="s">
        <v>9</v>
      </c>
      <c r="F3843" s="8">
        <v>2.673611111111111E-3</v>
      </c>
      <c r="G3843" s="8">
        <v>3.1250000000000001E-4</v>
      </c>
      <c r="H3843" s="7" t="s">
        <v>10</v>
      </c>
      <c r="I3843" s="11">
        <f t="shared" ref="I3843:I3906" si="120">DATE(YEAR(A3843),MONTH(A3843),DAY(A3843))</f>
        <v>44218</v>
      </c>
      <c r="J3843" s="9">
        <f t="shared" ref="J3843:J3906" si="121">TIME(HOUR(A3843),MINUTE(A3843),SECOND(A3843))</f>
        <v>0.91171296296296289</v>
      </c>
      <c r="K3843" t="str">
        <f>VLOOKUP($J3843,Reference!$A$1:$C$25,3,1)</f>
        <v>21:00:00 - 22:00:00</v>
      </c>
    </row>
    <row r="3844" spans="1:11" hidden="1" x14ac:dyDescent="0.3">
      <c r="A3844" s="3">
        <v>44218.914606481485</v>
      </c>
      <c r="B3844" s="4" t="s">
        <v>11</v>
      </c>
      <c r="C3844" s="4">
        <v>317</v>
      </c>
      <c r="D3844" s="4">
        <v>14168346863</v>
      </c>
      <c r="E3844" s="4" t="s">
        <v>9</v>
      </c>
      <c r="F3844" s="5">
        <v>4.8611111111111112E-3</v>
      </c>
      <c r="G3844" s="5">
        <v>2.1643518518518518E-3</v>
      </c>
      <c r="H3844" s="4" t="s">
        <v>10</v>
      </c>
      <c r="I3844" s="11">
        <f t="shared" si="120"/>
        <v>44218</v>
      </c>
      <c r="J3844" s="9">
        <f t="shared" si="121"/>
        <v>0.91460648148148149</v>
      </c>
      <c r="K3844" t="str">
        <f>VLOOKUP($J3844,Reference!$A$1:$C$25,3,1)</f>
        <v>21:00:00 - 22:00:00</v>
      </c>
    </row>
    <row r="3845" spans="1:11" hidden="1" x14ac:dyDescent="0.3">
      <c r="A3845" s="6">
        <v>44218.949456018519</v>
      </c>
      <c r="B3845" s="7" t="s">
        <v>12</v>
      </c>
      <c r="C3845" s="7">
        <v>315</v>
      </c>
      <c r="D3845" s="7">
        <v>12033604717</v>
      </c>
      <c r="E3845" s="7" t="s">
        <v>9</v>
      </c>
      <c r="F3845" s="8">
        <v>1.0046296296296296E-2</v>
      </c>
      <c r="G3845" s="8">
        <v>1.7361111111111112E-4</v>
      </c>
      <c r="H3845" s="7" t="s">
        <v>10</v>
      </c>
      <c r="I3845" s="11">
        <f t="shared" si="120"/>
        <v>44218</v>
      </c>
      <c r="J3845" s="9">
        <f t="shared" si="121"/>
        <v>0.94945601851851846</v>
      </c>
      <c r="K3845" t="str">
        <f>VLOOKUP($J3845,Reference!$A$1:$C$25,3,1)</f>
        <v>22:00:00 - 23:00:00</v>
      </c>
    </row>
    <row r="3846" spans="1:11" hidden="1" x14ac:dyDescent="0.3">
      <c r="A3846" s="3">
        <v>44218.951481481483</v>
      </c>
      <c r="B3846" s="4" t="s">
        <v>17</v>
      </c>
      <c r="C3846" s="4">
        <v>303</v>
      </c>
      <c r="D3846" s="4">
        <v>13476424110</v>
      </c>
      <c r="E3846" s="4" t="s">
        <v>9</v>
      </c>
      <c r="F3846" s="5">
        <v>3.5648148148148154E-3</v>
      </c>
      <c r="G3846" s="5">
        <v>3.0092592592592595E-4</v>
      </c>
      <c r="H3846" s="4" t="s">
        <v>10</v>
      </c>
      <c r="I3846" s="11">
        <f t="shared" si="120"/>
        <v>44218</v>
      </c>
      <c r="J3846" s="9">
        <f t="shared" si="121"/>
        <v>0.95148148148148148</v>
      </c>
      <c r="K3846" t="str">
        <f>VLOOKUP($J3846,Reference!$A$1:$C$25,3,1)</f>
        <v>22:00:00 - 23:00:00</v>
      </c>
    </row>
    <row r="3847" spans="1:11" hidden="1" x14ac:dyDescent="0.3">
      <c r="A3847" s="6">
        <v>44218.969212962962</v>
      </c>
      <c r="B3847" s="7" t="s">
        <v>11</v>
      </c>
      <c r="C3847" s="7">
        <v>317</v>
      </c>
      <c r="D3847" s="7">
        <v>12033604717</v>
      </c>
      <c r="E3847" s="7" t="s">
        <v>9</v>
      </c>
      <c r="F3847" s="8">
        <v>1.6284722222222221E-2</v>
      </c>
      <c r="G3847" s="8">
        <v>3.7037037037037035E-4</v>
      </c>
      <c r="H3847" s="7" t="s">
        <v>10</v>
      </c>
      <c r="I3847" s="11">
        <f t="shared" si="120"/>
        <v>44218</v>
      </c>
      <c r="J3847" s="9">
        <f t="shared" si="121"/>
        <v>0.969212962962963</v>
      </c>
      <c r="K3847" t="str">
        <f>VLOOKUP($J3847,Reference!$A$1:$C$25,3,1)</f>
        <v>23:00:00 - 24:00:00</v>
      </c>
    </row>
    <row r="3848" spans="1:11" hidden="1" x14ac:dyDescent="0.3">
      <c r="A3848" s="3">
        <v>44218.973622685182</v>
      </c>
      <c r="B3848" s="4" t="s">
        <v>17</v>
      </c>
      <c r="C3848" s="4">
        <v>303</v>
      </c>
      <c r="D3848" s="4">
        <v>19259981281</v>
      </c>
      <c r="E3848" s="4" t="s">
        <v>9</v>
      </c>
      <c r="F3848" s="5">
        <v>1.9907407407407408E-3</v>
      </c>
      <c r="G3848" s="5">
        <v>5.7870370370370366E-5</v>
      </c>
      <c r="H3848" s="4" t="s">
        <v>10</v>
      </c>
      <c r="I3848" s="11">
        <f t="shared" si="120"/>
        <v>44218</v>
      </c>
      <c r="J3848" s="9">
        <f t="shared" si="121"/>
        <v>0.97362268518518524</v>
      </c>
      <c r="K3848" t="str">
        <f>VLOOKUP($J3848,Reference!$A$1:$C$25,3,1)</f>
        <v>23:00:00 - 24:00:00</v>
      </c>
    </row>
    <row r="3849" spans="1:11" hidden="1" x14ac:dyDescent="0.3">
      <c r="A3849" s="6">
        <v>44218.976909722223</v>
      </c>
      <c r="B3849" s="7" t="s">
        <v>12</v>
      </c>
      <c r="C3849" s="7">
        <v>315</v>
      </c>
      <c r="D3849" s="7">
        <v>19547904604</v>
      </c>
      <c r="E3849" s="7" t="s">
        <v>9</v>
      </c>
      <c r="F3849" s="8">
        <v>4.1782407407407402E-3</v>
      </c>
      <c r="G3849" s="8">
        <v>2.4305555555555552E-4</v>
      </c>
      <c r="H3849" s="7" t="s">
        <v>10</v>
      </c>
      <c r="I3849" s="11">
        <f t="shared" si="120"/>
        <v>44218</v>
      </c>
      <c r="J3849" s="9">
        <f t="shared" si="121"/>
        <v>0.97690972222222217</v>
      </c>
      <c r="K3849" t="str">
        <f>VLOOKUP($J3849,Reference!$A$1:$C$25,3,1)</f>
        <v>23:00:00 - 24:00:00</v>
      </c>
    </row>
    <row r="3850" spans="1:11" hidden="1" x14ac:dyDescent="0.3">
      <c r="A3850" s="3">
        <v>44218.993356481478</v>
      </c>
      <c r="B3850" s="4" t="s">
        <v>17</v>
      </c>
      <c r="C3850" s="4">
        <v>303</v>
      </c>
      <c r="D3850" s="4">
        <v>16044758767</v>
      </c>
      <c r="E3850" s="4" t="s">
        <v>9</v>
      </c>
      <c r="F3850" s="5">
        <v>7.6620370370370366E-3</v>
      </c>
      <c r="G3850" s="5">
        <v>1.3888888888888889E-4</v>
      </c>
      <c r="H3850" s="4" t="s">
        <v>10</v>
      </c>
      <c r="I3850" s="11">
        <f t="shared" si="120"/>
        <v>44218</v>
      </c>
      <c r="J3850" s="9">
        <f t="shared" si="121"/>
        <v>0.99335648148148137</v>
      </c>
      <c r="K3850" t="str">
        <f>VLOOKUP($J3850,Reference!$A$1:$C$25,3,1)</f>
        <v>23:00:00 - 24:00:00</v>
      </c>
    </row>
    <row r="3851" spans="1:11" hidden="1" x14ac:dyDescent="0.3">
      <c r="A3851" s="6">
        <v>44219.000555555554</v>
      </c>
      <c r="B3851" s="7" t="s">
        <v>11</v>
      </c>
      <c r="C3851" s="7">
        <v>317</v>
      </c>
      <c r="D3851" s="7">
        <v>19188966727</v>
      </c>
      <c r="E3851" s="7" t="s">
        <v>9</v>
      </c>
      <c r="F3851" s="8">
        <v>6.3310185185185197E-3</v>
      </c>
      <c r="G3851" s="8">
        <v>8.2175925925925917E-4</v>
      </c>
      <c r="H3851" s="7" t="s">
        <v>13</v>
      </c>
      <c r="I3851" s="11">
        <f t="shared" si="120"/>
        <v>44219</v>
      </c>
      <c r="J3851" s="9">
        <f t="shared" si="121"/>
        <v>5.5555555555555556E-4</v>
      </c>
      <c r="K3851" t="str">
        <f>VLOOKUP($J3851,Reference!$A$1:$C$25,3,1)</f>
        <v>0:00:00 - 1:00:00</v>
      </c>
    </row>
    <row r="3852" spans="1:11" hidden="1" x14ac:dyDescent="0.3">
      <c r="A3852" s="3">
        <v>44219.004016203704</v>
      </c>
      <c r="B3852" s="4" t="s">
        <v>17</v>
      </c>
      <c r="C3852" s="4">
        <v>303</v>
      </c>
      <c r="D3852" s="4">
        <v>18313342500</v>
      </c>
      <c r="E3852" s="4" t="s">
        <v>9</v>
      </c>
      <c r="F3852" s="5">
        <v>7.0601851851851841E-3</v>
      </c>
      <c r="G3852" s="5">
        <v>2.1296296296296298E-3</v>
      </c>
      <c r="H3852" s="4" t="s">
        <v>10</v>
      </c>
      <c r="I3852" s="11">
        <f t="shared" si="120"/>
        <v>44219</v>
      </c>
      <c r="J3852" s="9">
        <f t="shared" si="121"/>
        <v>4.0162037037037033E-3</v>
      </c>
      <c r="K3852" t="str">
        <f>VLOOKUP($J3852,Reference!$A$1:$C$25,3,1)</f>
        <v>0:00:00 - 1:00:00</v>
      </c>
    </row>
    <row r="3853" spans="1:11" hidden="1" x14ac:dyDescent="0.3">
      <c r="A3853" s="6">
        <v>44219.026354166665</v>
      </c>
      <c r="B3853" s="7" t="s">
        <v>12</v>
      </c>
      <c r="C3853" s="7">
        <v>315</v>
      </c>
      <c r="D3853" s="7">
        <v>16789066050</v>
      </c>
      <c r="E3853" s="7" t="s">
        <v>9</v>
      </c>
      <c r="F3853" s="8">
        <v>3.3564814814814811E-3</v>
      </c>
      <c r="G3853" s="8">
        <v>1.7361111111111112E-4</v>
      </c>
      <c r="H3853" s="7" t="s">
        <v>10</v>
      </c>
      <c r="I3853" s="11">
        <f t="shared" si="120"/>
        <v>44219</v>
      </c>
      <c r="J3853" s="9">
        <f t="shared" si="121"/>
        <v>2.6354166666666668E-2</v>
      </c>
      <c r="K3853" t="str">
        <f>VLOOKUP($J3853,Reference!$A$1:$C$25,3,1)</f>
        <v>0:00:00 - 1:00:00</v>
      </c>
    </row>
    <row r="3854" spans="1:11" hidden="1" x14ac:dyDescent="0.3">
      <c r="A3854" s="3">
        <v>44219.081782407404</v>
      </c>
      <c r="B3854" s="4" t="s">
        <v>12</v>
      </c>
      <c r="C3854" s="4">
        <v>315</v>
      </c>
      <c r="D3854" s="4">
        <v>15877199538</v>
      </c>
      <c r="E3854" s="4" t="s">
        <v>9</v>
      </c>
      <c r="F3854" s="5">
        <v>4.8958333333333328E-3</v>
      </c>
      <c r="G3854" s="5">
        <v>4.6296296296296294E-5</v>
      </c>
      <c r="H3854" s="4" t="s">
        <v>13</v>
      </c>
      <c r="I3854" s="11">
        <f t="shared" si="120"/>
        <v>44219</v>
      </c>
      <c r="J3854" s="9">
        <f t="shared" si="121"/>
        <v>8.1782407407407401E-2</v>
      </c>
      <c r="K3854" t="str">
        <f>VLOOKUP($J3854,Reference!$A$1:$C$25,3,1)</f>
        <v>1:00:00 - 2:00:00</v>
      </c>
    </row>
    <row r="3855" spans="1:11" hidden="1" x14ac:dyDescent="0.3">
      <c r="A3855" s="6">
        <v>44219.198831018519</v>
      </c>
      <c r="B3855" s="7" t="s">
        <v>22</v>
      </c>
      <c r="C3855" s="7">
        <v>767</v>
      </c>
      <c r="D3855" s="7">
        <v>447909544736</v>
      </c>
      <c r="E3855" s="7" t="s">
        <v>9</v>
      </c>
      <c r="F3855" s="8">
        <v>3.0439814814814821E-3</v>
      </c>
      <c r="G3855" s="8">
        <v>5.9027777777777778E-4</v>
      </c>
      <c r="H3855" s="7" t="s">
        <v>14</v>
      </c>
      <c r="I3855" s="11">
        <f t="shared" si="120"/>
        <v>44219</v>
      </c>
      <c r="J3855" s="9">
        <f t="shared" si="121"/>
        <v>0.1988310185185185</v>
      </c>
      <c r="K3855" t="str">
        <f>VLOOKUP($J3855,Reference!$A$1:$C$25,3,1)</f>
        <v>4:00:00 - 5:00:00</v>
      </c>
    </row>
    <row r="3856" spans="1:11" hidden="1" x14ac:dyDescent="0.3">
      <c r="A3856" s="3">
        <v>44219.20208333333</v>
      </c>
      <c r="B3856" s="4" t="s">
        <v>12</v>
      </c>
      <c r="C3856" s="4">
        <v>315</v>
      </c>
      <c r="D3856" s="4">
        <v>441159132622</v>
      </c>
      <c r="E3856" s="4" t="s">
        <v>9</v>
      </c>
      <c r="F3856" s="5">
        <v>4.0162037037037033E-3</v>
      </c>
      <c r="G3856" s="5">
        <v>1.9675925925925926E-4</v>
      </c>
      <c r="H3856" s="4" t="s">
        <v>14</v>
      </c>
      <c r="I3856" s="11">
        <f t="shared" si="120"/>
        <v>44219</v>
      </c>
      <c r="J3856" s="9">
        <f t="shared" si="121"/>
        <v>0.20208333333333331</v>
      </c>
      <c r="K3856" t="str">
        <f>VLOOKUP($J3856,Reference!$A$1:$C$25,3,1)</f>
        <v>4:00:00 - 5:00:00</v>
      </c>
    </row>
    <row r="3857" spans="1:11" hidden="1" x14ac:dyDescent="0.3">
      <c r="A3857" s="6">
        <v>44219.212800925925</v>
      </c>
      <c r="B3857" s="7" t="s">
        <v>22</v>
      </c>
      <c r="C3857" s="7">
        <v>767</v>
      </c>
      <c r="D3857" s="7">
        <v>35679231075</v>
      </c>
      <c r="E3857" s="7" t="s">
        <v>9</v>
      </c>
      <c r="F3857" s="8">
        <v>8.1944444444444452E-3</v>
      </c>
      <c r="G3857" s="8">
        <v>3.3564814814814812E-4</v>
      </c>
      <c r="H3857" s="7" t="s">
        <v>10</v>
      </c>
      <c r="I3857" s="11">
        <f t="shared" si="120"/>
        <v>44219</v>
      </c>
      <c r="J3857" s="9">
        <f t="shared" si="121"/>
        <v>0.21280092592592592</v>
      </c>
      <c r="K3857" t="str">
        <f>VLOOKUP($J3857,Reference!$A$1:$C$25,3,1)</f>
        <v>5:00:00 - 6:00:00</v>
      </c>
    </row>
    <row r="3858" spans="1:11" hidden="1" x14ac:dyDescent="0.3">
      <c r="A3858" s="3">
        <v>44219.214687500003</v>
      </c>
      <c r="B3858" s="4" t="s">
        <v>12</v>
      </c>
      <c r="C3858" s="4">
        <v>315</v>
      </c>
      <c r="D3858" s="4">
        <v>447944022456</v>
      </c>
      <c r="E3858" s="4" t="s">
        <v>9</v>
      </c>
      <c r="F3858" s="5">
        <v>4.5949074074074078E-3</v>
      </c>
      <c r="G3858" s="5">
        <v>1.1574074074074073E-4</v>
      </c>
      <c r="H3858" s="4" t="s">
        <v>14</v>
      </c>
      <c r="I3858" s="11">
        <f t="shared" si="120"/>
        <v>44219</v>
      </c>
      <c r="J3858" s="9">
        <f t="shared" si="121"/>
        <v>0.2146875</v>
      </c>
      <c r="K3858" t="str">
        <f>VLOOKUP($J3858,Reference!$A$1:$C$25,3,1)</f>
        <v>5:00:00 - 6:00:00</v>
      </c>
    </row>
    <row r="3859" spans="1:11" hidden="1" x14ac:dyDescent="0.3">
      <c r="A3859" s="6">
        <v>44219.243981481479</v>
      </c>
      <c r="B3859" s="7" t="s">
        <v>21</v>
      </c>
      <c r="C3859" s="7">
        <v>314</v>
      </c>
      <c r="D3859" s="7">
        <v>441453549488</v>
      </c>
      <c r="E3859" s="7" t="s">
        <v>9</v>
      </c>
      <c r="F3859" s="8">
        <v>5.115740740740741E-3</v>
      </c>
      <c r="G3859" s="8">
        <v>5.7870370370370366E-5</v>
      </c>
      <c r="H3859" s="7" t="s">
        <v>14</v>
      </c>
      <c r="I3859" s="11">
        <f t="shared" si="120"/>
        <v>44219</v>
      </c>
      <c r="J3859" s="9">
        <f t="shared" si="121"/>
        <v>0.24398148148148149</v>
      </c>
      <c r="K3859" t="str">
        <f>VLOOKUP($J3859,Reference!$A$1:$C$25,3,1)</f>
        <v>5:00:00 - 6:00:00</v>
      </c>
    </row>
    <row r="3860" spans="1:11" hidden="1" x14ac:dyDescent="0.3">
      <c r="A3860" s="3">
        <v>44219.293738425928</v>
      </c>
      <c r="B3860" s="4" t="s">
        <v>12</v>
      </c>
      <c r="C3860" s="4">
        <v>315</v>
      </c>
      <c r="D3860" s="4">
        <v>447803415062</v>
      </c>
      <c r="E3860" s="4" t="s">
        <v>9</v>
      </c>
      <c r="F3860" s="5">
        <v>4.1666666666666666E-3</v>
      </c>
      <c r="G3860" s="5">
        <v>5.7870370370370366E-5</v>
      </c>
      <c r="H3860" s="4" t="s">
        <v>14</v>
      </c>
      <c r="I3860" s="11">
        <f t="shared" si="120"/>
        <v>44219</v>
      </c>
      <c r="J3860" s="9">
        <f t="shared" si="121"/>
        <v>0.29373842592592592</v>
      </c>
      <c r="K3860" t="str">
        <f>VLOOKUP($J3860,Reference!$A$1:$C$25,3,1)</f>
        <v>7:00:00 - 8:00:00</v>
      </c>
    </row>
    <row r="3861" spans="1:11" hidden="1" x14ac:dyDescent="0.3">
      <c r="A3861" s="6">
        <v>44219.311412037037</v>
      </c>
      <c r="B3861" s="7" t="s">
        <v>22</v>
      </c>
      <c r="C3861" s="7">
        <v>767</v>
      </c>
      <c r="D3861" s="7">
        <v>18455582861</v>
      </c>
      <c r="E3861" s="7" t="s">
        <v>9</v>
      </c>
      <c r="F3861" s="8">
        <v>3.8194444444444443E-3</v>
      </c>
      <c r="G3861" s="8">
        <v>9.2592592592592588E-5</v>
      </c>
      <c r="H3861" s="7" t="s">
        <v>10</v>
      </c>
      <c r="I3861" s="11">
        <f t="shared" si="120"/>
        <v>44219</v>
      </c>
      <c r="J3861" s="9">
        <f t="shared" si="121"/>
        <v>0.31141203703703707</v>
      </c>
      <c r="K3861" t="str">
        <f>VLOOKUP($J3861,Reference!$A$1:$C$25,3,1)</f>
        <v>7:00:00 - 8:00:00</v>
      </c>
    </row>
    <row r="3862" spans="1:11" hidden="1" x14ac:dyDescent="0.3">
      <c r="A3862" s="3">
        <v>44219.320023148146</v>
      </c>
      <c r="B3862" s="4" t="s">
        <v>21</v>
      </c>
      <c r="C3862" s="4">
        <v>314</v>
      </c>
      <c r="D3862" s="4">
        <v>447904661461</v>
      </c>
      <c r="E3862" s="4" t="s">
        <v>9</v>
      </c>
      <c r="F3862" s="5">
        <v>5.0578703703703706E-3</v>
      </c>
      <c r="G3862" s="5">
        <v>6.9444444444444444E-5</v>
      </c>
      <c r="H3862" s="4" t="s">
        <v>14</v>
      </c>
      <c r="I3862" s="11">
        <f t="shared" si="120"/>
        <v>44219</v>
      </c>
      <c r="J3862" s="9">
        <f t="shared" si="121"/>
        <v>0.32002314814814814</v>
      </c>
      <c r="K3862" t="str">
        <f>VLOOKUP($J3862,Reference!$A$1:$C$25,3,1)</f>
        <v>7:00:00 - 8:00:00</v>
      </c>
    </row>
    <row r="3863" spans="1:11" hidden="1" x14ac:dyDescent="0.3">
      <c r="A3863" s="6">
        <v>44219.333043981482</v>
      </c>
      <c r="B3863" s="7" t="s">
        <v>12</v>
      </c>
      <c r="C3863" s="7">
        <v>315</v>
      </c>
      <c r="D3863" s="7">
        <v>447786004723</v>
      </c>
      <c r="E3863" s="7" t="s">
        <v>9</v>
      </c>
      <c r="F3863" s="8">
        <v>2.5694444444444445E-3</v>
      </c>
      <c r="G3863" s="8">
        <v>6.9444444444444444E-5</v>
      </c>
      <c r="H3863" s="7" t="s">
        <v>14</v>
      </c>
      <c r="I3863" s="11">
        <f t="shared" si="120"/>
        <v>44219</v>
      </c>
      <c r="J3863" s="9">
        <f t="shared" si="121"/>
        <v>0.33304398148148145</v>
      </c>
      <c r="K3863" t="str">
        <f>VLOOKUP($J3863,Reference!$A$1:$C$25,3,1)</f>
        <v>7:00:00 - 8:00:00</v>
      </c>
    </row>
    <row r="3864" spans="1:11" hidden="1" x14ac:dyDescent="0.3">
      <c r="A3864" s="3">
        <v>44219.339166666665</v>
      </c>
      <c r="B3864" s="4" t="s">
        <v>17</v>
      </c>
      <c r="C3864" s="4">
        <v>303</v>
      </c>
      <c r="D3864" s="4">
        <v>18177150715</v>
      </c>
      <c r="E3864" s="4" t="s">
        <v>9</v>
      </c>
      <c r="F3864" s="5">
        <v>2.7314814814814819E-3</v>
      </c>
      <c r="G3864" s="5">
        <v>1.9675925925925926E-4</v>
      </c>
      <c r="H3864" s="4" t="s">
        <v>10</v>
      </c>
      <c r="I3864" s="11">
        <f t="shared" si="120"/>
        <v>44219</v>
      </c>
      <c r="J3864" s="9">
        <f t="shared" si="121"/>
        <v>0.33916666666666667</v>
      </c>
      <c r="K3864" t="str">
        <f>VLOOKUP($J3864,Reference!$A$1:$C$25,3,1)</f>
        <v>8:00:00 - 9:00:00</v>
      </c>
    </row>
    <row r="3865" spans="1:11" hidden="1" x14ac:dyDescent="0.3">
      <c r="A3865" s="6">
        <v>44219.340243055558</v>
      </c>
      <c r="B3865" s="7" t="s">
        <v>20</v>
      </c>
      <c r="C3865" s="7"/>
      <c r="D3865" s="7">
        <v>19178263825</v>
      </c>
      <c r="E3865" s="7" t="s">
        <v>16</v>
      </c>
      <c r="F3865" s="8">
        <v>0</v>
      </c>
      <c r="G3865" s="8">
        <v>3.4722222222222222E-5</v>
      </c>
      <c r="H3865" s="7" t="s">
        <v>10</v>
      </c>
      <c r="I3865" s="11">
        <f t="shared" si="120"/>
        <v>44219</v>
      </c>
      <c r="J3865" s="9">
        <f t="shared" si="121"/>
        <v>0.34024305555555556</v>
      </c>
      <c r="K3865" t="str">
        <f>VLOOKUP($J3865,Reference!$A$1:$C$25,3,1)</f>
        <v>8:00:00 - 9:00:00</v>
      </c>
    </row>
    <row r="3866" spans="1:11" hidden="1" x14ac:dyDescent="0.3">
      <c r="A3866" s="3">
        <v>44219.340752314813</v>
      </c>
      <c r="B3866" s="4" t="s">
        <v>11</v>
      </c>
      <c r="C3866" s="4">
        <v>317</v>
      </c>
      <c r="D3866" s="4">
        <v>19178263825</v>
      </c>
      <c r="E3866" s="4" t="s">
        <v>9</v>
      </c>
      <c r="F3866" s="5">
        <v>6.9444444444444444E-5</v>
      </c>
      <c r="G3866" s="5">
        <v>9.2592592592592588E-5</v>
      </c>
      <c r="H3866" s="4" t="s">
        <v>10</v>
      </c>
      <c r="I3866" s="11">
        <f t="shared" si="120"/>
        <v>44219</v>
      </c>
      <c r="J3866" s="9">
        <f t="shared" si="121"/>
        <v>0.34075231481481483</v>
      </c>
      <c r="K3866" t="str">
        <f>VLOOKUP($J3866,Reference!$A$1:$C$25,3,1)</f>
        <v>8:00:00 - 9:00:00</v>
      </c>
    </row>
    <row r="3867" spans="1:11" hidden="1" x14ac:dyDescent="0.3">
      <c r="A3867" s="6">
        <v>44219.341666666667</v>
      </c>
      <c r="B3867" s="7" t="s">
        <v>21</v>
      </c>
      <c r="C3867" s="7">
        <v>314</v>
      </c>
      <c r="D3867" s="7">
        <v>19178263825</v>
      </c>
      <c r="E3867" s="7" t="s">
        <v>9</v>
      </c>
      <c r="F3867" s="8">
        <v>2.7662037037037034E-3</v>
      </c>
      <c r="G3867" s="8">
        <v>1.0416666666666667E-4</v>
      </c>
      <c r="H3867" s="7" t="s">
        <v>10</v>
      </c>
      <c r="I3867" s="11">
        <f t="shared" si="120"/>
        <v>44219</v>
      </c>
      <c r="J3867" s="9">
        <f t="shared" si="121"/>
        <v>0.34166666666666662</v>
      </c>
      <c r="K3867" t="str">
        <f>VLOOKUP($J3867,Reference!$A$1:$C$25,3,1)</f>
        <v>8:00:00 - 9:00:00</v>
      </c>
    </row>
    <row r="3868" spans="1:11" hidden="1" x14ac:dyDescent="0.3">
      <c r="A3868" s="3">
        <v>44219.359131944446</v>
      </c>
      <c r="B3868" s="4" t="s">
        <v>12</v>
      </c>
      <c r="C3868" s="4">
        <v>315</v>
      </c>
      <c r="D3868" s="4">
        <v>19543576156</v>
      </c>
      <c r="E3868" s="4" t="s">
        <v>9</v>
      </c>
      <c r="F3868" s="5">
        <v>5.8796296296296296E-3</v>
      </c>
      <c r="G3868" s="5">
        <v>1.9675925925925926E-4</v>
      </c>
      <c r="H3868" s="4" t="s">
        <v>10</v>
      </c>
      <c r="I3868" s="11">
        <f t="shared" si="120"/>
        <v>44219</v>
      </c>
      <c r="J3868" s="9">
        <f t="shared" si="121"/>
        <v>0.35913194444444446</v>
      </c>
      <c r="K3868" t="str">
        <f>VLOOKUP($J3868,Reference!$A$1:$C$25,3,1)</f>
        <v>8:00:00 - 9:00:00</v>
      </c>
    </row>
    <row r="3869" spans="1:11" hidden="1" x14ac:dyDescent="0.3">
      <c r="A3869" s="6">
        <v>44219.364247685182</v>
      </c>
      <c r="B3869" s="7" t="s">
        <v>11</v>
      </c>
      <c r="C3869" s="7">
        <v>317</v>
      </c>
      <c r="D3869" s="7">
        <v>35679231075</v>
      </c>
      <c r="E3869" s="7" t="s">
        <v>9</v>
      </c>
      <c r="F3869" s="8">
        <v>3.8773148148148143E-3</v>
      </c>
      <c r="G3869" s="8">
        <v>4.0509259259259258E-4</v>
      </c>
      <c r="H3869" s="7" t="s">
        <v>10</v>
      </c>
      <c r="I3869" s="11">
        <f t="shared" si="120"/>
        <v>44219</v>
      </c>
      <c r="J3869" s="9">
        <f t="shared" si="121"/>
        <v>0.36424768518518519</v>
      </c>
      <c r="K3869" t="str">
        <f>VLOOKUP($J3869,Reference!$A$1:$C$25,3,1)</f>
        <v>8:00:00 - 9:00:00</v>
      </c>
    </row>
    <row r="3870" spans="1:11" hidden="1" x14ac:dyDescent="0.3">
      <c r="A3870" s="3">
        <v>44219.368333333332</v>
      </c>
      <c r="B3870" s="4" t="s">
        <v>21</v>
      </c>
      <c r="C3870" s="4">
        <v>314</v>
      </c>
      <c r="D3870" s="4">
        <v>19145487517</v>
      </c>
      <c r="E3870" s="4" t="s">
        <v>9</v>
      </c>
      <c r="F3870" s="5">
        <v>1.1793981481481482E-2</v>
      </c>
      <c r="G3870" s="5">
        <v>9.2592592592592588E-5</v>
      </c>
      <c r="H3870" s="4" t="s">
        <v>10</v>
      </c>
      <c r="I3870" s="11">
        <f t="shared" si="120"/>
        <v>44219</v>
      </c>
      <c r="J3870" s="9">
        <f t="shared" si="121"/>
        <v>0.36833333333333335</v>
      </c>
      <c r="K3870" t="str">
        <f>VLOOKUP($J3870,Reference!$A$1:$C$25,3,1)</f>
        <v>8:00:00 - 9:00:00</v>
      </c>
    </row>
    <row r="3871" spans="1:11" hidden="1" x14ac:dyDescent="0.3">
      <c r="A3871" s="6">
        <v>44219.37939814815</v>
      </c>
      <c r="B3871" s="7" t="s">
        <v>15</v>
      </c>
      <c r="C3871" s="7">
        <v>319</v>
      </c>
      <c r="D3871" s="7">
        <v>442392322304</v>
      </c>
      <c r="E3871" s="7" t="s">
        <v>9</v>
      </c>
      <c r="F3871" s="8">
        <v>4.2361111111111106E-3</v>
      </c>
      <c r="G3871" s="8">
        <v>9.2592592592592588E-5</v>
      </c>
      <c r="H3871" s="7" t="s">
        <v>14</v>
      </c>
      <c r="I3871" s="11">
        <f t="shared" si="120"/>
        <v>44219</v>
      </c>
      <c r="J3871" s="9">
        <f t="shared" si="121"/>
        <v>0.37939814814814815</v>
      </c>
      <c r="K3871" t="str">
        <f>VLOOKUP($J3871,Reference!$A$1:$C$25,3,1)</f>
        <v>9:00:00 - 10:00:00</v>
      </c>
    </row>
    <row r="3872" spans="1:11" hidden="1" x14ac:dyDescent="0.3">
      <c r="A3872" s="3">
        <v>44219.383287037039</v>
      </c>
      <c r="B3872" s="4" t="s">
        <v>17</v>
      </c>
      <c r="C3872" s="4">
        <v>303</v>
      </c>
      <c r="D3872" s="4">
        <v>16107509863</v>
      </c>
      <c r="E3872" s="4" t="s">
        <v>9</v>
      </c>
      <c r="F3872" s="5">
        <v>9.8379629629629642E-4</v>
      </c>
      <c r="G3872" s="5">
        <v>9.2592592592592588E-5</v>
      </c>
      <c r="H3872" s="4" t="s">
        <v>10</v>
      </c>
      <c r="I3872" s="11">
        <f t="shared" si="120"/>
        <v>44219</v>
      </c>
      <c r="J3872" s="9">
        <f t="shared" si="121"/>
        <v>0.38328703703703698</v>
      </c>
      <c r="K3872" t="str">
        <f>VLOOKUP($J3872,Reference!$A$1:$C$25,3,1)</f>
        <v>9:00:00 - 10:00:00</v>
      </c>
    </row>
    <row r="3873" spans="1:11" hidden="1" x14ac:dyDescent="0.3">
      <c r="A3873" s="6">
        <v>44219.383622685185</v>
      </c>
      <c r="B3873" s="7" t="s">
        <v>12</v>
      </c>
      <c r="C3873" s="7">
        <v>315</v>
      </c>
      <c r="D3873" s="7">
        <v>15195962265</v>
      </c>
      <c r="E3873" s="7" t="s">
        <v>9</v>
      </c>
      <c r="F3873" s="8">
        <v>1.5972222222222221E-3</v>
      </c>
      <c r="G3873" s="8">
        <v>6.9444444444444444E-5</v>
      </c>
      <c r="H3873" s="7" t="s">
        <v>10</v>
      </c>
      <c r="I3873" s="11">
        <f t="shared" si="120"/>
        <v>44219</v>
      </c>
      <c r="J3873" s="9">
        <f t="shared" si="121"/>
        <v>0.38362268518518516</v>
      </c>
      <c r="K3873" t="str">
        <f>VLOOKUP($J3873,Reference!$A$1:$C$25,3,1)</f>
        <v>9:00:00 - 10:00:00</v>
      </c>
    </row>
    <row r="3874" spans="1:11" hidden="1" x14ac:dyDescent="0.3">
      <c r="A3874" s="3">
        <v>44219.383900462963</v>
      </c>
      <c r="B3874" s="4" t="s">
        <v>11</v>
      </c>
      <c r="C3874" s="4">
        <v>317</v>
      </c>
      <c r="D3874" s="4">
        <v>16613804146</v>
      </c>
      <c r="E3874" s="4" t="s">
        <v>9</v>
      </c>
      <c r="F3874" s="5">
        <v>5.9490740740740745E-3</v>
      </c>
      <c r="G3874" s="5">
        <v>1.1574074074074073E-4</v>
      </c>
      <c r="H3874" s="4" t="s">
        <v>10</v>
      </c>
      <c r="I3874" s="11">
        <f t="shared" si="120"/>
        <v>44219</v>
      </c>
      <c r="J3874" s="9">
        <f t="shared" si="121"/>
        <v>0.38390046296296299</v>
      </c>
      <c r="K3874" t="str">
        <f>VLOOKUP($J3874,Reference!$A$1:$C$25,3,1)</f>
        <v>9:00:00 - 10:00:00</v>
      </c>
    </row>
    <row r="3875" spans="1:11" hidden="1" x14ac:dyDescent="0.3">
      <c r="A3875" s="6">
        <v>44219.389722222222</v>
      </c>
      <c r="B3875" s="7" t="s">
        <v>21</v>
      </c>
      <c r="C3875" s="7">
        <v>314</v>
      </c>
      <c r="D3875" s="7">
        <v>15615844170</v>
      </c>
      <c r="E3875" s="7" t="s">
        <v>9</v>
      </c>
      <c r="F3875" s="8">
        <v>4.3749999999999995E-3</v>
      </c>
      <c r="G3875" s="8">
        <v>3.1250000000000001E-4</v>
      </c>
      <c r="H3875" s="7" t="s">
        <v>10</v>
      </c>
      <c r="I3875" s="11">
        <f t="shared" si="120"/>
        <v>44219</v>
      </c>
      <c r="J3875" s="9">
        <f t="shared" si="121"/>
        <v>0.38972222222222225</v>
      </c>
      <c r="K3875" t="str">
        <f>VLOOKUP($J3875,Reference!$A$1:$C$25,3,1)</f>
        <v>9:00:00 - 10:00:00</v>
      </c>
    </row>
    <row r="3876" spans="1:11" hidden="1" x14ac:dyDescent="0.3">
      <c r="A3876" s="3">
        <v>44219.38989583333</v>
      </c>
      <c r="B3876" s="4" t="s">
        <v>17</v>
      </c>
      <c r="C3876" s="4">
        <v>303</v>
      </c>
      <c r="D3876" s="4">
        <v>16207579700</v>
      </c>
      <c r="E3876" s="4" t="s">
        <v>9</v>
      </c>
      <c r="F3876" s="5">
        <v>2.1296296296296298E-3</v>
      </c>
      <c r="G3876" s="5">
        <v>1.1574074074074073E-4</v>
      </c>
      <c r="H3876" s="4" t="s">
        <v>10</v>
      </c>
      <c r="I3876" s="11">
        <f t="shared" si="120"/>
        <v>44219</v>
      </c>
      <c r="J3876" s="9">
        <f t="shared" si="121"/>
        <v>0.38989583333333333</v>
      </c>
      <c r="K3876" t="str">
        <f>VLOOKUP($J3876,Reference!$A$1:$C$25,3,1)</f>
        <v>9:00:00 - 10:00:00</v>
      </c>
    </row>
    <row r="3877" spans="1:11" hidden="1" x14ac:dyDescent="0.3">
      <c r="A3877" s="6">
        <v>44219.40179398148</v>
      </c>
      <c r="B3877" s="7" t="s">
        <v>26</v>
      </c>
      <c r="C3877" s="7">
        <v>306</v>
      </c>
      <c r="D3877" s="7">
        <v>12225555</v>
      </c>
      <c r="E3877" s="7" t="s">
        <v>9</v>
      </c>
      <c r="F3877" s="8">
        <v>3.0092592592592588E-3</v>
      </c>
      <c r="G3877" s="8">
        <v>1.5046296296296297E-4</v>
      </c>
      <c r="H3877" s="7" t="s">
        <v>13</v>
      </c>
      <c r="I3877" s="11">
        <f t="shared" si="120"/>
        <v>44219</v>
      </c>
      <c r="J3877" s="9">
        <f t="shared" si="121"/>
        <v>0.40179398148148149</v>
      </c>
      <c r="K3877" t="str">
        <f>VLOOKUP($J3877,Reference!$A$1:$C$25,3,1)</f>
        <v>9:00:00 - 10:00:00</v>
      </c>
    </row>
    <row r="3878" spans="1:11" hidden="1" x14ac:dyDescent="0.3">
      <c r="A3878" s="3">
        <v>44219.403564814813</v>
      </c>
      <c r="B3878" s="4" t="s">
        <v>11</v>
      </c>
      <c r="C3878" s="4">
        <v>317</v>
      </c>
      <c r="D3878" s="4">
        <v>17045891573</v>
      </c>
      <c r="E3878" s="4" t="s">
        <v>9</v>
      </c>
      <c r="F3878" s="5">
        <v>2.5960648148148149E-2</v>
      </c>
      <c r="G3878" s="5">
        <v>4.6296296296296294E-5</v>
      </c>
      <c r="H3878" s="4" t="s">
        <v>13</v>
      </c>
      <c r="I3878" s="11">
        <f t="shared" si="120"/>
        <v>44219</v>
      </c>
      <c r="J3878" s="9">
        <f t="shared" si="121"/>
        <v>0.40356481481481482</v>
      </c>
      <c r="K3878" t="str">
        <f>VLOOKUP($J3878,Reference!$A$1:$C$25,3,1)</f>
        <v>9:00:00 - 10:00:00</v>
      </c>
    </row>
    <row r="3879" spans="1:11" hidden="1" x14ac:dyDescent="0.3">
      <c r="A3879" s="6">
        <v>44219.413425925923</v>
      </c>
      <c r="B3879" s="7" t="s">
        <v>15</v>
      </c>
      <c r="C3879" s="7">
        <v>319</v>
      </c>
      <c r="D3879" s="7">
        <v>447949744019</v>
      </c>
      <c r="E3879" s="7" t="s">
        <v>9</v>
      </c>
      <c r="F3879" s="8">
        <v>1.2060185185185186E-2</v>
      </c>
      <c r="G3879" s="8">
        <v>6.9444444444444444E-5</v>
      </c>
      <c r="H3879" s="7" t="s">
        <v>14</v>
      </c>
      <c r="I3879" s="11">
        <f t="shared" si="120"/>
        <v>44219</v>
      </c>
      <c r="J3879" s="9">
        <f t="shared" si="121"/>
        <v>0.41342592592592592</v>
      </c>
      <c r="K3879" t="str">
        <f>VLOOKUP($J3879,Reference!$A$1:$C$25,3,1)</f>
        <v>9:00:00 - 10:00:00</v>
      </c>
    </row>
    <row r="3880" spans="1:11" hidden="1" x14ac:dyDescent="0.3">
      <c r="A3880" s="3">
        <v>44219.416203703702</v>
      </c>
      <c r="B3880" s="4" t="s">
        <v>17</v>
      </c>
      <c r="C3880" s="4">
        <v>303</v>
      </c>
      <c r="D3880" s="4">
        <v>16473903123</v>
      </c>
      <c r="E3880" s="4" t="s">
        <v>9</v>
      </c>
      <c r="F3880" s="5">
        <v>1.6666666666666668E-3</v>
      </c>
      <c r="G3880" s="5">
        <v>3.4722222222222224E-4</v>
      </c>
      <c r="H3880" s="4" t="s">
        <v>10</v>
      </c>
      <c r="I3880" s="11">
        <f t="shared" si="120"/>
        <v>44219</v>
      </c>
      <c r="J3880" s="9">
        <f t="shared" si="121"/>
        <v>0.41620370370370369</v>
      </c>
      <c r="K3880" t="str">
        <f>VLOOKUP($J3880,Reference!$A$1:$C$25,3,1)</f>
        <v>9:00:00 - 10:00:00</v>
      </c>
    </row>
    <row r="3881" spans="1:11" hidden="1" x14ac:dyDescent="0.3">
      <c r="A3881" s="6">
        <v>44219.416585648149</v>
      </c>
      <c r="B3881" s="7" t="s">
        <v>21</v>
      </c>
      <c r="C3881" s="7">
        <v>314</v>
      </c>
      <c r="D3881" s="7">
        <v>447957497968</v>
      </c>
      <c r="E3881" s="7" t="s">
        <v>9</v>
      </c>
      <c r="F3881" s="8">
        <v>3.0902777777777782E-3</v>
      </c>
      <c r="G3881" s="8">
        <v>3.5879629629629635E-4</v>
      </c>
      <c r="H3881" s="7" t="s">
        <v>14</v>
      </c>
      <c r="I3881" s="11">
        <f t="shared" si="120"/>
        <v>44219</v>
      </c>
      <c r="J3881" s="9">
        <f t="shared" si="121"/>
        <v>0.41658564814814819</v>
      </c>
      <c r="K3881" t="str">
        <f>VLOOKUP($J3881,Reference!$A$1:$C$25,3,1)</f>
        <v>9:00:00 - 10:00:00</v>
      </c>
    </row>
    <row r="3882" spans="1:11" hidden="1" x14ac:dyDescent="0.3">
      <c r="A3882" s="3">
        <v>44219.421620370369</v>
      </c>
      <c r="B3882" s="4" t="s">
        <v>12</v>
      </c>
      <c r="C3882" s="4">
        <v>315</v>
      </c>
      <c r="D3882" s="4">
        <v>17189070002</v>
      </c>
      <c r="E3882" s="4" t="s">
        <v>9</v>
      </c>
      <c r="F3882" s="5">
        <v>2.1990740740740742E-3</v>
      </c>
      <c r="G3882" s="5">
        <v>1.9675925925925926E-4</v>
      </c>
      <c r="H3882" s="4" t="s">
        <v>10</v>
      </c>
      <c r="I3882" s="11">
        <f t="shared" si="120"/>
        <v>44219</v>
      </c>
      <c r="J3882" s="9">
        <f t="shared" si="121"/>
        <v>0.42162037037037042</v>
      </c>
      <c r="K3882" t="str">
        <f>VLOOKUP($J3882,Reference!$A$1:$C$25,3,1)</f>
        <v>10:00:00 - 11:00:00</v>
      </c>
    </row>
    <row r="3883" spans="1:11" hidden="1" x14ac:dyDescent="0.3">
      <c r="A3883" s="6">
        <v>44219.4299537037</v>
      </c>
      <c r="B3883" s="7" t="s">
        <v>22</v>
      </c>
      <c r="C3883" s="7">
        <v>767</v>
      </c>
      <c r="D3883" s="7">
        <v>447768803739</v>
      </c>
      <c r="E3883" s="7" t="s">
        <v>9</v>
      </c>
      <c r="F3883" s="8">
        <v>3.3912037037037036E-3</v>
      </c>
      <c r="G3883" s="8">
        <v>1.8518518518518518E-4</v>
      </c>
      <c r="H3883" s="7" t="s">
        <v>14</v>
      </c>
      <c r="I3883" s="11">
        <f t="shared" si="120"/>
        <v>44219</v>
      </c>
      <c r="J3883" s="9">
        <f t="shared" si="121"/>
        <v>0.42995370370370373</v>
      </c>
      <c r="K3883" t="str">
        <f>VLOOKUP($J3883,Reference!$A$1:$C$25,3,1)</f>
        <v>10:00:00 - 11:00:00</v>
      </c>
    </row>
    <row r="3884" spans="1:11" hidden="1" x14ac:dyDescent="0.3">
      <c r="A3884" s="3">
        <v>44219.432500000003</v>
      </c>
      <c r="B3884" s="4" t="s">
        <v>26</v>
      </c>
      <c r="C3884" s="4">
        <v>306</v>
      </c>
      <c r="D3884" s="4">
        <v>15199452032</v>
      </c>
      <c r="E3884" s="4" t="s">
        <v>9</v>
      </c>
      <c r="F3884" s="5">
        <v>3.7384259259259263E-3</v>
      </c>
      <c r="G3884" s="5">
        <v>1.6203703703703703E-4</v>
      </c>
      <c r="H3884" s="4" t="s">
        <v>10</v>
      </c>
      <c r="I3884" s="11">
        <f t="shared" si="120"/>
        <v>44219</v>
      </c>
      <c r="J3884" s="9">
        <f t="shared" si="121"/>
        <v>0.43250000000000005</v>
      </c>
      <c r="K3884" t="str">
        <f>VLOOKUP($J3884,Reference!$A$1:$C$25,3,1)</f>
        <v>10:00:00 - 11:00:00</v>
      </c>
    </row>
    <row r="3885" spans="1:11" hidden="1" x14ac:dyDescent="0.3">
      <c r="A3885" s="6">
        <v>44219.43478009259</v>
      </c>
      <c r="B3885" s="7" t="s">
        <v>17</v>
      </c>
      <c r="C3885" s="7">
        <v>303</v>
      </c>
      <c r="D3885" s="7">
        <v>918052270840</v>
      </c>
      <c r="E3885" s="7" t="s">
        <v>9</v>
      </c>
      <c r="F3885" s="8">
        <v>1.0393518518518519E-2</v>
      </c>
      <c r="G3885" s="8">
        <v>5.7870370370370366E-5</v>
      </c>
      <c r="H3885" s="7" t="s">
        <v>14</v>
      </c>
      <c r="I3885" s="11">
        <f t="shared" si="120"/>
        <v>44219</v>
      </c>
      <c r="J3885" s="9">
        <f t="shared" si="121"/>
        <v>0.43478009259259259</v>
      </c>
      <c r="K3885" t="str">
        <f>VLOOKUP($J3885,Reference!$A$1:$C$25,3,1)</f>
        <v>10:00:00 - 11:00:00</v>
      </c>
    </row>
    <row r="3886" spans="1:11" hidden="1" x14ac:dyDescent="0.3">
      <c r="A3886" s="3">
        <v>44219.443379629629</v>
      </c>
      <c r="B3886" s="4" t="s">
        <v>21</v>
      </c>
      <c r="C3886" s="4">
        <v>314</v>
      </c>
      <c r="D3886" s="4">
        <v>447792403799</v>
      </c>
      <c r="E3886" s="4" t="s">
        <v>9</v>
      </c>
      <c r="F3886" s="5">
        <v>2.3495370370370371E-3</v>
      </c>
      <c r="G3886" s="5">
        <v>6.9444444444444444E-5</v>
      </c>
      <c r="H3886" s="4" t="s">
        <v>14</v>
      </c>
      <c r="I3886" s="11">
        <f t="shared" si="120"/>
        <v>44219</v>
      </c>
      <c r="J3886" s="9">
        <f t="shared" si="121"/>
        <v>0.44337962962962968</v>
      </c>
      <c r="K3886" t="str">
        <f>VLOOKUP($J3886,Reference!$A$1:$C$25,3,1)</f>
        <v>10:00:00 - 11:00:00</v>
      </c>
    </row>
    <row r="3887" spans="1:11" hidden="1" x14ac:dyDescent="0.3">
      <c r="A3887" s="6">
        <v>44219.461157407408</v>
      </c>
      <c r="B3887" s="7" t="s">
        <v>17</v>
      </c>
      <c r="C3887" s="7">
        <v>303</v>
      </c>
      <c r="D3887" s="7">
        <v>447904369220</v>
      </c>
      <c r="E3887" s="7" t="s">
        <v>9</v>
      </c>
      <c r="F3887" s="8">
        <v>1.7372685185185185E-2</v>
      </c>
      <c r="G3887" s="8">
        <v>3.2407407407407406E-4</v>
      </c>
      <c r="H3887" s="7" t="s">
        <v>14</v>
      </c>
      <c r="I3887" s="11">
        <f t="shared" si="120"/>
        <v>44219</v>
      </c>
      <c r="J3887" s="9">
        <f t="shared" si="121"/>
        <v>0.4611574074074074</v>
      </c>
      <c r="K3887" t="str">
        <f>VLOOKUP($J3887,Reference!$A$1:$C$25,3,1)</f>
        <v>11:00:00 - 12:00:00</v>
      </c>
    </row>
    <row r="3888" spans="1:11" hidden="1" x14ac:dyDescent="0.3">
      <c r="A3888" s="3">
        <v>44219.463541666664</v>
      </c>
      <c r="B3888" s="4" t="s">
        <v>15</v>
      </c>
      <c r="C3888" s="4">
        <v>319</v>
      </c>
      <c r="D3888" s="4">
        <v>442920497017</v>
      </c>
      <c r="E3888" s="4" t="s">
        <v>9</v>
      </c>
      <c r="F3888" s="5">
        <v>6.4930555555555549E-3</v>
      </c>
      <c r="G3888" s="5">
        <v>1.1574074074074073E-4</v>
      </c>
      <c r="H3888" s="4" t="s">
        <v>14</v>
      </c>
      <c r="I3888" s="11">
        <f t="shared" si="120"/>
        <v>44219</v>
      </c>
      <c r="J3888" s="9">
        <f t="shared" si="121"/>
        <v>0.46354166666666669</v>
      </c>
      <c r="K3888" t="str">
        <f>VLOOKUP($J3888,Reference!$A$1:$C$25,3,1)</f>
        <v>11:00:00 - 12:00:00</v>
      </c>
    </row>
    <row r="3889" spans="1:11" hidden="1" x14ac:dyDescent="0.3">
      <c r="A3889" s="6">
        <v>44219.470567129632</v>
      </c>
      <c r="B3889" s="7" t="s">
        <v>11</v>
      </c>
      <c r="C3889" s="7">
        <v>317</v>
      </c>
      <c r="D3889" s="7">
        <v>18137881006</v>
      </c>
      <c r="E3889" s="7" t="s">
        <v>9</v>
      </c>
      <c r="F3889" s="8">
        <v>1.4965277777777779E-2</v>
      </c>
      <c r="G3889" s="8">
        <v>4.6296296296296294E-5</v>
      </c>
      <c r="H3889" s="7" t="s">
        <v>10</v>
      </c>
      <c r="I3889" s="11">
        <f t="shared" si="120"/>
        <v>44219</v>
      </c>
      <c r="J3889" s="9">
        <f t="shared" si="121"/>
        <v>0.47056712962962965</v>
      </c>
      <c r="K3889" t="str">
        <f>VLOOKUP($J3889,Reference!$A$1:$C$25,3,1)</f>
        <v>11:00:00 - 12:00:00</v>
      </c>
    </row>
    <row r="3890" spans="1:11" hidden="1" x14ac:dyDescent="0.3">
      <c r="A3890" s="3">
        <v>44219.472118055557</v>
      </c>
      <c r="B3890" s="4" t="s">
        <v>18</v>
      </c>
      <c r="C3890" s="4">
        <v>304</v>
      </c>
      <c r="D3890" s="4">
        <v>12395721047</v>
      </c>
      <c r="E3890" s="4" t="s">
        <v>9</v>
      </c>
      <c r="F3890" s="5">
        <v>3.2986111111111111E-3</v>
      </c>
      <c r="G3890" s="5">
        <v>1.9675925925925926E-4</v>
      </c>
      <c r="H3890" s="4" t="s">
        <v>10</v>
      </c>
      <c r="I3890" s="11">
        <f t="shared" si="120"/>
        <v>44219</v>
      </c>
      <c r="J3890" s="9">
        <f t="shared" si="121"/>
        <v>0.47211805555555553</v>
      </c>
      <c r="K3890" t="str">
        <f>VLOOKUP($J3890,Reference!$A$1:$C$25,3,1)</f>
        <v>11:00:00 - 12:00:00</v>
      </c>
    </row>
    <row r="3891" spans="1:11" hidden="1" x14ac:dyDescent="0.3">
      <c r="A3891" s="6">
        <v>44219.472418981481</v>
      </c>
      <c r="B3891" s="7" t="s">
        <v>19</v>
      </c>
      <c r="C3891" s="7">
        <v>305</v>
      </c>
      <c r="D3891" s="7">
        <v>19175608000</v>
      </c>
      <c r="E3891" s="7" t="s">
        <v>9</v>
      </c>
      <c r="F3891" s="8">
        <v>2.8472222222222219E-3</v>
      </c>
      <c r="G3891" s="8">
        <v>2.1990740740740742E-3</v>
      </c>
      <c r="H3891" s="7" t="s">
        <v>10</v>
      </c>
      <c r="I3891" s="11">
        <f t="shared" si="120"/>
        <v>44219</v>
      </c>
      <c r="J3891" s="9">
        <f t="shared" si="121"/>
        <v>0.47241898148148148</v>
      </c>
      <c r="K3891" t="str">
        <f>VLOOKUP($J3891,Reference!$A$1:$C$25,3,1)</f>
        <v>11:00:00 - 12:00:00</v>
      </c>
    </row>
    <row r="3892" spans="1:11" hidden="1" x14ac:dyDescent="0.3">
      <c r="A3892" s="3">
        <v>44219.47960648148</v>
      </c>
      <c r="B3892" s="4" t="s">
        <v>19</v>
      </c>
      <c r="C3892" s="4">
        <v>305</v>
      </c>
      <c r="D3892" s="4">
        <v>17249103593</v>
      </c>
      <c r="E3892" s="4" t="s">
        <v>9</v>
      </c>
      <c r="F3892" s="5">
        <v>1.6666666666666668E-3</v>
      </c>
      <c r="G3892" s="5">
        <v>4.5138888888888892E-4</v>
      </c>
      <c r="H3892" s="4" t="s">
        <v>10</v>
      </c>
      <c r="I3892" s="11">
        <f t="shared" si="120"/>
        <v>44219</v>
      </c>
      <c r="J3892" s="9">
        <f t="shared" si="121"/>
        <v>0.47960648148148149</v>
      </c>
      <c r="K3892" t="str">
        <f>VLOOKUP($J3892,Reference!$A$1:$C$25,3,1)</f>
        <v>11:00:00 - 12:00:00</v>
      </c>
    </row>
    <row r="3893" spans="1:11" hidden="1" x14ac:dyDescent="0.3">
      <c r="A3893" s="6">
        <v>44219.48574074074</v>
      </c>
      <c r="B3893" s="7" t="s">
        <v>18</v>
      </c>
      <c r="C3893" s="7">
        <v>304</v>
      </c>
      <c r="D3893" s="7">
        <v>19412442144</v>
      </c>
      <c r="E3893" s="7" t="s">
        <v>9</v>
      </c>
      <c r="F3893" s="8">
        <v>4.3518518518518515E-3</v>
      </c>
      <c r="G3893" s="8">
        <v>1.0416666666666667E-4</v>
      </c>
      <c r="H3893" s="7" t="s">
        <v>10</v>
      </c>
      <c r="I3893" s="11">
        <f t="shared" si="120"/>
        <v>44219</v>
      </c>
      <c r="J3893" s="9">
        <f t="shared" si="121"/>
        <v>0.48574074074074075</v>
      </c>
      <c r="K3893" t="str">
        <f>VLOOKUP($J3893,Reference!$A$1:$C$25,3,1)</f>
        <v>11:00:00 - 12:00:00</v>
      </c>
    </row>
    <row r="3894" spans="1:11" hidden="1" x14ac:dyDescent="0.3">
      <c r="A3894" s="3">
        <v>44219.488333333335</v>
      </c>
      <c r="B3894" s="4" t="s">
        <v>19</v>
      </c>
      <c r="C3894" s="4">
        <v>305</v>
      </c>
      <c r="D3894" s="4">
        <v>816</v>
      </c>
      <c r="E3894" s="4" t="s">
        <v>9</v>
      </c>
      <c r="F3894" s="5">
        <v>1.7939814814814815E-3</v>
      </c>
      <c r="G3894" s="5">
        <v>6.9444444444444444E-5</v>
      </c>
      <c r="H3894" s="4" t="s">
        <v>13</v>
      </c>
      <c r="I3894" s="11">
        <f t="shared" si="120"/>
        <v>44219</v>
      </c>
      <c r="J3894" s="9">
        <f t="shared" si="121"/>
        <v>0.48833333333333334</v>
      </c>
      <c r="K3894" t="str">
        <f>VLOOKUP($J3894,Reference!$A$1:$C$25,3,1)</f>
        <v>11:00:00 - 12:00:00</v>
      </c>
    </row>
    <row r="3895" spans="1:11" hidden="1" x14ac:dyDescent="0.3">
      <c r="A3895" s="6">
        <v>44219.491527777776</v>
      </c>
      <c r="B3895" s="7" t="s">
        <v>26</v>
      </c>
      <c r="C3895" s="7">
        <v>306</v>
      </c>
      <c r="D3895" s="7">
        <v>17809708054</v>
      </c>
      <c r="E3895" s="7" t="s">
        <v>9</v>
      </c>
      <c r="F3895" s="8">
        <v>1.3541666666666667E-2</v>
      </c>
      <c r="G3895" s="8">
        <v>1.9675925925925926E-4</v>
      </c>
      <c r="H3895" s="7" t="s">
        <v>10</v>
      </c>
      <c r="I3895" s="11">
        <f t="shared" si="120"/>
        <v>44219</v>
      </c>
      <c r="J3895" s="9">
        <f t="shared" si="121"/>
        <v>0.49152777777777779</v>
      </c>
      <c r="K3895" t="str">
        <f>VLOOKUP($J3895,Reference!$A$1:$C$25,3,1)</f>
        <v>11:00:00 - 12:00:00</v>
      </c>
    </row>
    <row r="3896" spans="1:11" hidden="1" x14ac:dyDescent="0.3">
      <c r="A3896" s="3">
        <v>44219.494074074071</v>
      </c>
      <c r="B3896" s="4" t="s">
        <v>15</v>
      </c>
      <c r="C3896" s="4">
        <v>319</v>
      </c>
      <c r="D3896" s="4">
        <v>447904369220</v>
      </c>
      <c r="E3896" s="4" t="s">
        <v>9</v>
      </c>
      <c r="F3896" s="5">
        <v>1.0648148148148147E-3</v>
      </c>
      <c r="G3896" s="5">
        <v>9.2592592592592588E-5</v>
      </c>
      <c r="H3896" s="4" t="s">
        <v>14</v>
      </c>
      <c r="I3896" s="11">
        <f t="shared" si="120"/>
        <v>44219</v>
      </c>
      <c r="J3896" s="9">
        <f t="shared" si="121"/>
        <v>0.49407407407407411</v>
      </c>
      <c r="K3896" t="str">
        <f>VLOOKUP($J3896,Reference!$A$1:$C$25,3,1)</f>
        <v>11:00:00 - 12:00:00</v>
      </c>
    </row>
    <row r="3897" spans="1:11" hidden="1" x14ac:dyDescent="0.3">
      <c r="A3897" s="6">
        <v>44219.497870370367</v>
      </c>
      <c r="B3897" s="7" t="s">
        <v>15</v>
      </c>
      <c r="C3897" s="7">
        <v>319</v>
      </c>
      <c r="D3897" s="7">
        <v>442920497017</v>
      </c>
      <c r="E3897" s="7" t="s">
        <v>9</v>
      </c>
      <c r="F3897" s="8">
        <v>5.6134259259259271E-3</v>
      </c>
      <c r="G3897" s="8">
        <v>1.273148148148148E-4</v>
      </c>
      <c r="H3897" s="7" t="s">
        <v>14</v>
      </c>
      <c r="I3897" s="11">
        <f t="shared" si="120"/>
        <v>44219</v>
      </c>
      <c r="J3897" s="9">
        <f t="shared" si="121"/>
        <v>0.49787037037037035</v>
      </c>
      <c r="K3897" t="str">
        <f>VLOOKUP($J3897,Reference!$A$1:$C$25,3,1)</f>
        <v>11:00:00 - 12:00:00</v>
      </c>
    </row>
    <row r="3898" spans="1:11" hidden="1" x14ac:dyDescent="0.3">
      <c r="A3898" s="3">
        <v>44219.500057870369</v>
      </c>
      <c r="B3898" s="4" t="s">
        <v>8</v>
      </c>
      <c r="C3898" s="4">
        <v>307</v>
      </c>
      <c r="D3898" s="4">
        <v>13024386034</v>
      </c>
      <c r="E3898" s="4" t="s">
        <v>9</v>
      </c>
      <c r="F3898" s="5">
        <v>1.1342592592592592E-2</v>
      </c>
      <c r="G3898" s="5">
        <v>9.2592592592592588E-5</v>
      </c>
      <c r="H3898" s="4" t="s">
        <v>13</v>
      </c>
      <c r="I3898" s="11">
        <f t="shared" si="120"/>
        <v>44219</v>
      </c>
      <c r="J3898" s="9">
        <f t="shared" si="121"/>
        <v>0.50005787037037031</v>
      </c>
      <c r="K3898" t="str">
        <f>VLOOKUP($J3898,Reference!$A$1:$C$25,3,1)</f>
        <v>12:00:00 - 13:00:00</v>
      </c>
    </row>
    <row r="3899" spans="1:11" hidden="1" x14ac:dyDescent="0.3">
      <c r="A3899" s="6">
        <v>44219.501342592594</v>
      </c>
      <c r="B3899" s="7" t="s">
        <v>18</v>
      </c>
      <c r="C3899" s="7">
        <v>304</v>
      </c>
      <c r="D3899" s="7">
        <v>18139572022</v>
      </c>
      <c r="E3899" s="7" t="s">
        <v>9</v>
      </c>
      <c r="F3899" s="8">
        <v>1.0810185185185185E-2</v>
      </c>
      <c r="G3899" s="8">
        <v>1.3888888888888889E-4</v>
      </c>
      <c r="H3899" s="7" t="s">
        <v>10</v>
      </c>
      <c r="I3899" s="11">
        <f t="shared" si="120"/>
        <v>44219</v>
      </c>
      <c r="J3899" s="9">
        <f t="shared" si="121"/>
        <v>0.50134259259259262</v>
      </c>
      <c r="K3899" t="str">
        <f>VLOOKUP($J3899,Reference!$A$1:$C$25,3,1)</f>
        <v>12:00:00 - 13:00:00</v>
      </c>
    </row>
    <row r="3900" spans="1:11" hidden="1" x14ac:dyDescent="0.3">
      <c r="A3900" s="3">
        <v>44219.501956018517</v>
      </c>
      <c r="B3900" s="4" t="s">
        <v>17</v>
      </c>
      <c r="C3900" s="4">
        <v>303</v>
      </c>
      <c r="D3900" s="4" t="s">
        <v>24</v>
      </c>
      <c r="E3900" s="4" t="s">
        <v>9</v>
      </c>
      <c r="F3900" s="5">
        <v>5.208333333333333E-3</v>
      </c>
      <c r="G3900" s="5">
        <v>4.6296296296296294E-5</v>
      </c>
      <c r="H3900" s="4" t="s">
        <v>14</v>
      </c>
      <c r="I3900" s="11">
        <f t="shared" si="120"/>
        <v>44219</v>
      </c>
      <c r="J3900" s="9">
        <f t="shared" si="121"/>
        <v>0.50195601851851845</v>
      </c>
      <c r="K3900" t="str">
        <f>VLOOKUP($J3900,Reference!$A$1:$C$25,3,1)</f>
        <v>12:00:00 - 13:00:00</v>
      </c>
    </row>
    <row r="3901" spans="1:11" hidden="1" x14ac:dyDescent="0.3">
      <c r="A3901" s="6">
        <v>44219.502708333333</v>
      </c>
      <c r="B3901" s="7" t="s">
        <v>19</v>
      </c>
      <c r="C3901" s="7">
        <v>305</v>
      </c>
      <c r="D3901" s="7">
        <v>14044000738</v>
      </c>
      <c r="E3901" s="7" t="s">
        <v>9</v>
      </c>
      <c r="F3901" s="8">
        <v>8.4027777777777781E-3</v>
      </c>
      <c r="G3901" s="8">
        <v>9.2592592592592588E-5</v>
      </c>
      <c r="H3901" s="7" t="s">
        <v>10</v>
      </c>
      <c r="I3901" s="11">
        <f t="shared" si="120"/>
        <v>44219</v>
      </c>
      <c r="J3901" s="9">
        <f t="shared" si="121"/>
        <v>0.50270833333333331</v>
      </c>
      <c r="K3901" t="str">
        <f>VLOOKUP($J3901,Reference!$A$1:$C$25,3,1)</f>
        <v>12:00:00 - 13:00:00</v>
      </c>
    </row>
    <row r="3902" spans="1:11" hidden="1" x14ac:dyDescent="0.3">
      <c r="A3902" s="3">
        <v>44219.505648148152</v>
      </c>
      <c r="B3902" s="4" t="s">
        <v>11</v>
      </c>
      <c r="C3902" s="4">
        <v>317</v>
      </c>
      <c r="D3902" s="4">
        <v>12093035354</v>
      </c>
      <c r="E3902" s="4" t="s">
        <v>9</v>
      </c>
      <c r="F3902" s="5">
        <v>4.5601851851851853E-3</v>
      </c>
      <c r="G3902" s="5">
        <v>1.0416666666666667E-4</v>
      </c>
      <c r="H3902" s="4" t="s">
        <v>10</v>
      </c>
      <c r="I3902" s="11">
        <f t="shared" si="120"/>
        <v>44219</v>
      </c>
      <c r="J3902" s="9">
        <f t="shared" si="121"/>
        <v>0.50564814814814818</v>
      </c>
      <c r="K3902" t="str">
        <f>VLOOKUP($J3902,Reference!$A$1:$C$25,3,1)</f>
        <v>12:00:00 - 13:00:00</v>
      </c>
    </row>
    <row r="3903" spans="1:11" hidden="1" x14ac:dyDescent="0.3">
      <c r="A3903" s="6">
        <v>44219.506736111114</v>
      </c>
      <c r="B3903" s="7" t="s">
        <v>15</v>
      </c>
      <c r="C3903" s="7">
        <v>319</v>
      </c>
      <c r="D3903" s="7">
        <v>447949744019</v>
      </c>
      <c r="E3903" s="7" t="s">
        <v>9</v>
      </c>
      <c r="F3903" s="8">
        <v>1.6122685185185184E-2</v>
      </c>
      <c r="G3903" s="8">
        <v>9.2592592592592588E-5</v>
      </c>
      <c r="H3903" s="7" t="s">
        <v>14</v>
      </c>
      <c r="I3903" s="11">
        <f t="shared" si="120"/>
        <v>44219</v>
      </c>
      <c r="J3903" s="9">
        <f t="shared" si="121"/>
        <v>0.50673611111111116</v>
      </c>
      <c r="K3903" t="str">
        <f>VLOOKUP($J3903,Reference!$A$1:$C$25,3,1)</f>
        <v>12:00:00 - 13:00:00</v>
      </c>
    </row>
    <row r="3904" spans="1:11" hidden="1" x14ac:dyDescent="0.3">
      <c r="A3904" s="3">
        <v>44219.515856481485</v>
      </c>
      <c r="B3904" s="4" t="s">
        <v>26</v>
      </c>
      <c r="C3904" s="4">
        <v>306</v>
      </c>
      <c r="D3904" s="4">
        <v>525554035481</v>
      </c>
      <c r="E3904" s="4" t="s">
        <v>9</v>
      </c>
      <c r="F3904" s="5">
        <v>9.0277777777777784E-4</v>
      </c>
      <c r="G3904" s="5">
        <v>1.0416666666666667E-4</v>
      </c>
      <c r="H3904" s="4" t="s">
        <v>13</v>
      </c>
      <c r="I3904" s="11">
        <f t="shared" si="120"/>
        <v>44219</v>
      </c>
      <c r="J3904" s="9">
        <f t="shared" si="121"/>
        <v>0.51585648148148155</v>
      </c>
      <c r="K3904" t="str">
        <f>VLOOKUP($J3904,Reference!$A$1:$C$25,3,1)</f>
        <v>12:00:00 - 13:00:00</v>
      </c>
    </row>
    <row r="3905" spans="1:11" hidden="1" x14ac:dyDescent="0.3">
      <c r="A3905" s="6">
        <v>44219.521099537036</v>
      </c>
      <c r="B3905" s="7" t="s">
        <v>11</v>
      </c>
      <c r="C3905" s="7">
        <v>317</v>
      </c>
      <c r="D3905" s="7">
        <v>16045524415</v>
      </c>
      <c r="E3905" s="7" t="s">
        <v>9</v>
      </c>
      <c r="F3905" s="8">
        <v>1.3090277777777779E-2</v>
      </c>
      <c r="G3905" s="8">
        <v>1.1574074074074073E-4</v>
      </c>
      <c r="H3905" s="7" t="s">
        <v>10</v>
      </c>
      <c r="I3905" s="11">
        <f t="shared" si="120"/>
        <v>44219</v>
      </c>
      <c r="J3905" s="9">
        <f t="shared" si="121"/>
        <v>0.52109953703703704</v>
      </c>
      <c r="K3905" t="str">
        <f>VLOOKUP($J3905,Reference!$A$1:$C$25,3,1)</f>
        <v>12:00:00 - 13:00:00</v>
      </c>
    </row>
    <row r="3906" spans="1:11" hidden="1" x14ac:dyDescent="0.3">
      <c r="A3906" s="3">
        <v>44219.521793981483</v>
      </c>
      <c r="B3906" s="4" t="s">
        <v>15</v>
      </c>
      <c r="C3906" s="4">
        <v>319</v>
      </c>
      <c r="D3906" s="4" t="s">
        <v>24</v>
      </c>
      <c r="E3906" s="4" t="s">
        <v>9</v>
      </c>
      <c r="F3906" s="5">
        <v>1.1990740740740739E-2</v>
      </c>
      <c r="G3906" s="5">
        <v>1.5277777777777779E-3</v>
      </c>
      <c r="H3906" s="4" t="s">
        <v>14</v>
      </c>
      <c r="I3906" s="11">
        <f t="shared" si="120"/>
        <v>44219</v>
      </c>
      <c r="J3906" s="9">
        <f t="shared" si="121"/>
        <v>0.52179398148148148</v>
      </c>
      <c r="K3906" t="str">
        <f>VLOOKUP($J3906,Reference!$A$1:$C$25,3,1)</f>
        <v>12:00:00 - 13:00:00</v>
      </c>
    </row>
    <row r="3907" spans="1:11" hidden="1" x14ac:dyDescent="0.3">
      <c r="A3907" s="6">
        <v>44219.529872685183</v>
      </c>
      <c r="B3907" s="7" t="s">
        <v>17</v>
      </c>
      <c r="C3907" s="7">
        <v>303</v>
      </c>
      <c r="D3907" s="7">
        <v>447904369220</v>
      </c>
      <c r="E3907" s="7" t="s">
        <v>9</v>
      </c>
      <c r="F3907" s="8">
        <v>1.1828703703703704E-2</v>
      </c>
      <c r="G3907" s="8">
        <v>7.7546296296296304E-4</v>
      </c>
      <c r="H3907" s="7" t="s">
        <v>14</v>
      </c>
      <c r="I3907" s="11">
        <f t="shared" ref="I3907:I3970" si="122">DATE(YEAR(A3907),MONTH(A3907),DAY(A3907))</f>
        <v>44219</v>
      </c>
      <c r="J3907" s="9">
        <f t="shared" ref="J3907:J3970" si="123">TIME(HOUR(A3907),MINUTE(A3907),SECOND(A3907))</f>
        <v>0.52987268518518515</v>
      </c>
      <c r="K3907" t="str">
        <f>VLOOKUP($J3907,Reference!$A$1:$C$25,3,1)</f>
        <v>12:00:00 - 13:00:00</v>
      </c>
    </row>
    <row r="3908" spans="1:11" hidden="1" x14ac:dyDescent="0.3">
      <c r="A3908" s="3">
        <v>44219.534236111111</v>
      </c>
      <c r="B3908" s="4" t="s">
        <v>19</v>
      </c>
      <c r="C3908" s="4">
        <v>305</v>
      </c>
      <c r="D3908" s="4">
        <v>13103360850</v>
      </c>
      <c r="E3908" s="4" t="s">
        <v>9</v>
      </c>
      <c r="F3908" s="5">
        <v>3.1134259259259257E-3</v>
      </c>
      <c r="G3908" s="5">
        <v>1.273148148148148E-4</v>
      </c>
      <c r="H3908" s="4" t="s">
        <v>10</v>
      </c>
      <c r="I3908" s="11">
        <f t="shared" si="122"/>
        <v>44219</v>
      </c>
      <c r="J3908" s="9">
        <f t="shared" si="123"/>
        <v>0.53423611111111113</v>
      </c>
      <c r="K3908" t="str">
        <f>VLOOKUP($J3908,Reference!$A$1:$C$25,3,1)</f>
        <v>12:00:00 - 13:00:00</v>
      </c>
    </row>
    <row r="3909" spans="1:11" hidden="1" x14ac:dyDescent="0.3">
      <c r="A3909" s="6">
        <v>44219.536724537036</v>
      </c>
      <c r="B3909" s="7" t="s">
        <v>15</v>
      </c>
      <c r="C3909" s="7">
        <v>319</v>
      </c>
      <c r="D3909" s="7">
        <v>441453549488</v>
      </c>
      <c r="E3909" s="7" t="s">
        <v>9</v>
      </c>
      <c r="F3909" s="8">
        <v>1.1076388888888887E-2</v>
      </c>
      <c r="G3909" s="8">
        <v>6.9444444444444444E-5</v>
      </c>
      <c r="H3909" s="7" t="s">
        <v>14</v>
      </c>
      <c r="I3909" s="11">
        <f t="shared" si="122"/>
        <v>44219</v>
      </c>
      <c r="J3909" s="9">
        <f t="shared" si="123"/>
        <v>0.53672453703703704</v>
      </c>
      <c r="K3909" t="str">
        <f>VLOOKUP($J3909,Reference!$A$1:$C$25,3,1)</f>
        <v>12:00:00 - 13:00:00</v>
      </c>
    </row>
    <row r="3910" spans="1:11" hidden="1" x14ac:dyDescent="0.3">
      <c r="A3910" s="3">
        <v>44219.546238425923</v>
      </c>
      <c r="B3910" s="4" t="s">
        <v>26</v>
      </c>
      <c r="C3910" s="4">
        <v>306</v>
      </c>
      <c r="D3910" s="4">
        <v>13174462275</v>
      </c>
      <c r="E3910" s="4" t="s">
        <v>9</v>
      </c>
      <c r="F3910" s="5">
        <v>1.8981481481481482E-3</v>
      </c>
      <c r="G3910" s="5">
        <v>2.5462962962962961E-4</v>
      </c>
      <c r="H3910" s="4" t="s">
        <v>10</v>
      </c>
      <c r="I3910" s="11">
        <f t="shared" si="122"/>
        <v>44219</v>
      </c>
      <c r="J3910" s="9">
        <f t="shared" si="123"/>
        <v>0.54623842592592597</v>
      </c>
      <c r="K3910" t="str">
        <f>VLOOKUP($J3910,Reference!$A$1:$C$25,3,1)</f>
        <v>13:00:00 - 14:00:00</v>
      </c>
    </row>
    <row r="3911" spans="1:11" hidden="1" x14ac:dyDescent="0.3">
      <c r="A3911" s="6">
        <v>44219.550023148149</v>
      </c>
      <c r="B3911" s="7" t="s">
        <v>8</v>
      </c>
      <c r="C3911" s="7">
        <v>307</v>
      </c>
      <c r="D3911" s="7">
        <v>13174462275</v>
      </c>
      <c r="E3911" s="7" t="s">
        <v>9</v>
      </c>
      <c r="F3911" s="8">
        <v>1.1805555555555556E-3</v>
      </c>
      <c r="G3911" s="8">
        <v>1.0416666666666667E-4</v>
      </c>
      <c r="H3911" s="7" t="s">
        <v>10</v>
      </c>
      <c r="I3911" s="11">
        <f t="shared" si="122"/>
        <v>44219</v>
      </c>
      <c r="J3911" s="9">
        <f t="shared" si="123"/>
        <v>0.55002314814814812</v>
      </c>
      <c r="K3911" t="str">
        <f>VLOOKUP($J3911,Reference!$A$1:$C$25,3,1)</f>
        <v>13:00:00 - 14:00:00</v>
      </c>
    </row>
    <row r="3912" spans="1:11" hidden="1" x14ac:dyDescent="0.3">
      <c r="A3912" s="3">
        <v>44219.553888888891</v>
      </c>
      <c r="B3912" s="4" t="s">
        <v>19</v>
      </c>
      <c r="C3912" s="4">
        <v>305</v>
      </c>
      <c r="D3912" s="4">
        <v>14164533540</v>
      </c>
      <c r="E3912" s="4" t="s">
        <v>9</v>
      </c>
      <c r="F3912" s="5">
        <v>1.0636574074074074E-2</v>
      </c>
      <c r="G3912" s="5">
        <v>8.1018518518518516E-5</v>
      </c>
      <c r="H3912" s="4" t="s">
        <v>10</v>
      </c>
      <c r="I3912" s="11">
        <f t="shared" si="122"/>
        <v>44219</v>
      </c>
      <c r="J3912" s="9">
        <f t="shared" si="123"/>
        <v>0.55388888888888888</v>
      </c>
      <c r="K3912" t="str">
        <f>VLOOKUP($J3912,Reference!$A$1:$C$25,3,1)</f>
        <v>13:00:00 - 14:00:00</v>
      </c>
    </row>
    <row r="3913" spans="1:11" hidden="1" x14ac:dyDescent="0.3">
      <c r="A3913" s="6">
        <v>44219.564386574071</v>
      </c>
      <c r="B3913" s="7" t="s">
        <v>17</v>
      </c>
      <c r="C3913" s="7">
        <v>303</v>
      </c>
      <c r="D3913" s="7">
        <v>14255123038</v>
      </c>
      <c r="E3913" s="7" t="s">
        <v>9</v>
      </c>
      <c r="F3913" s="8">
        <v>4.7569444444444447E-3</v>
      </c>
      <c r="G3913" s="8">
        <v>2.5462962962962961E-4</v>
      </c>
      <c r="H3913" s="7" t="s">
        <v>10</v>
      </c>
      <c r="I3913" s="11">
        <f t="shared" si="122"/>
        <v>44219</v>
      </c>
      <c r="J3913" s="9">
        <f t="shared" si="123"/>
        <v>0.56438657407407411</v>
      </c>
      <c r="K3913" t="str">
        <f>VLOOKUP($J3913,Reference!$A$1:$C$25,3,1)</f>
        <v>13:00:00 - 14:00:00</v>
      </c>
    </row>
    <row r="3914" spans="1:11" hidden="1" x14ac:dyDescent="0.3">
      <c r="A3914" s="3">
        <v>44219.565162037034</v>
      </c>
      <c r="B3914" s="4" t="s">
        <v>19</v>
      </c>
      <c r="C3914" s="4">
        <v>305</v>
      </c>
      <c r="D3914" s="4">
        <v>12505375980</v>
      </c>
      <c r="E3914" s="4" t="s">
        <v>9</v>
      </c>
      <c r="F3914" s="5">
        <v>8.0555555555555554E-3</v>
      </c>
      <c r="G3914" s="5">
        <v>9.2592592592592588E-5</v>
      </c>
      <c r="H3914" s="4" t="s">
        <v>10</v>
      </c>
      <c r="I3914" s="11">
        <f t="shared" si="122"/>
        <v>44219</v>
      </c>
      <c r="J3914" s="9">
        <f t="shared" si="123"/>
        <v>0.56516203703703705</v>
      </c>
      <c r="K3914" t="str">
        <f>VLOOKUP($J3914,Reference!$A$1:$C$25,3,1)</f>
        <v>13:00:00 - 14:00:00</v>
      </c>
    </row>
    <row r="3915" spans="1:11" hidden="1" x14ac:dyDescent="0.3">
      <c r="A3915" s="6">
        <v>44219.57203703704</v>
      </c>
      <c r="B3915" s="7" t="s">
        <v>15</v>
      </c>
      <c r="C3915" s="7">
        <v>319</v>
      </c>
      <c r="D3915" s="7">
        <v>918052270840</v>
      </c>
      <c r="E3915" s="7" t="s">
        <v>9</v>
      </c>
      <c r="F3915" s="8">
        <v>3.4722222222222224E-4</v>
      </c>
      <c r="G3915" s="8">
        <v>4.6296296296296294E-5</v>
      </c>
      <c r="H3915" s="7" t="s">
        <v>14</v>
      </c>
      <c r="I3915" s="11">
        <f t="shared" si="122"/>
        <v>44219</v>
      </c>
      <c r="J3915" s="9">
        <f t="shared" si="123"/>
        <v>0.57203703703703701</v>
      </c>
      <c r="K3915" t="str">
        <f>VLOOKUP($J3915,Reference!$A$1:$C$25,3,1)</f>
        <v>13:00:00 - 14:00:00</v>
      </c>
    </row>
    <row r="3916" spans="1:11" hidden="1" x14ac:dyDescent="0.3">
      <c r="A3916" s="3">
        <v>44219.572164351855</v>
      </c>
      <c r="B3916" s="4" t="s">
        <v>11</v>
      </c>
      <c r="C3916" s="4">
        <v>317</v>
      </c>
      <c r="D3916" s="4">
        <v>13068301232</v>
      </c>
      <c r="E3916" s="4" t="s">
        <v>9</v>
      </c>
      <c r="F3916" s="5">
        <v>3.2407407407407406E-4</v>
      </c>
      <c r="G3916" s="5">
        <v>5.7870370370370366E-5</v>
      </c>
      <c r="H3916" s="4" t="s">
        <v>10</v>
      </c>
      <c r="I3916" s="11">
        <f t="shared" si="122"/>
        <v>44219</v>
      </c>
      <c r="J3916" s="9">
        <f t="shared" si="123"/>
        <v>0.57216435185185188</v>
      </c>
      <c r="K3916" t="str">
        <f>VLOOKUP($J3916,Reference!$A$1:$C$25,3,1)</f>
        <v>13:00:00 - 14:00:00</v>
      </c>
    </row>
    <row r="3917" spans="1:11" hidden="1" x14ac:dyDescent="0.3">
      <c r="A3917" s="6">
        <v>44219.572905092595</v>
      </c>
      <c r="B3917" s="7" t="s">
        <v>11</v>
      </c>
      <c r="C3917" s="7">
        <v>317</v>
      </c>
      <c r="D3917" s="7">
        <v>13068301232</v>
      </c>
      <c r="E3917" s="7" t="s">
        <v>9</v>
      </c>
      <c r="F3917" s="8">
        <v>7.5462962962962966E-3</v>
      </c>
      <c r="G3917" s="8">
        <v>3.9351851851851852E-4</v>
      </c>
      <c r="H3917" s="7" t="s">
        <v>13</v>
      </c>
      <c r="I3917" s="11">
        <f t="shared" si="122"/>
        <v>44219</v>
      </c>
      <c r="J3917" s="9">
        <f t="shared" si="123"/>
        <v>0.57290509259259259</v>
      </c>
      <c r="K3917" t="str">
        <f>VLOOKUP($J3917,Reference!$A$1:$C$25,3,1)</f>
        <v>13:00:00 - 14:00:00</v>
      </c>
    </row>
    <row r="3918" spans="1:11" hidden="1" x14ac:dyDescent="0.3">
      <c r="A3918" s="3">
        <v>44219.573298611111</v>
      </c>
      <c r="B3918" s="4" t="s">
        <v>17</v>
      </c>
      <c r="C3918" s="4">
        <v>303</v>
      </c>
      <c r="D3918" s="4">
        <v>12405050897</v>
      </c>
      <c r="E3918" s="4" t="s">
        <v>9</v>
      </c>
      <c r="F3918" s="5">
        <v>5.3125000000000004E-3</v>
      </c>
      <c r="G3918" s="5">
        <v>2.8935185185185189E-4</v>
      </c>
      <c r="H3918" s="4" t="s">
        <v>10</v>
      </c>
      <c r="I3918" s="11">
        <f t="shared" si="122"/>
        <v>44219</v>
      </c>
      <c r="J3918" s="9">
        <f t="shared" si="123"/>
        <v>0.57329861111111113</v>
      </c>
      <c r="K3918" t="str">
        <f>VLOOKUP($J3918,Reference!$A$1:$C$25,3,1)</f>
        <v>13:00:00 - 14:00:00</v>
      </c>
    </row>
    <row r="3919" spans="1:11" hidden="1" x14ac:dyDescent="0.3">
      <c r="A3919" s="6">
        <v>44219.573495370372</v>
      </c>
      <c r="B3919" s="7" t="s">
        <v>15</v>
      </c>
      <c r="C3919" s="7">
        <v>319</v>
      </c>
      <c r="D3919" s="7">
        <v>918052270840</v>
      </c>
      <c r="E3919" s="7" t="s">
        <v>9</v>
      </c>
      <c r="F3919" s="8">
        <v>6.3657407407407402E-4</v>
      </c>
      <c r="G3919" s="8">
        <v>2.3148148148148147E-5</v>
      </c>
      <c r="H3919" s="7" t="s">
        <v>14</v>
      </c>
      <c r="I3919" s="11">
        <f t="shared" si="122"/>
        <v>44219</v>
      </c>
      <c r="J3919" s="9">
        <f t="shared" si="123"/>
        <v>0.57349537037037035</v>
      </c>
      <c r="K3919" t="str">
        <f>VLOOKUP($J3919,Reference!$A$1:$C$25,3,1)</f>
        <v>13:00:00 - 14:00:00</v>
      </c>
    </row>
    <row r="3920" spans="1:11" hidden="1" x14ac:dyDescent="0.3">
      <c r="A3920" s="3">
        <v>44219.577499999999</v>
      </c>
      <c r="B3920" s="4" t="s">
        <v>26</v>
      </c>
      <c r="C3920" s="4">
        <v>306</v>
      </c>
      <c r="D3920" s="4">
        <v>12505375980</v>
      </c>
      <c r="E3920" s="4" t="s">
        <v>9</v>
      </c>
      <c r="F3920" s="5">
        <v>3.3483796296296296E-2</v>
      </c>
      <c r="G3920" s="5">
        <v>1.7361111111111112E-4</v>
      </c>
      <c r="H3920" s="4" t="s">
        <v>10</v>
      </c>
      <c r="I3920" s="11">
        <f t="shared" si="122"/>
        <v>44219</v>
      </c>
      <c r="J3920" s="9">
        <f t="shared" si="123"/>
        <v>0.57750000000000001</v>
      </c>
      <c r="K3920" t="str">
        <f>VLOOKUP($J3920,Reference!$A$1:$C$25,3,1)</f>
        <v>13:00:00 - 14:00:00</v>
      </c>
    </row>
    <row r="3921" spans="1:11" hidden="1" x14ac:dyDescent="0.3">
      <c r="A3921" s="6">
        <v>44219.577499999999</v>
      </c>
      <c r="B3921" s="7" t="s">
        <v>20</v>
      </c>
      <c r="C3921" s="7"/>
      <c r="D3921" s="7">
        <v>918052270840</v>
      </c>
      <c r="E3921" s="7" t="s">
        <v>16</v>
      </c>
      <c r="F3921" s="8">
        <v>0</v>
      </c>
      <c r="G3921" s="8">
        <v>9.6064814814814808E-4</v>
      </c>
      <c r="H3921" s="7" t="s">
        <v>14</v>
      </c>
      <c r="I3921" s="11">
        <f t="shared" si="122"/>
        <v>44219</v>
      </c>
      <c r="J3921" s="9">
        <f t="shared" si="123"/>
        <v>0.57750000000000001</v>
      </c>
      <c r="K3921" t="str">
        <f>VLOOKUP($J3921,Reference!$A$1:$C$25,3,1)</f>
        <v>13:00:00 - 14:00:00</v>
      </c>
    </row>
    <row r="3922" spans="1:11" hidden="1" x14ac:dyDescent="0.3">
      <c r="A3922" s="3">
        <v>44219.578888888886</v>
      </c>
      <c r="B3922" s="4" t="s">
        <v>8</v>
      </c>
      <c r="C3922" s="4">
        <v>307</v>
      </c>
      <c r="D3922" s="4">
        <v>17329472100</v>
      </c>
      <c r="E3922" s="4" t="s">
        <v>9</v>
      </c>
      <c r="F3922" s="5">
        <v>2.1990740740740742E-3</v>
      </c>
      <c r="G3922" s="5">
        <v>5.7870370370370366E-5</v>
      </c>
      <c r="H3922" s="4" t="s">
        <v>10</v>
      </c>
      <c r="I3922" s="11">
        <f t="shared" si="122"/>
        <v>44219</v>
      </c>
      <c r="J3922" s="9">
        <f t="shared" si="123"/>
        <v>0.5788888888888889</v>
      </c>
      <c r="K3922" t="str">
        <f>VLOOKUP($J3922,Reference!$A$1:$C$25,3,1)</f>
        <v>13:00:00 - 14:00:00</v>
      </c>
    </row>
    <row r="3923" spans="1:11" hidden="1" x14ac:dyDescent="0.3">
      <c r="A3923" s="6">
        <v>44219.57949074074</v>
      </c>
      <c r="B3923" s="7" t="s">
        <v>19</v>
      </c>
      <c r="C3923" s="7">
        <v>305</v>
      </c>
      <c r="D3923" s="7">
        <v>18457468062</v>
      </c>
      <c r="E3923" s="7" t="s">
        <v>9</v>
      </c>
      <c r="F3923" s="8">
        <v>4.7453703703703704E-4</v>
      </c>
      <c r="G3923" s="8">
        <v>2.199074074074074E-4</v>
      </c>
      <c r="H3923" s="7" t="s">
        <v>13</v>
      </c>
      <c r="I3923" s="11">
        <f t="shared" si="122"/>
        <v>44219</v>
      </c>
      <c r="J3923" s="9">
        <f t="shared" si="123"/>
        <v>0.5794907407407407</v>
      </c>
      <c r="K3923" t="str">
        <f>VLOOKUP($J3923,Reference!$A$1:$C$25,3,1)</f>
        <v>13:00:00 - 14:00:00</v>
      </c>
    </row>
    <row r="3924" spans="1:11" hidden="1" x14ac:dyDescent="0.3">
      <c r="A3924" s="3">
        <v>44219.584155092591</v>
      </c>
      <c r="B3924" s="4" t="s">
        <v>19</v>
      </c>
      <c r="C3924" s="4">
        <v>305</v>
      </c>
      <c r="D3924" s="4">
        <v>19172803140</v>
      </c>
      <c r="E3924" s="4" t="s">
        <v>9</v>
      </c>
      <c r="F3924" s="5">
        <v>1.4814814814814814E-3</v>
      </c>
      <c r="G3924" s="5">
        <v>1.0416666666666667E-4</v>
      </c>
      <c r="H3924" s="4" t="s">
        <v>10</v>
      </c>
      <c r="I3924" s="11">
        <f t="shared" si="122"/>
        <v>44219</v>
      </c>
      <c r="J3924" s="9">
        <f t="shared" si="123"/>
        <v>0.58415509259259257</v>
      </c>
      <c r="K3924" t="str">
        <f>VLOOKUP($J3924,Reference!$A$1:$C$25,3,1)</f>
        <v>14:00:00 - 15:00:00</v>
      </c>
    </row>
    <row r="3925" spans="1:11" hidden="1" x14ac:dyDescent="0.3">
      <c r="A3925" s="6">
        <v>44219.588113425925</v>
      </c>
      <c r="B3925" s="7" t="s">
        <v>18</v>
      </c>
      <c r="C3925" s="7">
        <v>304</v>
      </c>
      <c r="D3925" s="7">
        <v>15148173905</v>
      </c>
      <c r="E3925" s="7" t="s">
        <v>9</v>
      </c>
      <c r="F3925" s="8">
        <v>4.4675925925925933E-3</v>
      </c>
      <c r="G3925" s="8">
        <v>8.1018518518518516E-5</v>
      </c>
      <c r="H3925" s="7" t="s">
        <v>10</v>
      </c>
      <c r="I3925" s="11">
        <f t="shared" si="122"/>
        <v>44219</v>
      </c>
      <c r="J3925" s="9">
        <f t="shared" si="123"/>
        <v>0.58811342592592586</v>
      </c>
      <c r="K3925" t="str">
        <f>VLOOKUP($J3925,Reference!$A$1:$C$25,3,1)</f>
        <v>14:00:00 - 15:00:00</v>
      </c>
    </row>
    <row r="3926" spans="1:11" hidden="1" x14ac:dyDescent="0.3">
      <c r="A3926" s="3">
        <v>44219.589826388888</v>
      </c>
      <c r="B3926" s="4" t="s">
        <v>11</v>
      </c>
      <c r="C3926" s="4">
        <v>317</v>
      </c>
      <c r="D3926" s="4">
        <v>12122365097</v>
      </c>
      <c r="E3926" s="4" t="s">
        <v>9</v>
      </c>
      <c r="F3926" s="5">
        <v>3.0324074074074073E-3</v>
      </c>
      <c r="G3926" s="5">
        <v>5.7870370370370366E-5</v>
      </c>
      <c r="H3926" s="4" t="s">
        <v>10</v>
      </c>
      <c r="I3926" s="11">
        <f t="shared" si="122"/>
        <v>44219</v>
      </c>
      <c r="J3926" s="9">
        <f t="shared" si="123"/>
        <v>0.58982638888888894</v>
      </c>
      <c r="K3926" t="str">
        <f>VLOOKUP($J3926,Reference!$A$1:$C$25,3,1)</f>
        <v>14:00:00 - 15:00:00</v>
      </c>
    </row>
    <row r="3927" spans="1:11" hidden="1" x14ac:dyDescent="0.3">
      <c r="A3927" s="6">
        <v>44219.592719907407</v>
      </c>
      <c r="B3927" s="7" t="s">
        <v>8</v>
      </c>
      <c r="C3927" s="7">
        <v>307</v>
      </c>
      <c r="D3927" s="7">
        <v>447557987937</v>
      </c>
      <c r="E3927" s="7" t="s">
        <v>9</v>
      </c>
      <c r="F3927" s="8">
        <v>2.1874999999999998E-3</v>
      </c>
      <c r="G3927" s="8">
        <v>2.5462962962962961E-4</v>
      </c>
      <c r="H3927" s="7" t="s">
        <v>10</v>
      </c>
      <c r="I3927" s="11">
        <f t="shared" si="122"/>
        <v>44219</v>
      </c>
      <c r="J3927" s="9">
        <f t="shared" si="123"/>
        <v>0.59271990740740743</v>
      </c>
      <c r="K3927" t="str">
        <f>VLOOKUP($J3927,Reference!$A$1:$C$25,3,1)</f>
        <v>14:00:00 - 15:00:00</v>
      </c>
    </row>
    <row r="3928" spans="1:11" hidden="1" x14ac:dyDescent="0.3">
      <c r="A3928" s="3">
        <v>44219.594884259262</v>
      </c>
      <c r="B3928" s="4" t="s">
        <v>15</v>
      </c>
      <c r="C3928" s="4">
        <v>319</v>
      </c>
      <c r="D3928" s="4">
        <v>447542649158</v>
      </c>
      <c r="E3928" s="4" t="s">
        <v>9</v>
      </c>
      <c r="F3928" s="5">
        <v>5.9606481481481489E-3</v>
      </c>
      <c r="G3928" s="5">
        <v>2.6620370370370372E-4</v>
      </c>
      <c r="H3928" s="4" t="s">
        <v>14</v>
      </c>
      <c r="I3928" s="11">
        <f t="shared" si="122"/>
        <v>44219</v>
      </c>
      <c r="J3928" s="9">
        <f t="shared" si="123"/>
        <v>0.59488425925925925</v>
      </c>
      <c r="K3928" t="str">
        <f>VLOOKUP($J3928,Reference!$A$1:$C$25,3,1)</f>
        <v>14:00:00 - 15:00:00</v>
      </c>
    </row>
    <row r="3929" spans="1:11" hidden="1" x14ac:dyDescent="0.3">
      <c r="A3929" s="6">
        <v>44219.601111111115</v>
      </c>
      <c r="B3929" s="7" t="s">
        <v>11</v>
      </c>
      <c r="C3929" s="7">
        <v>317</v>
      </c>
      <c r="D3929" s="7">
        <v>14013231713</v>
      </c>
      <c r="E3929" s="7" t="s">
        <v>9</v>
      </c>
      <c r="F3929" s="8">
        <v>3.4490740740740745E-3</v>
      </c>
      <c r="G3929" s="8">
        <v>6.9444444444444444E-5</v>
      </c>
      <c r="H3929" s="7" t="s">
        <v>10</v>
      </c>
      <c r="I3929" s="11">
        <f t="shared" si="122"/>
        <v>44219</v>
      </c>
      <c r="J3929" s="9">
        <f t="shared" si="123"/>
        <v>0.60111111111111104</v>
      </c>
      <c r="K3929" t="str">
        <f>VLOOKUP($J3929,Reference!$A$1:$C$25,3,1)</f>
        <v>14:00:00 - 15:00:00</v>
      </c>
    </row>
    <row r="3930" spans="1:11" hidden="1" x14ac:dyDescent="0.3">
      <c r="A3930" s="3">
        <v>44219.608506944445</v>
      </c>
      <c r="B3930" s="4" t="s">
        <v>18</v>
      </c>
      <c r="C3930" s="4">
        <v>304</v>
      </c>
      <c r="D3930" s="4">
        <v>12033604717</v>
      </c>
      <c r="E3930" s="4" t="s">
        <v>9</v>
      </c>
      <c r="F3930" s="5">
        <v>8.6689814814814806E-3</v>
      </c>
      <c r="G3930" s="5">
        <v>6.9444444444444444E-5</v>
      </c>
      <c r="H3930" s="4" t="s">
        <v>10</v>
      </c>
      <c r="I3930" s="11">
        <f t="shared" si="122"/>
        <v>44219</v>
      </c>
      <c r="J3930" s="9">
        <f t="shared" si="123"/>
        <v>0.60850694444444442</v>
      </c>
      <c r="K3930" t="str">
        <f>VLOOKUP($J3930,Reference!$A$1:$C$25,3,1)</f>
        <v>14:00:00 - 15:00:00</v>
      </c>
    </row>
    <row r="3931" spans="1:11" hidden="1" x14ac:dyDescent="0.3">
      <c r="A3931" s="6">
        <v>44219.612013888887</v>
      </c>
      <c r="B3931" s="7" t="s">
        <v>8</v>
      </c>
      <c r="C3931" s="7">
        <v>307</v>
      </c>
      <c r="D3931" s="7">
        <v>12039287969</v>
      </c>
      <c r="E3931" s="7" t="s">
        <v>9</v>
      </c>
      <c r="F3931" s="8">
        <v>5.6944444444444438E-3</v>
      </c>
      <c r="G3931" s="8">
        <v>3.8194444444444446E-4</v>
      </c>
      <c r="H3931" s="7" t="s">
        <v>10</v>
      </c>
      <c r="I3931" s="11">
        <f t="shared" si="122"/>
        <v>44219</v>
      </c>
      <c r="J3931" s="9">
        <f t="shared" si="123"/>
        <v>0.61201388888888886</v>
      </c>
      <c r="K3931" t="str">
        <f>VLOOKUP($J3931,Reference!$A$1:$C$25,3,1)</f>
        <v>14:00:00 - 15:00:00</v>
      </c>
    </row>
    <row r="3932" spans="1:11" hidden="1" x14ac:dyDescent="0.3">
      <c r="A3932" s="3">
        <v>44219.613541666666</v>
      </c>
      <c r="B3932" s="4" t="s">
        <v>11</v>
      </c>
      <c r="C3932" s="4">
        <v>317</v>
      </c>
      <c r="D3932" s="4">
        <v>14198617500</v>
      </c>
      <c r="E3932" s="4" t="s">
        <v>9</v>
      </c>
      <c r="F3932" s="5">
        <v>2.6620370370370372E-4</v>
      </c>
      <c r="G3932" s="5">
        <v>3.1250000000000001E-4</v>
      </c>
      <c r="H3932" s="4" t="s">
        <v>10</v>
      </c>
      <c r="I3932" s="11">
        <f t="shared" si="122"/>
        <v>44219</v>
      </c>
      <c r="J3932" s="9">
        <f t="shared" si="123"/>
        <v>0.61354166666666665</v>
      </c>
      <c r="K3932" t="str">
        <f>VLOOKUP($J3932,Reference!$A$1:$C$25,3,1)</f>
        <v>14:00:00 - 15:00:00</v>
      </c>
    </row>
    <row r="3933" spans="1:11" hidden="1" x14ac:dyDescent="0.3">
      <c r="A3933" s="6">
        <v>44219.624456018515</v>
      </c>
      <c r="B3933" s="7" t="s">
        <v>19</v>
      </c>
      <c r="C3933" s="7">
        <v>305</v>
      </c>
      <c r="D3933" s="7">
        <v>18189152594</v>
      </c>
      <c r="E3933" s="7" t="s">
        <v>9</v>
      </c>
      <c r="F3933" s="8">
        <v>4.2361111111111106E-3</v>
      </c>
      <c r="G3933" s="8">
        <v>6.9444444444444444E-5</v>
      </c>
      <c r="H3933" s="7" t="s">
        <v>10</v>
      </c>
      <c r="I3933" s="11">
        <f t="shared" si="122"/>
        <v>44219</v>
      </c>
      <c r="J3933" s="9">
        <f t="shared" si="123"/>
        <v>0.62445601851851851</v>
      </c>
      <c r="K3933" t="str">
        <f>VLOOKUP($J3933,Reference!$A$1:$C$25,3,1)</f>
        <v>14:00:00 - 15:00:00</v>
      </c>
    </row>
    <row r="3934" spans="1:11" hidden="1" x14ac:dyDescent="0.3">
      <c r="A3934" s="3">
        <v>44219.625856481478</v>
      </c>
      <c r="B3934" s="4" t="s">
        <v>17</v>
      </c>
      <c r="C3934" s="4">
        <v>303</v>
      </c>
      <c r="D3934" s="4">
        <v>441425291744</v>
      </c>
      <c r="E3934" s="4" t="s">
        <v>9</v>
      </c>
      <c r="F3934" s="5">
        <v>1.0069444444444445E-2</v>
      </c>
      <c r="G3934" s="5">
        <v>5.7870370370370366E-5</v>
      </c>
      <c r="H3934" s="4" t="s">
        <v>14</v>
      </c>
      <c r="I3934" s="11">
        <f t="shared" si="122"/>
        <v>44219</v>
      </c>
      <c r="J3934" s="9">
        <f t="shared" si="123"/>
        <v>0.62585648148148143</v>
      </c>
      <c r="K3934" t="str">
        <f>VLOOKUP($J3934,Reference!$A$1:$C$25,3,1)</f>
        <v>15:00:00 - 16:00:00</v>
      </c>
    </row>
    <row r="3935" spans="1:11" hidden="1" x14ac:dyDescent="0.3">
      <c r="A3935" s="6">
        <v>44219.637546296297</v>
      </c>
      <c r="B3935" s="7" t="s">
        <v>11</v>
      </c>
      <c r="C3935" s="7">
        <v>317</v>
      </c>
      <c r="D3935" s="7">
        <v>19283010777</v>
      </c>
      <c r="E3935" s="7" t="s">
        <v>9</v>
      </c>
      <c r="F3935" s="8">
        <v>6.6782407407407415E-3</v>
      </c>
      <c r="G3935" s="8">
        <v>6.9444444444444444E-5</v>
      </c>
      <c r="H3935" s="7" t="s">
        <v>10</v>
      </c>
      <c r="I3935" s="11">
        <f t="shared" si="122"/>
        <v>44219</v>
      </c>
      <c r="J3935" s="9">
        <f t="shared" si="123"/>
        <v>0.63754629629629633</v>
      </c>
      <c r="K3935" t="str">
        <f>VLOOKUP($J3935,Reference!$A$1:$C$25,3,1)</f>
        <v>15:00:00 - 16:00:00</v>
      </c>
    </row>
    <row r="3936" spans="1:11" hidden="1" x14ac:dyDescent="0.3">
      <c r="A3936" s="3">
        <v>44219.639050925929</v>
      </c>
      <c r="B3936" s="4" t="s">
        <v>15</v>
      </c>
      <c r="C3936" s="4">
        <v>319</v>
      </c>
      <c r="D3936" s="4">
        <v>447792270128</v>
      </c>
      <c r="E3936" s="4" t="s">
        <v>9</v>
      </c>
      <c r="F3936" s="5">
        <v>2.0254629629629629E-3</v>
      </c>
      <c r="G3936" s="5">
        <v>2.0833333333333335E-4</v>
      </c>
      <c r="H3936" s="4" t="s">
        <v>14</v>
      </c>
      <c r="I3936" s="11">
        <f t="shared" si="122"/>
        <v>44219</v>
      </c>
      <c r="J3936" s="9">
        <f t="shared" si="123"/>
        <v>0.63905092592592594</v>
      </c>
      <c r="K3936" t="str">
        <f>VLOOKUP($J3936,Reference!$A$1:$C$25,3,1)</f>
        <v>15:00:00 - 16:00:00</v>
      </c>
    </row>
    <row r="3937" spans="1:11" hidden="1" x14ac:dyDescent="0.3">
      <c r="A3937" s="6">
        <v>44219.641030092593</v>
      </c>
      <c r="B3937" s="7" t="s">
        <v>15</v>
      </c>
      <c r="C3937" s="7">
        <v>319</v>
      </c>
      <c r="D3937" s="7">
        <v>441905831318</v>
      </c>
      <c r="E3937" s="7" t="s">
        <v>9</v>
      </c>
      <c r="F3937" s="8">
        <v>1.3229166666666667E-2</v>
      </c>
      <c r="G3937" s="8">
        <v>4.3981481481481481E-4</v>
      </c>
      <c r="H3937" s="7" t="s">
        <v>14</v>
      </c>
      <c r="I3937" s="11">
        <f t="shared" si="122"/>
        <v>44219</v>
      </c>
      <c r="J3937" s="9">
        <f t="shared" si="123"/>
        <v>0.64103009259259258</v>
      </c>
      <c r="K3937" t="str">
        <f>VLOOKUP($J3937,Reference!$A$1:$C$25,3,1)</f>
        <v>15:00:00 - 16:00:00</v>
      </c>
    </row>
    <row r="3938" spans="1:11" hidden="1" x14ac:dyDescent="0.3">
      <c r="A3938" s="3">
        <v>44219.656458333331</v>
      </c>
      <c r="B3938" s="4" t="s">
        <v>17</v>
      </c>
      <c r="C3938" s="4">
        <v>303</v>
      </c>
      <c r="D3938" s="4">
        <v>441216799378</v>
      </c>
      <c r="E3938" s="4" t="s">
        <v>9</v>
      </c>
      <c r="F3938" s="5">
        <v>1.1724537037037035E-2</v>
      </c>
      <c r="G3938" s="5">
        <v>6.9444444444444444E-5</v>
      </c>
      <c r="H3938" s="4" t="s">
        <v>14</v>
      </c>
      <c r="I3938" s="11">
        <f t="shared" si="122"/>
        <v>44219</v>
      </c>
      <c r="J3938" s="9">
        <f t="shared" si="123"/>
        <v>0.65645833333333337</v>
      </c>
      <c r="K3938" t="str">
        <f>VLOOKUP($J3938,Reference!$A$1:$C$25,3,1)</f>
        <v>15:00:00 - 16:00:00</v>
      </c>
    </row>
    <row r="3939" spans="1:11" hidden="1" x14ac:dyDescent="0.3">
      <c r="A3939" s="6">
        <v>44219.657500000001</v>
      </c>
      <c r="B3939" s="7" t="s">
        <v>18</v>
      </c>
      <c r="C3939" s="7">
        <v>304</v>
      </c>
      <c r="D3939" s="7">
        <v>19145487517</v>
      </c>
      <c r="E3939" s="7" t="s">
        <v>9</v>
      </c>
      <c r="F3939" s="8">
        <v>6.9560185185185185E-3</v>
      </c>
      <c r="G3939" s="8">
        <v>6.9444444444444444E-5</v>
      </c>
      <c r="H3939" s="7" t="s">
        <v>10</v>
      </c>
      <c r="I3939" s="11">
        <f t="shared" si="122"/>
        <v>44219</v>
      </c>
      <c r="J3939" s="9">
        <f t="shared" si="123"/>
        <v>0.65749999999999997</v>
      </c>
      <c r="K3939" t="str">
        <f>VLOOKUP($J3939,Reference!$A$1:$C$25,3,1)</f>
        <v>15:00:00 - 16:00:00</v>
      </c>
    </row>
    <row r="3940" spans="1:11" hidden="1" x14ac:dyDescent="0.3">
      <c r="A3940" s="3">
        <v>44219.659282407411</v>
      </c>
      <c r="B3940" s="4" t="s">
        <v>11</v>
      </c>
      <c r="C3940" s="4">
        <v>317</v>
      </c>
      <c r="D3940" s="4">
        <v>17344349099</v>
      </c>
      <c r="E3940" s="4" t="s">
        <v>9</v>
      </c>
      <c r="F3940" s="5">
        <v>9.6064814814814808E-4</v>
      </c>
      <c r="G3940" s="5">
        <v>1.0416666666666667E-4</v>
      </c>
      <c r="H3940" s="4" t="s">
        <v>13</v>
      </c>
      <c r="I3940" s="11">
        <f t="shared" si="122"/>
        <v>44219</v>
      </c>
      <c r="J3940" s="9">
        <f t="shared" si="123"/>
        <v>0.6592824074074074</v>
      </c>
      <c r="K3940" t="str">
        <f>VLOOKUP($J3940,Reference!$A$1:$C$25,3,1)</f>
        <v>15:00:00 - 16:00:00</v>
      </c>
    </row>
    <row r="3941" spans="1:11" hidden="1" x14ac:dyDescent="0.3">
      <c r="A3941" s="6">
        <v>44219.669039351851</v>
      </c>
      <c r="B3941" s="7" t="s">
        <v>8</v>
      </c>
      <c r="C3941" s="7">
        <v>307</v>
      </c>
      <c r="D3941" s="7">
        <v>16478674616</v>
      </c>
      <c r="E3941" s="7" t="s">
        <v>9</v>
      </c>
      <c r="F3941" s="8">
        <v>2.6967592592592594E-3</v>
      </c>
      <c r="G3941" s="8">
        <v>3.9351851851851852E-4</v>
      </c>
      <c r="H3941" s="7" t="s">
        <v>13</v>
      </c>
      <c r="I3941" s="11">
        <f t="shared" si="122"/>
        <v>44219</v>
      </c>
      <c r="J3941" s="9">
        <f t="shared" si="123"/>
        <v>0.66903935185185182</v>
      </c>
      <c r="K3941" t="str">
        <f>VLOOKUP($J3941,Reference!$A$1:$C$25,3,1)</f>
        <v>16:00:00 - 17:00:00</v>
      </c>
    </row>
    <row r="3942" spans="1:11" hidden="1" x14ac:dyDescent="0.3">
      <c r="A3942" s="3">
        <v>44219.67454861111</v>
      </c>
      <c r="B3942" s="4" t="s">
        <v>15</v>
      </c>
      <c r="C3942" s="4">
        <v>319</v>
      </c>
      <c r="D3942" s="4">
        <v>441279414522</v>
      </c>
      <c r="E3942" s="4" t="s">
        <v>9</v>
      </c>
      <c r="F3942" s="5">
        <v>1.4212962962962962E-2</v>
      </c>
      <c r="G3942" s="5">
        <v>5.7870370370370366E-5</v>
      </c>
      <c r="H3942" s="4" t="s">
        <v>14</v>
      </c>
      <c r="I3942" s="11">
        <f t="shared" si="122"/>
        <v>44219</v>
      </c>
      <c r="J3942" s="9">
        <f t="shared" si="123"/>
        <v>0.67454861111111108</v>
      </c>
      <c r="K3942" t="str">
        <f>VLOOKUP($J3942,Reference!$A$1:$C$25,3,1)</f>
        <v>16:00:00 - 17:00:00</v>
      </c>
    </row>
    <row r="3943" spans="1:11" hidden="1" x14ac:dyDescent="0.3">
      <c r="A3943" s="6">
        <v>44219.675011574072</v>
      </c>
      <c r="B3943" s="7" t="s">
        <v>17</v>
      </c>
      <c r="C3943" s="7">
        <v>303</v>
      </c>
      <c r="D3943" s="7">
        <v>441428606727</v>
      </c>
      <c r="E3943" s="7" t="s">
        <v>9</v>
      </c>
      <c r="F3943" s="8">
        <v>2.0833333333333333E-3</v>
      </c>
      <c r="G3943" s="8">
        <v>3.1250000000000001E-4</v>
      </c>
      <c r="H3943" s="7" t="s">
        <v>14</v>
      </c>
      <c r="I3943" s="11">
        <f t="shared" si="122"/>
        <v>44219</v>
      </c>
      <c r="J3943" s="9">
        <f t="shared" si="123"/>
        <v>0.67501157407407408</v>
      </c>
      <c r="K3943" t="str">
        <f>VLOOKUP($J3943,Reference!$A$1:$C$25,3,1)</f>
        <v>16:00:00 - 17:00:00</v>
      </c>
    </row>
    <row r="3944" spans="1:11" hidden="1" x14ac:dyDescent="0.3">
      <c r="A3944" s="3">
        <v>44219.676493055558</v>
      </c>
      <c r="B3944" s="4" t="s">
        <v>19</v>
      </c>
      <c r="C3944" s="4">
        <v>305</v>
      </c>
      <c r="D3944" s="4">
        <v>15309457947</v>
      </c>
      <c r="E3944" s="4" t="s">
        <v>9</v>
      </c>
      <c r="F3944" s="5">
        <v>3.8310185185185183E-3</v>
      </c>
      <c r="G3944" s="5">
        <v>2.4305555555555552E-4</v>
      </c>
      <c r="H3944" s="4" t="s">
        <v>10</v>
      </c>
      <c r="I3944" s="11">
        <f t="shared" si="122"/>
        <v>44219</v>
      </c>
      <c r="J3944" s="9">
        <f t="shared" si="123"/>
        <v>0.6764930555555555</v>
      </c>
      <c r="K3944" t="str">
        <f>VLOOKUP($J3944,Reference!$A$1:$C$25,3,1)</f>
        <v>16:00:00 - 17:00:00</v>
      </c>
    </row>
    <row r="3945" spans="1:11" hidden="1" x14ac:dyDescent="0.3">
      <c r="A3945" s="6">
        <v>44219.688449074078</v>
      </c>
      <c r="B3945" s="7" t="s">
        <v>26</v>
      </c>
      <c r="C3945" s="7">
        <v>306</v>
      </c>
      <c r="D3945" s="7">
        <v>13015266100</v>
      </c>
      <c r="E3945" s="7" t="s">
        <v>9</v>
      </c>
      <c r="F3945" s="8">
        <v>7.1990740740740739E-3</v>
      </c>
      <c r="G3945" s="8">
        <v>1.1574074074074073E-4</v>
      </c>
      <c r="H3945" s="7" t="s">
        <v>10</v>
      </c>
      <c r="I3945" s="11">
        <f t="shared" si="122"/>
        <v>44219</v>
      </c>
      <c r="J3945" s="9">
        <f t="shared" si="123"/>
        <v>0.68844907407407396</v>
      </c>
      <c r="K3945" t="str">
        <f>VLOOKUP($J3945,Reference!$A$1:$C$25,3,1)</f>
        <v>16:00:00 - 17:00:00</v>
      </c>
    </row>
    <row r="3946" spans="1:11" hidden="1" x14ac:dyDescent="0.3">
      <c r="A3946" s="3">
        <v>44219.694062499999</v>
      </c>
      <c r="B3946" s="4" t="s">
        <v>8</v>
      </c>
      <c r="C3946" s="4">
        <v>307</v>
      </c>
      <c r="D3946" s="4">
        <v>17806284246</v>
      </c>
      <c r="E3946" s="4" t="s">
        <v>9</v>
      </c>
      <c r="F3946" s="5">
        <v>2.9745370370370373E-3</v>
      </c>
      <c r="G3946" s="5">
        <v>1.273148148148148E-4</v>
      </c>
      <c r="H3946" s="4" t="s">
        <v>10</v>
      </c>
      <c r="I3946" s="11">
        <f t="shared" si="122"/>
        <v>44219</v>
      </c>
      <c r="J3946" s="9">
        <f t="shared" si="123"/>
        <v>0.69406249999999992</v>
      </c>
      <c r="K3946" t="str">
        <f>VLOOKUP($J3946,Reference!$A$1:$C$25,3,1)</f>
        <v>16:00:00 - 17:00:00</v>
      </c>
    </row>
    <row r="3947" spans="1:11" hidden="1" x14ac:dyDescent="0.3">
      <c r="A3947" s="6">
        <v>44219.69462962963</v>
      </c>
      <c r="B3947" s="7" t="s">
        <v>19</v>
      </c>
      <c r="C3947" s="7">
        <v>305</v>
      </c>
      <c r="D3947" s="7">
        <v>17787730771</v>
      </c>
      <c r="E3947" s="7" t="s">
        <v>9</v>
      </c>
      <c r="F3947" s="8">
        <v>1.0185185185185186E-3</v>
      </c>
      <c r="G3947" s="8">
        <v>5.7870370370370366E-5</v>
      </c>
      <c r="H3947" s="7" t="s">
        <v>10</v>
      </c>
      <c r="I3947" s="11">
        <f t="shared" si="122"/>
        <v>44219</v>
      </c>
      <c r="J3947" s="9">
        <f t="shared" si="123"/>
        <v>0.6946296296296296</v>
      </c>
      <c r="K3947" t="str">
        <f>VLOOKUP($J3947,Reference!$A$1:$C$25,3,1)</f>
        <v>16:00:00 - 17:00:00</v>
      </c>
    </row>
    <row r="3948" spans="1:11" hidden="1" x14ac:dyDescent="0.3">
      <c r="A3948" s="3">
        <v>44219.697280092594</v>
      </c>
      <c r="B3948" s="4" t="s">
        <v>11</v>
      </c>
      <c r="C3948" s="4">
        <v>317</v>
      </c>
      <c r="D3948" s="4">
        <v>15196310885</v>
      </c>
      <c r="E3948" s="4" t="s">
        <v>9</v>
      </c>
      <c r="F3948" s="5">
        <v>4.6296296296296294E-5</v>
      </c>
      <c r="G3948" s="5">
        <v>1.1574074074074073E-4</v>
      </c>
      <c r="H3948" s="4" t="s">
        <v>10</v>
      </c>
      <c r="I3948" s="11">
        <f t="shared" si="122"/>
        <v>44219</v>
      </c>
      <c r="J3948" s="9">
        <f t="shared" si="123"/>
        <v>0.69728009259259249</v>
      </c>
      <c r="K3948" t="str">
        <f>VLOOKUP($J3948,Reference!$A$1:$C$25,3,1)</f>
        <v>16:00:00 - 17:00:00</v>
      </c>
    </row>
    <row r="3949" spans="1:11" hidden="1" x14ac:dyDescent="0.3">
      <c r="A3949" s="6">
        <v>44219.697546296295</v>
      </c>
      <c r="B3949" s="7" t="s">
        <v>18</v>
      </c>
      <c r="C3949" s="7">
        <v>304</v>
      </c>
      <c r="D3949" s="7">
        <v>14127122583</v>
      </c>
      <c r="E3949" s="7" t="s">
        <v>9</v>
      </c>
      <c r="F3949" s="8">
        <v>1.1574074074074073E-5</v>
      </c>
      <c r="G3949" s="8">
        <v>3.8194444444444446E-4</v>
      </c>
      <c r="H3949" s="7" t="s">
        <v>10</v>
      </c>
      <c r="I3949" s="11">
        <f t="shared" si="122"/>
        <v>44219</v>
      </c>
      <c r="J3949" s="9">
        <f t="shared" si="123"/>
        <v>0.69754629629629628</v>
      </c>
      <c r="K3949" t="str">
        <f>VLOOKUP($J3949,Reference!$A$1:$C$25,3,1)</f>
        <v>16:00:00 - 17:00:00</v>
      </c>
    </row>
    <row r="3950" spans="1:11" hidden="1" x14ac:dyDescent="0.3">
      <c r="A3950" s="3">
        <v>44219.698483796295</v>
      </c>
      <c r="B3950" s="4" t="s">
        <v>17</v>
      </c>
      <c r="C3950" s="4">
        <v>303</v>
      </c>
      <c r="D3950" s="4">
        <v>15199452032</v>
      </c>
      <c r="E3950" s="4" t="s">
        <v>9</v>
      </c>
      <c r="F3950" s="5">
        <v>4.5601851851851853E-3</v>
      </c>
      <c r="G3950" s="5">
        <v>1.5046296296296297E-4</v>
      </c>
      <c r="H3950" s="4" t="s">
        <v>10</v>
      </c>
      <c r="I3950" s="11">
        <f t="shared" si="122"/>
        <v>44219</v>
      </c>
      <c r="J3950" s="9">
        <f t="shared" si="123"/>
        <v>0.69848379629629631</v>
      </c>
      <c r="K3950" t="str">
        <f>VLOOKUP($J3950,Reference!$A$1:$C$25,3,1)</f>
        <v>16:00:00 - 17:00:00</v>
      </c>
    </row>
    <row r="3951" spans="1:11" hidden="1" x14ac:dyDescent="0.3">
      <c r="A3951" s="6">
        <v>44219.698750000003</v>
      </c>
      <c r="B3951" s="7" t="s">
        <v>19</v>
      </c>
      <c r="C3951" s="7">
        <v>305</v>
      </c>
      <c r="D3951" s="7">
        <v>14127122583</v>
      </c>
      <c r="E3951" s="7" t="s">
        <v>9</v>
      </c>
      <c r="F3951" s="8">
        <v>4.1898148148148146E-3</v>
      </c>
      <c r="G3951" s="8">
        <v>2.8935185185185189E-4</v>
      </c>
      <c r="H3951" s="7" t="s">
        <v>10</v>
      </c>
      <c r="I3951" s="11">
        <f t="shared" si="122"/>
        <v>44219</v>
      </c>
      <c r="J3951" s="9">
        <f t="shared" si="123"/>
        <v>0.69874999999999998</v>
      </c>
      <c r="K3951" t="str">
        <f>VLOOKUP($J3951,Reference!$A$1:$C$25,3,1)</f>
        <v>16:00:00 - 17:00:00</v>
      </c>
    </row>
    <row r="3952" spans="1:11" hidden="1" x14ac:dyDescent="0.3">
      <c r="A3952" s="3">
        <v>44219.698981481481</v>
      </c>
      <c r="B3952" s="4" t="s">
        <v>26</v>
      </c>
      <c r="C3952" s="4">
        <v>306</v>
      </c>
      <c r="D3952" s="4">
        <v>15196310885</v>
      </c>
      <c r="E3952" s="4" t="s">
        <v>9</v>
      </c>
      <c r="F3952" s="5">
        <v>5.4745370370370373E-3</v>
      </c>
      <c r="G3952" s="5">
        <v>2.199074074074074E-4</v>
      </c>
      <c r="H3952" s="4" t="s">
        <v>10</v>
      </c>
      <c r="I3952" s="11">
        <f t="shared" si="122"/>
        <v>44219</v>
      </c>
      <c r="J3952" s="9">
        <f t="shared" si="123"/>
        <v>0.69898148148148154</v>
      </c>
      <c r="K3952" t="str">
        <f>VLOOKUP($J3952,Reference!$A$1:$C$25,3,1)</f>
        <v>16:00:00 - 17:00:00</v>
      </c>
    </row>
    <row r="3953" spans="1:11" hidden="1" x14ac:dyDescent="0.3">
      <c r="A3953" s="6">
        <v>44219.703043981484</v>
      </c>
      <c r="B3953" s="7" t="s">
        <v>8</v>
      </c>
      <c r="C3953" s="7">
        <v>307</v>
      </c>
      <c r="D3953" s="7">
        <v>17787730771</v>
      </c>
      <c r="E3953" s="7" t="s">
        <v>9</v>
      </c>
      <c r="F3953" s="8">
        <v>4.1435185185185186E-3</v>
      </c>
      <c r="G3953" s="8">
        <v>2.4305555555555552E-4</v>
      </c>
      <c r="H3953" s="7" t="s">
        <v>13</v>
      </c>
      <c r="I3953" s="11">
        <f t="shared" si="122"/>
        <v>44219</v>
      </c>
      <c r="J3953" s="9">
        <f t="shared" si="123"/>
        <v>0.70304398148148151</v>
      </c>
      <c r="K3953" t="str">
        <f>VLOOKUP($J3953,Reference!$A$1:$C$25,3,1)</f>
        <v>16:00:00 - 17:00:00</v>
      </c>
    </row>
    <row r="3954" spans="1:11" hidden="1" x14ac:dyDescent="0.3">
      <c r="A3954" s="3">
        <v>44219.705312500002</v>
      </c>
      <c r="B3954" s="4" t="s">
        <v>11</v>
      </c>
      <c r="C3954" s="4">
        <v>317</v>
      </c>
      <c r="D3954" s="4">
        <v>16049394700</v>
      </c>
      <c r="E3954" s="4" t="s">
        <v>9</v>
      </c>
      <c r="F3954" s="5">
        <v>5.9027777777777776E-3</v>
      </c>
      <c r="G3954" s="5">
        <v>1.3888888888888889E-4</v>
      </c>
      <c r="H3954" s="4" t="s">
        <v>10</v>
      </c>
      <c r="I3954" s="11">
        <f t="shared" si="122"/>
        <v>44219</v>
      </c>
      <c r="J3954" s="9">
        <f t="shared" si="123"/>
        <v>0.7053124999999999</v>
      </c>
      <c r="K3954" t="str">
        <f>VLOOKUP($J3954,Reference!$A$1:$C$25,3,1)</f>
        <v>16:00:00 - 17:00:00</v>
      </c>
    </row>
    <row r="3955" spans="1:11" hidden="1" x14ac:dyDescent="0.3">
      <c r="A3955" s="6">
        <v>44219.705775462964</v>
      </c>
      <c r="B3955" s="7" t="s">
        <v>18</v>
      </c>
      <c r="C3955" s="7">
        <v>304</v>
      </c>
      <c r="D3955" s="7">
        <v>447789222861</v>
      </c>
      <c r="E3955" s="7" t="s">
        <v>9</v>
      </c>
      <c r="F3955" s="8">
        <v>1.3692129629629629E-2</v>
      </c>
      <c r="G3955" s="8">
        <v>5.7870370370370366E-5</v>
      </c>
      <c r="H3955" s="7" t="s">
        <v>10</v>
      </c>
      <c r="I3955" s="11">
        <f t="shared" si="122"/>
        <v>44219</v>
      </c>
      <c r="J3955" s="9">
        <f t="shared" si="123"/>
        <v>0.70577546296296301</v>
      </c>
      <c r="K3955" t="str">
        <f>VLOOKUP($J3955,Reference!$A$1:$C$25,3,1)</f>
        <v>16:00:00 - 17:00:00</v>
      </c>
    </row>
    <row r="3956" spans="1:11" hidden="1" x14ac:dyDescent="0.3">
      <c r="A3956" s="3">
        <v>44219.711145833331</v>
      </c>
      <c r="B3956" s="4" t="s">
        <v>17</v>
      </c>
      <c r="C3956" s="4">
        <v>303</v>
      </c>
      <c r="D3956" s="4">
        <v>14166601906</v>
      </c>
      <c r="E3956" s="4" t="s">
        <v>9</v>
      </c>
      <c r="F3956" s="5">
        <v>2.8009259259259259E-3</v>
      </c>
      <c r="G3956" s="5">
        <v>5.7870370370370366E-5</v>
      </c>
      <c r="H3956" s="4" t="s">
        <v>13</v>
      </c>
      <c r="I3956" s="11">
        <f t="shared" si="122"/>
        <v>44219</v>
      </c>
      <c r="J3956" s="9">
        <f t="shared" si="123"/>
        <v>0.71114583333333325</v>
      </c>
      <c r="K3956" t="str">
        <f>VLOOKUP($J3956,Reference!$A$1:$C$25,3,1)</f>
        <v>17:00:00 - 18:00:00</v>
      </c>
    </row>
    <row r="3957" spans="1:11" hidden="1" x14ac:dyDescent="0.3">
      <c r="A3957" s="6">
        <v>44219.712222222224</v>
      </c>
      <c r="B3957" s="7" t="s">
        <v>19</v>
      </c>
      <c r="C3957" s="7">
        <v>305</v>
      </c>
      <c r="D3957" s="7">
        <v>14078796473</v>
      </c>
      <c r="E3957" s="7" t="s">
        <v>9</v>
      </c>
      <c r="F3957" s="8">
        <v>4.5138888888888893E-3</v>
      </c>
      <c r="G3957" s="8">
        <v>9.2592592592592588E-5</v>
      </c>
      <c r="H3957" s="7" t="s">
        <v>10</v>
      </c>
      <c r="I3957" s="11">
        <f t="shared" si="122"/>
        <v>44219</v>
      </c>
      <c r="J3957" s="9">
        <f t="shared" si="123"/>
        <v>0.7122222222222222</v>
      </c>
      <c r="K3957" t="str">
        <f>VLOOKUP($J3957,Reference!$A$1:$C$25,3,1)</f>
        <v>17:00:00 - 18:00:00</v>
      </c>
    </row>
    <row r="3958" spans="1:11" hidden="1" x14ac:dyDescent="0.3">
      <c r="A3958" s="3">
        <v>44219.715127314812</v>
      </c>
      <c r="B3958" s="4" t="s">
        <v>12</v>
      </c>
      <c r="C3958" s="4">
        <v>315</v>
      </c>
      <c r="D3958" s="4">
        <v>15126576289</v>
      </c>
      <c r="E3958" s="4" t="s">
        <v>9</v>
      </c>
      <c r="F3958" s="5">
        <v>2.2916666666666667E-3</v>
      </c>
      <c r="G3958" s="5">
        <v>1.3888888888888889E-4</v>
      </c>
      <c r="H3958" s="4" t="s">
        <v>10</v>
      </c>
      <c r="I3958" s="11">
        <f t="shared" si="122"/>
        <v>44219</v>
      </c>
      <c r="J3958" s="9">
        <f t="shared" si="123"/>
        <v>0.71512731481481484</v>
      </c>
      <c r="K3958" t="str">
        <f>VLOOKUP($J3958,Reference!$A$1:$C$25,3,1)</f>
        <v>17:00:00 - 18:00:00</v>
      </c>
    </row>
    <row r="3959" spans="1:11" hidden="1" x14ac:dyDescent="0.3">
      <c r="A3959" s="6">
        <v>44219.721921296295</v>
      </c>
      <c r="B3959" s="7" t="s">
        <v>8</v>
      </c>
      <c r="C3959" s="7">
        <v>307</v>
      </c>
      <c r="D3959" s="7">
        <v>14078796473</v>
      </c>
      <c r="E3959" s="7" t="s">
        <v>9</v>
      </c>
      <c r="F3959" s="8">
        <v>2.0138888888888888E-3</v>
      </c>
      <c r="G3959" s="8">
        <v>2.8935185185185189E-4</v>
      </c>
      <c r="H3959" s="7" t="s">
        <v>10</v>
      </c>
      <c r="I3959" s="11">
        <f t="shared" si="122"/>
        <v>44219</v>
      </c>
      <c r="J3959" s="9">
        <f t="shared" si="123"/>
        <v>0.72192129629629631</v>
      </c>
      <c r="K3959" t="str">
        <f>VLOOKUP($J3959,Reference!$A$1:$C$25,3,1)</f>
        <v>17:00:00 - 18:00:00</v>
      </c>
    </row>
    <row r="3960" spans="1:11" hidden="1" x14ac:dyDescent="0.3">
      <c r="A3960" s="3">
        <v>44219.725219907406</v>
      </c>
      <c r="B3960" s="4" t="s">
        <v>11</v>
      </c>
      <c r="C3960" s="4">
        <v>317</v>
      </c>
      <c r="D3960" s="4">
        <v>15419286445</v>
      </c>
      <c r="E3960" s="4" t="s">
        <v>9</v>
      </c>
      <c r="F3960" s="5">
        <v>8.726851851851852E-3</v>
      </c>
      <c r="G3960" s="5">
        <v>3.9351851851851852E-4</v>
      </c>
      <c r="H3960" s="4" t="s">
        <v>10</v>
      </c>
      <c r="I3960" s="11">
        <f t="shared" si="122"/>
        <v>44219</v>
      </c>
      <c r="J3960" s="9">
        <f t="shared" si="123"/>
        <v>0.72521990740740738</v>
      </c>
      <c r="K3960" t="str">
        <f>VLOOKUP($J3960,Reference!$A$1:$C$25,3,1)</f>
        <v>17:00:00 - 18:00:00</v>
      </c>
    </row>
    <row r="3961" spans="1:11" hidden="1" x14ac:dyDescent="0.3">
      <c r="A3961" s="6">
        <v>44219.726493055554</v>
      </c>
      <c r="B3961" s="7" t="s">
        <v>17</v>
      </c>
      <c r="C3961" s="7">
        <v>303</v>
      </c>
      <c r="D3961" s="7">
        <v>15104931457</v>
      </c>
      <c r="E3961" s="7" t="s">
        <v>9</v>
      </c>
      <c r="F3961" s="8">
        <v>1.4351851851851854E-3</v>
      </c>
      <c r="G3961" s="8">
        <v>1.273148148148148E-4</v>
      </c>
      <c r="H3961" s="7" t="s">
        <v>13</v>
      </c>
      <c r="I3961" s="11">
        <f t="shared" si="122"/>
        <v>44219</v>
      </c>
      <c r="J3961" s="9">
        <f t="shared" si="123"/>
        <v>0.72649305555555566</v>
      </c>
      <c r="K3961" t="str">
        <f>VLOOKUP($J3961,Reference!$A$1:$C$25,3,1)</f>
        <v>17:00:00 - 18:00:00</v>
      </c>
    </row>
    <row r="3962" spans="1:11" hidden="1" x14ac:dyDescent="0.3">
      <c r="A3962" s="3">
        <v>44219.728275462963</v>
      </c>
      <c r="B3962" s="4" t="s">
        <v>19</v>
      </c>
      <c r="C3962" s="4">
        <v>305</v>
      </c>
      <c r="D3962" s="4">
        <v>17806284246</v>
      </c>
      <c r="E3962" s="4" t="s">
        <v>9</v>
      </c>
      <c r="F3962" s="5">
        <v>7.2800925925925915E-3</v>
      </c>
      <c r="G3962" s="5">
        <v>4.0509259259259258E-4</v>
      </c>
      <c r="H3962" s="4" t="s">
        <v>10</v>
      </c>
      <c r="I3962" s="11">
        <f t="shared" si="122"/>
        <v>44219</v>
      </c>
      <c r="J3962" s="9">
        <f t="shared" si="123"/>
        <v>0.72827546296296297</v>
      </c>
      <c r="K3962" t="str">
        <f>VLOOKUP($J3962,Reference!$A$1:$C$25,3,1)</f>
        <v>17:00:00 - 18:00:00</v>
      </c>
    </row>
    <row r="3963" spans="1:11" hidden="1" x14ac:dyDescent="0.3">
      <c r="A3963" s="6">
        <v>44219.728310185186</v>
      </c>
      <c r="B3963" s="7" t="s">
        <v>12</v>
      </c>
      <c r="C3963" s="7">
        <v>315</v>
      </c>
      <c r="D3963" s="7">
        <v>16047795449</v>
      </c>
      <c r="E3963" s="7" t="s">
        <v>9</v>
      </c>
      <c r="F3963" s="8">
        <v>2.7662037037037034E-3</v>
      </c>
      <c r="G3963" s="8">
        <v>3.7037037037037035E-4</v>
      </c>
      <c r="H3963" s="7" t="s">
        <v>10</v>
      </c>
      <c r="I3963" s="11">
        <f t="shared" si="122"/>
        <v>44219</v>
      </c>
      <c r="J3963" s="9">
        <f t="shared" si="123"/>
        <v>0.72831018518518509</v>
      </c>
      <c r="K3963" t="str">
        <f>VLOOKUP($J3963,Reference!$A$1:$C$25,3,1)</f>
        <v>17:00:00 - 18:00:00</v>
      </c>
    </row>
    <row r="3964" spans="1:11" hidden="1" x14ac:dyDescent="0.3">
      <c r="A3964" s="3">
        <v>44219.731481481482</v>
      </c>
      <c r="B3964" s="4" t="s">
        <v>18</v>
      </c>
      <c r="C3964" s="4">
        <v>304</v>
      </c>
      <c r="D3964" s="4">
        <v>19545305389</v>
      </c>
      <c r="E3964" s="4" t="s">
        <v>9</v>
      </c>
      <c r="F3964" s="5">
        <v>7.1412037037037043E-3</v>
      </c>
      <c r="G3964" s="5">
        <v>9.2592592592592588E-5</v>
      </c>
      <c r="H3964" s="4" t="s">
        <v>10</v>
      </c>
      <c r="I3964" s="11">
        <f t="shared" si="122"/>
        <v>44219</v>
      </c>
      <c r="J3964" s="9">
        <f t="shared" si="123"/>
        <v>0.73148148148148151</v>
      </c>
      <c r="K3964" t="str">
        <f>VLOOKUP($J3964,Reference!$A$1:$C$25,3,1)</f>
        <v>17:00:00 - 18:00:00</v>
      </c>
    </row>
    <row r="3965" spans="1:11" hidden="1" x14ac:dyDescent="0.3">
      <c r="A3965" s="6">
        <v>44219.737627314818</v>
      </c>
      <c r="B3965" s="7" t="s">
        <v>12</v>
      </c>
      <c r="C3965" s="7">
        <v>315</v>
      </c>
      <c r="D3965" s="7">
        <v>13015266100</v>
      </c>
      <c r="E3965" s="7" t="s">
        <v>9</v>
      </c>
      <c r="F3965" s="8">
        <v>2.0243055555555552E-2</v>
      </c>
      <c r="G3965" s="8">
        <v>2.5462962962962961E-4</v>
      </c>
      <c r="H3965" s="7" t="s">
        <v>10</v>
      </c>
      <c r="I3965" s="11">
        <f t="shared" si="122"/>
        <v>44219</v>
      </c>
      <c r="J3965" s="9">
        <f t="shared" si="123"/>
        <v>0.73762731481481481</v>
      </c>
      <c r="K3965" t="str">
        <f>VLOOKUP($J3965,Reference!$A$1:$C$25,3,1)</f>
        <v>17:00:00 - 18:00:00</v>
      </c>
    </row>
    <row r="3966" spans="1:11" hidden="1" x14ac:dyDescent="0.3">
      <c r="A3966" s="3">
        <v>44219.746122685188</v>
      </c>
      <c r="B3966" s="4" t="s">
        <v>19</v>
      </c>
      <c r="C3966" s="4">
        <v>305</v>
      </c>
      <c r="D3966" s="4">
        <v>17182733313</v>
      </c>
      <c r="E3966" s="4" t="s">
        <v>9</v>
      </c>
      <c r="F3966" s="5">
        <v>8.0439814814814818E-3</v>
      </c>
      <c r="G3966" s="5">
        <v>9.2592592592592588E-5</v>
      </c>
      <c r="H3966" s="4" t="s">
        <v>13</v>
      </c>
      <c r="I3966" s="11">
        <f t="shared" si="122"/>
        <v>44219</v>
      </c>
      <c r="J3966" s="9">
        <f t="shared" si="123"/>
        <v>0.74612268518518521</v>
      </c>
      <c r="K3966" t="str">
        <f>VLOOKUP($J3966,Reference!$A$1:$C$25,3,1)</f>
        <v>17:00:00 - 18:00:00</v>
      </c>
    </row>
    <row r="3967" spans="1:11" hidden="1" x14ac:dyDescent="0.3">
      <c r="A3967" s="6">
        <v>44219.746620370373</v>
      </c>
      <c r="B3967" s="7" t="s">
        <v>8</v>
      </c>
      <c r="C3967" s="7">
        <v>307</v>
      </c>
      <c r="D3967" s="7">
        <v>17165754303</v>
      </c>
      <c r="E3967" s="7" t="s">
        <v>9</v>
      </c>
      <c r="F3967" s="8">
        <v>1.8287037037037037E-3</v>
      </c>
      <c r="G3967" s="8">
        <v>4.1666666666666669E-4</v>
      </c>
      <c r="H3967" s="7" t="s">
        <v>10</v>
      </c>
      <c r="I3967" s="11">
        <f t="shared" si="122"/>
        <v>44219</v>
      </c>
      <c r="J3967" s="9">
        <f t="shared" si="123"/>
        <v>0.74662037037037043</v>
      </c>
      <c r="K3967" t="str">
        <f>VLOOKUP($J3967,Reference!$A$1:$C$25,3,1)</f>
        <v>17:00:00 - 18:00:00</v>
      </c>
    </row>
    <row r="3968" spans="1:11" hidden="1" x14ac:dyDescent="0.3">
      <c r="A3968" s="3">
        <v>44219.749606481484</v>
      </c>
      <c r="B3968" s="4" t="s">
        <v>18</v>
      </c>
      <c r="C3968" s="4">
        <v>304</v>
      </c>
      <c r="D3968" s="4">
        <v>17044584956</v>
      </c>
      <c r="E3968" s="4" t="s">
        <v>9</v>
      </c>
      <c r="F3968" s="5">
        <v>6.053240740740741E-3</v>
      </c>
      <c r="G3968" s="5">
        <v>8.1018518518518516E-5</v>
      </c>
      <c r="H3968" s="4" t="s">
        <v>13</v>
      </c>
      <c r="I3968" s="11">
        <f t="shared" si="122"/>
        <v>44219</v>
      </c>
      <c r="J3968" s="9">
        <f t="shared" si="123"/>
        <v>0.74960648148148146</v>
      </c>
      <c r="K3968" t="str">
        <f>VLOOKUP($J3968,Reference!$A$1:$C$25,3,1)</f>
        <v>17:00:00 - 18:00:00</v>
      </c>
    </row>
    <row r="3969" spans="1:11" hidden="1" x14ac:dyDescent="0.3">
      <c r="A3969" s="6">
        <v>44219.753495370373</v>
      </c>
      <c r="B3969" s="7" t="s">
        <v>17</v>
      </c>
      <c r="C3969" s="7">
        <v>303</v>
      </c>
      <c r="D3969" s="7">
        <v>15873433438</v>
      </c>
      <c r="E3969" s="7" t="s">
        <v>9</v>
      </c>
      <c r="F3969" s="8">
        <v>8.8888888888888889E-3</v>
      </c>
      <c r="G3969" s="8">
        <v>8.1018518518518516E-5</v>
      </c>
      <c r="H3969" s="7" t="s">
        <v>10</v>
      </c>
      <c r="I3969" s="11">
        <f t="shared" si="122"/>
        <v>44219</v>
      </c>
      <c r="J3969" s="9">
        <f t="shared" si="123"/>
        <v>0.7534953703703704</v>
      </c>
      <c r="K3969" t="str">
        <f>VLOOKUP($J3969,Reference!$A$1:$C$25,3,1)</f>
        <v>18:00:00 - 19:00:00</v>
      </c>
    </row>
    <row r="3970" spans="1:11" hidden="1" x14ac:dyDescent="0.3">
      <c r="A3970" s="3">
        <v>44219.756018518521</v>
      </c>
      <c r="B3970" s="4" t="s">
        <v>11</v>
      </c>
      <c r="C3970" s="4">
        <v>317</v>
      </c>
      <c r="D3970" s="4">
        <v>15043390983</v>
      </c>
      <c r="E3970" s="4" t="s">
        <v>9</v>
      </c>
      <c r="F3970" s="5">
        <v>2.0949074074074075E-2</v>
      </c>
      <c r="G3970" s="5">
        <v>9.2592592592592588E-5</v>
      </c>
      <c r="H3970" s="4" t="s">
        <v>10</v>
      </c>
      <c r="I3970" s="11">
        <f t="shared" si="122"/>
        <v>44219</v>
      </c>
      <c r="J3970" s="9">
        <f t="shared" si="123"/>
        <v>0.75601851851851853</v>
      </c>
      <c r="K3970" t="str">
        <f>VLOOKUP($J3970,Reference!$A$1:$C$25,3,1)</f>
        <v>18:00:00 - 19:00:00</v>
      </c>
    </row>
    <row r="3971" spans="1:11" hidden="1" x14ac:dyDescent="0.3">
      <c r="A3971" s="6">
        <v>44219.762164351851</v>
      </c>
      <c r="B3971" s="7" t="s">
        <v>18</v>
      </c>
      <c r="C3971" s="7">
        <v>304</v>
      </c>
      <c r="D3971" s="7">
        <v>17182733313</v>
      </c>
      <c r="E3971" s="7" t="s">
        <v>9</v>
      </c>
      <c r="F3971" s="8">
        <v>1.681712962962963E-2</v>
      </c>
      <c r="G3971" s="8">
        <v>1.5046296296296297E-4</v>
      </c>
      <c r="H3971" s="7" t="s">
        <v>13</v>
      </c>
      <c r="I3971" s="11">
        <f t="shared" ref="I3971:I4034" si="124">DATE(YEAR(A3971),MONTH(A3971),DAY(A3971))</f>
        <v>44219</v>
      </c>
      <c r="J3971" s="9">
        <f t="shared" ref="J3971:J4034" si="125">TIME(HOUR(A3971),MINUTE(A3971),SECOND(A3971))</f>
        <v>0.76216435185185183</v>
      </c>
      <c r="K3971" t="str">
        <f>VLOOKUP($J3971,Reference!$A$1:$C$25,3,1)</f>
        <v>18:00:00 - 19:00:00</v>
      </c>
    </row>
    <row r="3972" spans="1:11" hidden="1" x14ac:dyDescent="0.3">
      <c r="A3972" s="3">
        <v>44219.764016203706</v>
      </c>
      <c r="B3972" s="4" t="s">
        <v>12</v>
      </c>
      <c r="C3972" s="4">
        <v>315</v>
      </c>
      <c r="D3972" s="4">
        <v>14078796473</v>
      </c>
      <c r="E3972" s="4" t="s">
        <v>9</v>
      </c>
      <c r="F3972" s="5">
        <v>4.2245370370370371E-3</v>
      </c>
      <c r="G3972" s="5">
        <v>1.6203703703703703E-4</v>
      </c>
      <c r="H3972" s="4" t="s">
        <v>10</v>
      </c>
      <c r="I3972" s="11">
        <f t="shared" si="124"/>
        <v>44219</v>
      </c>
      <c r="J3972" s="9">
        <f t="shared" si="125"/>
        <v>0.7640162037037036</v>
      </c>
      <c r="K3972" t="str">
        <f>VLOOKUP($J3972,Reference!$A$1:$C$25,3,1)</f>
        <v>18:00:00 - 19:00:00</v>
      </c>
    </row>
    <row r="3973" spans="1:11" hidden="1" x14ac:dyDescent="0.3">
      <c r="A3973" s="6">
        <v>44219.765219907407</v>
      </c>
      <c r="B3973" s="7" t="s">
        <v>8</v>
      </c>
      <c r="C3973" s="7">
        <v>307</v>
      </c>
      <c r="D3973" s="7">
        <v>13024386034</v>
      </c>
      <c r="E3973" s="7" t="s">
        <v>9</v>
      </c>
      <c r="F3973" s="8">
        <v>1.423611111111111E-3</v>
      </c>
      <c r="G3973" s="8">
        <v>1.1574074074074073E-4</v>
      </c>
      <c r="H3973" s="7" t="s">
        <v>10</v>
      </c>
      <c r="I3973" s="11">
        <f t="shared" si="124"/>
        <v>44219</v>
      </c>
      <c r="J3973" s="9">
        <f t="shared" si="125"/>
        <v>0.76521990740740742</v>
      </c>
      <c r="K3973" t="str">
        <f>VLOOKUP($J3973,Reference!$A$1:$C$25,3,1)</f>
        <v>18:00:00 - 19:00:00</v>
      </c>
    </row>
    <row r="3974" spans="1:11" hidden="1" x14ac:dyDescent="0.3">
      <c r="A3974" s="3">
        <v>44219.767175925925</v>
      </c>
      <c r="B3974" s="4" t="s">
        <v>17</v>
      </c>
      <c r="C3974" s="4">
        <v>303</v>
      </c>
      <c r="D3974" s="4">
        <v>19058708877</v>
      </c>
      <c r="E3974" s="4" t="s">
        <v>9</v>
      </c>
      <c r="F3974" s="5">
        <v>5.1273148148148146E-3</v>
      </c>
      <c r="G3974" s="5">
        <v>2.3148148148148146E-4</v>
      </c>
      <c r="H3974" s="4" t="s">
        <v>13</v>
      </c>
      <c r="I3974" s="11">
        <f t="shared" si="124"/>
        <v>44219</v>
      </c>
      <c r="J3974" s="9">
        <f t="shared" si="125"/>
        <v>0.76717592592592598</v>
      </c>
      <c r="K3974" t="str">
        <f>VLOOKUP($J3974,Reference!$A$1:$C$25,3,1)</f>
        <v>18:00:00 - 19:00:00</v>
      </c>
    </row>
    <row r="3975" spans="1:11" hidden="1" x14ac:dyDescent="0.3">
      <c r="A3975" s="6">
        <v>44219.770150462966</v>
      </c>
      <c r="B3975" s="7" t="s">
        <v>19</v>
      </c>
      <c r="C3975" s="7">
        <v>305</v>
      </c>
      <c r="D3975" s="7">
        <v>16047795449</v>
      </c>
      <c r="E3975" s="7" t="s">
        <v>9</v>
      </c>
      <c r="F3975" s="8">
        <v>2.488425925925926E-3</v>
      </c>
      <c r="G3975" s="8">
        <v>1.8518518518518518E-4</v>
      </c>
      <c r="H3975" s="7" t="s">
        <v>10</v>
      </c>
      <c r="I3975" s="11">
        <f t="shared" si="124"/>
        <v>44219</v>
      </c>
      <c r="J3975" s="9">
        <f t="shared" si="125"/>
        <v>0.77015046296296286</v>
      </c>
      <c r="K3975" t="str">
        <f>VLOOKUP($J3975,Reference!$A$1:$C$25,3,1)</f>
        <v>18:00:00 - 19:00:00</v>
      </c>
    </row>
    <row r="3976" spans="1:11" hidden="1" x14ac:dyDescent="0.3">
      <c r="A3976" s="3">
        <v>44219.770451388889</v>
      </c>
      <c r="B3976" s="4" t="s">
        <v>8</v>
      </c>
      <c r="C3976" s="4">
        <v>307</v>
      </c>
      <c r="D3976" s="4">
        <v>14152612963</v>
      </c>
      <c r="E3976" s="4" t="s">
        <v>9</v>
      </c>
      <c r="F3976" s="5">
        <v>1.8518518518518517E-3</v>
      </c>
      <c r="G3976" s="5">
        <v>1.3888888888888889E-4</v>
      </c>
      <c r="H3976" s="4" t="s">
        <v>13</v>
      </c>
      <c r="I3976" s="11">
        <f t="shared" si="124"/>
        <v>44219</v>
      </c>
      <c r="J3976" s="9">
        <f t="shared" si="125"/>
        <v>0.77045138888888898</v>
      </c>
      <c r="K3976" t="str">
        <f>VLOOKUP($J3976,Reference!$A$1:$C$25,3,1)</f>
        <v>18:00:00 - 19:00:00</v>
      </c>
    </row>
    <row r="3977" spans="1:11" hidden="1" x14ac:dyDescent="0.3">
      <c r="A3977" s="6">
        <v>44219.777233796296</v>
      </c>
      <c r="B3977" s="7" t="s">
        <v>19</v>
      </c>
      <c r="C3977" s="7">
        <v>305</v>
      </c>
      <c r="D3977" s="7">
        <v>12392340636</v>
      </c>
      <c r="E3977" s="7" t="s">
        <v>9</v>
      </c>
      <c r="F3977" s="8">
        <v>1.7476851851851852E-3</v>
      </c>
      <c r="G3977" s="8">
        <v>1.273148148148148E-4</v>
      </c>
      <c r="H3977" s="7" t="s">
        <v>13</v>
      </c>
      <c r="I3977" s="11">
        <f t="shared" si="124"/>
        <v>44219</v>
      </c>
      <c r="J3977" s="9">
        <f t="shared" si="125"/>
        <v>0.7772337962962963</v>
      </c>
      <c r="K3977" t="str">
        <f>VLOOKUP($J3977,Reference!$A$1:$C$25,3,1)</f>
        <v>18:00:00 - 19:00:00</v>
      </c>
    </row>
    <row r="3978" spans="1:11" hidden="1" x14ac:dyDescent="0.3">
      <c r="A3978" s="3">
        <v>44219.777604166666</v>
      </c>
      <c r="B3978" s="4" t="s">
        <v>8</v>
      </c>
      <c r="C3978" s="4">
        <v>307</v>
      </c>
      <c r="D3978" s="4">
        <v>13024386034</v>
      </c>
      <c r="E3978" s="4" t="s">
        <v>9</v>
      </c>
      <c r="F3978" s="5">
        <v>4.0393518518518521E-3</v>
      </c>
      <c r="G3978" s="5">
        <v>4.3981481481481481E-4</v>
      </c>
      <c r="H3978" s="4" t="s">
        <v>10</v>
      </c>
      <c r="I3978" s="11">
        <f t="shared" si="124"/>
        <v>44219</v>
      </c>
      <c r="J3978" s="9">
        <f t="shared" si="125"/>
        <v>0.77760416666666676</v>
      </c>
      <c r="K3978" t="str">
        <f>VLOOKUP($J3978,Reference!$A$1:$C$25,3,1)</f>
        <v>18:00:00 - 19:00:00</v>
      </c>
    </row>
    <row r="3979" spans="1:11" hidden="1" x14ac:dyDescent="0.3">
      <c r="A3979" s="6">
        <v>44219.786446759259</v>
      </c>
      <c r="B3979" s="7" t="s">
        <v>17</v>
      </c>
      <c r="C3979" s="7">
        <v>303</v>
      </c>
      <c r="D3979" s="7">
        <v>12142639755</v>
      </c>
      <c r="E3979" s="7" t="s">
        <v>9</v>
      </c>
      <c r="F3979" s="8">
        <v>5.2314814814814819E-3</v>
      </c>
      <c r="G3979" s="8">
        <v>6.9444444444444444E-5</v>
      </c>
      <c r="H3979" s="7" t="s">
        <v>10</v>
      </c>
      <c r="I3979" s="11">
        <f t="shared" si="124"/>
        <v>44219</v>
      </c>
      <c r="J3979" s="9">
        <f t="shared" si="125"/>
        <v>0.78644675925925922</v>
      </c>
      <c r="K3979" t="str">
        <f>VLOOKUP($J3979,Reference!$A$1:$C$25,3,1)</f>
        <v>18:00:00 - 19:00:00</v>
      </c>
    </row>
    <row r="3980" spans="1:11" hidden="1" x14ac:dyDescent="0.3">
      <c r="A3980" s="3">
        <v>44219.787777777776</v>
      </c>
      <c r="B3980" s="4" t="s">
        <v>8</v>
      </c>
      <c r="C3980" s="4">
        <v>307</v>
      </c>
      <c r="D3980" s="4">
        <v>13024386034</v>
      </c>
      <c r="E3980" s="4" t="s">
        <v>9</v>
      </c>
      <c r="F3980" s="5">
        <v>2.4074074074074076E-3</v>
      </c>
      <c r="G3980" s="5">
        <v>3.1250000000000001E-4</v>
      </c>
      <c r="H3980" s="4" t="s">
        <v>10</v>
      </c>
      <c r="I3980" s="11">
        <f t="shared" si="124"/>
        <v>44219</v>
      </c>
      <c r="J3980" s="9">
        <f t="shared" si="125"/>
        <v>0.7877777777777778</v>
      </c>
      <c r="K3980" t="str">
        <f>VLOOKUP($J3980,Reference!$A$1:$C$25,3,1)</f>
        <v>18:00:00 - 19:00:00</v>
      </c>
    </row>
    <row r="3981" spans="1:11" hidden="1" x14ac:dyDescent="0.3">
      <c r="A3981" s="6">
        <v>44219.798784722225</v>
      </c>
      <c r="B3981" s="7" t="s">
        <v>12</v>
      </c>
      <c r="C3981" s="7">
        <v>315</v>
      </c>
      <c r="D3981" s="7">
        <v>15023870784</v>
      </c>
      <c r="E3981" s="7" t="s">
        <v>9</v>
      </c>
      <c r="F3981" s="8">
        <v>2.488425925925926E-3</v>
      </c>
      <c r="G3981" s="8">
        <v>7.6388888888888893E-4</v>
      </c>
      <c r="H3981" s="7" t="s">
        <v>10</v>
      </c>
      <c r="I3981" s="11">
        <f t="shared" si="124"/>
        <v>44219</v>
      </c>
      <c r="J3981" s="9">
        <f t="shared" si="125"/>
        <v>0.7987847222222223</v>
      </c>
      <c r="K3981" t="str">
        <f>VLOOKUP($J3981,Reference!$A$1:$C$25,3,1)</f>
        <v>19:00:00 - 20:00:00</v>
      </c>
    </row>
    <row r="3982" spans="1:11" hidden="1" x14ac:dyDescent="0.3">
      <c r="A3982" s="3">
        <v>44219.800532407404</v>
      </c>
      <c r="B3982" s="4" t="s">
        <v>19</v>
      </c>
      <c r="C3982" s="4">
        <v>305</v>
      </c>
      <c r="D3982" s="4">
        <v>16045524415</v>
      </c>
      <c r="E3982" s="4" t="s">
        <v>9</v>
      </c>
      <c r="F3982" s="5">
        <v>4.2939814814814811E-3</v>
      </c>
      <c r="G3982" s="5">
        <v>6.9444444444444444E-5</v>
      </c>
      <c r="H3982" s="4" t="s">
        <v>10</v>
      </c>
      <c r="I3982" s="11">
        <f t="shared" si="124"/>
        <v>44219</v>
      </c>
      <c r="J3982" s="9">
        <f t="shared" si="125"/>
        <v>0.80053240740740739</v>
      </c>
      <c r="K3982" t="str">
        <f>VLOOKUP($J3982,Reference!$A$1:$C$25,3,1)</f>
        <v>19:00:00 - 20:00:00</v>
      </c>
    </row>
    <row r="3983" spans="1:11" hidden="1" x14ac:dyDescent="0.3">
      <c r="A3983" s="6">
        <v>44219.805219907408</v>
      </c>
      <c r="B3983" s="7" t="s">
        <v>18</v>
      </c>
      <c r="C3983" s="7">
        <v>304</v>
      </c>
      <c r="D3983" s="7">
        <v>17607058888</v>
      </c>
      <c r="E3983" s="7" t="s">
        <v>9</v>
      </c>
      <c r="F3983" s="8">
        <v>4.7453703703703703E-3</v>
      </c>
      <c r="G3983" s="8">
        <v>4.5138888888888892E-4</v>
      </c>
      <c r="H3983" s="7" t="s">
        <v>10</v>
      </c>
      <c r="I3983" s="11">
        <f t="shared" si="124"/>
        <v>44219</v>
      </c>
      <c r="J3983" s="9">
        <f t="shared" si="125"/>
        <v>0.80521990740740745</v>
      </c>
      <c r="K3983" t="str">
        <f>VLOOKUP($J3983,Reference!$A$1:$C$25,3,1)</f>
        <v>19:00:00 - 20:00:00</v>
      </c>
    </row>
    <row r="3984" spans="1:11" hidden="1" x14ac:dyDescent="0.3">
      <c r="A3984" s="3">
        <v>44219.811192129629</v>
      </c>
      <c r="B3984" s="4" t="s">
        <v>8</v>
      </c>
      <c r="C3984" s="4">
        <v>307</v>
      </c>
      <c r="D3984" s="4">
        <v>16045524415</v>
      </c>
      <c r="E3984" s="4" t="s">
        <v>9</v>
      </c>
      <c r="F3984" s="5">
        <v>1.3483796296296298E-2</v>
      </c>
      <c r="G3984" s="5">
        <v>1.1574074074074073E-4</v>
      </c>
      <c r="H3984" s="4" t="s">
        <v>10</v>
      </c>
      <c r="I3984" s="11">
        <f t="shared" si="124"/>
        <v>44219</v>
      </c>
      <c r="J3984" s="9">
        <f t="shared" si="125"/>
        <v>0.81119212962962972</v>
      </c>
      <c r="K3984" t="str">
        <f>VLOOKUP($J3984,Reference!$A$1:$C$25,3,1)</f>
        <v>19:00:00 - 20:00:00</v>
      </c>
    </row>
    <row r="3985" spans="1:11" hidden="1" x14ac:dyDescent="0.3">
      <c r="A3985" s="6">
        <v>44219.81821759259</v>
      </c>
      <c r="B3985" s="7" t="s">
        <v>17</v>
      </c>
      <c r="C3985" s="7">
        <v>303</v>
      </c>
      <c r="D3985" s="7">
        <v>13024386034</v>
      </c>
      <c r="E3985" s="7" t="s">
        <v>9</v>
      </c>
      <c r="F3985" s="8">
        <v>2.5231481481481481E-3</v>
      </c>
      <c r="G3985" s="8">
        <v>6.9444444444444444E-5</v>
      </c>
      <c r="H3985" s="7" t="s">
        <v>10</v>
      </c>
      <c r="I3985" s="11">
        <f t="shared" si="124"/>
        <v>44219</v>
      </c>
      <c r="J3985" s="9">
        <f t="shared" si="125"/>
        <v>0.81821759259259252</v>
      </c>
      <c r="K3985" t="str">
        <f>VLOOKUP($J3985,Reference!$A$1:$C$25,3,1)</f>
        <v>19:00:00 - 20:00:00</v>
      </c>
    </row>
    <row r="3986" spans="1:11" hidden="1" x14ac:dyDescent="0.3">
      <c r="A3986" s="3">
        <v>44219.826678240737</v>
      </c>
      <c r="B3986" s="4" t="s">
        <v>11</v>
      </c>
      <c r="C3986" s="4">
        <v>317</v>
      </c>
      <c r="D3986" s="4">
        <v>12522168112</v>
      </c>
      <c r="E3986" s="4" t="s">
        <v>9</v>
      </c>
      <c r="F3986" s="5">
        <v>1.1018518518518518E-2</v>
      </c>
      <c r="G3986" s="5">
        <v>3.7037037037037035E-4</v>
      </c>
      <c r="H3986" s="4" t="s">
        <v>10</v>
      </c>
      <c r="I3986" s="11">
        <f t="shared" si="124"/>
        <v>44219</v>
      </c>
      <c r="J3986" s="9">
        <f t="shared" si="125"/>
        <v>0.82667824074074081</v>
      </c>
      <c r="K3986" t="str">
        <f>VLOOKUP($J3986,Reference!$A$1:$C$25,3,1)</f>
        <v>19:00:00 - 20:00:00</v>
      </c>
    </row>
    <row r="3987" spans="1:11" hidden="1" x14ac:dyDescent="0.3">
      <c r="A3987" s="6">
        <v>44219.846030092594</v>
      </c>
      <c r="B3987" s="7" t="s">
        <v>18</v>
      </c>
      <c r="C3987" s="7">
        <v>304</v>
      </c>
      <c r="D3987" s="7">
        <v>17802134840</v>
      </c>
      <c r="E3987" s="7" t="s">
        <v>9</v>
      </c>
      <c r="F3987" s="8">
        <v>2.6388888888888885E-3</v>
      </c>
      <c r="G3987" s="8">
        <v>9.2592592592592588E-5</v>
      </c>
      <c r="H3987" s="7" t="s">
        <v>10</v>
      </c>
      <c r="I3987" s="11">
        <f t="shared" si="124"/>
        <v>44219</v>
      </c>
      <c r="J3987" s="9">
        <f t="shared" si="125"/>
        <v>0.84603009259259254</v>
      </c>
      <c r="K3987" t="str">
        <f>VLOOKUP($J3987,Reference!$A$1:$C$25,3,1)</f>
        <v>20:00:00 - 21:00:00</v>
      </c>
    </row>
    <row r="3988" spans="1:11" hidden="1" x14ac:dyDescent="0.3">
      <c r="A3988" s="3">
        <v>44219.849340277775</v>
      </c>
      <c r="B3988" s="4" t="s">
        <v>17</v>
      </c>
      <c r="C3988" s="4">
        <v>303</v>
      </c>
      <c r="D3988" s="4">
        <v>19058233583</v>
      </c>
      <c r="E3988" s="4" t="s">
        <v>9</v>
      </c>
      <c r="F3988" s="5">
        <v>3.1712962962962958E-3</v>
      </c>
      <c r="G3988" s="5">
        <v>1.6203703703703703E-4</v>
      </c>
      <c r="H3988" s="4" t="s">
        <v>13</v>
      </c>
      <c r="I3988" s="11">
        <f t="shared" si="124"/>
        <v>44219</v>
      </c>
      <c r="J3988" s="9">
        <f t="shared" si="125"/>
        <v>0.84934027777777776</v>
      </c>
      <c r="K3988" t="str">
        <f>VLOOKUP($J3988,Reference!$A$1:$C$25,3,1)</f>
        <v>20:00:00 - 21:00:00</v>
      </c>
    </row>
    <row r="3989" spans="1:11" hidden="1" x14ac:dyDescent="0.3">
      <c r="A3989" s="6">
        <v>44219.852256944447</v>
      </c>
      <c r="B3989" s="7" t="s">
        <v>12</v>
      </c>
      <c r="C3989" s="7">
        <v>315</v>
      </c>
      <c r="D3989" s="7">
        <v>17024687311</v>
      </c>
      <c r="E3989" s="7" t="s">
        <v>9</v>
      </c>
      <c r="F3989" s="8">
        <v>1.8807870370370371E-2</v>
      </c>
      <c r="G3989" s="8">
        <v>1.0416666666666667E-4</v>
      </c>
      <c r="H3989" s="7" t="s">
        <v>10</v>
      </c>
      <c r="I3989" s="11">
        <f t="shared" si="124"/>
        <v>44219</v>
      </c>
      <c r="J3989" s="9">
        <f t="shared" si="125"/>
        <v>0.85225694444444444</v>
      </c>
      <c r="K3989" t="str">
        <f>VLOOKUP($J3989,Reference!$A$1:$C$25,3,1)</f>
        <v>20:00:00 - 21:00:00</v>
      </c>
    </row>
    <row r="3990" spans="1:11" hidden="1" x14ac:dyDescent="0.3">
      <c r="A3990" s="3">
        <v>44219.864976851852</v>
      </c>
      <c r="B3990" s="4" t="s">
        <v>11</v>
      </c>
      <c r="C3990" s="4">
        <v>317</v>
      </c>
      <c r="D3990" s="4">
        <v>15595158070</v>
      </c>
      <c r="E3990" s="4" t="s">
        <v>9</v>
      </c>
      <c r="F3990" s="5">
        <v>1.3530092592592594E-2</v>
      </c>
      <c r="G3990" s="5">
        <v>1.5046296296296297E-4</v>
      </c>
      <c r="H3990" s="4" t="s">
        <v>10</v>
      </c>
      <c r="I3990" s="11">
        <f t="shared" si="124"/>
        <v>44219</v>
      </c>
      <c r="J3990" s="9">
        <f t="shared" si="125"/>
        <v>0.8649768518518518</v>
      </c>
      <c r="K3990" t="str">
        <f>VLOOKUP($J3990,Reference!$A$1:$C$25,3,1)</f>
        <v>20:00:00 - 21:00:00</v>
      </c>
    </row>
    <row r="3991" spans="1:11" hidden="1" x14ac:dyDescent="0.3">
      <c r="A3991" s="6">
        <v>44219.865358796298</v>
      </c>
      <c r="B3991" s="7" t="s">
        <v>17</v>
      </c>
      <c r="C3991" s="7">
        <v>303</v>
      </c>
      <c r="D3991" s="7">
        <v>16468728100</v>
      </c>
      <c r="E3991" s="7" t="s">
        <v>9</v>
      </c>
      <c r="F3991" s="8">
        <v>4.2245370370370371E-3</v>
      </c>
      <c r="G3991" s="8">
        <v>1.8518518518518518E-4</v>
      </c>
      <c r="H3991" s="7" t="s">
        <v>10</v>
      </c>
      <c r="I3991" s="11">
        <f t="shared" si="124"/>
        <v>44219</v>
      </c>
      <c r="J3991" s="9">
        <f t="shared" si="125"/>
        <v>0.8653587962962962</v>
      </c>
      <c r="K3991" t="str">
        <f>VLOOKUP($J3991,Reference!$A$1:$C$25,3,1)</f>
        <v>20:00:00 - 21:00:00</v>
      </c>
    </row>
    <row r="3992" spans="1:11" hidden="1" x14ac:dyDescent="0.3">
      <c r="A3992" s="3">
        <v>44219.867303240739</v>
      </c>
      <c r="B3992" s="4" t="s">
        <v>17</v>
      </c>
      <c r="C3992" s="4">
        <v>303</v>
      </c>
      <c r="D3992" s="4">
        <v>17636567600</v>
      </c>
      <c r="E3992" s="4" t="s">
        <v>9</v>
      </c>
      <c r="F3992" s="5">
        <v>3.3217592592592591E-3</v>
      </c>
      <c r="G3992" s="5">
        <v>2.8935185185185188E-3</v>
      </c>
      <c r="H3992" s="4" t="s">
        <v>10</v>
      </c>
      <c r="I3992" s="11">
        <f t="shared" si="124"/>
        <v>44219</v>
      </c>
      <c r="J3992" s="9">
        <f t="shared" si="125"/>
        <v>0.86730324074074072</v>
      </c>
      <c r="K3992" t="str">
        <f>VLOOKUP($J3992,Reference!$A$1:$C$25,3,1)</f>
        <v>20:00:00 - 21:00:00</v>
      </c>
    </row>
    <row r="3993" spans="1:11" hidden="1" x14ac:dyDescent="0.3">
      <c r="A3993" s="6">
        <v>44219.86959490741</v>
      </c>
      <c r="B3993" s="7" t="s">
        <v>12</v>
      </c>
      <c r="C3993" s="7">
        <v>315</v>
      </c>
      <c r="D3993" s="7">
        <v>12033604717</v>
      </c>
      <c r="E3993" s="7" t="s">
        <v>9</v>
      </c>
      <c r="F3993" s="8">
        <v>3.6111111111111114E-3</v>
      </c>
      <c r="G3993" s="8">
        <v>1.8287037037037037E-3</v>
      </c>
      <c r="H3993" s="7" t="s">
        <v>10</v>
      </c>
      <c r="I3993" s="11">
        <f t="shared" si="124"/>
        <v>44219</v>
      </c>
      <c r="J3993" s="9">
        <f t="shared" si="125"/>
        <v>0.8695949074074073</v>
      </c>
      <c r="K3993" t="str">
        <f>VLOOKUP($J3993,Reference!$A$1:$C$25,3,1)</f>
        <v>20:00:00 - 21:00:00</v>
      </c>
    </row>
    <row r="3994" spans="1:11" hidden="1" x14ac:dyDescent="0.3">
      <c r="A3994" s="3">
        <v>44219.877905092595</v>
      </c>
      <c r="B3994" s="4" t="s">
        <v>17</v>
      </c>
      <c r="C3994" s="4">
        <v>303</v>
      </c>
      <c r="D3994" s="4">
        <v>16125323937</v>
      </c>
      <c r="E3994" s="4" t="s">
        <v>9</v>
      </c>
      <c r="F3994" s="5">
        <v>3.472222222222222E-3</v>
      </c>
      <c r="G3994" s="5">
        <v>6.9444444444444444E-5</v>
      </c>
      <c r="H3994" s="4" t="s">
        <v>13</v>
      </c>
      <c r="I3994" s="11">
        <f t="shared" si="124"/>
        <v>44219</v>
      </c>
      <c r="J3994" s="9">
        <f t="shared" si="125"/>
        <v>0.87790509259259253</v>
      </c>
      <c r="K3994" t="str">
        <f>VLOOKUP($J3994,Reference!$A$1:$C$25,3,1)</f>
        <v>21:00:00 - 22:00:00</v>
      </c>
    </row>
    <row r="3995" spans="1:11" hidden="1" x14ac:dyDescent="0.3">
      <c r="A3995" s="6">
        <v>44219.880324074074</v>
      </c>
      <c r="B3995" s="7" t="s">
        <v>11</v>
      </c>
      <c r="C3995" s="7">
        <v>317</v>
      </c>
      <c r="D3995" s="7">
        <v>17192466655</v>
      </c>
      <c r="E3995" s="7" t="s">
        <v>9</v>
      </c>
      <c r="F3995" s="8">
        <v>3.0439814814814819E-2</v>
      </c>
      <c r="G3995" s="8">
        <v>6.9444444444444444E-5</v>
      </c>
      <c r="H3995" s="7" t="s">
        <v>13</v>
      </c>
      <c r="I3995" s="11">
        <f t="shared" si="124"/>
        <v>44219</v>
      </c>
      <c r="J3995" s="9">
        <f t="shared" si="125"/>
        <v>0.88032407407407398</v>
      </c>
      <c r="K3995" t="str">
        <f>VLOOKUP($J3995,Reference!$A$1:$C$25,3,1)</f>
        <v>21:00:00 - 22:00:00</v>
      </c>
    </row>
    <row r="3996" spans="1:11" hidden="1" x14ac:dyDescent="0.3">
      <c r="A3996" s="3">
        <v>44219.883379629631</v>
      </c>
      <c r="B3996" s="4" t="s">
        <v>17</v>
      </c>
      <c r="C3996" s="4">
        <v>303</v>
      </c>
      <c r="D3996" s="4">
        <v>15102535481</v>
      </c>
      <c r="E3996" s="4" t="s">
        <v>9</v>
      </c>
      <c r="F3996" s="5">
        <v>2.1180555555555553E-3</v>
      </c>
      <c r="G3996" s="5">
        <v>5.7870370370370366E-5</v>
      </c>
      <c r="H3996" s="4" t="s">
        <v>13</v>
      </c>
      <c r="I3996" s="11">
        <f t="shared" si="124"/>
        <v>44219</v>
      </c>
      <c r="J3996" s="9">
        <f t="shared" si="125"/>
        <v>0.88337962962962957</v>
      </c>
      <c r="K3996" t="str">
        <f>VLOOKUP($J3996,Reference!$A$1:$C$25,3,1)</f>
        <v>21:00:00 - 22:00:00</v>
      </c>
    </row>
    <row r="3997" spans="1:11" hidden="1" x14ac:dyDescent="0.3">
      <c r="A3997" s="6">
        <v>44219.886284722219</v>
      </c>
      <c r="B3997" s="7" t="s">
        <v>17</v>
      </c>
      <c r="C3997" s="7">
        <v>303</v>
      </c>
      <c r="D3997" s="7">
        <v>14796707604</v>
      </c>
      <c r="E3997" s="7" t="s">
        <v>9</v>
      </c>
      <c r="F3997" s="8">
        <v>2.3379629629629631E-3</v>
      </c>
      <c r="G3997" s="8">
        <v>1.5046296296296297E-4</v>
      </c>
      <c r="H3997" s="7" t="s">
        <v>10</v>
      </c>
      <c r="I3997" s="11">
        <f t="shared" si="124"/>
        <v>44219</v>
      </c>
      <c r="J3997" s="9">
        <f t="shared" si="125"/>
        <v>0.88628472222222221</v>
      </c>
      <c r="K3997" t="str">
        <f>VLOOKUP($J3997,Reference!$A$1:$C$25,3,1)</f>
        <v>21:00:00 - 22:00:00</v>
      </c>
    </row>
    <row r="3998" spans="1:11" hidden="1" x14ac:dyDescent="0.3">
      <c r="A3998" s="3">
        <v>44219.889074074075</v>
      </c>
      <c r="B3998" s="4" t="s">
        <v>17</v>
      </c>
      <c r="C3998" s="4">
        <v>303</v>
      </c>
      <c r="D3998" s="4">
        <v>18145728773</v>
      </c>
      <c r="E3998" s="4" t="s">
        <v>9</v>
      </c>
      <c r="F3998" s="5">
        <v>7.5115740740740742E-3</v>
      </c>
      <c r="G3998" s="5">
        <v>2.2916666666666667E-3</v>
      </c>
      <c r="H3998" s="4" t="s">
        <v>10</v>
      </c>
      <c r="I3998" s="11">
        <f t="shared" si="124"/>
        <v>44219</v>
      </c>
      <c r="J3998" s="9">
        <f t="shared" si="125"/>
        <v>0.88907407407407402</v>
      </c>
      <c r="K3998" t="str">
        <f>VLOOKUP($J3998,Reference!$A$1:$C$25,3,1)</f>
        <v>21:00:00 - 22:00:00</v>
      </c>
    </row>
    <row r="3999" spans="1:11" hidden="1" x14ac:dyDescent="0.3">
      <c r="A3999" s="6">
        <v>44219.892951388887</v>
      </c>
      <c r="B3999" s="7" t="s">
        <v>12</v>
      </c>
      <c r="C3999" s="7">
        <v>315</v>
      </c>
      <c r="D3999" s="7">
        <v>16476310598</v>
      </c>
      <c r="E3999" s="7" t="s">
        <v>9</v>
      </c>
      <c r="F3999" s="8">
        <v>1.7523148148148149E-2</v>
      </c>
      <c r="G3999" s="8">
        <v>2.6967592592592594E-3</v>
      </c>
      <c r="H3999" s="7" t="s">
        <v>13</v>
      </c>
      <c r="I3999" s="11">
        <f t="shared" si="124"/>
        <v>44219</v>
      </c>
      <c r="J3999" s="9">
        <f t="shared" si="125"/>
        <v>0.89295138888888881</v>
      </c>
      <c r="K3999" t="str">
        <f>VLOOKUP($J3999,Reference!$A$1:$C$25,3,1)</f>
        <v>21:00:00 - 22:00:00</v>
      </c>
    </row>
    <row r="4000" spans="1:11" hidden="1" x14ac:dyDescent="0.3">
      <c r="A4000" s="3">
        <v>44219.897673611114</v>
      </c>
      <c r="B4000" s="4" t="s">
        <v>17</v>
      </c>
      <c r="C4000" s="4">
        <v>303</v>
      </c>
      <c r="D4000" s="4">
        <v>16469392545</v>
      </c>
      <c r="E4000" s="4" t="s">
        <v>9</v>
      </c>
      <c r="F4000" s="5">
        <v>6.238425925925925E-3</v>
      </c>
      <c r="G4000" s="5">
        <v>4.2476851851851851E-3</v>
      </c>
      <c r="H4000" s="4" t="s">
        <v>10</v>
      </c>
      <c r="I4000" s="11">
        <f t="shared" si="124"/>
        <v>44219</v>
      </c>
      <c r="J4000" s="9">
        <f t="shared" si="125"/>
        <v>0.8976736111111111</v>
      </c>
      <c r="K4000" t="str">
        <f>VLOOKUP($J4000,Reference!$A$1:$C$25,3,1)</f>
        <v>21:00:00 - 22:00:00</v>
      </c>
    </row>
    <row r="4001" spans="1:11" hidden="1" x14ac:dyDescent="0.3">
      <c r="A4001" s="6">
        <v>44219.899907407409</v>
      </c>
      <c r="B4001" s="7" t="s">
        <v>20</v>
      </c>
      <c r="C4001" s="7"/>
      <c r="D4001" s="7">
        <v>14793727909</v>
      </c>
      <c r="E4001" s="7" t="s">
        <v>25</v>
      </c>
      <c r="F4001" s="8">
        <v>0</v>
      </c>
      <c r="G4001" s="8">
        <v>2.0486111111111113E-3</v>
      </c>
      <c r="H4001" s="7" t="s">
        <v>13</v>
      </c>
      <c r="I4001" s="11">
        <f t="shared" si="124"/>
        <v>44219</v>
      </c>
      <c r="J4001" s="9">
        <f t="shared" si="125"/>
        <v>0.89990740740740749</v>
      </c>
      <c r="K4001" t="str">
        <f>VLOOKUP($J4001,Reference!$A$1:$C$25,3,1)</f>
        <v>21:00:00 - 22:00:00</v>
      </c>
    </row>
    <row r="4002" spans="1:11" hidden="1" x14ac:dyDescent="0.3">
      <c r="A4002" s="3">
        <v>44219.903229166666</v>
      </c>
      <c r="B4002" s="4" t="s">
        <v>17</v>
      </c>
      <c r="C4002" s="4">
        <v>303</v>
      </c>
      <c r="D4002" s="4">
        <v>12033604717</v>
      </c>
      <c r="E4002" s="4" t="s">
        <v>9</v>
      </c>
      <c r="F4002" s="5">
        <v>8.6458333333333335E-3</v>
      </c>
      <c r="G4002" s="5">
        <v>6.3541666666666668E-3</v>
      </c>
      <c r="H4002" s="4" t="s">
        <v>10</v>
      </c>
      <c r="I4002" s="11">
        <f t="shared" si="124"/>
        <v>44219</v>
      </c>
      <c r="J4002" s="9">
        <f t="shared" si="125"/>
        <v>0.90322916666666664</v>
      </c>
      <c r="K4002" t="str">
        <f>VLOOKUP($J4002,Reference!$A$1:$C$25,3,1)</f>
        <v>21:00:00 - 22:00:00</v>
      </c>
    </row>
    <row r="4003" spans="1:11" hidden="1" x14ac:dyDescent="0.3">
      <c r="A4003" s="6">
        <v>44219.909259259257</v>
      </c>
      <c r="B4003" s="7" t="s">
        <v>12</v>
      </c>
      <c r="C4003" s="7">
        <v>315</v>
      </c>
      <c r="D4003" s="7">
        <v>14793727909</v>
      </c>
      <c r="E4003" s="7" t="s">
        <v>9</v>
      </c>
      <c r="F4003" s="8">
        <v>1.2280092592592592E-2</v>
      </c>
      <c r="G4003" s="8">
        <v>4.108796296296297E-3</v>
      </c>
      <c r="H4003" s="7" t="s">
        <v>10</v>
      </c>
      <c r="I4003" s="11">
        <f t="shared" si="124"/>
        <v>44219</v>
      </c>
      <c r="J4003" s="9">
        <f t="shared" si="125"/>
        <v>0.90925925925925932</v>
      </c>
      <c r="K4003" t="str">
        <f>VLOOKUP($J4003,Reference!$A$1:$C$25,3,1)</f>
        <v>21:00:00 - 22:00:00</v>
      </c>
    </row>
    <row r="4004" spans="1:11" hidden="1" x14ac:dyDescent="0.3">
      <c r="A4004" s="3">
        <v>44219.910486111112</v>
      </c>
      <c r="B4004" s="4" t="s">
        <v>17</v>
      </c>
      <c r="C4004" s="4">
        <v>303</v>
      </c>
      <c r="D4004" s="4">
        <v>15036888019</v>
      </c>
      <c r="E4004" s="4" t="s">
        <v>9</v>
      </c>
      <c r="F4004" s="5">
        <v>2.9745370370370373E-3</v>
      </c>
      <c r="G4004" s="5">
        <v>8.2060185185185187E-3</v>
      </c>
      <c r="H4004" s="4" t="s">
        <v>13</v>
      </c>
      <c r="I4004" s="11">
        <f t="shared" si="124"/>
        <v>44219</v>
      </c>
      <c r="J4004" s="9">
        <f t="shared" si="125"/>
        <v>0.91048611111111111</v>
      </c>
      <c r="K4004" t="str">
        <f>VLOOKUP($J4004,Reference!$A$1:$C$25,3,1)</f>
        <v>21:00:00 - 22:00:00</v>
      </c>
    </row>
    <row r="4005" spans="1:11" hidden="1" x14ac:dyDescent="0.3">
      <c r="A4005" s="6">
        <v>44219.919120370374</v>
      </c>
      <c r="B4005" s="7" t="s">
        <v>17</v>
      </c>
      <c r="C4005" s="7">
        <v>303</v>
      </c>
      <c r="D4005" s="7">
        <v>16478850987</v>
      </c>
      <c r="E4005" s="7" t="s">
        <v>9</v>
      </c>
      <c r="F4005" s="8">
        <v>2.673611111111111E-3</v>
      </c>
      <c r="G4005" s="8">
        <v>3.483796296296296E-3</v>
      </c>
      <c r="H4005" s="7" t="s">
        <v>10</v>
      </c>
      <c r="I4005" s="11">
        <f t="shared" si="124"/>
        <v>44219</v>
      </c>
      <c r="J4005" s="9">
        <f t="shared" si="125"/>
        <v>0.91912037037037031</v>
      </c>
      <c r="K4005" t="str">
        <f>VLOOKUP($J4005,Reference!$A$1:$C$25,3,1)</f>
        <v>22:00:00 - 23:00:00</v>
      </c>
    </row>
    <row r="4006" spans="1:11" hidden="1" x14ac:dyDescent="0.3">
      <c r="A4006" s="3">
        <v>44219.935729166667</v>
      </c>
      <c r="B4006" s="4" t="s">
        <v>12</v>
      </c>
      <c r="C4006" s="4">
        <v>315</v>
      </c>
      <c r="D4006" s="4">
        <v>15144097237</v>
      </c>
      <c r="E4006" s="4" t="s">
        <v>9</v>
      </c>
      <c r="F4006" s="5">
        <v>3.1817129629629633E-2</v>
      </c>
      <c r="G4006" s="5">
        <v>3.8194444444444446E-4</v>
      </c>
      <c r="H4006" s="4" t="s">
        <v>13</v>
      </c>
      <c r="I4006" s="11">
        <f t="shared" si="124"/>
        <v>44219</v>
      </c>
      <c r="J4006" s="9">
        <f t="shared" si="125"/>
        <v>0.93572916666666661</v>
      </c>
      <c r="K4006" t="str">
        <f>VLOOKUP($J4006,Reference!$A$1:$C$25,3,1)</f>
        <v>22:00:00 - 23:00:00</v>
      </c>
    </row>
    <row r="4007" spans="1:11" hidden="1" x14ac:dyDescent="0.3">
      <c r="A4007" s="6">
        <v>44219.938576388886</v>
      </c>
      <c r="B4007" s="7" t="s">
        <v>17</v>
      </c>
      <c r="C4007" s="7">
        <v>303</v>
      </c>
      <c r="D4007" s="7">
        <v>14036075407</v>
      </c>
      <c r="E4007" s="7" t="s">
        <v>9</v>
      </c>
      <c r="F4007" s="8">
        <v>4.2013888888888891E-3</v>
      </c>
      <c r="G4007" s="8">
        <v>1.0416666666666667E-4</v>
      </c>
      <c r="H4007" s="7" t="s">
        <v>10</v>
      </c>
      <c r="I4007" s="11">
        <f t="shared" si="124"/>
        <v>44219</v>
      </c>
      <c r="J4007" s="9">
        <f t="shared" si="125"/>
        <v>0.93857638888888895</v>
      </c>
      <c r="K4007" t="str">
        <f>VLOOKUP($J4007,Reference!$A$1:$C$25,3,1)</f>
        <v>22:00:00 - 23:00:00</v>
      </c>
    </row>
    <row r="4008" spans="1:11" hidden="1" x14ac:dyDescent="0.3">
      <c r="A4008" s="3">
        <v>44219.945868055554</v>
      </c>
      <c r="B4008" s="4" t="s">
        <v>17</v>
      </c>
      <c r="C4008" s="4">
        <v>303</v>
      </c>
      <c r="D4008" s="4">
        <v>16045727272</v>
      </c>
      <c r="E4008" s="4" t="s">
        <v>9</v>
      </c>
      <c r="F4008" s="5">
        <v>1.6782407407407406E-3</v>
      </c>
      <c r="G4008" s="5">
        <v>1.1574074074074073E-4</v>
      </c>
      <c r="H4008" s="4" t="s">
        <v>13</v>
      </c>
      <c r="I4008" s="11">
        <f t="shared" si="124"/>
        <v>44219</v>
      </c>
      <c r="J4008" s="9">
        <f t="shared" si="125"/>
        <v>0.94586805555555553</v>
      </c>
      <c r="K4008" t="str">
        <f>VLOOKUP($J4008,Reference!$A$1:$C$25,3,1)</f>
        <v>22:00:00 - 23:00:00</v>
      </c>
    </row>
    <row r="4009" spans="1:11" hidden="1" x14ac:dyDescent="0.3">
      <c r="A4009" s="6">
        <v>44219.947685185187</v>
      </c>
      <c r="B4009" s="7" t="s">
        <v>11</v>
      </c>
      <c r="C4009" s="7">
        <v>317</v>
      </c>
      <c r="D4009" s="7">
        <v>16476310598</v>
      </c>
      <c r="E4009" s="7" t="s">
        <v>9</v>
      </c>
      <c r="F4009" s="8">
        <v>3.425925925925926E-3</v>
      </c>
      <c r="G4009" s="8">
        <v>5.7870370370370366E-5</v>
      </c>
      <c r="H4009" s="7" t="s">
        <v>10</v>
      </c>
      <c r="I4009" s="11">
        <f t="shared" si="124"/>
        <v>44219</v>
      </c>
      <c r="J4009" s="9">
        <f t="shared" si="125"/>
        <v>0.94768518518518519</v>
      </c>
      <c r="K4009" t="str">
        <f>VLOOKUP($J4009,Reference!$A$1:$C$25,3,1)</f>
        <v>22:00:00 - 23:00:00</v>
      </c>
    </row>
    <row r="4010" spans="1:11" hidden="1" x14ac:dyDescent="0.3">
      <c r="A4010" s="3">
        <v>44219.956759259258</v>
      </c>
      <c r="B4010" s="4" t="s">
        <v>17</v>
      </c>
      <c r="C4010" s="4">
        <v>303</v>
      </c>
      <c r="D4010" s="4">
        <v>19726232345</v>
      </c>
      <c r="E4010" s="4" t="s">
        <v>9</v>
      </c>
      <c r="F4010" s="5">
        <v>1.1597222222222222E-2</v>
      </c>
      <c r="G4010" s="5">
        <v>1.0416666666666667E-4</v>
      </c>
      <c r="H4010" s="4" t="s">
        <v>13</v>
      </c>
      <c r="I4010" s="11">
        <f t="shared" si="124"/>
        <v>44219</v>
      </c>
      <c r="J4010" s="9">
        <f t="shared" si="125"/>
        <v>0.95675925925925931</v>
      </c>
      <c r="K4010" t="str">
        <f>VLOOKUP($J4010,Reference!$A$1:$C$25,3,1)</f>
        <v>22:00:00 - 23:00:00</v>
      </c>
    </row>
    <row r="4011" spans="1:11" hidden="1" x14ac:dyDescent="0.3">
      <c r="A4011" s="6">
        <v>44219.958969907406</v>
      </c>
      <c r="B4011" s="7" t="s">
        <v>11</v>
      </c>
      <c r="C4011" s="7">
        <v>317</v>
      </c>
      <c r="D4011" s="7">
        <v>16478649368</v>
      </c>
      <c r="E4011" s="7" t="s">
        <v>9</v>
      </c>
      <c r="F4011" s="8">
        <v>8.3912037037037045E-3</v>
      </c>
      <c r="G4011" s="8">
        <v>8.1018518518518516E-5</v>
      </c>
      <c r="H4011" s="7" t="s">
        <v>10</v>
      </c>
      <c r="I4011" s="11">
        <f t="shared" si="124"/>
        <v>44219</v>
      </c>
      <c r="J4011" s="9">
        <f t="shared" si="125"/>
        <v>0.95896990740740751</v>
      </c>
      <c r="K4011" t="str">
        <f>VLOOKUP($J4011,Reference!$A$1:$C$25,3,1)</f>
        <v>23:00:00 - 24:00:00</v>
      </c>
    </row>
    <row r="4012" spans="1:11" hidden="1" x14ac:dyDescent="0.3">
      <c r="A4012" s="3">
        <v>44219.968946759262</v>
      </c>
      <c r="B4012" s="4" t="s">
        <v>17</v>
      </c>
      <c r="C4012" s="4">
        <v>303</v>
      </c>
      <c r="D4012" s="4">
        <v>19726232345</v>
      </c>
      <c r="E4012" s="4" t="s">
        <v>9</v>
      </c>
      <c r="F4012" s="5">
        <v>4.8726851851851856E-3</v>
      </c>
      <c r="G4012" s="5">
        <v>2.4305555555555552E-4</v>
      </c>
      <c r="H4012" s="4" t="s">
        <v>10</v>
      </c>
      <c r="I4012" s="11">
        <f t="shared" si="124"/>
        <v>44219</v>
      </c>
      <c r="J4012" s="9">
        <f t="shared" si="125"/>
        <v>0.96894675925925933</v>
      </c>
      <c r="K4012" t="str">
        <f>VLOOKUP($J4012,Reference!$A$1:$C$25,3,1)</f>
        <v>23:00:00 - 24:00:00</v>
      </c>
    </row>
    <row r="4013" spans="1:11" hidden="1" x14ac:dyDescent="0.3">
      <c r="A4013" s="6">
        <v>44219.969537037039</v>
      </c>
      <c r="B4013" s="7" t="s">
        <v>11</v>
      </c>
      <c r="C4013" s="7">
        <v>317</v>
      </c>
      <c r="D4013" s="7">
        <v>15144097237</v>
      </c>
      <c r="E4013" s="7" t="s">
        <v>9</v>
      </c>
      <c r="F4013" s="8">
        <v>4.4560185185185189E-3</v>
      </c>
      <c r="G4013" s="8">
        <v>4.6296296296296294E-5</v>
      </c>
      <c r="H4013" s="7" t="s">
        <v>13</v>
      </c>
      <c r="I4013" s="11">
        <f t="shared" si="124"/>
        <v>44219</v>
      </c>
      <c r="J4013" s="9">
        <f t="shared" si="125"/>
        <v>0.96953703703703698</v>
      </c>
      <c r="K4013" t="str">
        <f>VLOOKUP($J4013,Reference!$A$1:$C$25,3,1)</f>
        <v>23:00:00 - 24:00:00</v>
      </c>
    </row>
    <row r="4014" spans="1:11" hidden="1" x14ac:dyDescent="0.3">
      <c r="A4014" s="3">
        <v>44219.979988425926</v>
      </c>
      <c r="B4014" s="4" t="s">
        <v>11</v>
      </c>
      <c r="C4014" s="4">
        <v>317</v>
      </c>
      <c r="D4014" s="4">
        <v>13605406184</v>
      </c>
      <c r="E4014" s="4" t="s">
        <v>9</v>
      </c>
      <c r="F4014" s="5">
        <v>7.5347222222222213E-3</v>
      </c>
      <c r="G4014" s="5">
        <v>3.7037037037037035E-4</v>
      </c>
      <c r="H4014" s="4" t="s">
        <v>10</v>
      </c>
      <c r="I4014" s="11">
        <f t="shared" si="124"/>
        <v>44219</v>
      </c>
      <c r="J4014" s="9">
        <f t="shared" si="125"/>
        <v>0.97998842592592583</v>
      </c>
      <c r="K4014" t="str">
        <f>VLOOKUP($J4014,Reference!$A$1:$C$25,3,1)</f>
        <v>23:00:00 - 24:00:00</v>
      </c>
    </row>
    <row r="4015" spans="1:11" hidden="1" x14ac:dyDescent="0.3">
      <c r="A4015" s="6">
        <v>44219.991678240738</v>
      </c>
      <c r="B4015" s="7" t="s">
        <v>11</v>
      </c>
      <c r="C4015" s="7">
        <v>317</v>
      </c>
      <c r="D4015" s="7">
        <v>16476310598</v>
      </c>
      <c r="E4015" s="7" t="s">
        <v>9</v>
      </c>
      <c r="F4015" s="8">
        <v>1.7962962962962962E-2</v>
      </c>
      <c r="G4015" s="8">
        <v>1.1574074074074073E-4</v>
      </c>
      <c r="H4015" s="7" t="s">
        <v>10</v>
      </c>
      <c r="I4015" s="11">
        <f t="shared" si="124"/>
        <v>44219</v>
      </c>
      <c r="J4015" s="9">
        <f t="shared" si="125"/>
        <v>0.99167824074074085</v>
      </c>
      <c r="K4015" t="str">
        <f>VLOOKUP($J4015,Reference!$A$1:$C$25,3,1)</f>
        <v>23:00:00 - 24:00:00</v>
      </c>
    </row>
    <row r="4016" spans="1:11" hidden="1" x14ac:dyDescent="0.3">
      <c r="A4016" s="3">
        <v>44219.99523148148</v>
      </c>
      <c r="B4016" s="4" t="s">
        <v>17</v>
      </c>
      <c r="C4016" s="4">
        <v>303</v>
      </c>
      <c r="D4016" s="4">
        <v>18583528401</v>
      </c>
      <c r="E4016" s="4" t="s">
        <v>9</v>
      </c>
      <c r="F4016" s="5">
        <v>1.1678240740740741E-2</v>
      </c>
      <c r="G4016" s="5">
        <v>5.2430555555555555E-3</v>
      </c>
      <c r="H4016" s="4" t="s">
        <v>10</v>
      </c>
      <c r="I4016" s="11">
        <f t="shared" si="124"/>
        <v>44219</v>
      </c>
      <c r="J4016" s="9">
        <f t="shared" si="125"/>
        <v>0.99523148148148144</v>
      </c>
      <c r="K4016" t="str">
        <f>VLOOKUP($J4016,Reference!$A$1:$C$25,3,1)</f>
        <v>23:00:00 - 24:00:00</v>
      </c>
    </row>
    <row r="4017" spans="1:11" hidden="1" x14ac:dyDescent="0.3">
      <c r="A4017" s="6">
        <v>44219.995694444442</v>
      </c>
      <c r="B4017" s="7" t="s">
        <v>20</v>
      </c>
      <c r="C4017" s="7"/>
      <c r="D4017" s="7">
        <v>17789821854</v>
      </c>
      <c r="E4017" s="7" t="s">
        <v>16</v>
      </c>
      <c r="F4017" s="8">
        <v>0</v>
      </c>
      <c r="G4017" s="8">
        <v>1.8865740740740742E-3</v>
      </c>
      <c r="H4017" s="7" t="s">
        <v>13</v>
      </c>
      <c r="I4017" s="11">
        <f t="shared" si="124"/>
        <v>44219</v>
      </c>
      <c r="J4017" s="9">
        <f t="shared" si="125"/>
        <v>0.99569444444444455</v>
      </c>
      <c r="K4017" t="str">
        <f>VLOOKUP($J4017,Reference!$A$1:$C$25,3,1)</f>
        <v>23:00:00 - 24:00:00</v>
      </c>
    </row>
    <row r="4018" spans="1:11" hidden="1" x14ac:dyDescent="0.3">
      <c r="A4018" s="3">
        <v>44220.010034722225</v>
      </c>
      <c r="B4018" s="4" t="s">
        <v>12</v>
      </c>
      <c r="C4018" s="4">
        <v>315</v>
      </c>
      <c r="D4018" s="4">
        <v>16149869429</v>
      </c>
      <c r="E4018" s="4" t="s">
        <v>9</v>
      </c>
      <c r="F4018" s="5">
        <v>3.4675925925925923E-2</v>
      </c>
      <c r="G4018" s="5">
        <v>1.5046296296296297E-4</v>
      </c>
      <c r="H4018" s="4" t="s">
        <v>10</v>
      </c>
      <c r="I4018" s="11">
        <f t="shared" si="124"/>
        <v>44220</v>
      </c>
      <c r="J4018" s="9">
        <f t="shared" si="125"/>
        <v>1.0034722222222221E-2</v>
      </c>
      <c r="K4018" t="str">
        <f>VLOOKUP($J4018,Reference!$A$1:$C$25,3,1)</f>
        <v>0:00:00 - 1:00:00</v>
      </c>
    </row>
    <row r="4019" spans="1:11" hidden="1" x14ac:dyDescent="0.3">
      <c r="A4019" s="6">
        <v>44220.017789351848</v>
      </c>
      <c r="B4019" s="7" t="s">
        <v>11</v>
      </c>
      <c r="C4019" s="7">
        <v>317</v>
      </c>
      <c r="D4019" s="7">
        <v>8801995886650</v>
      </c>
      <c r="E4019" s="7" t="s">
        <v>9</v>
      </c>
      <c r="F4019" s="8">
        <v>5.7291666666666671E-3</v>
      </c>
      <c r="G4019" s="8">
        <v>8.1018518518518516E-5</v>
      </c>
      <c r="H4019" s="7" t="s">
        <v>10</v>
      </c>
      <c r="I4019" s="11">
        <f t="shared" si="124"/>
        <v>44220</v>
      </c>
      <c r="J4019" s="9">
        <f t="shared" si="125"/>
        <v>1.7789351851851851E-2</v>
      </c>
      <c r="K4019" t="str">
        <f>VLOOKUP($J4019,Reference!$A$1:$C$25,3,1)</f>
        <v>0:00:00 - 1:00:00</v>
      </c>
    </row>
    <row r="4020" spans="1:11" hidden="1" x14ac:dyDescent="0.3">
      <c r="A4020" s="3">
        <v>44220.018645833334</v>
      </c>
      <c r="B4020" s="4" t="s">
        <v>17</v>
      </c>
      <c r="C4020" s="4">
        <v>303</v>
      </c>
      <c r="D4020" s="4">
        <v>16045727272</v>
      </c>
      <c r="E4020" s="4" t="s">
        <v>9</v>
      </c>
      <c r="F4020" s="5">
        <v>1.9907407407407408E-3</v>
      </c>
      <c r="G4020" s="5">
        <v>6.3657407407407402E-4</v>
      </c>
      <c r="H4020" s="4" t="s">
        <v>13</v>
      </c>
      <c r="I4020" s="11">
        <f t="shared" si="124"/>
        <v>44220</v>
      </c>
      <c r="J4020" s="9">
        <f t="shared" si="125"/>
        <v>1.8645833333333334E-2</v>
      </c>
      <c r="K4020" t="str">
        <f>VLOOKUP($J4020,Reference!$A$1:$C$25,3,1)</f>
        <v>0:00:00 - 1:00:00</v>
      </c>
    </row>
    <row r="4021" spans="1:11" hidden="1" x14ac:dyDescent="0.3">
      <c r="A4021" s="6">
        <v>44220.023217592592</v>
      </c>
      <c r="B4021" s="7" t="s">
        <v>17</v>
      </c>
      <c r="C4021" s="7">
        <v>303</v>
      </c>
      <c r="D4021" s="7">
        <v>14843743498</v>
      </c>
      <c r="E4021" s="7" t="s">
        <v>9</v>
      </c>
      <c r="F4021" s="8">
        <v>2.7430555555555559E-3</v>
      </c>
      <c r="G4021" s="8">
        <v>2.7777777777777778E-4</v>
      </c>
      <c r="H4021" s="7" t="s">
        <v>10</v>
      </c>
      <c r="I4021" s="11">
        <f t="shared" si="124"/>
        <v>44220</v>
      </c>
      <c r="J4021" s="9">
        <f t="shared" si="125"/>
        <v>2.3217592592592592E-2</v>
      </c>
      <c r="K4021" t="str">
        <f>VLOOKUP($J4021,Reference!$A$1:$C$25,3,1)</f>
        <v>0:00:00 - 1:00:00</v>
      </c>
    </row>
    <row r="4022" spans="1:11" hidden="1" x14ac:dyDescent="0.3">
      <c r="A4022" s="3">
        <v>44220.039548611108</v>
      </c>
      <c r="B4022" s="4" t="s">
        <v>17</v>
      </c>
      <c r="C4022" s="4">
        <v>303</v>
      </c>
      <c r="D4022" s="4">
        <v>14085048668</v>
      </c>
      <c r="E4022" s="4" t="s">
        <v>9</v>
      </c>
      <c r="F4022" s="5">
        <v>2.5231481481481481E-3</v>
      </c>
      <c r="G4022" s="5">
        <v>6.9444444444444444E-5</v>
      </c>
      <c r="H4022" s="4" t="s">
        <v>13</v>
      </c>
      <c r="I4022" s="11">
        <f t="shared" si="124"/>
        <v>44220</v>
      </c>
      <c r="J4022" s="9">
        <f t="shared" si="125"/>
        <v>3.9548611111111111E-2</v>
      </c>
      <c r="K4022" t="str">
        <f>VLOOKUP($J4022,Reference!$A$1:$C$25,3,1)</f>
        <v>0:00:00 - 1:00:00</v>
      </c>
    </row>
    <row r="4023" spans="1:11" hidden="1" x14ac:dyDescent="0.3">
      <c r="A4023" s="6">
        <v>44220.04105324074</v>
      </c>
      <c r="B4023" s="7" t="s">
        <v>17</v>
      </c>
      <c r="C4023" s="7">
        <v>303</v>
      </c>
      <c r="D4023" s="7">
        <v>14843743498</v>
      </c>
      <c r="E4023" s="7" t="s">
        <v>9</v>
      </c>
      <c r="F4023" s="8">
        <v>4.5254629629629629E-3</v>
      </c>
      <c r="G4023" s="8">
        <v>1.1226851851851851E-3</v>
      </c>
      <c r="H4023" s="7" t="s">
        <v>10</v>
      </c>
      <c r="I4023" s="11">
        <f t="shared" si="124"/>
        <v>44220</v>
      </c>
      <c r="J4023" s="9">
        <f t="shared" si="125"/>
        <v>4.1053240740740744E-2</v>
      </c>
      <c r="K4023" t="str">
        <f>VLOOKUP($J4023,Reference!$A$1:$C$25,3,1)</f>
        <v>0:00:00 - 1:00:00</v>
      </c>
    </row>
    <row r="4024" spans="1:11" hidden="1" x14ac:dyDescent="0.3">
      <c r="A4024" s="3">
        <v>44220.04791666667</v>
      </c>
      <c r="B4024" s="4" t="s">
        <v>12</v>
      </c>
      <c r="C4024" s="4">
        <v>315</v>
      </c>
      <c r="D4024" s="4">
        <v>12243864941</v>
      </c>
      <c r="E4024" s="4" t="s">
        <v>9</v>
      </c>
      <c r="F4024" s="5">
        <v>7.9398148148148145E-3</v>
      </c>
      <c r="G4024" s="5">
        <v>2.8935185185185189E-4</v>
      </c>
      <c r="H4024" s="4" t="s">
        <v>10</v>
      </c>
      <c r="I4024" s="11">
        <f t="shared" si="124"/>
        <v>44220</v>
      </c>
      <c r="J4024" s="9">
        <f t="shared" si="125"/>
        <v>4.7916666666666663E-2</v>
      </c>
      <c r="K4024" t="str">
        <f>VLOOKUP($J4024,Reference!$A$1:$C$25,3,1)</f>
        <v>1:00:00 - 2:00:00</v>
      </c>
    </row>
    <row r="4025" spans="1:11" hidden="1" x14ac:dyDescent="0.3">
      <c r="A4025" s="6">
        <v>44220.051840277774</v>
      </c>
      <c r="B4025" s="7" t="s">
        <v>17</v>
      </c>
      <c r="C4025" s="7">
        <v>303</v>
      </c>
      <c r="D4025" s="7">
        <v>16045752959</v>
      </c>
      <c r="E4025" s="7" t="s">
        <v>9</v>
      </c>
      <c r="F4025" s="8">
        <v>4.2129629629629626E-3</v>
      </c>
      <c r="G4025" s="8">
        <v>6.9444444444444444E-5</v>
      </c>
      <c r="H4025" s="7" t="s">
        <v>13</v>
      </c>
      <c r="I4025" s="11">
        <f t="shared" si="124"/>
        <v>44220</v>
      </c>
      <c r="J4025" s="9">
        <f t="shared" si="125"/>
        <v>5.1840277777777777E-2</v>
      </c>
      <c r="K4025" t="str">
        <f>VLOOKUP($J4025,Reference!$A$1:$C$25,3,1)</f>
        <v>1:00:00 - 2:00:00</v>
      </c>
    </row>
    <row r="4026" spans="1:11" hidden="1" x14ac:dyDescent="0.3">
      <c r="A4026" s="3">
        <v>44220.060162037036</v>
      </c>
      <c r="B4026" s="4" t="s">
        <v>12</v>
      </c>
      <c r="C4026" s="4">
        <v>315</v>
      </c>
      <c r="D4026" s="4">
        <v>12144408873</v>
      </c>
      <c r="E4026" s="4" t="s">
        <v>9</v>
      </c>
      <c r="F4026" s="5">
        <v>1.1574074074074073E-5</v>
      </c>
      <c r="G4026" s="5">
        <v>9.2592592592592588E-5</v>
      </c>
      <c r="H4026" s="4" t="s">
        <v>10</v>
      </c>
      <c r="I4026" s="11">
        <f t="shared" si="124"/>
        <v>44220</v>
      </c>
      <c r="J4026" s="9">
        <f t="shared" si="125"/>
        <v>6.0162037037037042E-2</v>
      </c>
      <c r="K4026" t="str">
        <f>VLOOKUP($J4026,Reference!$A$1:$C$25,3,1)</f>
        <v>1:00:00 - 2:00:00</v>
      </c>
    </row>
    <row r="4027" spans="1:11" hidden="1" x14ac:dyDescent="0.3">
      <c r="A4027" s="6">
        <v>44220.060706018521</v>
      </c>
      <c r="B4027" s="7" t="s">
        <v>12</v>
      </c>
      <c r="C4027" s="7">
        <v>315</v>
      </c>
      <c r="D4027" s="7">
        <v>12144408873</v>
      </c>
      <c r="E4027" s="7" t="s">
        <v>9</v>
      </c>
      <c r="F4027" s="8">
        <v>2.34375E-2</v>
      </c>
      <c r="G4027" s="8">
        <v>8.1018518518518516E-5</v>
      </c>
      <c r="H4027" s="7" t="s">
        <v>13</v>
      </c>
      <c r="I4027" s="11">
        <f t="shared" si="124"/>
        <v>44220</v>
      </c>
      <c r="J4027" s="9">
        <f t="shared" si="125"/>
        <v>6.0706018518518513E-2</v>
      </c>
      <c r="K4027" t="str">
        <f>VLOOKUP($J4027,Reference!$A$1:$C$25,3,1)</f>
        <v>1:00:00 - 2:00:00</v>
      </c>
    </row>
    <row r="4028" spans="1:11" hidden="1" x14ac:dyDescent="0.3">
      <c r="A4028" s="3">
        <v>44220.062743055554</v>
      </c>
      <c r="B4028" s="4" t="s">
        <v>11</v>
      </c>
      <c r="C4028" s="4">
        <v>317</v>
      </c>
      <c r="D4028" s="4">
        <v>16045727272</v>
      </c>
      <c r="E4028" s="4" t="s">
        <v>9</v>
      </c>
      <c r="F4028" s="5">
        <v>2.3263888888888887E-3</v>
      </c>
      <c r="G4028" s="5">
        <v>8.564814814814815E-4</v>
      </c>
      <c r="H4028" s="4" t="s">
        <v>13</v>
      </c>
      <c r="I4028" s="11">
        <f t="shared" si="124"/>
        <v>44220</v>
      </c>
      <c r="J4028" s="9">
        <f t="shared" si="125"/>
        <v>6.2743055555555552E-2</v>
      </c>
      <c r="K4028" t="str">
        <f>VLOOKUP($J4028,Reference!$A$1:$C$25,3,1)</f>
        <v>1:00:00 - 2:00:00</v>
      </c>
    </row>
    <row r="4029" spans="1:11" hidden="1" x14ac:dyDescent="0.3">
      <c r="A4029" s="6">
        <v>44220.069131944445</v>
      </c>
      <c r="B4029" s="7" t="s">
        <v>20</v>
      </c>
      <c r="C4029" s="7"/>
      <c r="D4029" s="7">
        <v>16049227887</v>
      </c>
      <c r="E4029" s="7" t="s">
        <v>16</v>
      </c>
      <c r="F4029" s="8">
        <v>0</v>
      </c>
      <c r="G4029" s="8">
        <v>1.9675925925925926E-4</v>
      </c>
      <c r="H4029" s="7" t="s">
        <v>10</v>
      </c>
      <c r="I4029" s="11">
        <f t="shared" si="124"/>
        <v>44220</v>
      </c>
      <c r="J4029" s="9">
        <f t="shared" si="125"/>
        <v>6.913194444444444E-2</v>
      </c>
      <c r="K4029" t="str">
        <f>VLOOKUP($J4029,Reference!$A$1:$C$25,3,1)</f>
        <v>1:00:00 - 2:00:00</v>
      </c>
    </row>
    <row r="4030" spans="1:11" hidden="1" x14ac:dyDescent="0.3">
      <c r="A4030" s="3">
        <v>44220.079525462963</v>
      </c>
      <c r="B4030" s="4" t="s">
        <v>21</v>
      </c>
      <c r="C4030" s="4">
        <v>314</v>
      </c>
      <c r="D4030" s="4">
        <v>14843743498</v>
      </c>
      <c r="E4030" s="4" t="s">
        <v>9</v>
      </c>
      <c r="F4030" s="5">
        <v>4.1782407407407402E-3</v>
      </c>
      <c r="G4030" s="5">
        <v>8.1018518518518516E-5</v>
      </c>
      <c r="H4030" s="4" t="s">
        <v>10</v>
      </c>
      <c r="I4030" s="11">
        <f t="shared" si="124"/>
        <v>44220</v>
      </c>
      <c r="J4030" s="9">
        <f t="shared" si="125"/>
        <v>7.9525462962962964E-2</v>
      </c>
      <c r="K4030" t="str">
        <f>VLOOKUP($J4030,Reference!$A$1:$C$25,3,1)</f>
        <v>1:00:00 - 2:00:00</v>
      </c>
    </row>
    <row r="4031" spans="1:11" hidden="1" x14ac:dyDescent="0.3">
      <c r="A4031" s="6">
        <v>44220.091400462959</v>
      </c>
      <c r="B4031" s="7" t="s">
        <v>22</v>
      </c>
      <c r="C4031" s="7">
        <v>767</v>
      </c>
      <c r="D4031" s="7">
        <v>447809868691</v>
      </c>
      <c r="E4031" s="7" t="s">
        <v>9</v>
      </c>
      <c r="F4031" s="8">
        <v>9.9074074074074082E-3</v>
      </c>
      <c r="G4031" s="8">
        <v>8.1018518518518516E-5</v>
      </c>
      <c r="H4031" s="7" t="s">
        <v>14</v>
      </c>
      <c r="I4031" s="11">
        <f t="shared" si="124"/>
        <v>44220</v>
      </c>
      <c r="J4031" s="9">
        <f t="shared" si="125"/>
        <v>9.1400462962962961E-2</v>
      </c>
      <c r="K4031" t="str">
        <f>VLOOKUP($J4031,Reference!$A$1:$C$25,3,1)</f>
        <v>2:00:00 - 3:00:00</v>
      </c>
    </row>
    <row r="4032" spans="1:11" hidden="1" x14ac:dyDescent="0.3">
      <c r="A4032" s="3">
        <v>44220.108240740738</v>
      </c>
      <c r="B4032" s="4" t="s">
        <v>21</v>
      </c>
      <c r="C4032" s="4">
        <v>314</v>
      </c>
      <c r="D4032" s="4">
        <v>14039216858</v>
      </c>
      <c r="E4032" s="4" t="s">
        <v>9</v>
      </c>
      <c r="F4032" s="5">
        <v>2.5810185185185185E-3</v>
      </c>
      <c r="G4032" s="5">
        <v>6.2500000000000001E-4</v>
      </c>
      <c r="H4032" s="4" t="s">
        <v>10</v>
      </c>
      <c r="I4032" s="11">
        <f t="shared" si="124"/>
        <v>44220</v>
      </c>
      <c r="J4032" s="9">
        <f t="shared" si="125"/>
        <v>0.10824074074074075</v>
      </c>
      <c r="K4032" t="str">
        <f>VLOOKUP($J4032,Reference!$A$1:$C$25,3,1)</f>
        <v>2:00:00 - 3:00:00</v>
      </c>
    </row>
    <row r="4033" spans="1:11" hidden="1" x14ac:dyDescent="0.3">
      <c r="A4033" s="6">
        <v>44220.108877314815</v>
      </c>
      <c r="B4033" s="7" t="s">
        <v>22</v>
      </c>
      <c r="C4033" s="7">
        <v>767</v>
      </c>
      <c r="D4033" s="7">
        <v>14038529220</v>
      </c>
      <c r="E4033" s="7" t="s">
        <v>9</v>
      </c>
      <c r="F4033" s="8">
        <v>2.5231481481481481E-3</v>
      </c>
      <c r="G4033" s="8">
        <v>5.7870370370370366E-5</v>
      </c>
      <c r="H4033" s="7" t="s">
        <v>10</v>
      </c>
      <c r="I4033" s="11">
        <f t="shared" si="124"/>
        <v>44220</v>
      </c>
      <c r="J4033" s="9">
        <f t="shared" si="125"/>
        <v>0.10887731481481482</v>
      </c>
      <c r="K4033" t="str">
        <f>VLOOKUP($J4033,Reference!$A$1:$C$25,3,1)</f>
        <v>2:00:00 - 3:00:00</v>
      </c>
    </row>
    <row r="4034" spans="1:11" hidden="1" x14ac:dyDescent="0.3">
      <c r="A4034" s="3">
        <v>44220.109930555554</v>
      </c>
      <c r="B4034" s="4" t="s">
        <v>20</v>
      </c>
      <c r="C4034" s="4"/>
      <c r="D4034" s="4">
        <v>17274600333</v>
      </c>
      <c r="E4034" s="4" t="s">
        <v>16</v>
      </c>
      <c r="F4034" s="5">
        <v>0</v>
      </c>
      <c r="G4034" s="5">
        <v>4.7453703703703704E-4</v>
      </c>
      <c r="H4034" s="4" t="s">
        <v>13</v>
      </c>
      <c r="I4034" s="11">
        <f t="shared" si="124"/>
        <v>44220</v>
      </c>
      <c r="J4034" s="9">
        <f t="shared" si="125"/>
        <v>0.10993055555555555</v>
      </c>
      <c r="K4034" t="str">
        <f>VLOOKUP($J4034,Reference!$A$1:$C$25,3,1)</f>
        <v>2:00:00 - 3:00:00</v>
      </c>
    </row>
    <row r="4035" spans="1:11" hidden="1" x14ac:dyDescent="0.3">
      <c r="A4035" s="6">
        <v>44220.113715277781</v>
      </c>
      <c r="B4035" s="7" t="s">
        <v>21</v>
      </c>
      <c r="C4035" s="7">
        <v>314</v>
      </c>
      <c r="D4035" s="7">
        <v>14039216858</v>
      </c>
      <c r="E4035" s="7" t="s">
        <v>9</v>
      </c>
      <c r="F4035" s="8">
        <v>3.5879629629629635E-4</v>
      </c>
      <c r="G4035" s="8">
        <v>4.6296296296296293E-4</v>
      </c>
      <c r="H4035" s="7" t="s">
        <v>10</v>
      </c>
      <c r="I4035" s="11">
        <f t="shared" ref="I4035:I4098" si="126">DATE(YEAR(A4035),MONTH(A4035),DAY(A4035))</f>
        <v>44220</v>
      </c>
      <c r="J4035" s="9">
        <f t="shared" ref="J4035:J4098" si="127">TIME(HOUR(A4035),MINUTE(A4035),SECOND(A4035))</f>
        <v>0.11371527777777778</v>
      </c>
      <c r="K4035" t="str">
        <f>VLOOKUP($J4035,Reference!$A$1:$C$25,3,1)</f>
        <v>2:00:00 - 3:00:00</v>
      </c>
    </row>
    <row r="4036" spans="1:11" hidden="1" x14ac:dyDescent="0.3">
      <c r="A4036" s="3">
        <v>44220.114560185182</v>
      </c>
      <c r="B4036" s="4" t="s">
        <v>22</v>
      </c>
      <c r="C4036" s="4">
        <v>767</v>
      </c>
      <c r="D4036" s="4">
        <v>14039216858</v>
      </c>
      <c r="E4036" s="4" t="s">
        <v>9</v>
      </c>
      <c r="F4036" s="5">
        <v>2.5578703703703705E-3</v>
      </c>
      <c r="G4036" s="5">
        <v>8.1018518518518516E-5</v>
      </c>
      <c r="H4036" s="4" t="s">
        <v>10</v>
      </c>
      <c r="I4036" s="11">
        <f t="shared" si="126"/>
        <v>44220</v>
      </c>
      <c r="J4036" s="9">
        <f t="shared" si="127"/>
        <v>0.11456018518518518</v>
      </c>
      <c r="K4036" t="str">
        <f>VLOOKUP($J4036,Reference!$A$1:$C$25,3,1)</f>
        <v>2:00:00 - 3:00:00</v>
      </c>
    </row>
    <row r="4037" spans="1:11" hidden="1" x14ac:dyDescent="0.3">
      <c r="A4037" s="6">
        <v>44220.118900462963</v>
      </c>
      <c r="B4037" s="7" t="s">
        <v>21</v>
      </c>
      <c r="C4037" s="7">
        <v>314</v>
      </c>
      <c r="D4037" s="7">
        <v>17274600333</v>
      </c>
      <c r="E4037" s="7" t="s">
        <v>9</v>
      </c>
      <c r="F4037" s="8">
        <v>7.719907407407408E-3</v>
      </c>
      <c r="G4037" s="8">
        <v>6.9444444444444444E-5</v>
      </c>
      <c r="H4037" s="7" t="s">
        <v>13</v>
      </c>
      <c r="I4037" s="11">
        <f t="shared" si="126"/>
        <v>44220</v>
      </c>
      <c r="J4037" s="9">
        <f t="shared" si="127"/>
        <v>0.11890046296296297</v>
      </c>
      <c r="K4037" t="str">
        <f>VLOOKUP($J4037,Reference!$A$1:$C$25,3,1)</f>
        <v>2:00:00 - 3:00:00</v>
      </c>
    </row>
    <row r="4038" spans="1:11" hidden="1" x14ac:dyDescent="0.3">
      <c r="A4038" s="3">
        <v>44220.154050925928</v>
      </c>
      <c r="B4038" s="4" t="s">
        <v>22</v>
      </c>
      <c r="C4038" s="4">
        <v>767</v>
      </c>
      <c r="D4038" s="4">
        <v>17186662462</v>
      </c>
      <c r="E4038" s="4" t="s">
        <v>9</v>
      </c>
      <c r="F4038" s="5">
        <v>7.5925925925925926E-3</v>
      </c>
      <c r="G4038" s="5">
        <v>6.9444444444444447E-4</v>
      </c>
      <c r="H4038" s="4" t="s">
        <v>10</v>
      </c>
      <c r="I4038" s="11">
        <f t="shared" si="126"/>
        <v>44220</v>
      </c>
      <c r="J4038" s="9">
        <f t="shared" si="127"/>
        <v>0.15405092592592592</v>
      </c>
      <c r="K4038" t="str">
        <f>VLOOKUP($J4038,Reference!$A$1:$C$25,3,1)</f>
        <v>3:00:00 - 4:00:00</v>
      </c>
    </row>
    <row r="4039" spans="1:11" hidden="1" x14ac:dyDescent="0.3">
      <c r="A4039" s="6">
        <v>44220.167951388888</v>
      </c>
      <c r="B4039" s="7" t="s">
        <v>21</v>
      </c>
      <c r="C4039" s="7">
        <v>314</v>
      </c>
      <c r="D4039" s="7">
        <v>441428606727</v>
      </c>
      <c r="E4039" s="7" t="s">
        <v>9</v>
      </c>
      <c r="F4039" s="8">
        <v>8.2870370370370372E-3</v>
      </c>
      <c r="G4039" s="8">
        <v>7.175925925925927E-4</v>
      </c>
      <c r="H4039" s="7" t="s">
        <v>14</v>
      </c>
      <c r="I4039" s="11">
        <f t="shared" si="126"/>
        <v>44220</v>
      </c>
      <c r="J4039" s="9">
        <f t="shared" si="127"/>
        <v>0.16795138888888891</v>
      </c>
      <c r="K4039" t="str">
        <f>VLOOKUP($J4039,Reference!$A$1:$C$25,3,1)</f>
        <v>4:00:00 - 5:00:00</v>
      </c>
    </row>
    <row r="4040" spans="1:11" hidden="1" x14ac:dyDescent="0.3">
      <c r="A4040" s="3">
        <v>44220.172997685186</v>
      </c>
      <c r="B4040" s="4" t="s">
        <v>22</v>
      </c>
      <c r="C4040" s="4">
        <v>767</v>
      </c>
      <c r="D4040" s="4">
        <v>447504552632</v>
      </c>
      <c r="E4040" s="4" t="s">
        <v>9</v>
      </c>
      <c r="F4040" s="5">
        <v>8.611111111111111E-3</v>
      </c>
      <c r="G4040" s="5">
        <v>3.0092592592592595E-4</v>
      </c>
      <c r="H4040" s="4" t="s">
        <v>14</v>
      </c>
      <c r="I4040" s="11">
        <f t="shared" si="126"/>
        <v>44220</v>
      </c>
      <c r="J4040" s="9">
        <f t="shared" si="127"/>
        <v>0.17299768518518518</v>
      </c>
      <c r="K4040" t="str">
        <f>VLOOKUP($J4040,Reference!$A$1:$C$25,3,1)</f>
        <v>4:00:00 - 5:00:00</v>
      </c>
    </row>
    <row r="4041" spans="1:11" hidden="1" x14ac:dyDescent="0.3">
      <c r="A4041" s="6">
        <v>44220.17701388889</v>
      </c>
      <c r="B4041" s="7" t="s">
        <v>21</v>
      </c>
      <c r="C4041" s="7">
        <v>314</v>
      </c>
      <c r="D4041" s="7">
        <v>17186662462</v>
      </c>
      <c r="E4041" s="7" t="s">
        <v>9</v>
      </c>
      <c r="F4041" s="8">
        <v>1.9560185185185184E-3</v>
      </c>
      <c r="G4041" s="8">
        <v>6.9444444444444447E-4</v>
      </c>
      <c r="H4041" s="7" t="s">
        <v>13</v>
      </c>
      <c r="I4041" s="11">
        <f t="shared" si="126"/>
        <v>44220</v>
      </c>
      <c r="J4041" s="9">
        <f t="shared" si="127"/>
        <v>0.17701388888888889</v>
      </c>
      <c r="K4041" t="str">
        <f>VLOOKUP($J4041,Reference!$A$1:$C$25,3,1)</f>
        <v>4:00:00 - 5:00:00</v>
      </c>
    </row>
    <row r="4042" spans="1:11" hidden="1" x14ac:dyDescent="0.3">
      <c r="A4042" s="3">
        <v>44220.188171296293</v>
      </c>
      <c r="B4042" s="4" t="s">
        <v>21</v>
      </c>
      <c r="C4042" s="4">
        <v>314</v>
      </c>
      <c r="D4042" s="4">
        <v>35228102432</v>
      </c>
      <c r="E4042" s="4" t="s">
        <v>9</v>
      </c>
      <c r="F4042" s="5">
        <v>9.4907407407407406E-3</v>
      </c>
      <c r="G4042" s="5">
        <v>8.1018518518518516E-5</v>
      </c>
      <c r="H4042" s="4" t="s">
        <v>10</v>
      </c>
      <c r="I4042" s="11">
        <f t="shared" si="126"/>
        <v>44220</v>
      </c>
      <c r="J4042" s="9">
        <f t="shared" si="127"/>
        <v>0.18817129629629628</v>
      </c>
      <c r="K4042" t="str">
        <f>VLOOKUP($J4042,Reference!$A$1:$C$25,3,1)</f>
        <v>4:00:00 - 5:00:00</v>
      </c>
    </row>
    <row r="4043" spans="1:11" hidden="1" x14ac:dyDescent="0.3">
      <c r="A4043" s="6">
        <v>44220.202835648146</v>
      </c>
      <c r="B4043" s="7" t="s">
        <v>22</v>
      </c>
      <c r="C4043" s="7">
        <v>767</v>
      </c>
      <c r="D4043" s="7">
        <v>447504552632</v>
      </c>
      <c r="E4043" s="7" t="s">
        <v>9</v>
      </c>
      <c r="F4043" s="8">
        <v>2.9502314814814815E-2</v>
      </c>
      <c r="G4043" s="8">
        <v>8.1018518518518516E-5</v>
      </c>
      <c r="H4043" s="7" t="s">
        <v>14</v>
      </c>
      <c r="I4043" s="11">
        <f t="shared" si="126"/>
        <v>44220</v>
      </c>
      <c r="J4043" s="9">
        <f t="shared" si="127"/>
        <v>0.20283564814814814</v>
      </c>
      <c r="K4043" t="str">
        <f>VLOOKUP($J4043,Reference!$A$1:$C$25,3,1)</f>
        <v>4:00:00 - 5:00:00</v>
      </c>
    </row>
    <row r="4044" spans="1:11" hidden="1" x14ac:dyDescent="0.3">
      <c r="A4044" s="3">
        <v>44220.208761574075</v>
      </c>
      <c r="B4044" s="4" t="s">
        <v>21</v>
      </c>
      <c r="C4044" s="4">
        <v>314</v>
      </c>
      <c r="D4044" s="4" t="s">
        <v>24</v>
      </c>
      <c r="E4044" s="4" t="s">
        <v>9</v>
      </c>
      <c r="F4044" s="5">
        <v>1.4351851851851854E-3</v>
      </c>
      <c r="G4044" s="5">
        <v>5.9953703703703697E-3</v>
      </c>
      <c r="H4044" s="4" t="s">
        <v>14</v>
      </c>
      <c r="I4044" s="11">
        <f t="shared" si="126"/>
        <v>44220</v>
      </c>
      <c r="J4044" s="9">
        <f t="shared" si="127"/>
        <v>0.20876157407407406</v>
      </c>
      <c r="K4044" t="str">
        <f>VLOOKUP($J4044,Reference!$A$1:$C$25,3,1)</f>
        <v>5:00:00 - 6:00:00</v>
      </c>
    </row>
    <row r="4045" spans="1:11" hidden="1" x14ac:dyDescent="0.3">
      <c r="A4045" s="6">
        <v>44220.216574074075</v>
      </c>
      <c r="B4045" s="7" t="s">
        <v>21</v>
      </c>
      <c r="C4045" s="7">
        <v>314</v>
      </c>
      <c r="D4045" s="7">
        <v>447450009825</v>
      </c>
      <c r="E4045" s="7" t="s">
        <v>9</v>
      </c>
      <c r="F4045" s="8">
        <v>1.6458333333333332E-2</v>
      </c>
      <c r="G4045" s="8">
        <v>9.8379629629629642E-4</v>
      </c>
      <c r="H4045" s="7" t="s">
        <v>14</v>
      </c>
      <c r="I4045" s="11">
        <f t="shared" si="126"/>
        <v>44220</v>
      </c>
      <c r="J4045" s="9">
        <f t="shared" si="127"/>
        <v>0.21657407407407406</v>
      </c>
      <c r="K4045" t="str">
        <f>VLOOKUP($J4045,Reference!$A$1:$C$25,3,1)</f>
        <v>5:00:00 - 6:00:00</v>
      </c>
    </row>
    <row r="4046" spans="1:11" hidden="1" x14ac:dyDescent="0.3">
      <c r="A4046" s="3">
        <v>44220.232812499999</v>
      </c>
      <c r="B4046" s="4" t="s">
        <v>22</v>
      </c>
      <c r="C4046" s="4">
        <v>767</v>
      </c>
      <c r="D4046" s="4">
        <v>447958608362</v>
      </c>
      <c r="E4046" s="4" t="s">
        <v>9</v>
      </c>
      <c r="F4046" s="5">
        <v>5.5439814814814822E-3</v>
      </c>
      <c r="G4046" s="5">
        <v>6.8287037037037025E-4</v>
      </c>
      <c r="H4046" s="4" t="s">
        <v>14</v>
      </c>
      <c r="I4046" s="11">
        <f t="shared" si="126"/>
        <v>44220</v>
      </c>
      <c r="J4046" s="9">
        <f t="shared" si="127"/>
        <v>0.23281250000000001</v>
      </c>
      <c r="K4046" t="str">
        <f>VLOOKUP($J4046,Reference!$A$1:$C$25,3,1)</f>
        <v>5:00:00 - 6:00:00</v>
      </c>
    </row>
    <row r="4047" spans="1:11" hidden="1" x14ac:dyDescent="0.3">
      <c r="A4047" s="6">
        <v>44220.236041666663</v>
      </c>
      <c r="B4047" s="7" t="s">
        <v>21</v>
      </c>
      <c r="C4047" s="7">
        <v>314</v>
      </c>
      <c r="D4047" s="7">
        <v>441216799378</v>
      </c>
      <c r="E4047" s="7" t="s">
        <v>9</v>
      </c>
      <c r="F4047" s="8">
        <v>1.9328703703703704E-3</v>
      </c>
      <c r="G4047" s="8">
        <v>5.7870370370370366E-5</v>
      </c>
      <c r="H4047" s="7" t="s">
        <v>14</v>
      </c>
      <c r="I4047" s="11">
        <f t="shared" si="126"/>
        <v>44220</v>
      </c>
      <c r="J4047" s="9">
        <f t="shared" si="127"/>
        <v>0.23604166666666668</v>
      </c>
      <c r="K4047" t="str">
        <f>VLOOKUP($J4047,Reference!$A$1:$C$25,3,1)</f>
        <v>5:00:00 - 6:00:00</v>
      </c>
    </row>
    <row r="4048" spans="1:11" hidden="1" x14ac:dyDescent="0.3">
      <c r="A4048" s="3">
        <v>44220.23940972222</v>
      </c>
      <c r="B4048" s="4" t="s">
        <v>21</v>
      </c>
      <c r="C4048" s="4">
        <v>314</v>
      </c>
      <c r="D4048" s="4">
        <v>441603747850</v>
      </c>
      <c r="E4048" s="4" t="s">
        <v>9</v>
      </c>
      <c r="F4048" s="5">
        <v>9.4907407407407406E-3</v>
      </c>
      <c r="G4048" s="5">
        <v>6.9444444444444444E-5</v>
      </c>
      <c r="H4048" s="4" t="s">
        <v>14</v>
      </c>
      <c r="I4048" s="11">
        <f t="shared" si="126"/>
        <v>44220</v>
      </c>
      <c r="J4048" s="9">
        <f t="shared" si="127"/>
        <v>0.23940972222222223</v>
      </c>
      <c r="K4048" t="str">
        <f>VLOOKUP($J4048,Reference!$A$1:$C$25,3,1)</f>
        <v>5:00:00 - 6:00:00</v>
      </c>
    </row>
    <row r="4049" spans="1:11" hidden="1" x14ac:dyDescent="0.3">
      <c r="A4049" s="6">
        <v>44220.242106481484</v>
      </c>
      <c r="B4049" s="7" t="s">
        <v>22</v>
      </c>
      <c r="C4049" s="7">
        <v>767</v>
      </c>
      <c r="D4049" s="7" t="s">
        <v>24</v>
      </c>
      <c r="E4049" s="7" t="s">
        <v>9</v>
      </c>
      <c r="F4049" s="8">
        <v>9.3634259259259261E-3</v>
      </c>
      <c r="G4049" s="8">
        <v>2.4305555555555552E-4</v>
      </c>
      <c r="H4049" s="7" t="s">
        <v>14</v>
      </c>
      <c r="I4049" s="11">
        <f t="shared" si="126"/>
        <v>44220</v>
      </c>
      <c r="J4049" s="9">
        <f t="shared" si="127"/>
        <v>0.24210648148148148</v>
      </c>
      <c r="K4049" t="str">
        <f>VLOOKUP($J4049,Reference!$A$1:$C$25,3,1)</f>
        <v>5:00:00 - 6:00:00</v>
      </c>
    </row>
    <row r="4050" spans="1:11" hidden="1" x14ac:dyDescent="0.3">
      <c r="A4050" s="3">
        <v>44220.250185185185</v>
      </c>
      <c r="B4050" s="4" t="s">
        <v>21</v>
      </c>
      <c r="C4050" s="4">
        <v>314</v>
      </c>
      <c r="D4050" s="4">
        <v>639391665567</v>
      </c>
      <c r="E4050" s="4" t="s">
        <v>9</v>
      </c>
      <c r="F4050" s="5">
        <v>5.6134259259259271E-3</v>
      </c>
      <c r="G4050" s="5">
        <v>2.6620370370370372E-4</v>
      </c>
      <c r="H4050" s="4" t="s">
        <v>14</v>
      </c>
      <c r="I4050" s="11">
        <f t="shared" si="126"/>
        <v>44220</v>
      </c>
      <c r="J4050" s="9">
        <f t="shared" si="127"/>
        <v>0.25018518518518518</v>
      </c>
      <c r="K4050" t="str">
        <f>VLOOKUP($J4050,Reference!$A$1:$C$25,3,1)</f>
        <v>6:00:00 - 7:00:00</v>
      </c>
    </row>
    <row r="4051" spans="1:11" hidden="1" x14ac:dyDescent="0.3">
      <c r="A4051" s="6">
        <v>44220.260937500003</v>
      </c>
      <c r="B4051" s="7" t="s">
        <v>22</v>
      </c>
      <c r="C4051" s="7">
        <v>767</v>
      </c>
      <c r="D4051" s="7" t="s">
        <v>24</v>
      </c>
      <c r="E4051" s="7" t="s">
        <v>9</v>
      </c>
      <c r="F4051" s="8">
        <v>3.1250000000000001E-4</v>
      </c>
      <c r="G4051" s="8">
        <v>5.7870370370370366E-5</v>
      </c>
      <c r="H4051" s="7" t="s">
        <v>14</v>
      </c>
      <c r="I4051" s="11">
        <f t="shared" si="126"/>
        <v>44220</v>
      </c>
      <c r="J4051" s="9">
        <f t="shared" si="127"/>
        <v>0.26093749999999999</v>
      </c>
      <c r="K4051" t="str">
        <f>VLOOKUP($J4051,Reference!$A$1:$C$25,3,1)</f>
        <v>6:00:00 - 7:00:00</v>
      </c>
    </row>
    <row r="4052" spans="1:11" hidden="1" x14ac:dyDescent="0.3">
      <c r="A4052" s="3">
        <v>44220.283726851849</v>
      </c>
      <c r="B4052" s="4" t="s">
        <v>21</v>
      </c>
      <c r="C4052" s="4">
        <v>314</v>
      </c>
      <c r="D4052" s="4" t="s">
        <v>24</v>
      </c>
      <c r="E4052" s="4" t="s">
        <v>9</v>
      </c>
      <c r="F4052" s="5">
        <v>8.726851851851852E-3</v>
      </c>
      <c r="G4052" s="5">
        <v>1.3888888888888889E-4</v>
      </c>
      <c r="H4052" s="4" t="s">
        <v>14</v>
      </c>
      <c r="I4052" s="11">
        <f t="shared" si="126"/>
        <v>44220</v>
      </c>
      <c r="J4052" s="9">
        <f t="shared" si="127"/>
        <v>0.28372685185185187</v>
      </c>
      <c r="K4052" t="str">
        <f>VLOOKUP($J4052,Reference!$A$1:$C$25,3,1)</f>
        <v>6:00:00 - 7:00:00</v>
      </c>
    </row>
    <row r="4053" spans="1:11" hidden="1" x14ac:dyDescent="0.3">
      <c r="A4053" s="6">
        <v>44220.318819444445</v>
      </c>
      <c r="B4053" s="7" t="s">
        <v>21</v>
      </c>
      <c r="C4053" s="7">
        <v>314</v>
      </c>
      <c r="D4053" s="7">
        <v>13054318808</v>
      </c>
      <c r="E4053" s="7" t="s">
        <v>9</v>
      </c>
      <c r="F4053" s="8">
        <v>3.414351851851852E-3</v>
      </c>
      <c r="G4053" s="8">
        <v>6.9444444444444444E-5</v>
      </c>
      <c r="H4053" s="7" t="s">
        <v>10</v>
      </c>
      <c r="I4053" s="11">
        <f t="shared" si="126"/>
        <v>44220</v>
      </c>
      <c r="J4053" s="9">
        <f t="shared" si="127"/>
        <v>0.31881944444444443</v>
      </c>
      <c r="K4053" t="str">
        <f>VLOOKUP($J4053,Reference!$A$1:$C$25,3,1)</f>
        <v>7:00:00 - 8:00:00</v>
      </c>
    </row>
    <row r="4054" spans="1:11" hidden="1" x14ac:dyDescent="0.3">
      <c r="A4054" s="3">
        <v>44220.332476851851</v>
      </c>
      <c r="B4054" s="4" t="s">
        <v>12</v>
      </c>
      <c r="C4054" s="4">
        <v>315</v>
      </c>
      <c r="D4054" s="4">
        <v>441823283411</v>
      </c>
      <c r="E4054" s="4" t="s">
        <v>9</v>
      </c>
      <c r="F4054" s="5">
        <v>2.1180555555555553E-3</v>
      </c>
      <c r="G4054" s="5">
        <v>1.3888888888888889E-4</v>
      </c>
      <c r="H4054" s="4" t="s">
        <v>14</v>
      </c>
      <c r="I4054" s="11">
        <f t="shared" si="126"/>
        <v>44220</v>
      </c>
      <c r="J4054" s="9">
        <f t="shared" si="127"/>
        <v>0.33247685185185188</v>
      </c>
      <c r="K4054" t="str">
        <f>VLOOKUP($J4054,Reference!$A$1:$C$25,3,1)</f>
        <v>7:00:00 - 8:00:00</v>
      </c>
    </row>
    <row r="4055" spans="1:11" hidden="1" x14ac:dyDescent="0.3">
      <c r="A4055" s="6">
        <v>44220.346898148149</v>
      </c>
      <c r="B4055" s="7" t="s">
        <v>11</v>
      </c>
      <c r="C4055" s="7">
        <v>317</v>
      </c>
      <c r="D4055" s="7">
        <v>14169520028</v>
      </c>
      <c r="E4055" s="7" t="s">
        <v>9</v>
      </c>
      <c r="F4055" s="8">
        <v>7.1180555555555554E-3</v>
      </c>
      <c r="G4055" s="8">
        <v>3.4722222222222224E-4</v>
      </c>
      <c r="H4055" s="7" t="s">
        <v>10</v>
      </c>
      <c r="I4055" s="11">
        <f t="shared" si="126"/>
        <v>44220</v>
      </c>
      <c r="J4055" s="9">
        <f t="shared" si="127"/>
        <v>0.34689814814814812</v>
      </c>
      <c r="K4055" t="str">
        <f>VLOOKUP($J4055,Reference!$A$1:$C$25,3,1)</f>
        <v>8:00:00 - 9:00:00</v>
      </c>
    </row>
    <row r="4056" spans="1:11" hidden="1" x14ac:dyDescent="0.3">
      <c r="A4056" s="3">
        <v>44220.348969907405</v>
      </c>
      <c r="B4056" s="4" t="s">
        <v>22</v>
      </c>
      <c r="C4056" s="4">
        <v>767</v>
      </c>
      <c r="D4056" s="4">
        <v>441314671993</v>
      </c>
      <c r="E4056" s="4" t="s">
        <v>9</v>
      </c>
      <c r="F4056" s="5">
        <v>1.1689814814814814E-2</v>
      </c>
      <c r="G4056" s="5">
        <v>6.9444444444444444E-5</v>
      </c>
      <c r="H4056" s="4" t="s">
        <v>14</v>
      </c>
      <c r="I4056" s="11">
        <f t="shared" si="126"/>
        <v>44220</v>
      </c>
      <c r="J4056" s="9">
        <f t="shared" si="127"/>
        <v>0.34896990740740735</v>
      </c>
      <c r="K4056" t="str">
        <f>VLOOKUP($J4056,Reference!$A$1:$C$25,3,1)</f>
        <v>8:00:00 - 9:00:00</v>
      </c>
    </row>
    <row r="4057" spans="1:11" hidden="1" x14ac:dyDescent="0.3">
      <c r="A4057" s="6">
        <v>44220.354247685187</v>
      </c>
      <c r="B4057" s="7" t="s">
        <v>15</v>
      </c>
      <c r="C4057" s="7">
        <v>319</v>
      </c>
      <c r="D4057" s="7">
        <v>60122730740</v>
      </c>
      <c r="E4057" s="7" t="s">
        <v>9</v>
      </c>
      <c r="F4057" s="8">
        <v>4.5601851851851853E-3</v>
      </c>
      <c r="G4057" s="8">
        <v>5.7870370370370366E-5</v>
      </c>
      <c r="H4057" s="7" t="s">
        <v>14</v>
      </c>
      <c r="I4057" s="11">
        <f t="shared" si="126"/>
        <v>44220</v>
      </c>
      <c r="J4057" s="9">
        <f t="shared" si="127"/>
        <v>0.35424768518518518</v>
      </c>
      <c r="K4057" t="str">
        <f>VLOOKUP($J4057,Reference!$A$1:$C$25,3,1)</f>
        <v>8:00:00 - 9:00:00</v>
      </c>
    </row>
    <row r="4058" spans="1:11" hidden="1" x14ac:dyDescent="0.3">
      <c r="A4058" s="3">
        <v>44220.368310185186</v>
      </c>
      <c r="B4058" s="4" t="s">
        <v>21</v>
      </c>
      <c r="C4058" s="4">
        <v>314</v>
      </c>
      <c r="D4058" s="4">
        <v>447958454170</v>
      </c>
      <c r="E4058" s="4" t="s">
        <v>9</v>
      </c>
      <c r="F4058" s="5">
        <v>1.4699074074074074E-3</v>
      </c>
      <c r="G4058" s="5">
        <v>3.8194444444444446E-4</v>
      </c>
      <c r="H4058" s="4" t="s">
        <v>14</v>
      </c>
      <c r="I4058" s="11">
        <f t="shared" si="126"/>
        <v>44220</v>
      </c>
      <c r="J4058" s="9">
        <f t="shared" si="127"/>
        <v>0.36831018518518516</v>
      </c>
      <c r="K4058" t="str">
        <f>VLOOKUP($J4058,Reference!$A$1:$C$25,3,1)</f>
        <v>8:00:00 - 9:00:00</v>
      </c>
    </row>
    <row r="4059" spans="1:11" hidden="1" x14ac:dyDescent="0.3">
      <c r="A4059" s="6">
        <v>44220.368541666663</v>
      </c>
      <c r="B4059" s="7" t="s">
        <v>26</v>
      </c>
      <c r="C4059" s="7">
        <v>306</v>
      </c>
      <c r="D4059" s="7">
        <v>14162019592</v>
      </c>
      <c r="E4059" s="7" t="s">
        <v>9</v>
      </c>
      <c r="F4059" s="8">
        <v>1.4768518518518519E-2</v>
      </c>
      <c r="G4059" s="8">
        <v>1.9675925925925926E-4</v>
      </c>
      <c r="H4059" s="7" t="s">
        <v>10</v>
      </c>
      <c r="I4059" s="11">
        <f t="shared" si="126"/>
        <v>44220</v>
      </c>
      <c r="J4059" s="9">
        <f t="shared" si="127"/>
        <v>0.36854166666666671</v>
      </c>
      <c r="K4059" t="str">
        <f>VLOOKUP($J4059,Reference!$A$1:$C$25,3,1)</f>
        <v>8:00:00 - 9:00:00</v>
      </c>
    </row>
    <row r="4060" spans="1:11" hidden="1" x14ac:dyDescent="0.3">
      <c r="A4060" s="3">
        <v>44220.369166666664</v>
      </c>
      <c r="B4060" s="4" t="s">
        <v>17</v>
      </c>
      <c r="C4060" s="4">
        <v>303</v>
      </c>
      <c r="D4060" s="4" t="s">
        <v>32</v>
      </c>
      <c r="E4060" s="4" t="s">
        <v>9</v>
      </c>
      <c r="F4060" s="5">
        <v>4.0162037037037033E-3</v>
      </c>
      <c r="G4060" s="5">
        <v>6.9444444444444444E-5</v>
      </c>
      <c r="H4060" s="4" t="s">
        <v>10</v>
      </c>
      <c r="I4060" s="11">
        <f t="shared" si="126"/>
        <v>44220</v>
      </c>
      <c r="J4060" s="9">
        <f t="shared" si="127"/>
        <v>0.36916666666666664</v>
      </c>
      <c r="K4060" t="str">
        <f>VLOOKUP($J4060,Reference!$A$1:$C$25,3,1)</f>
        <v>8:00:00 - 9:00:00</v>
      </c>
    </row>
    <row r="4061" spans="1:11" hidden="1" x14ac:dyDescent="0.3">
      <c r="A4061" s="6">
        <v>44220.370057870372</v>
      </c>
      <c r="B4061" s="7" t="s">
        <v>11</v>
      </c>
      <c r="C4061" s="7">
        <v>317</v>
      </c>
      <c r="D4061" s="7">
        <v>314</v>
      </c>
      <c r="E4061" s="7" t="s">
        <v>9</v>
      </c>
      <c r="F4061" s="8">
        <v>1.4004629629629629E-3</v>
      </c>
      <c r="G4061" s="8">
        <v>6.9444444444444444E-5</v>
      </c>
      <c r="H4061" s="7" t="s">
        <v>10</v>
      </c>
      <c r="I4061" s="11">
        <f t="shared" si="126"/>
        <v>44220</v>
      </c>
      <c r="J4061" s="9">
        <f t="shared" si="127"/>
        <v>0.37005787037037036</v>
      </c>
      <c r="K4061" t="str">
        <f>VLOOKUP($J4061,Reference!$A$1:$C$25,3,1)</f>
        <v>8:00:00 - 9:00:00</v>
      </c>
    </row>
    <row r="4062" spans="1:11" hidden="1" x14ac:dyDescent="0.3">
      <c r="A4062" s="3">
        <v>44220.383611111109</v>
      </c>
      <c r="B4062" s="4" t="s">
        <v>21</v>
      </c>
      <c r="C4062" s="4">
        <v>314</v>
      </c>
      <c r="D4062" s="4">
        <v>447445471659</v>
      </c>
      <c r="E4062" s="4" t="s">
        <v>9</v>
      </c>
      <c r="F4062" s="5">
        <v>1.7071759259259259E-2</v>
      </c>
      <c r="G4062" s="5">
        <v>5.5555555555555556E-4</v>
      </c>
      <c r="H4062" s="4" t="s">
        <v>14</v>
      </c>
      <c r="I4062" s="11">
        <f t="shared" si="126"/>
        <v>44220</v>
      </c>
      <c r="J4062" s="9">
        <f t="shared" si="127"/>
        <v>0.38361111111111112</v>
      </c>
      <c r="K4062" t="str">
        <f>VLOOKUP($J4062,Reference!$A$1:$C$25,3,1)</f>
        <v>9:00:00 - 10:00:00</v>
      </c>
    </row>
    <row r="4063" spans="1:11" hidden="1" x14ac:dyDescent="0.3">
      <c r="A4063" s="6">
        <v>44220.393993055557</v>
      </c>
      <c r="B4063" s="7" t="s">
        <v>11</v>
      </c>
      <c r="C4063" s="7">
        <v>317</v>
      </c>
      <c r="D4063" s="7">
        <v>17033145751</v>
      </c>
      <c r="E4063" s="7" t="s">
        <v>9</v>
      </c>
      <c r="F4063" s="8">
        <v>1.1747685185185186E-2</v>
      </c>
      <c r="G4063" s="8">
        <v>3.4722222222222222E-5</v>
      </c>
      <c r="H4063" s="7" t="s">
        <v>10</v>
      </c>
      <c r="I4063" s="11">
        <f t="shared" si="126"/>
        <v>44220</v>
      </c>
      <c r="J4063" s="9">
        <f t="shared" si="127"/>
        <v>0.39399305555555553</v>
      </c>
      <c r="K4063" t="str">
        <f>VLOOKUP($J4063,Reference!$A$1:$C$25,3,1)</f>
        <v>9:00:00 - 10:00:00</v>
      </c>
    </row>
    <row r="4064" spans="1:11" hidden="1" x14ac:dyDescent="0.3">
      <c r="A4064" s="3">
        <v>44220.395636574074</v>
      </c>
      <c r="B4064" s="4" t="s">
        <v>26</v>
      </c>
      <c r="C4064" s="4">
        <v>306</v>
      </c>
      <c r="D4064" s="4">
        <v>15182076329</v>
      </c>
      <c r="E4064" s="4" t="s">
        <v>9</v>
      </c>
      <c r="F4064" s="5">
        <v>2.1898148148148149E-2</v>
      </c>
      <c r="G4064" s="5">
        <v>8.1018518518518516E-5</v>
      </c>
      <c r="H4064" s="4" t="s">
        <v>10</v>
      </c>
      <c r="I4064" s="11">
        <f t="shared" si="126"/>
        <v>44220</v>
      </c>
      <c r="J4064" s="9">
        <f t="shared" si="127"/>
        <v>0.3956365740740741</v>
      </c>
      <c r="K4064" t="str">
        <f>VLOOKUP($J4064,Reference!$A$1:$C$25,3,1)</f>
        <v>9:00:00 - 10:00:00</v>
      </c>
    </row>
    <row r="4065" spans="1:11" hidden="1" x14ac:dyDescent="0.3">
      <c r="A4065" s="6">
        <v>44220.409189814818</v>
      </c>
      <c r="B4065" s="7" t="s">
        <v>12</v>
      </c>
      <c r="C4065" s="7">
        <v>315</v>
      </c>
      <c r="D4065" s="7">
        <v>447536067653</v>
      </c>
      <c r="E4065" s="7" t="s">
        <v>9</v>
      </c>
      <c r="F4065" s="8">
        <v>7.5347222222222213E-3</v>
      </c>
      <c r="G4065" s="8">
        <v>4.6296296296296294E-5</v>
      </c>
      <c r="H4065" s="7" t="s">
        <v>14</v>
      </c>
      <c r="I4065" s="11">
        <f t="shared" si="126"/>
        <v>44220</v>
      </c>
      <c r="J4065" s="9">
        <f t="shared" si="127"/>
        <v>0.40918981481481481</v>
      </c>
      <c r="K4065" t="str">
        <f>VLOOKUP($J4065,Reference!$A$1:$C$25,3,1)</f>
        <v>9:00:00 - 10:00:00</v>
      </c>
    </row>
    <row r="4066" spans="1:11" hidden="1" x14ac:dyDescent="0.3">
      <c r="A4066" s="3">
        <v>44220.409803240742</v>
      </c>
      <c r="B4066" s="4" t="s">
        <v>22</v>
      </c>
      <c r="C4066" s="4">
        <v>767</v>
      </c>
      <c r="D4066" s="4">
        <v>447454970127</v>
      </c>
      <c r="E4066" s="4" t="s">
        <v>9</v>
      </c>
      <c r="F4066" s="5">
        <v>6.5972222222222213E-4</v>
      </c>
      <c r="G4066" s="5">
        <v>6.9444444444444444E-5</v>
      </c>
      <c r="H4066" s="4" t="s">
        <v>14</v>
      </c>
      <c r="I4066" s="11">
        <f t="shared" si="126"/>
        <v>44220</v>
      </c>
      <c r="J4066" s="9">
        <f t="shared" si="127"/>
        <v>0.40980324074074076</v>
      </c>
      <c r="K4066" t="str">
        <f>VLOOKUP($J4066,Reference!$A$1:$C$25,3,1)</f>
        <v>9:00:00 - 10:00:00</v>
      </c>
    </row>
    <row r="4067" spans="1:11" hidden="1" x14ac:dyDescent="0.3">
      <c r="A4067" s="6">
        <v>44220.415694444448</v>
      </c>
      <c r="B4067" s="7" t="s">
        <v>17</v>
      </c>
      <c r="C4067" s="7">
        <v>303</v>
      </c>
      <c r="D4067" s="7">
        <v>441204696204</v>
      </c>
      <c r="E4067" s="7" t="s">
        <v>9</v>
      </c>
      <c r="F4067" s="8">
        <v>1.2453703703703703E-2</v>
      </c>
      <c r="G4067" s="8">
        <v>1.8518518518518518E-4</v>
      </c>
      <c r="H4067" s="7" t="s">
        <v>14</v>
      </c>
      <c r="I4067" s="11">
        <f t="shared" si="126"/>
        <v>44220</v>
      </c>
      <c r="J4067" s="9">
        <f t="shared" si="127"/>
        <v>0.41569444444444442</v>
      </c>
      <c r="K4067" t="str">
        <f>VLOOKUP($J4067,Reference!$A$1:$C$25,3,1)</f>
        <v>9:00:00 - 10:00:00</v>
      </c>
    </row>
    <row r="4068" spans="1:11" hidden="1" x14ac:dyDescent="0.3">
      <c r="A4068" s="3">
        <v>44220.418668981481</v>
      </c>
      <c r="B4068" s="4" t="s">
        <v>15</v>
      </c>
      <c r="C4068" s="4">
        <v>319</v>
      </c>
      <c r="D4068" s="4">
        <v>447536067653</v>
      </c>
      <c r="E4068" s="4" t="s">
        <v>9</v>
      </c>
      <c r="F4068" s="5">
        <v>1.1342592592592591E-3</v>
      </c>
      <c r="G4068" s="5">
        <v>4.6296296296296294E-5</v>
      </c>
      <c r="H4068" s="4" t="s">
        <v>14</v>
      </c>
      <c r="I4068" s="11">
        <f t="shared" si="126"/>
        <v>44220</v>
      </c>
      <c r="J4068" s="9">
        <f t="shared" si="127"/>
        <v>0.41866898148148146</v>
      </c>
      <c r="K4068" t="str">
        <f>VLOOKUP($J4068,Reference!$A$1:$C$25,3,1)</f>
        <v>10:00:00 - 11:00:00</v>
      </c>
    </row>
    <row r="4069" spans="1:11" hidden="1" x14ac:dyDescent="0.3">
      <c r="A4069" s="6">
        <v>44220.424074074072</v>
      </c>
      <c r="B4069" s="7" t="s">
        <v>21</v>
      </c>
      <c r="C4069" s="7">
        <v>314</v>
      </c>
      <c r="D4069" s="7">
        <v>447866141447</v>
      </c>
      <c r="E4069" s="7" t="s">
        <v>9</v>
      </c>
      <c r="F4069" s="8">
        <v>3.8310185185185183E-3</v>
      </c>
      <c r="G4069" s="8">
        <v>6.9444444444444444E-5</v>
      </c>
      <c r="H4069" s="7" t="s">
        <v>14</v>
      </c>
      <c r="I4069" s="11">
        <f t="shared" si="126"/>
        <v>44220</v>
      </c>
      <c r="J4069" s="9">
        <f t="shared" si="127"/>
        <v>0.42407407407407405</v>
      </c>
      <c r="K4069" t="str">
        <f>VLOOKUP($J4069,Reference!$A$1:$C$25,3,1)</f>
        <v>10:00:00 - 11:00:00</v>
      </c>
    </row>
    <row r="4070" spans="1:11" hidden="1" x14ac:dyDescent="0.3">
      <c r="A4070" s="3">
        <v>44220.425138888888</v>
      </c>
      <c r="B4070" s="4" t="s">
        <v>11</v>
      </c>
      <c r="C4070" s="4">
        <v>317</v>
      </c>
      <c r="D4070" s="4">
        <v>14186667000</v>
      </c>
      <c r="E4070" s="4" t="s">
        <v>9</v>
      </c>
      <c r="F4070" s="5">
        <v>2.5763888888888892E-2</v>
      </c>
      <c r="G4070" s="5">
        <v>6.9444444444444444E-5</v>
      </c>
      <c r="H4070" s="4" t="s">
        <v>13</v>
      </c>
      <c r="I4070" s="11">
        <f t="shared" si="126"/>
        <v>44220</v>
      </c>
      <c r="J4070" s="9">
        <f t="shared" si="127"/>
        <v>0.4251388888888889</v>
      </c>
      <c r="K4070" t="str">
        <f>VLOOKUP($J4070,Reference!$A$1:$C$25,3,1)</f>
        <v>10:00:00 - 11:00:00</v>
      </c>
    </row>
    <row r="4071" spans="1:11" hidden="1" x14ac:dyDescent="0.3">
      <c r="A4071" s="6">
        <v>44220.431006944447</v>
      </c>
      <c r="B4071" s="7" t="s">
        <v>22</v>
      </c>
      <c r="C4071" s="7">
        <v>767</v>
      </c>
      <c r="D4071" s="7">
        <v>441428606727</v>
      </c>
      <c r="E4071" s="7" t="s">
        <v>9</v>
      </c>
      <c r="F4071" s="8">
        <v>3.7962962962962963E-3</v>
      </c>
      <c r="G4071" s="8">
        <v>1.3888888888888889E-4</v>
      </c>
      <c r="H4071" s="7" t="s">
        <v>14</v>
      </c>
      <c r="I4071" s="11">
        <f t="shared" si="126"/>
        <v>44220</v>
      </c>
      <c r="J4071" s="9">
        <f t="shared" si="127"/>
        <v>0.43100694444444443</v>
      </c>
      <c r="K4071" t="str">
        <f>VLOOKUP($J4071,Reference!$A$1:$C$25,3,1)</f>
        <v>10:00:00 - 11:00:00</v>
      </c>
    </row>
    <row r="4072" spans="1:11" hidden="1" x14ac:dyDescent="0.3">
      <c r="A4072" s="3">
        <v>44220.437199074076</v>
      </c>
      <c r="B4072" s="4" t="s">
        <v>15</v>
      </c>
      <c r="C4072" s="4">
        <v>319</v>
      </c>
      <c r="D4072" s="4">
        <v>447505312918</v>
      </c>
      <c r="E4072" s="4" t="s">
        <v>9</v>
      </c>
      <c r="F4072" s="5">
        <v>3.6574074074074074E-3</v>
      </c>
      <c r="G4072" s="5">
        <v>4.6296296296296294E-5</v>
      </c>
      <c r="H4072" s="4" t="s">
        <v>14</v>
      </c>
      <c r="I4072" s="11">
        <f t="shared" si="126"/>
        <v>44220</v>
      </c>
      <c r="J4072" s="9">
        <f t="shared" si="127"/>
        <v>0.4371990740740741</v>
      </c>
      <c r="K4072" t="str">
        <f>VLOOKUP($J4072,Reference!$A$1:$C$25,3,1)</f>
        <v>10:00:00 - 11:00:00</v>
      </c>
    </row>
    <row r="4073" spans="1:11" hidden="1" x14ac:dyDescent="0.3">
      <c r="A4073" s="6">
        <v>44220.441770833335</v>
      </c>
      <c r="B4073" s="7" t="s">
        <v>12</v>
      </c>
      <c r="C4073" s="7">
        <v>315</v>
      </c>
      <c r="D4073" s="7">
        <v>441531632712</v>
      </c>
      <c r="E4073" s="7" t="s">
        <v>9</v>
      </c>
      <c r="F4073" s="8">
        <v>2.7314814814814819E-3</v>
      </c>
      <c r="G4073" s="8">
        <v>1.3888888888888889E-4</v>
      </c>
      <c r="H4073" s="7" t="s">
        <v>14</v>
      </c>
      <c r="I4073" s="11">
        <f t="shared" si="126"/>
        <v>44220</v>
      </c>
      <c r="J4073" s="9">
        <f t="shared" si="127"/>
        <v>0.44177083333333328</v>
      </c>
      <c r="K4073" t="str">
        <f>VLOOKUP($J4073,Reference!$A$1:$C$25,3,1)</f>
        <v>10:00:00 - 11:00:00</v>
      </c>
    </row>
    <row r="4074" spans="1:11" hidden="1" x14ac:dyDescent="0.3">
      <c r="A4074" s="3">
        <v>44220.446435185186</v>
      </c>
      <c r="B4074" s="4" t="s">
        <v>26</v>
      </c>
      <c r="C4074" s="4">
        <v>306</v>
      </c>
      <c r="D4074" s="4">
        <v>18199314070</v>
      </c>
      <c r="E4074" s="4" t="s">
        <v>9</v>
      </c>
      <c r="F4074" s="5">
        <v>1.9444444444444442E-3</v>
      </c>
      <c r="G4074" s="5">
        <v>5.7870370370370366E-5</v>
      </c>
      <c r="H4074" s="4" t="s">
        <v>13</v>
      </c>
      <c r="I4074" s="11">
        <f t="shared" si="126"/>
        <v>44220</v>
      </c>
      <c r="J4074" s="9">
        <f t="shared" si="127"/>
        <v>0.44643518518518516</v>
      </c>
      <c r="K4074" t="str">
        <f>VLOOKUP($J4074,Reference!$A$1:$C$25,3,1)</f>
        <v>10:00:00 - 11:00:00</v>
      </c>
    </row>
    <row r="4075" spans="1:11" hidden="1" x14ac:dyDescent="0.3">
      <c r="A4075" s="6">
        <v>44220.457129629627</v>
      </c>
      <c r="B4075" s="7" t="s">
        <v>17</v>
      </c>
      <c r="C4075" s="7">
        <v>303</v>
      </c>
      <c r="D4075" s="7">
        <v>441531632712</v>
      </c>
      <c r="E4075" s="7" t="s">
        <v>9</v>
      </c>
      <c r="F4075" s="8">
        <v>1.4004629629629629E-3</v>
      </c>
      <c r="G4075" s="8">
        <v>1.8518518518518518E-4</v>
      </c>
      <c r="H4075" s="7" t="s">
        <v>14</v>
      </c>
      <c r="I4075" s="11">
        <f t="shared" si="126"/>
        <v>44220</v>
      </c>
      <c r="J4075" s="9">
        <f t="shared" si="127"/>
        <v>0.45712962962962966</v>
      </c>
      <c r="K4075" t="str">
        <f>VLOOKUP($J4075,Reference!$A$1:$C$25,3,1)</f>
        <v>10:00:00 - 11:00:00</v>
      </c>
    </row>
    <row r="4076" spans="1:11" hidden="1" x14ac:dyDescent="0.3">
      <c r="A4076" s="3">
        <v>44220.458726851852</v>
      </c>
      <c r="B4076" s="4" t="s">
        <v>15</v>
      </c>
      <c r="C4076" s="4">
        <v>319</v>
      </c>
      <c r="D4076" s="4">
        <v>441613764872</v>
      </c>
      <c r="E4076" s="4" t="s">
        <v>9</v>
      </c>
      <c r="F4076" s="5">
        <v>4.409722222222222E-3</v>
      </c>
      <c r="G4076" s="5">
        <v>4.6296296296296294E-5</v>
      </c>
      <c r="H4076" s="4" t="s">
        <v>14</v>
      </c>
      <c r="I4076" s="11">
        <f t="shared" si="126"/>
        <v>44220</v>
      </c>
      <c r="J4076" s="9">
        <f t="shared" si="127"/>
        <v>0.45872685185185186</v>
      </c>
      <c r="K4076" t="str">
        <f>VLOOKUP($J4076,Reference!$A$1:$C$25,3,1)</f>
        <v>11:00:00 - 12:00:00</v>
      </c>
    </row>
    <row r="4077" spans="1:11" hidden="1" x14ac:dyDescent="0.3">
      <c r="A4077" s="6">
        <v>44220.459606481483</v>
      </c>
      <c r="B4077" s="7" t="s">
        <v>26</v>
      </c>
      <c r="C4077" s="7">
        <v>306</v>
      </c>
      <c r="D4077" s="7">
        <v>19544940925</v>
      </c>
      <c r="E4077" s="7" t="s">
        <v>9</v>
      </c>
      <c r="F4077" s="8">
        <v>1.9907407407407408E-3</v>
      </c>
      <c r="G4077" s="8">
        <v>2.8935185185185189E-4</v>
      </c>
      <c r="H4077" s="7" t="s">
        <v>10</v>
      </c>
      <c r="I4077" s="11">
        <f t="shared" si="126"/>
        <v>44220</v>
      </c>
      <c r="J4077" s="9">
        <f t="shared" si="127"/>
        <v>0.45960648148148148</v>
      </c>
      <c r="K4077" t="str">
        <f>VLOOKUP($J4077,Reference!$A$1:$C$25,3,1)</f>
        <v>11:00:00 - 12:00:00</v>
      </c>
    </row>
    <row r="4078" spans="1:11" hidden="1" x14ac:dyDescent="0.3">
      <c r="A4078" s="3">
        <v>44220.46292824074</v>
      </c>
      <c r="B4078" s="4" t="s">
        <v>11</v>
      </c>
      <c r="C4078" s="4">
        <v>317</v>
      </c>
      <c r="D4078" s="4">
        <v>19544940925</v>
      </c>
      <c r="E4078" s="4" t="s">
        <v>9</v>
      </c>
      <c r="F4078" s="5">
        <v>1.3981481481481482E-2</v>
      </c>
      <c r="G4078" s="5">
        <v>5.7870370370370366E-5</v>
      </c>
      <c r="H4078" s="4" t="s">
        <v>10</v>
      </c>
      <c r="I4078" s="11">
        <f t="shared" si="126"/>
        <v>44220</v>
      </c>
      <c r="J4078" s="9">
        <f t="shared" si="127"/>
        <v>0.46292824074074074</v>
      </c>
      <c r="K4078" t="str">
        <f>VLOOKUP($J4078,Reference!$A$1:$C$25,3,1)</f>
        <v>11:00:00 - 12:00:00</v>
      </c>
    </row>
    <row r="4079" spans="1:11" hidden="1" x14ac:dyDescent="0.3">
      <c r="A4079" s="6">
        <v>44220.464641203704</v>
      </c>
      <c r="B4079" s="7" t="s">
        <v>12</v>
      </c>
      <c r="C4079" s="7">
        <v>315</v>
      </c>
      <c r="D4079" s="7">
        <v>447469390255</v>
      </c>
      <c r="E4079" s="7" t="s">
        <v>9</v>
      </c>
      <c r="F4079" s="8">
        <v>6.6898148148148142E-3</v>
      </c>
      <c r="G4079" s="8">
        <v>1.1574074074074073E-4</v>
      </c>
      <c r="H4079" s="7" t="s">
        <v>14</v>
      </c>
      <c r="I4079" s="11">
        <f t="shared" si="126"/>
        <v>44220</v>
      </c>
      <c r="J4079" s="9">
        <f t="shared" si="127"/>
        <v>0.46464120370370371</v>
      </c>
      <c r="K4079" t="str">
        <f>VLOOKUP($J4079,Reference!$A$1:$C$25,3,1)</f>
        <v>11:00:00 - 12:00:00</v>
      </c>
    </row>
    <row r="4080" spans="1:11" hidden="1" x14ac:dyDescent="0.3">
      <c r="A4080" s="3">
        <v>44220.475798611114</v>
      </c>
      <c r="B4080" s="4" t="s">
        <v>17</v>
      </c>
      <c r="C4080" s="4">
        <v>303</v>
      </c>
      <c r="D4080" s="4">
        <v>14036075407</v>
      </c>
      <c r="E4080" s="4" t="s">
        <v>9</v>
      </c>
      <c r="F4080" s="5">
        <v>2.3726851851851851E-3</v>
      </c>
      <c r="G4080" s="5">
        <v>5.7870370370370366E-5</v>
      </c>
      <c r="H4080" s="4" t="s">
        <v>10</v>
      </c>
      <c r="I4080" s="11">
        <f t="shared" si="126"/>
        <v>44220</v>
      </c>
      <c r="J4080" s="9">
        <f t="shared" si="127"/>
        <v>0.47579861111111116</v>
      </c>
      <c r="K4080" t="str">
        <f>VLOOKUP($J4080,Reference!$A$1:$C$25,3,1)</f>
        <v>11:00:00 - 12:00:00</v>
      </c>
    </row>
    <row r="4081" spans="1:11" hidden="1" x14ac:dyDescent="0.3">
      <c r="A4081" s="6">
        <v>44220.478020833332</v>
      </c>
      <c r="B4081" s="7" t="s">
        <v>12</v>
      </c>
      <c r="C4081" s="7">
        <v>315</v>
      </c>
      <c r="D4081" s="7">
        <v>441553409055</v>
      </c>
      <c r="E4081" s="7" t="s">
        <v>9</v>
      </c>
      <c r="F4081" s="8">
        <v>3.1828703703703702E-3</v>
      </c>
      <c r="G4081" s="8">
        <v>6.9444444444444444E-5</v>
      </c>
      <c r="H4081" s="7" t="s">
        <v>14</v>
      </c>
      <c r="I4081" s="11">
        <f t="shared" si="126"/>
        <v>44220</v>
      </c>
      <c r="J4081" s="9">
        <f t="shared" si="127"/>
        <v>0.47802083333333334</v>
      </c>
      <c r="K4081" t="str">
        <f>VLOOKUP($J4081,Reference!$A$1:$C$25,3,1)</f>
        <v>11:00:00 - 12:00:00</v>
      </c>
    </row>
    <row r="4082" spans="1:11" hidden="1" x14ac:dyDescent="0.3">
      <c r="A4082" s="3">
        <v>44220.48238425926</v>
      </c>
      <c r="B4082" s="4" t="s">
        <v>8</v>
      </c>
      <c r="C4082" s="4">
        <v>307</v>
      </c>
      <c r="D4082" s="4">
        <v>15195623990</v>
      </c>
      <c r="E4082" s="4" t="s">
        <v>9</v>
      </c>
      <c r="F4082" s="5">
        <v>1.1585648148148149E-2</v>
      </c>
      <c r="G4082" s="5">
        <v>1.0416666666666667E-4</v>
      </c>
      <c r="H4082" s="4" t="s">
        <v>13</v>
      </c>
      <c r="I4082" s="11">
        <f t="shared" si="126"/>
        <v>44220</v>
      </c>
      <c r="J4082" s="9">
        <f t="shared" si="127"/>
        <v>0.48238425925925926</v>
      </c>
      <c r="K4082" t="str">
        <f>VLOOKUP($J4082,Reference!$A$1:$C$25,3,1)</f>
        <v>11:00:00 - 12:00:00</v>
      </c>
    </row>
    <row r="4083" spans="1:11" hidden="1" x14ac:dyDescent="0.3">
      <c r="A4083" s="6">
        <v>44220.483472222222</v>
      </c>
      <c r="B4083" s="7" t="s">
        <v>19</v>
      </c>
      <c r="C4083" s="7">
        <v>305</v>
      </c>
      <c r="D4083" s="7">
        <v>16109303134</v>
      </c>
      <c r="E4083" s="7" t="s">
        <v>9</v>
      </c>
      <c r="F4083" s="8">
        <v>3.0787037037037037E-3</v>
      </c>
      <c r="G4083" s="8">
        <v>1.7361111111111112E-4</v>
      </c>
      <c r="H4083" s="7" t="s">
        <v>10</v>
      </c>
      <c r="I4083" s="11">
        <f t="shared" si="126"/>
        <v>44220</v>
      </c>
      <c r="J4083" s="9">
        <f t="shared" si="127"/>
        <v>0.48347222222222225</v>
      </c>
      <c r="K4083" t="str">
        <f>VLOOKUP($J4083,Reference!$A$1:$C$25,3,1)</f>
        <v>11:00:00 - 12:00:00</v>
      </c>
    </row>
    <row r="4084" spans="1:11" hidden="1" x14ac:dyDescent="0.3">
      <c r="A4084" s="3">
        <v>44220.496261574073</v>
      </c>
      <c r="B4084" s="4" t="s">
        <v>11</v>
      </c>
      <c r="C4084" s="4">
        <v>317</v>
      </c>
      <c r="D4084" s="4">
        <v>16086982898</v>
      </c>
      <c r="E4084" s="4" t="s">
        <v>9</v>
      </c>
      <c r="F4084" s="5">
        <v>3.645833333333333E-3</v>
      </c>
      <c r="G4084" s="5">
        <v>4.6296296296296294E-5</v>
      </c>
      <c r="H4084" s="4" t="s">
        <v>10</v>
      </c>
      <c r="I4084" s="11">
        <f t="shared" si="126"/>
        <v>44220</v>
      </c>
      <c r="J4084" s="9">
        <f t="shared" si="127"/>
        <v>0.49626157407407406</v>
      </c>
      <c r="K4084" t="str">
        <f>VLOOKUP($J4084,Reference!$A$1:$C$25,3,1)</f>
        <v>11:00:00 - 12:00:00</v>
      </c>
    </row>
    <row r="4085" spans="1:11" hidden="1" x14ac:dyDescent="0.3">
      <c r="A4085" s="6">
        <v>44220.499386574076</v>
      </c>
      <c r="B4085" s="7" t="s">
        <v>20</v>
      </c>
      <c r="C4085" s="7"/>
      <c r="D4085" s="7">
        <v>317</v>
      </c>
      <c r="E4085" s="7" t="s">
        <v>16</v>
      </c>
      <c r="F4085" s="8">
        <v>0</v>
      </c>
      <c r="G4085" s="8">
        <v>9.2592592592592588E-5</v>
      </c>
      <c r="H4085" s="7" t="s">
        <v>10</v>
      </c>
      <c r="I4085" s="11">
        <f t="shared" si="126"/>
        <v>44220</v>
      </c>
      <c r="J4085" s="9">
        <f t="shared" si="127"/>
        <v>0.49938657407407411</v>
      </c>
      <c r="K4085" t="str">
        <f>VLOOKUP($J4085,Reference!$A$1:$C$25,3,1)</f>
        <v>11:00:00 - 12:00:00</v>
      </c>
    </row>
    <row r="4086" spans="1:11" hidden="1" x14ac:dyDescent="0.3">
      <c r="A4086" s="3">
        <v>44220.501307870371</v>
      </c>
      <c r="B4086" s="4" t="s">
        <v>15</v>
      </c>
      <c r="C4086" s="4">
        <v>319</v>
      </c>
      <c r="D4086" s="4">
        <v>447956944957</v>
      </c>
      <c r="E4086" s="4" t="s">
        <v>9</v>
      </c>
      <c r="F4086" s="5">
        <v>4.6759259259259263E-3</v>
      </c>
      <c r="G4086" s="5">
        <v>3.2407407407407406E-4</v>
      </c>
      <c r="H4086" s="4" t="s">
        <v>14</v>
      </c>
      <c r="I4086" s="11">
        <f t="shared" si="126"/>
        <v>44220</v>
      </c>
      <c r="J4086" s="9">
        <f t="shared" si="127"/>
        <v>0.50130787037037039</v>
      </c>
      <c r="K4086" t="str">
        <f>VLOOKUP($J4086,Reference!$A$1:$C$25,3,1)</f>
        <v>12:00:00 - 13:00:00</v>
      </c>
    </row>
    <row r="4087" spans="1:11" hidden="1" x14ac:dyDescent="0.3">
      <c r="A4087" s="6">
        <v>44220.504537037035</v>
      </c>
      <c r="B4087" s="7" t="s">
        <v>19</v>
      </c>
      <c r="C4087" s="7">
        <v>305</v>
      </c>
      <c r="D4087" s="7">
        <v>303</v>
      </c>
      <c r="E4087" s="7" t="s">
        <v>9</v>
      </c>
      <c r="F4087" s="8">
        <v>5.7870370370370366E-5</v>
      </c>
      <c r="G4087" s="8">
        <v>4.6296296296296294E-5</v>
      </c>
      <c r="H4087" s="7" t="s">
        <v>10</v>
      </c>
      <c r="I4087" s="11">
        <f t="shared" si="126"/>
        <v>44220</v>
      </c>
      <c r="J4087" s="9">
        <f t="shared" si="127"/>
        <v>0.50453703703703701</v>
      </c>
      <c r="K4087" t="str">
        <f>VLOOKUP($J4087,Reference!$A$1:$C$25,3,1)</f>
        <v>12:00:00 - 13:00:00</v>
      </c>
    </row>
    <row r="4088" spans="1:11" hidden="1" x14ac:dyDescent="0.3">
      <c r="A4088" s="3">
        <v>44220.506979166668</v>
      </c>
      <c r="B4088" s="4" t="s">
        <v>8</v>
      </c>
      <c r="C4088" s="4">
        <v>307</v>
      </c>
      <c r="D4088" s="4">
        <v>19053296253</v>
      </c>
      <c r="E4088" s="4" t="s">
        <v>9</v>
      </c>
      <c r="F4088" s="5">
        <v>8.3796296296296292E-3</v>
      </c>
      <c r="G4088" s="5">
        <v>6.9444444444444444E-5</v>
      </c>
      <c r="H4088" s="4" t="s">
        <v>10</v>
      </c>
      <c r="I4088" s="11">
        <f t="shared" si="126"/>
        <v>44220</v>
      </c>
      <c r="J4088" s="9">
        <f t="shared" si="127"/>
        <v>0.50697916666666665</v>
      </c>
      <c r="K4088" t="str">
        <f>VLOOKUP($J4088,Reference!$A$1:$C$25,3,1)</f>
        <v>12:00:00 - 13:00:00</v>
      </c>
    </row>
    <row r="4089" spans="1:11" hidden="1" x14ac:dyDescent="0.3">
      <c r="A4089" s="6">
        <v>44220.507685185185</v>
      </c>
      <c r="B4089" s="7" t="s">
        <v>26</v>
      </c>
      <c r="C4089" s="7">
        <v>306</v>
      </c>
      <c r="D4089" s="7">
        <v>16027058150</v>
      </c>
      <c r="E4089" s="7" t="s">
        <v>9</v>
      </c>
      <c r="F4089" s="8">
        <v>4.155092592592593E-3</v>
      </c>
      <c r="G4089" s="8">
        <v>1.0416666666666667E-4</v>
      </c>
      <c r="H4089" s="7" t="s">
        <v>10</v>
      </c>
      <c r="I4089" s="11">
        <f t="shared" si="126"/>
        <v>44220</v>
      </c>
      <c r="J4089" s="9">
        <f t="shared" si="127"/>
        <v>0.50768518518518524</v>
      </c>
      <c r="K4089" t="str">
        <f>VLOOKUP($J4089,Reference!$A$1:$C$25,3,1)</f>
        <v>12:00:00 - 13:00:00</v>
      </c>
    </row>
    <row r="4090" spans="1:11" hidden="1" x14ac:dyDescent="0.3">
      <c r="A4090" s="3">
        <v>44220.510057870371</v>
      </c>
      <c r="B4090" s="4" t="s">
        <v>15</v>
      </c>
      <c r="C4090" s="4">
        <v>319</v>
      </c>
      <c r="D4090" s="4">
        <v>18553982421</v>
      </c>
      <c r="E4090" s="4" t="s">
        <v>9</v>
      </c>
      <c r="F4090" s="5">
        <v>2.1643518518518518E-3</v>
      </c>
      <c r="G4090" s="5">
        <v>6.7129629629629625E-4</v>
      </c>
      <c r="H4090" s="4" t="s">
        <v>10</v>
      </c>
      <c r="I4090" s="11">
        <f t="shared" si="126"/>
        <v>44220</v>
      </c>
      <c r="J4090" s="9">
        <f t="shared" si="127"/>
        <v>0.51005787037037031</v>
      </c>
      <c r="K4090" t="str">
        <f>VLOOKUP($J4090,Reference!$A$1:$C$25,3,1)</f>
        <v>12:00:00 - 13:00:00</v>
      </c>
    </row>
    <row r="4091" spans="1:11" hidden="1" x14ac:dyDescent="0.3">
      <c r="A4091" s="6">
        <v>44220.520752314813</v>
      </c>
      <c r="B4091" s="7" t="s">
        <v>11</v>
      </c>
      <c r="C4091" s="7">
        <v>317</v>
      </c>
      <c r="D4091" s="7">
        <v>17059423322</v>
      </c>
      <c r="E4091" s="7" t="s">
        <v>9</v>
      </c>
      <c r="F4091" s="8">
        <v>9.2361111111111116E-3</v>
      </c>
      <c r="G4091" s="8">
        <v>1.273148148148148E-4</v>
      </c>
      <c r="H4091" s="7" t="s">
        <v>13</v>
      </c>
      <c r="I4091" s="11">
        <f t="shared" si="126"/>
        <v>44220</v>
      </c>
      <c r="J4091" s="9">
        <f t="shared" si="127"/>
        <v>0.52075231481481488</v>
      </c>
      <c r="K4091" t="str">
        <f>VLOOKUP($J4091,Reference!$A$1:$C$25,3,1)</f>
        <v>12:00:00 - 13:00:00</v>
      </c>
    </row>
    <row r="4092" spans="1:11" hidden="1" x14ac:dyDescent="0.3">
      <c r="A4092" s="3">
        <v>44220.523634259262</v>
      </c>
      <c r="B4092" s="4" t="s">
        <v>8</v>
      </c>
      <c r="C4092" s="4">
        <v>307</v>
      </c>
      <c r="D4092" s="4">
        <v>17788669701</v>
      </c>
      <c r="E4092" s="4" t="s">
        <v>9</v>
      </c>
      <c r="F4092" s="5">
        <v>2.2800925925925927E-3</v>
      </c>
      <c r="G4092" s="5">
        <v>1.8518518518518518E-4</v>
      </c>
      <c r="H4092" s="4" t="s">
        <v>10</v>
      </c>
      <c r="I4092" s="11">
        <f t="shared" si="126"/>
        <v>44220</v>
      </c>
      <c r="J4092" s="9">
        <f t="shared" si="127"/>
        <v>0.52363425925925922</v>
      </c>
      <c r="K4092" t="str">
        <f>VLOOKUP($J4092,Reference!$A$1:$C$25,3,1)</f>
        <v>12:00:00 - 13:00:00</v>
      </c>
    </row>
    <row r="4093" spans="1:11" hidden="1" x14ac:dyDescent="0.3">
      <c r="A4093" s="6">
        <v>44220.524421296293</v>
      </c>
      <c r="B4093" s="7" t="s">
        <v>8</v>
      </c>
      <c r="C4093" s="7">
        <v>307</v>
      </c>
      <c r="D4093" s="7">
        <v>12022868817</v>
      </c>
      <c r="E4093" s="7" t="s">
        <v>9</v>
      </c>
      <c r="F4093" s="8">
        <v>1.5162037037037036E-3</v>
      </c>
      <c r="G4093" s="8">
        <v>1.7824074074074072E-3</v>
      </c>
      <c r="H4093" s="7" t="s">
        <v>10</v>
      </c>
      <c r="I4093" s="11">
        <f t="shared" si="126"/>
        <v>44220</v>
      </c>
      <c r="J4093" s="9">
        <f t="shared" si="127"/>
        <v>0.5244212962962963</v>
      </c>
      <c r="K4093" t="str">
        <f>VLOOKUP($J4093,Reference!$A$1:$C$25,3,1)</f>
        <v>12:00:00 - 13:00:00</v>
      </c>
    </row>
    <row r="4094" spans="1:11" hidden="1" x14ac:dyDescent="0.3">
      <c r="A4094" s="3">
        <v>44220.525856481479</v>
      </c>
      <c r="B4094" s="4" t="s">
        <v>17</v>
      </c>
      <c r="C4094" s="4">
        <v>303</v>
      </c>
      <c r="D4094" s="4" t="s">
        <v>24</v>
      </c>
      <c r="E4094" s="4" t="s">
        <v>9</v>
      </c>
      <c r="F4094" s="5">
        <v>1.1203703703703704E-2</v>
      </c>
      <c r="G4094" s="5">
        <v>2.8935185185185189E-4</v>
      </c>
      <c r="H4094" s="4" t="s">
        <v>14</v>
      </c>
      <c r="I4094" s="11">
        <f t="shared" si="126"/>
        <v>44220</v>
      </c>
      <c r="J4094" s="9">
        <f t="shared" si="127"/>
        <v>0.52585648148148145</v>
      </c>
      <c r="K4094" t="str">
        <f>VLOOKUP($J4094,Reference!$A$1:$C$25,3,1)</f>
        <v>12:00:00 - 13:00:00</v>
      </c>
    </row>
    <row r="4095" spans="1:11" hidden="1" x14ac:dyDescent="0.3">
      <c r="A4095" s="6">
        <v>44220.543946759259</v>
      </c>
      <c r="B4095" s="7" t="s">
        <v>11</v>
      </c>
      <c r="C4095" s="7">
        <v>317</v>
      </c>
      <c r="D4095" s="7">
        <v>15878302687</v>
      </c>
      <c r="E4095" s="7" t="s">
        <v>9</v>
      </c>
      <c r="F4095" s="8">
        <v>3.9120370370370368E-3</v>
      </c>
      <c r="G4095" s="8">
        <v>3.2407407407407406E-4</v>
      </c>
      <c r="H4095" s="7" t="s">
        <v>13</v>
      </c>
      <c r="I4095" s="11">
        <f t="shared" si="126"/>
        <v>44220</v>
      </c>
      <c r="J4095" s="9">
        <f t="shared" si="127"/>
        <v>0.54394675925925928</v>
      </c>
      <c r="K4095" t="str">
        <f>VLOOKUP($J4095,Reference!$A$1:$C$25,3,1)</f>
        <v>13:00:00 - 14:00:00</v>
      </c>
    </row>
    <row r="4096" spans="1:11" hidden="1" x14ac:dyDescent="0.3">
      <c r="A4096" s="3">
        <v>44220.559004629627</v>
      </c>
      <c r="B4096" s="4" t="s">
        <v>8</v>
      </c>
      <c r="C4096" s="4">
        <v>307</v>
      </c>
      <c r="D4096" s="4">
        <v>16478850987</v>
      </c>
      <c r="E4096" s="4" t="s">
        <v>9</v>
      </c>
      <c r="F4096" s="5">
        <v>5.0578703703703706E-3</v>
      </c>
      <c r="G4096" s="5">
        <v>2.199074074074074E-4</v>
      </c>
      <c r="H4096" s="4" t="s">
        <v>10</v>
      </c>
      <c r="I4096" s="11">
        <f t="shared" si="126"/>
        <v>44220</v>
      </c>
      <c r="J4096" s="9">
        <f t="shared" si="127"/>
        <v>0.5590046296296296</v>
      </c>
      <c r="K4096" t="str">
        <f>VLOOKUP($J4096,Reference!$A$1:$C$25,3,1)</f>
        <v>13:00:00 - 14:00:00</v>
      </c>
    </row>
    <row r="4097" spans="1:11" hidden="1" x14ac:dyDescent="0.3">
      <c r="A4097" s="6">
        <v>44220.560196759259</v>
      </c>
      <c r="B4097" s="7" t="s">
        <v>19</v>
      </c>
      <c r="C4097" s="7">
        <v>305</v>
      </c>
      <c r="D4097" s="7">
        <v>15149722427</v>
      </c>
      <c r="E4097" s="7" t="s">
        <v>9</v>
      </c>
      <c r="F4097" s="8">
        <v>1.0243055555555556E-2</v>
      </c>
      <c r="G4097" s="8">
        <v>5.7870370370370366E-5</v>
      </c>
      <c r="H4097" s="7" t="s">
        <v>10</v>
      </c>
      <c r="I4097" s="11">
        <f t="shared" si="126"/>
        <v>44220</v>
      </c>
      <c r="J4097" s="9">
        <f t="shared" si="127"/>
        <v>0.56019675925925927</v>
      </c>
      <c r="K4097" t="str">
        <f>VLOOKUP($J4097,Reference!$A$1:$C$25,3,1)</f>
        <v>13:00:00 - 14:00:00</v>
      </c>
    </row>
    <row r="4098" spans="1:11" hidden="1" x14ac:dyDescent="0.3">
      <c r="A4098" s="3">
        <v>44220.561643518522</v>
      </c>
      <c r="B4098" s="4" t="s">
        <v>20</v>
      </c>
      <c r="C4098" s="4"/>
      <c r="D4098" s="4">
        <v>307</v>
      </c>
      <c r="E4098" s="4" t="s">
        <v>16</v>
      </c>
      <c r="F4098" s="5">
        <v>0</v>
      </c>
      <c r="G4098" s="5">
        <v>9.1435185185185185E-4</v>
      </c>
      <c r="H4098" s="4" t="s">
        <v>10</v>
      </c>
      <c r="I4098" s="11">
        <f t="shared" si="126"/>
        <v>44220</v>
      </c>
      <c r="J4098" s="9">
        <f t="shared" si="127"/>
        <v>0.56164351851851857</v>
      </c>
      <c r="K4098" t="str">
        <f>VLOOKUP($J4098,Reference!$A$1:$C$25,3,1)</f>
        <v>13:00:00 - 14:00:00</v>
      </c>
    </row>
    <row r="4099" spans="1:11" hidden="1" x14ac:dyDescent="0.3">
      <c r="A4099" s="6">
        <v>44220.562303240738</v>
      </c>
      <c r="B4099" s="7" t="s">
        <v>20</v>
      </c>
      <c r="C4099" s="7"/>
      <c r="D4099" s="7">
        <v>317</v>
      </c>
      <c r="E4099" s="7" t="s">
        <v>16</v>
      </c>
      <c r="F4099" s="8">
        <v>0</v>
      </c>
      <c r="G4099" s="8">
        <v>8.7962962962962962E-4</v>
      </c>
      <c r="H4099" s="7" t="s">
        <v>10</v>
      </c>
      <c r="I4099" s="11">
        <f t="shared" ref="I4099:I4162" si="128">DATE(YEAR(A4099),MONTH(A4099),DAY(A4099))</f>
        <v>44220</v>
      </c>
      <c r="J4099" s="9">
        <f t="shared" ref="J4099:J4162" si="129">TIME(HOUR(A4099),MINUTE(A4099),SECOND(A4099))</f>
        <v>0.56230324074074078</v>
      </c>
      <c r="K4099" t="str">
        <f>VLOOKUP($J4099,Reference!$A$1:$C$25,3,1)</f>
        <v>13:00:00 - 14:00:00</v>
      </c>
    </row>
    <row r="4100" spans="1:11" hidden="1" x14ac:dyDescent="0.3">
      <c r="A4100" s="3">
        <v>44220.565196759257</v>
      </c>
      <c r="B4100" s="4" t="s">
        <v>15</v>
      </c>
      <c r="C4100" s="4">
        <v>319</v>
      </c>
      <c r="D4100" s="4">
        <v>442036322501</v>
      </c>
      <c r="E4100" s="4" t="s">
        <v>9</v>
      </c>
      <c r="F4100" s="5">
        <v>1.3981481481481482E-2</v>
      </c>
      <c r="G4100" s="5">
        <v>5.7870370370370366E-5</v>
      </c>
      <c r="H4100" s="4" t="s">
        <v>14</v>
      </c>
      <c r="I4100" s="11">
        <f t="shared" si="128"/>
        <v>44220</v>
      </c>
      <c r="J4100" s="9">
        <f t="shared" si="129"/>
        <v>0.56519675925925927</v>
      </c>
      <c r="K4100" t="str">
        <f>VLOOKUP($J4100,Reference!$A$1:$C$25,3,1)</f>
        <v>13:00:00 - 14:00:00</v>
      </c>
    </row>
    <row r="4101" spans="1:11" hidden="1" x14ac:dyDescent="0.3">
      <c r="A4101" s="6">
        <v>44220.581817129627</v>
      </c>
      <c r="B4101" s="7" t="s">
        <v>26</v>
      </c>
      <c r="C4101" s="7">
        <v>306</v>
      </c>
      <c r="D4101" s="7">
        <v>15557140025</v>
      </c>
      <c r="E4101" s="7" t="s">
        <v>9</v>
      </c>
      <c r="F4101" s="8">
        <v>1.9976851851851853E-2</v>
      </c>
      <c r="G4101" s="8">
        <v>1.3888888888888889E-4</v>
      </c>
      <c r="H4101" s="7" t="s">
        <v>13</v>
      </c>
      <c r="I4101" s="11">
        <f t="shared" si="128"/>
        <v>44220</v>
      </c>
      <c r="J4101" s="9">
        <f t="shared" si="129"/>
        <v>0.58181712962962961</v>
      </c>
      <c r="K4101" t="str">
        <f>VLOOKUP($J4101,Reference!$A$1:$C$25,3,1)</f>
        <v>13:00:00 - 14:00:00</v>
      </c>
    </row>
    <row r="4102" spans="1:11" hidden="1" x14ac:dyDescent="0.3">
      <c r="A4102" s="3">
        <v>44220.588263888887</v>
      </c>
      <c r="B4102" s="4" t="s">
        <v>11</v>
      </c>
      <c r="C4102" s="4">
        <v>317</v>
      </c>
      <c r="D4102" s="4">
        <v>19726232345</v>
      </c>
      <c r="E4102" s="4" t="s">
        <v>9</v>
      </c>
      <c r="F4102" s="5">
        <v>2.1643518518518518E-3</v>
      </c>
      <c r="G4102" s="5">
        <v>1.1805555555555556E-3</v>
      </c>
      <c r="H4102" s="4" t="s">
        <v>10</v>
      </c>
      <c r="I4102" s="11">
        <f t="shared" si="128"/>
        <v>44220</v>
      </c>
      <c r="J4102" s="9">
        <f t="shared" si="129"/>
        <v>0.58826388888888892</v>
      </c>
      <c r="K4102" t="str">
        <f>VLOOKUP($J4102,Reference!$A$1:$C$25,3,1)</f>
        <v>14:00:00 - 15:00:00</v>
      </c>
    </row>
    <row r="4103" spans="1:11" hidden="1" x14ac:dyDescent="0.3">
      <c r="A4103" s="6">
        <v>44220.589490740742</v>
      </c>
      <c r="B4103" s="7" t="s">
        <v>17</v>
      </c>
      <c r="C4103" s="7">
        <v>303</v>
      </c>
      <c r="D4103" s="7">
        <v>15049209492</v>
      </c>
      <c r="E4103" s="7" t="s">
        <v>9</v>
      </c>
      <c r="F4103" s="8">
        <v>4.5138888888888893E-3</v>
      </c>
      <c r="G4103" s="8">
        <v>1.736111111111111E-3</v>
      </c>
      <c r="H4103" s="7" t="s">
        <v>10</v>
      </c>
      <c r="I4103" s="11">
        <f t="shared" si="128"/>
        <v>44220</v>
      </c>
      <c r="J4103" s="9">
        <f t="shared" si="129"/>
        <v>0.5894907407407407</v>
      </c>
      <c r="K4103" t="str">
        <f>VLOOKUP($J4103,Reference!$A$1:$C$25,3,1)</f>
        <v>14:00:00 - 15:00:00</v>
      </c>
    </row>
    <row r="4104" spans="1:11" hidden="1" x14ac:dyDescent="0.3">
      <c r="A4104" s="3">
        <v>44220.589733796296</v>
      </c>
      <c r="B4104" s="4" t="s">
        <v>8</v>
      </c>
      <c r="C4104" s="4">
        <v>307</v>
      </c>
      <c r="D4104" s="4">
        <v>16197197343</v>
      </c>
      <c r="E4104" s="4" t="s">
        <v>9</v>
      </c>
      <c r="F4104" s="5">
        <v>6.9212962962962969E-3</v>
      </c>
      <c r="G4104" s="5">
        <v>1.4930555555555556E-3</v>
      </c>
      <c r="H4104" s="4" t="s">
        <v>10</v>
      </c>
      <c r="I4104" s="11">
        <f t="shared" si="128"/>
        <v>44220</v>
      </c>
      <c r="J4104" s="9">
        <f t="shared" si="129"/>
        <v>0.5897337962962963</v>
      </c>
      <c r="K4104" t="str">
        <f>VLOOKUP($J4104,Reference!$A$1:$C$25,3,1)</f>
        <v>14:00:00 - 15:00:00</v>
      </c>
    </row>
    <row r="4105" spans="1:11" hidden="1" x14ac:dyDescent="0.3">
      <c r="A4105" s="6">
        <v>44220.597627314812</v>
      </c>
      <c r="B4105" s="7" t="s">
        <v>11</v>
      </c>
      <c r="C4105" s="7">
        <v>317</v>
      </c>
      <c r="D4105" s="7">
        <v>16473913205</v>
      </c>
      <c r="E4105" s="7" t="s">
        <v>9</v>
      </c>
      <c r="F4105" s="8">
        <v>1.0995370370370371E-3</v>
      </c>
      <c r="G4105" s="8">
        <v>9.2592592592592588E-5</v>
      </c>
      <c r="H4105" s="7" t="s">
        <v>13</v>
      </c>
      <c r="I4105" s="11">
        <f t="shared" si="128"/>
        <v>44220</v>
      </c>
      <c r="J4105" s="9">
        <f t="shared" si="129"/>
        <v>0.59762731481481479</v>
      </c>
      <c r="K4105" t="str">
        <f>VLOOKUP($J4105,Reference!$A$1:$C$25,3,1)</f>
        <v>14:00:00 - 15:00:00</v>
      </c>
    </row>
    <row r="4106" spans="1:11" hidden="1" x14ac:dyDescent="0.3">
      <c r="A4106" s="3">
        <v>44220.597905092596</v>
      </c>
      <c r="B4106" s="4" t="s">
        <v>17</v>
      </c>
      <c r="C4106" s="4">
        <v>303</v>
      </c>
      <c r="D4106" s="4">
        <v>14039337773</v>
      </c>
      <c r="E4106" s="4" t="s">
        <v>9</v>
      </c>
      <c r="F4106" s="5">
        <v>3.1249999999999997E-3</v>
      </c>
      <c r="G4106" s="5">
        <v>3.1250000000000001E-4</v>
      </c>
      <c r="H4106" s="4" t="s">
        <v>10</v>
      </c>
      <c r="I4106" s="11">
        <f t="shared" si="128"/>
        <v>44220</v>
      </c>
      <c r="J4106" s="9">
        <f t="shared" si="129"/>
        <v>0.59790509259259261</v>
      </c>
      <c r="K4106" t="str">
        <f>VLOOKUP($J4106,Reference!$A$1:$C$25,3,1)</f>
        <v>14:00:00 - 15:00:00</v>
      </c>
    </row>
    <row r="4107" spans="1:11" hidden="1" x14ac:dyDescent="0.3">
      <c r="A4107" s="6">
        <v>44220.598333333335</v>
      </c>
      <c r="B4107" s="7" t="s">
        <v>8</v>
      </c>
      <c r="C4107" s="7">
        <v>307</v>
      </c>
      <c r="D4107" s="7">
        <v>17866029006</v>
      </c>
      <c r="E4107" s="7" t="s">
        <v>9</v>
      </c>
      <c r="F4107" s="8">
        <v>3.3564814814814811E-3</v>
      </c>
      <c r="G4107" s="8">
        <v>9.2592592592592588E-5</v>
      </c>
      <c r="H4107" s="7" t="s">
        <v>10</v>
      </c>
      <c r="I4107" s="11">
        <f t="shared" si="128"/>
        <v>44220</v>
      </c>
      <c r="J4107" s="9">
        <f t="shared" si="129"/>
        <v>0.59833333333333327</v>
      </c>
      <c r="K4107" t="str">
        <f>VLOOKUP($J4107,Reference!$A$1:$C$25,3,1)</f>
        <v>14:00:00 - 15:00:00</v>
      </c>
    </row>
    <row r="4108" spans="1:11" hidden="1" x14ac:dyDescent="0.3">
      <c r="A4108" s="3">
        <v>44220.599872685183</v>
      </c>
      <c r="B4108" s="4" t="s">
        <v>11</v>
      </c>
      <c r="C4108" s="4">
        <v>317</v>
      </c>
      <c r="D4108" s="4">
        <v>13104331733</v>
      </c>
      <c r="E4108" s="4" t="s">
        <v>9</v>
      </c>
      <c r="F4108" s="5">
        <v>4.0046296296296297E-3</v>
      </c>
      <c r="G4108" s="5">
        <v>6.9444444444444444E-5</v>
      </c>
      <c r="H4108" s="4" t="s">
        <v>10</v>
      </c>
      <c r="I4108" s="11">
        <f t="shared" si="128"/>
        <v>44220</v>
      </c>
      <c r="J4108" s="9">
        <f t="shared" si="129"/>
        <v>0.59987268518518522</v>
      </c>
      <c r="K4108" t="str">
        <f>VLOOKUP($J4108,Reference!$A$1:$C$25,3,1)</f>
        <v>14:00:00 - 15:00:00</v>
      </c>
    </row>
    <row r="4109" spans="1:11" hidden="1" x14ac:dyDescent="0.3">
      <c r="A4109" s="6">
        <v>44220.604212962964</v>
      </c>
      <c r="B4109" s="7" t="s">
        <v>8</v>
      </c>
      <c r="C4109" s="7">
        <v>307</v>
      </c>
      <c r="D4109" s="7">
        <v>15049209492</v>
      </c>
      <c r="E4109" s="7" t="s">
        <v>9</v>
      </c>
      <c r="F4109" s="8">
        <v>7.2916666666666659E-3</v>
      </c>
      <c r="G4109" s="8">
        <v>9.2592592592592588E-5</v>
      </c>
      <c r="H4109" s="7" t="s">
        <v>13</v>
      </c>
      <c r="I4109" s="11">
        <f t="shared" si="128"/>
        <v>44220</v>
      </c>
      <c r="J4109" s="9">
        <f t="shared" si="129"/>
        <v>0.60421296296296301</v>
      </c>
      <c r="K4109" t="str">
        <f>VLOOKUP($J4109,Reference!$A$1:$C$25,3,1)</f>
        <v>14:00:00 - 15:00:00</v>
      </c>
    </row>
    <row r="4110" spans="1:11" hidden="1" x14ac:dyDescent="0.3">
      <c r="A4110" s="3">
        <v>44220.604618055557</v>
      </c>
      <c r="B4110" s="4" t="s">
        <v>15</v>
      </c>
      <c r="C4110" s="4">
        <v>319</v>
      </c>
      <c r="D4110" s="4">
        <v>441413849483</v>
      </c>
      <c r="E4110" s="4" t="s">
        <v>9</v>
      </c>
      <c r="F4110" s="5">
        <v>5.0925925925925921E-3</v>
      </c>
      <c r="G4110" s="5">
        <v>4.6296296296296294E-5</v>
      </c>
      <c r="H4110" s="4" t="s">
        <v>14</v>
      </c>
      <c r="I4110" s="11">
        <f t="shared" si="128"/>
        <v>44220</v>
      </c>
      <c r="J4110" s="9">
        <f t="shared" si="129"/>
        <v>0.60461805555555559</v>
      </c>
      <c r="K4110" t="str">
        <f>VLOOKUP($J4110,Reference!$A$1:$C$25,3,1)</f>
        <v>14:00:00 - 15:00:00</v>
      </c>
    </row>
    <row r="4111" spans="1:11" hidden="1" x14ac:dyDescent="0.3">
      <c r="A4111" s="6">
        <v>44220.610648148147</v>
      </c>
      <c r="B4111" s="7" t="s">
        <v>26</v>
      </c>
      <c r="C4111" s="7">
        <v>306</v>
      </c>
      <c r="D4111" s="7">
        <v>17142220626</v>
      </c>
      <c r="E4111" s="7" t="s">
        <v>9</v>
      </c>
      <c r="F4111" s="8">
        <v>1.1805555555555555E-2</v>
      </c>
      <c r="G4111" s="8">
        <v>1.0416666666666667E-4</v>
      </c>
      <c r="H4111" s="7" t="s">
        <v>10</v>
      </c>
      <c r="I4111" s="11">
        <f t="shared" si="128"/>
        <v>44220</v>
      </c>
      <c r="J4111" s="9">
        <f t="shared" si="129"/>
        <v>0.61064814814814816</v>
      </c>
      <c r="K4111" t="str">
        <f>VLOOKUP($J4111,Reference!$A$1:$C$25,3,1)</f>
        <v>14:00:00 - 15:00:00</v>
      </c>
    </row>
    <row r="4112" spans="1:11" hidden="1" x14ac:dyDescent="0.3">
      <c r="A4112" s="3">
        <v>44220.61209490741</v>
      </c>
      <c r="B4112" s="4" t="s">
        <v>11</v>
      </c>
      <c r="C4112" s="4">
        <v>317</v>
      </c>
      <c r="D4112" s="4">
        <v>13858881487</v>
      </c>
      <c r="E4112" s="4" t="s">
        <v>9</v>
      </c>
      <c r="F4112" s="5">
        <v>2.5347222222222221E-3</v>
      </c>
      <c r="G4112" s="5">
        <v>8.1018518518518516E-5</v>
      </c>
      <c r="H4112" s="4" t="s">
        <v>10</v>
      </c>
      <c r="I4112" s="11">
        <f t="shared" si="128"/>
        <v>44220</v>
      </c>
      <c r="J4112" s="9">
        <f t="shared" si="129"/>
        <v>0.61209490740740746</v>
      </c>
      <c r="K4112" t="str">
        <f>VLOOKUP($J4112,Reference!$A$1:$C$25,3,1)</f>
        <v>14:00:00 - 15:00:00</v>
      </c>
    </row>
    <row r="4113" spans="1:11" hidden="1" x14ac:dyDescent="0.3">
      <c r="A4113" s="6">
        <v>44220.612673611111</v>
      </c>
      <c r="B4113" s="7" t="s">
        <v>19</v>
      </c>
      <c r="C4113" s="7">
        <v>305</v>
      </c>
      <c r="D4113" s="7">
        <v>19374794852</v>
      </c>
      <c r="E4113" s="7" t="s">
        <v>9</v>
      </c>
      <c r="F4113" s="8">
        <v>6.9791666666666674E-3</v>
      </c>
      <c r="G4113" s="8">
        <v>2.5462962962962961E-4</v>
      </c>
      <c r="H4113" s="7" t="s">
        <v>10</v>
      </c>
      <c r="I4113" s="11">
        <f t="shared" si="128"/>
        <v>44220</v>
      </c>
      <c r="J4113" s="9">
        <f t="shared" si="129"/>
        <v>0.61267361111111118</v>
      </c>
      <c r="K4113" t="str">
        <f>VLOOKUP($J4113,Reference!$A$1:$C$25,3,1)</f>
        <v>14:00:00 - 15:00:00</v>
      </c>
    </row>
    <row r="4114" spans="1:11" hidden="1" x14ac:dyDescent="0.3">
      <c r="A4114" s="3">
        <v>44220.616597222222</v>
      </c>
      <c r="B4114" s="4" t="s">
        <v>17</v>
      </c>
      <c r="C4114" s="4">
        <v>303</v>
      </c>
      <c r="D4114" s="4">
        <v>16787792070</v>
      </c>
      <c r="E4114" s="4" t="s">
        <v>9</v>
      </c>
      <c r="F4114" s="5">
        <v>8.0092592592592594E-3</v>
      </c>
      <c r="G4114" s="5">
        <v>6.9444444444444444E-5</v>
      </c>
      <c r="H4114" s="4" t="s">
        <v>10</v>
      </c>
      <c r="I4114" s="11">
        <f t="shared" si="128"/>
        <v>44220</v>
      </c>
      <c r="J4114" s="9">
        <f t="shared" si="129"/>
        <v>0.61659722222222224</v>
      </c>
      <c r="K4114" t="str">
        <f>VLOOKUP($J4114,Reference!$A$1:$C$25,3,1)</f>
        <v>14:00:00 - 15:00:00</v>
      </c>
    </row>
    <row r="4115" spans="1:11" hidden="1" x14ac:dyDescent="0.3">
      <c r="A4115" s="6">
        <v>44220.6169212963</v>
      </c>
      <c r="B4115" s="7" t="s">
        <v>11</v>
      </c>
      <c r="C4115" s="7">
        <v>317</v>
      </c>
      <c r="D4115" s="7">
        <v>14163441000</v>
      </c>
      <c r="E4115" s="7" t="s">
        <v>9</v>
      </c>
      <c r="F4115" s="8">
        <v>9.8032407407407408E-3</v>
      </c>
      <c r="G4115" s="8">
        <v>9.8379629629629642E-4</v>
      </c>
      <c r="H4115" s="7" t="s">
        <v>10</v>
      </c>
      <c r="I4115" s="11">
        <f t="shared" si="128"/>
        <v>44220</v>
      </c>
      <c r="J4115" s="9">
        <f t="shared" si="129"/>
        <v>0.61692129629629633</v>
      </c>
      <c r="K4115" t="str">
        <f>VLOOKUP($J4115,Reference!$A$1:$C$25,3,1)</f>
        <v>14:00:00 - 15:00:00</v>
      </c>
    </row>
    <row r="4116" spans="1:11" hidden="1" x14ac:dyDescent="0.3">
      <c r="A4116" s="3">
        <v>44220.625949074078</v>
      </c>
      <c r="B4116" s="4" t="s">
        <v>8</v>
      </c>
      <c r="C4116" s="4">
        <v>307</v>
      </c>
      <c r="D4116" s="4">
        <v>14087783074</v>
      </c>
      <c r="E4116" s="4" t="s">
        <v>9</v>
      </c>
      <c r="F4116" s="5">
        <v>6.8287037037037025E-4</v>
      </c>
      <c r="G4116" s="5">
        <v>1.3888888888888889E-4</v>
      </c>
      <c r="H4116" s="4" t="s">
        <v>13</v>
      </c>
      <c r="I4116" s="11">
        <f t="shared" si="128"/>
        <v>44220</v>
      </c>
      <c r="J4116" s="9">
        <f t="shared" si="129"/>
        <v>0.62594907407407407</v>
      </c>
      <c r="K4116" t="str">
        <f>VLOOKUP($J4116,Reference!$A$1:$C$25,3,1)</f>
        <v>15:00:00 - 16:00:00</v>
      </c>
    </row>
    <row r="4117" spans="1:11" hidden="1" x14ac:dyDescent="0.3">
      <c r="A4117" s="6">
        <v>44220.627303240741</v>
      </c>
      <c r="B4117" s="7" t="s">
        <v>19</v>
      </c>
      <c r="C4117" s="7">
        <v>305</v>
      </c>
      <c r="D4117" s="7">
        <v>14087783074</v>
      </c>
      <c r="E4117" s="7" t="s">
        <v>9</v>
      </c>
      <c r="F4117" s="8">
        <v>3.483796296296296E-3</v>
      </c>
      <c r="G4117" s="8">
        <v>9.2592592592592588E-5</v>
      </c>
      <c r="H4117" s="7" t="s">
        <v>13</v>
      </c>
      <c r="I4117" s="11">
        <f t="shared" si="128"/>
        <v>44220</v>
      </c>
      <c r="J4117" s="9">
        <f t="shared" si="129"/>
        <v>0.62730324074074073</v>
      </c>
      <c r="K4117" t="str">
        <f>VLOOKUP($J4117,Reference!$A$1:$C$25,3,1)</f>
        <v>15:00:00 - 16:00:00</v>
      </c>
    </row>
    <row r="4118" spans="1:11" hidden="1" x14ac:dyDescent="0.3">
      <c r="A4118" s="3">
        <v>44220.627962962964</v>
      </c>
      <c r="B4118" s="4" t="s">
        <v>8</v>
      </c>
      <c r="C4118" s="4">
        <v>307</v>
      </c>
      <c r="D4118" s="4">
        <v>19806139525</v>
      </c>
      <c r="E4118" s="4" t="s">
        <v>9</v>
      </c>
      <c r="F4118" s="5">
        <v>1.2662037037037039E-2</v>
      </c>
      <c r="G4118" s="5">
        <v>1.5046296296296297E-4</v>
      </c>
      <c r="H4118" s="4" t="s">
        <v>10</v>
      </c>
      <c r="I4118" s="11">
        <f t="shared" si="128"/>
        <v>44220</v>
      </c>
      <c r="J4118" s="9">
        <f t="shared" si="129"/>
        <v>0.62796296296296295</v>
      </c>
      <c r="K4118" t="str">
        <f>VLOOKUP($J4118,Reference!$A$1:$C$25,3,1)</f>
        <v>15:00:00 - 16:00:00</v>
      </c>
    </row>
    <row r="4119" spans="1:11" hidden="1" x14ac:dyDescent="0.3">
      <c r="A4119" s="6">
        <v>44220.631076388891</v>
      </c>
      <c r="B4119" s="7" t="s">
        <v>11</v>
      </c>
      <c r="C4119" s="7">
        <v>317</v>
      </c>
      <c r="D4119" s="7">
        <v>16476321832</v>
      </c>
      <c r="E4119" s="7" t="s">
        <v>9</v>
      </c>
      <c r="F4119" s="8">
        <v>2.5347222222222221E-3</v>
      </c>
      <c r="G4119" s="8">
        <v>5.7870370370370366E-5</v>
      </c>
      <c r="H4119" s="7" t="s">
        <v>10</v>
      </c>
      <c r="I4119" s="11">
        <f t="shared" si="128"/>
        <v>44220</v>
      </c>
      <c r="J4119" s="9">
        <f t="shared" si="129"/>
        <v>0.63107638888888895</v>
      </c>
      <c r="K4119" t="str">
        <f>VLOOKUP($J4119,Reference!$A$1:$C$25,3,1)</f>
        <v>15:00:00 - 16:00:00</v>
      </c>
    </row>
    <row r="4120" spans="1:11" hidden="1" x14ac:dyDescent="0.3">
      <c r="A4120" s="3">
        <v>44220.635034722225</v>
      </c>
      <c r="B4120" s="4" t="s">
        <v>19</v>
      </c>
      <c r="C4120" s="4">
        <v>305</v>
      </c>
      <c r="D4120" s="4">
        <v>15877039426</v>
      </c>
      <c r="E4120" s="4" t="s">
        <v>9</v>
      </c>
      <c r="F4120" s="5">
        <v>3.8773148148148143E-3</v>
      </c>
      <c r="G4120" s="5">
        <v>1.0416666666666667E-4</v>
      </c>
      <c r="H4120" s="4" t="s">
        <v>10</v>
      </c>
      <c r="I4120" s="11">
        <f t="shared" si="128"/>
        <v>44220</v>
      </c>
      <c r="J4120" s="9">
        <f t="shared" si="129"/>
        <v>0.63503472222222224</v>
      </c>
      <c r="K4120" t="str">
        <f>VLOOKUP($J4120,Reference!$A$1:$C$25,3,1)</f>
        <v>15:00:00 - 16:00:00</v>
      </c>
    </row>
    <row r="4121" spans="1:11" hidden="1" x14ac:dyDescent="0.3">
      <c r="A4121" s="6">
        <v>44220.635046296295</v>
      </c>
      <c r="B4121" s="7" t="s">
        <v>11</v>
      </c>
      <c r="C4121" s="7">
        <v>317</v>
      </c>
      <c r="D4121" s="7">
        <v>13858881487</v>
      </c>
      <c r="E4121" s="7" t="s">
        <v>9</v>
      </c>
      <c r="F4121" s="8">
        <v>1.7592592592592592E-3</v>
      </c>
      <c r="G4121" s="8">
        <v>5.7870370370370366E-5</v>
      </c>
      <c r="H4121" s="7" t="s">
        <v>10</v>
      </c>
      <c r="I4121" s="11">
        <f t="shared" si="128"/>
        <v>44220</v>
      </c>
      <c r="J4121" s="9">
        <f t="shared" si="129"/>
        <v>0.63504629629629628</v>
      </c>
      <c r="K4121" t="str">
        <f>VLOOKUP($J4121,Reference!$A$1:$C$25,3,1)</f>
        <v>15:00:00 - 16:00:00</v>
      </c>
    </row>
    <row r="4122" spans="1:11" hidden="1" x14ac:dyDescent="0.3">
      <c r="A4122" s="3">
        <v>44220.636273148149</v>
      </c>
      <c r="B4122" s="4" t="s">
        <v>11</v>
      </c>
      <c r="C4122" s="4">
        <v>317</v>
      </c>
      <c r="D4122" s="4">
        <v>15049209492</v>
      </c>
      <c r="E4122" s="4" t="s">
        <v>9</v>
      </c>
      <c r="F4122" s="5">
        <v>5.0925925925925921E-3</v>
      </c>
      <c r="G4122" s="5">
        <v>6.4814814814814813E-4</v>
      </c>
      <c r="H4122" s="4" t="s">
        <v>10</v>
      </c>
      <c r="I4122" s="11">
        <f t="shared" si="128"/>
        <v>44220</v>
      </c>
      <c r="J4122" s="9">
        <f t="shared" si="129"/>
        <v>0.63627314814814817</v>
      </c>
      <c r="K4122" t="str">
        <f>VLOOKUP($J4122,Reference!$A$1:$C$25,3,1)</f>
        <v>15:00:00 - 16:00:00</v>
      </c>
    </row>
    <row r="4123" spans="1:11" hidden="1" x14ac:dyDescent="0.3">
      <c r="A4123" s="6">
        <v>44220.644212962965</v>
      </c>
      <c r="B4123" s="7" t="s">
        <v>15</v>
      </c>
      <c r="C4123" s="7">
        <v>319</v>
      </c>
      <c r="D4123" s="7">
        <v>447985149391</v>
      </c>
      <c r="E4123" s="7" t="s">
        <v>9</v>
      </c>
      <c r="F4123" s="8">
        <v>2.0833333333333333E-3</v>
      </c>
      <c r="G4123" s="8">
        <v>4.6296296296296294E-5</v>
      </c>
      <c r="H4123" s="7" t="s">
        <v>14</v>
      </c>
      <c r="I4123" s="11">
        <f t="shared" si="128"/>
        <v>44220</v>
      </c>
      <c r="J4123" s="9">
        <f t="shared" si="129"/>
        <v>0.64421296296296293</v>
      </c>
      <c r="K4123" t="str">
        <f>VLOOKUP($J4123,Reference!$A$1:$C$25,3,1)</f>
        <v>15:00:00 - 16:00:00</v>
      </c>
    </row>
    <row r="4124" spans="1:11" hidden="1" x14ac:dyDescent="0.3">
      <c r="A4124" s="3">
        <v>44220.644675925927</v>
      </c>
      <c r="B4124" s="4" t="s">
        <v>19</v>
      </c>
      <c r="C4124" s="4">
        <v>305</v>
      </c>
      <c r="D4124" s="4">
        <v>17038550979</v>
      </c>
      <c r="E4124" s="4" t="s">
        <v>9</v>
      </c>
      <c r="F4124" s="5">
        <v>2.2939814814814816E-2</v>
      </c>
      <c r="G4124" s="5">
        <v>1.0416666666666667E-4</v>
      </c>
      <c r="H4124" s="4" t="s">
        <v>10</v>
      </c>
      <c r="I4124" s="11">
        <f t="shared" si="128"/>
        <v>44220</v>
      </c>
      <c r="J4124" s="9">
        <f t="shared" si="129"/>
        <v>0.64467592592592593</v>
      </c>
      <c r="K4124" t="str">
        <f>VLOOKUP($J4124,Reference!$A$1:$C$25,3,1)</f>
        <v>15:00:00 - 16:00:00</v>
      </c>
    </row>
    <row r="4125" spans="1:11" hidden="1" x14ac:dyDescent="0.3">
      <c r="A4125" s="6">
        <v>44220.653113425928</v>
      </c>
      <c r="B4125" s="7" t="s">
        <v>11</v>
      </c>
      <c r="C4125" s="7">
        <v>317</v>
      </c>
      <c r="D4125" s="7">
        <v>17655866892</v>
      </c>
      <c r="E4125" s="7" t="s">
        <v>9</v>
      </c>
      <c r="F4125" s="8">
        <v>5.1736111111111115E-3</v>
      </c>
      <c r="G4125" s="8">
        <v>6.9444444444444444E-5</v>
      </c>
      <c r="H4125" s="7" t="s">
        <v>10</v>
      </c>
      <c r="I4125" s="11">
        <f t="shared" si="128"/>
        <v>44220</v>
      </c>
      <c r="J4125" s="9">
        <f t="shared" si="129"/>
        <v>0.65311342592592592</v>
      </c>
      <c r="K4125" t="str">
        <f>VLOOKUP($J4125,Reference!$A$1:$C$25,3,1)</f>
        <v>15:00:00 - 16:00:00</v>
      </c>
    </row>
    <row r="4126" spans="1:11" hidden="1" x14ac:dyDescent="0.3">
      <c r="A4126" s="3">
        <v>44220.654861111114</v>
      </c>
      <c r="B4126" s="4" t="s">
        <v>12</v>
      </c>
      <c r="C4126" s="4">
        <v>315</v>
      </c>
      <c r="D4126" s="4">
        <v>14018712139</v>
      </c>
      <c r="E4126" s="4" t="s">
        <v>9</v>
      </c>
      <c r="F4126" s="5">
        <v>1.8425925925925925E-2</v>
      </c>
      <c r="G4126" s="5">
        <v>4.2824074074074075E-4</v>
      </c>
      <c r="H4126" s="4" t="s">
        <v>13</v>
      </c>
      <c r="I4126" s="11">
        <f t="shared" si="128"/>
        <v>44220</v>
      </c>
      <c r="J4126" s="9">
        <f t="shared" si="129"/>
        <v>0.65486111111111112</v>
      </c>
      <c r="K4126" t="str">
        <f>VLOOKUP($J4126,Reference!$A$1:$C$25,3,1)</f>
        <v>15:00:00 - 16:00:00</v>
      </c>
    </row>
    <row r="4127" spans="1:11" hidden="1" x14ac:dyDescent="0.3">
      <c r="A4127" s="6">
        <v>44220.658564814818</v>
      </c>
      <c r="B4127" s="7" t="s">
        <v>11</v>
      </c>
      <c r="C4127" s="7">
        <v>317</v>
      </c>
      <c r="D4127" s="7">
        <v>18625917610</v>
      </c>
      <c r="E4127" s="7" t="s">
        <v>9</v>
      </c>
      <c r="F4127" s="8">
        <v>6.8287037037037025E-4</v>
      </c>
      <c r="G4127" s="8">
        <v>2.3148148148148146E-4</v>
      </c>
      <c r="H4127" s="7" t="s">
        <v>10</v>
      </c>
      <c r="I4127" s="11">
        <f t="shared" si="128"/>
        <v>44220</v>
      </c>
      <c r="J4127" s="9">
        <f t="shared" si="129"/>
        <v>0.65856481481481477</v>
      </c>
      <c r="K4127" t="str">
        <f>VLOOKUP($J4127,Reference!$A$1:$C$25,3,1)</f>
        <v>15:00:00 - 16:00:00</v>
      </c>
    </row>
    <row r="4128" spans="1:11" hidden="1" x14ac:dyDescent="0.3">
      <c r="A4128" s="3">
        <v>44220.660173611112</v>
      </c>
      <c r="B4128" s="4" t="s">
        <v>11</v>
      </c>
      <c r="C4128" s="4">
        <v>317</v>
      </c>
      <c r="D4128" s="4">
        <v>15194267694</v>
      </c>
      <c r="E4128" s="4" t="s">
        <v>9</v>
      </c>
      <c r="F4128" s="5">
        <v>5.8449074074074072E-3</v>
      </c>
      <c r="G4128" s="5">
        <v>5.7870370370370366E-5</v>
      </c>
      <c r="H4128" s="4" t="s">
        <v>10</v>
      </c>
      <c r="I4128" s="11">
        <f t="shared" si="128"/>
        <v>44220</v>
      </c>
      <c r="J4128" s="9">
        <f t="shared" si="129"/>
        <v>0.66017361111111106</v>
      </c>
      <c r="K4128" t="str">
        <f>VLOOKUP($J4128,Reference!$A$1:$C$25,3,1)</f>
        <v>15:00:00 - 16:00:00</v>
      </c>
    </row>
    <row r="4129" spans="1:11" hidden="1" x14ac:dyDescent="0.3">
      <c r="A4129" s="6">
        <v>44220.660856481481</v>
      </c>
      <c r="B4129" s="7" t="s">
        <v>15</v>
      </c>
      <c r="C4129" s="7">
        <v>319</v>
      </c>
      <c r="D4129" s="7">
        <v>14167779438</v>
      </c>
      <c r="E4129" s="7" t="s">
        <v>9</v>
      </c>
      <c r="F4129" s="8">
        <v>8.2407407407407412E-3</v>
      </c>
      <c r="G4129" s="8">
        <v>1.1805555555555556E-3</v>
      </c>
      <c r="H4129" s="7" t="s">
        <v>13</v>
      </c>
      <c r="I4129" s="11">
        <f t="shared" si="128"/>
        <v>44220</v>
      </c>
      <c r="J4129" s="9">
        <f t="shared" si="129"/>
        <v>0.66085648148148146</v>
      </c>
      <c r="K4129" t="str">
        <f>VLOOKUP($J4129,Reference!$A$1:$C$25,3,1)</f>
        <v>15:00:00 - 16:00:00</v>
      </c>
    </row>
    <row r="4130" spans="1:11" hidden="1" x14ac:dyDescent="0.3">
      <c r="A4130" s="3">
        <v>44220.667372685188</v>
      </c>
      <c r="B4130" s="4" t="s">
        <v>26</v>
      </c>
      <c r="C4130" s="4">
        <v>306</v>
      </c>
      <c r="D4130" s="4">
        <v>17165754303</v>
      </c>
      <c r="E4130" s="4" t="s">
        <v>9</v>
      </c>
      <c r="F4130" s="5">
        <v>5.4282407407407404E-3</v>
      </c>
      <c r="G4130" s="5">
        <v>1.1574074074074073E-4</v>
      </c>
      <c r="H4130" s="4" t="s">
        <v>10</v>
      </c>
      <c r="I4130" s="11">
        <f t="shared" si="128"/>
        <v>44220</v>
      </c>
      <c r="J4130" s="9">
        <f t="shared" si="129"/>
        <v>0.66737268518518522</v>
      </c>
      <c r="K4130" t="str">
        <f>VLOOKUP($J4130,Reference!$A$1:$C$25,3,1)</f>
        <v>16:00:00 - 17:00:00</v>
      </c>
    </row>
    <row r="4131" spans="1:11" hidden="1" x14ac:dyDescent="0.3">
      <c r="A4131" s="6">
        <v>44220.667546296296</v>
      </c>
      <c r="B4131" s="7" t="s">
        <v>8</v>
      </c>
      <c r="C4131" s="7">
        <v>307</v>
      </c>
      <c r="D4131" s="7">
        <v>14412955200</v>
      </c>
      <c r="E4131" s="7" t="s">
        <v>9</v>
      </c>
      <c r="F4131" s="8">
        <v>9.3749999999999997E-3</v>
      </c>
      <c r="G4131" s="8">
        <v>5.7870370370370366E-5</v>
      </c>
      <c r="H4131" s="7" t="s">
        <v>10</v>
      </c>
      <c r="I4131" s="11">
        <f t="shared" si="128"/>
        <v>44220</v>
      </c>
      <c r="J4131" s="9">
        <f t="shared" si="129"/>
        <v>0.66754629629629625</v>
      </c>
      <c r="K4131" t="str">
        <f>VLOOKUP($J4131,Reference!$A$1:$C$25,3,1)</f>
        <v>16:00:00 - 17:00:00</v>
      </c>
    </row>
    <row r="4132" spans="1:11" hidden="1" x14ac:dyDescent="0.3">
      <c r="A4132" s="3">
        <v>44220.668506944443</v>
      </c>
      <c r="B4132" s="4" t="s">
        <v>11</v>
      </c>
      <c r="C4132" s="4">
        <v>317</v>
      </c>
      <c r="D4132" s="4">
        <v>18625917610</v>
      </c>
      <c r="E4132" s="4" t="s">
        <v>9</v>
      </c>
      <c r="F4132" s="5">
        <v>1.7939814814814815E-2</v>
      </c>
      <c r="G4132" s="5">
        <v>4.6296296296296294E-5</v>
      </c>
      <c r="H4132" s="4" t="s">
        <v>10</v>
      </c>
      <c r="I4132" s="11">
        <f t="shared" si="128"/>
        <v>44220</v>
      </c>
      <c r="J4132" s="9">
        <f t="shared" si="129"/>
        <v>0.66850694444444436</v>
      </c>
      <c r="K4132" t="str">
        <f>VLOOKUP($J4132,Reference!$A$1:$C$25,3,1)</f>
        <v>16:00:00 - 17:00:00</v>
      </c>
    </row>
    <row r="4133" spans="1:11" hidden="1" x14ac:dyDescent="0.3">
      <c r="A4133" s="6">
        <v>44220.675081018519</v>
      </c>
      <c r="B4133" s="7" t="s">
        <v>26</v>
      </c>
      <c r="C4133" s="7">
        <v>306</v>
      </c>
      <c r="D4133" s="7">
        <v>16086982898</v>
      </c>
      <c r="E4133" s="7" t="s">
        <v>9</v>
      </c>
      <c r="F4133" s="8">
        <v>2.8587962962962963E-3</v>
      </c>
      <c r="G4133" s="8">
        <v>1.0416666666666667E-4</v>
      </c>
      <c r="H4133" s="7" t="s">
        <v>10</v>
      </c>
      <c r="I4133" s="11">
        <f t="shared" si="128"/>
        <v>44220</v>
      </c>
      <c r="J4133" s="9">
        <f t="shared" si="129"/>
        <v>0.67508101851851843</v>
      </c>
      <c r="K4133" t="str">
        <f>VLOOKUP($J4133,Reference!$A$1:$C$25,3,1)</f>
        <v>16:00:00 - 17:00:00</v>
      </c>
    </row>
    <row r="4134" spans="1:11" hidden="1" x14ac:dyDescent="0.3">
      <c r="A4134" s="3">
        <v>44220.677233796298</v>
      </c>
      <c r="B4134" s="4" t="s">
        <v>15</v>
      </c>
      <c r="C4134" s="4">
        <v>319</v>
      </c>
      <c r="D4134" s="4">
        <v>441779812223</v>
      </c>
      <c r="E4134" s="4" t="s">
        <v>9</v>
      </c>
      <c r="F4134" s="5">
        <v>3.8773148148148143E-3</v>
      </c>
      <c r="G4134" s="5">
        <v>6.9444444444444444E-5</v>
      </c>
      <c r="H4134" s="4" t="s">
        <v>14</v>
      </c>
      <c r="I4134" s="11">
        <f t="shared" si="128"/>
        <v>44220</v>
      </c>
      <c r="J4134" s="9">
        <f t="shared" si="129"/>
        <v>0.67723379629629632</v>
      </c>
      <c r="K4134" t="str">
        <f>VLOOKUP($J4134,Reference!$A$1:$C$25,3,1)</f>
        <v>16:00:00 - 17:00:00</v>
      </c>
    </row>
    <row r="4135" spans="1:11" hidden="1" x14ac:dyDescent="0.3">
      <c r="A4135" s="6">
        <v>44220.677951388891</v>
      </c>
      <c r="B4135" s="7" t="s">
        <v>19</v>
      </c>
      <c r="C4135" s="7">
        <v>305</v>
      </c>
      <c r="D4135" s="7">
        <v>19175397285</v>
      </c>
      <c r="E4135" s="7" t="s">
        <v>9</v>
      </c>
      <c r="F4135" s="8">
        <v>2.488425925925926E-3</v>
      </c>
      <c r="G4135" s="8">
        <v>5.7870370370370366E-5</v>
      </c>
      <c r="H4135" s="7" t="s">
        <v>13</v>
      </c>
      <c r="I4135" s="11">
        <f t="shared" si="128"/>
        <v>44220</v>
      </c>
      <c r="J4135" s="9">
        <f t="shared" si="129"/>
        <v>0.67795138888888884</v>
      </c>
      <c r="K4135" t="str">
        <f>VLOOKUP($J4135,Reference!$A$1:$C$25,3,1)</f>
        <v>16:00:00 - 17:00:00</v>
      </c>
    </row>
    <row r="4136" spans="1:11" hidden="1" x14ac:dyDescent="0.3">
      <c r="A4136" s="3">
        <v>44220.678680555553</v>
      </c>
      <c r="B4136" s="4" t="s">
        <v>26</v>
      </c>
      <c r="C4136" s="4">
        <v>306</v>
      </c>
      <c r="D4136" s="4">
        <v>16048309385</v>
      </c>
      <c r="E4136" s="4" t="s">
        <v>9</v>
      </c>
      <c r="F4136" s="5">
        <v>1.8287037037037037E-3</v>
      </c>
      <c r="G4136" s="5">
        <v>8.1018518518518516E-5</v>
      </c>
      <c r="H4136" s="4" t="s">
        <v>10</v>
      </c>
      <c r="I4136" s="11">
        <f t="shared" si="128"/>
        <v>44220</v>
      </c>
      <c r="J4136" s="9">
        <f t="shared" si="129"/>
        <v>0.67868055555555562</v>
      </c>
      <c r="K4136" t="str">
        <f>VLOOKUP($J4136,Reference!$A$1:$C$25,3,1)</f>
        <v>16:00:00 - 17:00:00</v>
      </c>
    </row>
    <row r="4137" spans="1:11" hidden="1" x14ac:dyDescent="0.3">
      <c r="A4137" s="6">
        <v>44220.682997685188</v>
      </c>
      <c r="B4137" s="7" t="s">
        <v>8</v>
      </c>
      <c r="C4137" s="7">
        <v>307</v>
      </c>
      <c r="D4137" s="7">
        <v>16048309385</v>
      </c>
      <c r="E4137" s="7" t="s">
        <v>9</v>
      </c>
      <c r="F4137" s="8">
        <v>1.7708333333333332E-3</v>
      </c>
      <c r="G4137" s="8">
        <v>5.2083333333333333E-4</v>
      </c>
      <c r="H4137" s="7" t="s">
        <v>10</v>
      </c>
      <c r="I4137" s="11">
        <f t="shared" si="128"/>
        <v>44220</v>
      </c>
      <c r="J4137" s="9">
        <f t="shared" si="129"/>
        <v>0.68299768518518522</v>
      </c>
      <c r="K4137" t="str">
        <f>VLOOKUP($J4137,Reference!$A$1:$C$25,3,1)</f>
        <v>16:00:00 - 17:00:00</v>
      </c>
    </row>
    <row r="4138" spans="1:11" hidden="1" x14ac:dyDescent="0.3">
      <c r="A4138" s="3">
        <v>44220.684965277775</v>
      </c>
      <c r="B4138" s="4" t="s">
        <v>12</v>
      </c>
      <c r="C4138" s="4">
        <v>315</v>
      </c>
      <c r="D4138" s="4">
        <v>17808930859</v>
      </c>
      <c r="E4138" s="4" t="s">
        <v>9</v>
      </c>
      <c r="F4138" s="5">
        <v>5.7175925925925927E-3</v>
      </c>
      <c r="G4138" s="5">
        <v>4.6296296296296294E-5</v>
      </c>
      <c r="H4138" s="4" t="s">
        <v>13</v>
      </c>
      <c r="I4138" s="11">
        <f t="shared" si="128"/>
        <v>44220</v>
      </c>
      <c r="J4138" s="9">
        <f t="shared" si="129"/>
        <v>0.68496527777777771</v>
      </c>
      <c r="K4138" t="str">
        <f>VLOOKUP($J4138,Reference!$A$1:$C$25,3,1)</f>
        <v>16:00:00 - 17:00:00</v>
      </c>
    </row>
    <row r="4139" spans="1:11" hidden="1" x14ac:dyDescent="0.3">
      <c r="A4139" s="6">
        <v>44220.696967592594</v>
      </c>
      <c r="B4139" s="7" t="s">
        <v>11</v>
      </c>
      <c r="C4139" s="7">
        <v>317</v>
      </c>
      <c r="D4139" s="7">
        <v>13124796307</v>
      </c>
      <c r="E4139" s="7" t="s">
        <v>9</v>
      </c>
      <c r="F4139" s="8">
        <v>7.1412037037037043E-3</v>
      </c>
      <c r="G4139" s="8">
        <v>1.1574074074074073E-4</v>
      </c>
      <c r="H4139" s="7" t="s">
        <v>10</v>
      </c>
      <c r="I4139" s="11">
        <f t="shared" si="128"/>
        <v>44220</v>
      </c>
      <c r="J4139" s="9">
        <f t="shared" si="129"/>
        <v>0.69696759259259267</v>
      </c>
      <c r="K4139" t="str">
        <f>VLOOKUP($J4139,Reference!$A$1:$C$25,3,1)</f>
        <v>16:00:00 - 17:00:00</v>
      </c>
    </row>
    <row r="4140" spans="1:11" hidden="1" x14ac:dyDescent="0.3">
      <c r="A4140" s="3">
        <v>44220.698854166665</v>
      </c>
      <c r="B4140" s="4" t="s">
        <v>19</v>
      </c>
      <c r="C4140" s="4">
        <v>305</v>
      </c>
      <c r="D4140" s="4">
        <v>14692292025</v>
      </c>
      <c r="E4140" s="4" t="s">
        <v>9</v>
      </c>
      <c r="F4140" s="5">
        <v>1.1076388888888887E-2</v>
      </c>
      <c r="G4140" s="5">
        <v>4.6296296296296294E-5</v>
      </c>
      <c r="H4140" s="4" t="s">
        <v>10</v>
      </c>
      <c r="I4140" s="11">
        <f t="shared" si="128"/>
        <v>44220</v>
      </c>
      <c r="J4140" s="9">
        <f t="shared" si="129"/>
        <v>0.69885416666666667</v>
      </c>
      <c r="K4140" t="str">
        <f>VLOOKUP($J4140,Reference!$A$1:$C$25,3,1)</f>
        <v>16:00:00 - 17:00:00</v>
      </c>
    </row>
    <row r="4141" spans="1:11" hidden="1" x14ac:dyDescent="0.3">
      <c r="A4141" s="6">
        <v>44220.700370370374</v>
      </c>
      <c r="B4141" s="7" t="s">
        <v>17</v>
      </c>
      <c r="C4141" s="7">
        <v>303</v>
      </c>
      <c r="D4141" s="7">
        <v>16472918163</v>
      </c>
      <c r="E4141" s="7" t="s">
        <v>9</v>
      </c>
      <c r="F4141" s="8">
        <v>7.4652777777777781E-3</v>
      </c>
      <c r="G4141" s="8">
        <v>8.1018518518518516E-5</v>
      </c>
      <c r="H4141" s="7" t="s">
        <v>10</v>
      </c>
      <c r="I4141" s="11">
        <f t="shared" si="128"/>
        <v>44220</v>
      </c>
      <c r="J4141" s="9">
        <f t="shared" si="129"/>
        <v>0.70037037037037031</v>
      </c>
      <c r="K4141" t="str">
        <f>VLOOKUP($J4141,Reference!$A$1:$C$25,3,1)</f>
        <v>16:00:00 - 17:00:00</v>
      </c>
    </row>
    <row r="4142" spans="1:11" hidden="1" x14ac:dyDescent="0.3">
      <c r="A4142" s="3">
        <v>44220.700624999998</v>
      </c>
      <c r="B4142" s="4" t="s">
        <v>20</v>
      </c>
      <c r="C4142" s="4"/>
      <c r="D4142" s="4">
        <v>447887472746</v>
      </c>
      <c r="E4142" s="4" t="s">
        <v>23</v>
      </c>
      <c r="F4142" s="5">
        <v>0</v>
      </c>
      <c r="G4142" s="5">
        <v>2.3148148148148147E-5</v>
      </c>
      <c r="H4142" s="4" t="s">
        <v>14</v>
      </c>
      <c r="I4142" s="11">
        <f t="shared" si="128"/>
        <v>44220</v>
      </c>
      <c r="J4142" s="9">
        <f t="shared" si="129"/>
        <v>0.70062500000000005</v>
      </c>
      <c r="K4142" t="str">
        <f>VLOOKUP($J4142,Reference!$A$1:$C$25,3,1)</f>
        <v>16:00:00 - 17:00:00</v>
      </c>
    </row>
    <row r="4143" spans="1:11" hidden="1" x14ac:dyDescent="0.3">
      <c r="A4143" s="6">
        <v>44220.700636574074</v>
      </c>
      <c r="B4143" s="7" t="s">
        <v>8</v>
      </c>
      <c r="C4143" s="7">
        <v>307</v>
      </c>
      <c r="D4143" s="7">
        <v>447887472746</v>
      </c>
      <c r="E4143" s="7" t="s">
        <v>9</v>
      </c>
      <c r="F4143" s="8">
        <v>1.4548611111111111E-2</v>
      </c>
      <c r="G4143" s="8">
        <v>7.5231481481481471E-4</v>
      </c>
      <c r="H4143" s="7" t="s">
        <v>10</v>
      </c>
      <c r="I4143" s="11">
        <f t="shared" si="128"/>
        <v>44220</v>
      </c>
      <c r="J4143" s="9">
        <f t="shared" si="129"/>
        <v>0.70063657407407398</v>
      </c>
      <c r="K4143" t="str">
        <f>VLOOKUP($J4143,Reference!$A$1:$C$25,3,1)</f>
        <v>16:00:00 - 17:00:00</v>
      </c>
    </row>
    <row r="4144" spans="1:11" hidden="1" x14ac:dyDescent="0.3">
      <c r="A4144" s="3">
        <v>44220.701064814813</v>
      </c>
      <c r="B4144" s="4" t="s">
        <v>20</v>
      </c>
      <c r="C4144" s="4"/>
      <c r="D4144" s="4">
        <v>12508016368</v>
      </c>
      <c r="E4144" s="4" t="s">
        <v>16</v>
      </c>
      <c r="F4144" s="5">
        <v>0</v>
      </c>
      <c r="G4144" s="5">
        <v>3.2175925925925926E-3</v>
      </c>
      <c r="H4144" s="4" t="s">
        <v>10</v>
      </c>
      <c r="I4144" s="11">
        <f t="shared" si="128"/>
        <v>44220</v>
      </c>
      <c r="J4144" s="9">
        <f t="shared" si="129"/>
        <v>0.70106481481481486</v>
      </c>
      <c r="K4144" t="str">
        <f>VLOOKUP($J4144,Reference!$A$1:$C$25,3,1)</f>
        <v>16:00:00 - 17:00:00</v>
      </c>
    </row>
    <row r="4145" spans="1:11" hidden="1" x14ac:dyDescent="0.3">
      <c r="A4145" s="6">
        <v>44220.701203703706</v>
      </c>
      <c r="B4145" s="7" t="s">
        <v>11</v>
      </c>
      <c r="C4145" s="7">
        <v>317</v>
      </c>
      <c r="D4145" s="7">
        <v>16134074616</v>
      </c>
      <c r="E4145" s="7" t="s">
        <v>9</v>
      </c>
      <c r="F4145" s="8">
        <v>2.5000000000000001E-3</v>
      </c>
      <c r="G4145" s="8">
        <v>3.1597222222222222E-3</v>
      </c>
      <c r="H4145" s="7" t="s">
        <v>10</v>
      </c>
      <c r="I4145" s="11">
        <f t="shared" si="128"/>
        <v>44220</v>
      </c>
      <c r="J4145" s="9">
        <f t="shared" si="129"/>
        <v>0.70120370370370377</v>
      </c>
      <c r="K4145" t="str">
        <f>VLOOKUP($J4145,Reference!$A$1:$C$25,3,1)</f>
        <v>16:00:00 - 17:00:00</v>
      </c>
    </row>
    <row r="4146" spans="1:11" hidden="1" x14ac:dyDescent="0.3">
      <c r="A4146" s="3">
        <v>44220.701643518521</v>
      </c>
      <c r="B4146" s="4" t="s">
        <v>12</v>
      </c>
      <c r="C4146" s="4">
        <v>315</v>
      </c>
      <c r="D4146" s="4">
        <v>13176069344</v>
      </c>
      <c r="E4146" s="4" t="s">
        <v>9</v>
      </c>
      <c r="F4146" s="5">
        <v>1.7013888888888892E-3</v>
      </c>
      <c r="G4146" s="5">
        <v>3.2523148148148151E-3</v>
      </c>
      <c r="H4146" s="4" t="s">
        <v>10</v>
      </c>
      <c r="I4146" s="11">
        <f t="shared" si="128"/>
        <v>44220</v>
      </c>
      <c r="J4146" s="9">
        <f t="shared" si="129"/>
        <v>0.70164351851851858</v>
      </c>
      <c r="K4146" t="str">
        <f>VLOOKUP($J4146,Reference!$A$1:$C$25,3,1)</f>
        <v>16:00:00 - 17:00:00</v>
      </c>
    </row>
    <row r="4147" spans="1:11" hidden="1" x14ac:dyDescent="0.3">
      <c r="A4147" s="6">
        <v>44220.704039351855</v>
      </c>
      <c r="B4147" s="7" t="s">
        <v>20</v>
      </c>
      <c r="C4147" s="7"/>
      <c r="D4147" s="7">
        <v>16042992912</v>
      </c>
      <c r="E4147" s="7" t="s">
        <v>16</v>
      </c>
      <c r="F4147" s="8">
        <v>0</v>
      </c>
      <c r="G4147" s="8">
        <v>2.3958333333333336E-3</v>
      </c>
      <c r="H4147" s="7" t="s">
        <v>10</v>
      </c>
      <c r="I4147" s="11">
        <f t="shared" si="128"/>
        <v>44220</v>
      </c>
      <c r="J4147" s="9">
        <f t="shared" si="129"/>
        <v>0.70403935185185185</v>
      </c>
      <c r="K4147" t="str">
        <f>VLOOKUP($J4147,Reference!$A$1:$C$25,3,1)</f>
        <v>16:00:00 - 17:00:00</v>
      </c>
    </row>
    <row r="4148" spans="1:11" hidden="1" x14ac:dyDescent="0.3">
      <c r="A4148" s="3">
        <v>44220.704861111109</v>
      </c>
      <c r="B4148" s="4" t="s">
        <v>12</v>
      </c>
      <c r="C4148" s="4">
        <v>315</v>
      </c>
      <c r="D4148" s="4">
        <v>16139290491</v>
      </c>
      <c r="E4148" s="4" t="s">
        <v>9</v>
      </c>
      <c r="F4148" s="5">
        <v>3.5694444444444445E-2</v>
      </c>
      <c r="G4148" s="5">
        <v>2.0254629629629629E-3</v>
      </c>
      <c r="H4148" s="4" t="s">
        <v>13</v>
      </c>
      <c r="I4148" s="11">
        <f t="shared" si="128"/>
        <v>44220</v>
      </c>
      <c r="J4148" s="9">
        <f t="shared" si="129"/>
        <v>0.70486111111111116</v>
      </c>
      <c r="K4148" t="str">
        <f>VLOOKUP($J4148,Reference!$A$1:$C$25,3,1)</f>
        <v>16:00:00 - 17:00:00</v>
      </c>
    </row>
    <row r="4149" spans="1:11" hidden="1" x14ac:dyDescent="0.3">
      <c r="A4149" s="6">
        <v>44220.714687500003</v>
      </c>
      <c r="B4149" s="7" t="s">
        <v>11</v>
      </c>
      <c r="C4149" s="7">
        <v>317</v>
      </c>
      <c r="D4149" s="7">
        <v>14793727909</v>
      </c>
      <c r="E4149" s="7" t="s">
        <v>9</v>
      </c>
      <c r="F4149" s="8">
        <v>6.1805555555555563E-3</v>
      </c>
      <c r="G4149" s="8">
        <v>5.7870370370370366E-5</v>
      </c>
      <c r="H4149" s="7" t="s">
        <v>10</v>
      </c>
      <c r="I4149" s="11">
        <f t="shared" si="128"/>
        <v>44220</v>
      </c>
      <c r="J4149" s="9">
        <f t="shared" si="129"/>
        <v>0.71468750000000003</v>
      </c>
      <c r="K4149" t="str">
        <f>VLOOKUP($J4149,Reference!$A$1:$C$25,3,1)</f>
        <v>17:00:00 - 18:00:00</v>
      </c>
    </row>
    <row r="4150" spans="1:11" hidden="1" x14ac:dyDescent="0.3">
      <c r="A4150" s="3">
        <v>44220.719756944447</v>
      </c>
      <c r="B4150" s="4" t="s">
        <v>17</v>
      </c>
      <c r="C4150" s="4">
        <v>303</v>
      </c>
      <c r="D4150" s="4">
        <v>15149722427</v>
      </c>
      <c r="E4150" s="4" t="s">
        <v>9</v>
      </c>
      <c r="F4150" s="5">
        <v>2.0486111111111113E-3</v>
      </c>
      <c r="G4150" s="5">
        <v>8.1018518518518516E-5</v>
      </c>
      <c r="H4150" s="4" t="s">
        <v>10</v>
      </c>
      <c r="I4150" s="11">
        <f t="shared" si="128"/>
        <v>44220</v>
      </c>
      <c r="J4150" s="9">
        <f t="shared" si="129"/>
        <v>0.71975694444444438</v>
      </c>
      <c r="K4150" t="str">
        <f>VLOOKUP($J4150,Reference!$A$1:$C$25,3,1)</f>
        <v>17:00:00 - 18:00:00</v>
      </c>
    </row>
    <row r="4151" spans="1:11" hidden="1" x14ac:dyDescent="0.3">
      <c r="A4151" s="6">
        <v>44220.720682870371</v>
      </c>
      <c r="B4151" s="7" t="s">
        <v>19</v>
      </c>
      <c r="C4151" s="7">
        <v>305</v>
      </c>
      <c r="D4151" s="7">
        <v>303</v>
      </c>
      <c r="E4151" s="7" t="s">
        <v>9</v>
      </c>
      <c r="F4151" s="8">
        <v>4.6296296296296294E-5</v>
      </c>
      <c r="G4151" s="8">
        <v>6.9444444444444444E-5</v>
      </c>
      <c r="H4151" s="7" t="s">
        <v>10</v>
      </c>
      <c r="I4151" s="11">
        <f t="shared" si="128"/>
        <v>44220</v>
      </c>
      <c r="J4151" s="9">
        <f t="shared" si="129"/>
        <v>0.72068287037037038</v>
      </c>
      <c r="K4151" t="str">
        <f>VLOOKUP($J4151,Reference!$A$1:$C$25,3,1)</f>
        <v>17:00:00 - 18:00:00</v>
      </c>
    </row>
    <row r="4152" spans="1:11" hidden="1" x14ac:dyDescent="0.3">
      <c r="A4152" s="3">
        <v>44220.73474537037</v>
      </c>
      <c r="B4152" s="4" t="s">
        <v>20</v>
      </c>
      <c r="C4152" s="4"/>
      <c r="D4152" s="4">
        <v>441268490171</v>
      </c>
      <c r="E4152" s="4" t="s">
        <v>23</v>
      </c>
      <c r="F4152" s="5">
        <v>0</v>
      </c>
      <c r="G4152" s="5">
        <v>2.8935185185185189E-4</v>
      </c>
      <c r="H4152" s="4" t="s">
        <v>14</v>
      </c>
      <c r="I4152" s="11">
        <f t="shared" si="128"/>
        <v>44220</v>
      </c>
      <c r="J4152" s="9">
        <f t="shared" si="129"/>
        <v>0.73474537037037047</v>
      </c>
      <c r="K4152" t="str">
        <f>VLOOKUP($J4152,Reference!$A$1:$C$25,3,1)</f>
        <v>17:00:00 - 18:00:00</v>
      </c>
    </row>
    <row r="4153" spans="1:11" hidden="1" x14ac:dyDescent="0.3">
      <c r="A4153" s="6">
        <v>44220.735023148147</v>
      </c>
      <c r="B4153" s="7" t="s">
        <v>19</v>
      </c>
      <c r="C4153" s="7">
        <v>305</v>
      </c>
      <c r="D4153" s="7">
        <v>441268490171</v>
      </c>
      <c r="E4153" s="7" t="s">
        <v>9</v>
      </c>
      <c r="F4153" s="8">
        <v>1.849537037037037E-2</v>
      </c>
      <c r="G4153" s="8">
        <v>9.2592592592592588E-5</v>
      </c>
      <c r="H4153" s="7" t="s">
        <v>10</v>
      </c>
      <c r="I4153" s="11">
        <f t="shared" si="128"/>
        <v>44220</v>
      </c>
      <c r="J4153" s="9">
        <f t="shared" si="129"/>
        <v>0.73502314814814806</v>
      </c>
      <c r="K4153" t="str">
        <f>VLOOKUP($J4153,Reference!$A$1:$C$25,3,1)</f>
        <v>17:00:00 - 18:00:00</v>
      </c>
    </row>
    <row r="4154" spans="1:11" hidden="1" x14ac:dyDescent="0.3">
      <c r="A4154" s="3">
        <v>44220.740162037036</v>
      </c>
      <c r="B4154" s="4" t="s">
        <v>11</v>
      </c>
      <c r="C4154" s="4">
        <v>317</v>
      </c>
      <c r="D4154" s="4">
        <v>14802412881</v>
      </c>
      <c r="E4154" s="4" t="s">
        <v>9</v>
      </c>
      <c r="F4154" s="5">
        <v>4.8726851851851856E-3</v>
      </c>
      <c r="G4154" s="5">
        <v>1.5046296296296297E-4</v>
      </c>
      <c r="H4154" s="4" t="s">
        <v>10</v>
      </c>
      <c r="I4154" s="11">
        <f t="shared" si="128"/>
        <v>44220</v>
      </c>
      <c r="J4154" s="9">
        <f t="shared" si="129"/>
        <v>0.74016203703703709</v>
      </c>
      <c r="K4154" t="str">
        <f>VLOOKUP($J4154,Reference!$A$1:$C$25,3,1)</f>
        <v>17:00:00 - 18:00:00</v>
      </c>
    </row>
    <row r="4155" spans="1:11" hidden="1" x14ac:dyDescent="0.3">
      <c r="A4155" s="6">
        <v>44220.751666666663</v>
      </c>
      <c r="B4155" s="7" t="s">
        <v>17</v>
      </c>
      <c r="C4155" s="7">
        <v>303</v>
      </c>
      <c r="D4155" s="7">
        <v>12508016368</v>
      </c>
      <c r="E4155" s="7" t="s">
        <v>9</v>
      </c>
      <c r="F4155" s="8">
        <v>2.0370370370370373E-3</v>
      </c>
      <c r="G4155" s="8">
        <v>1.6203703703703703E-4</v>
      </c>
      <c r="H4155" s="7" t="s">
        <v>10</v>
      </c>
      <c r="I4155" s="11">
        <f t="shared" si="128"/>
        <v>44220</v>
      </c>
      <c r="J4155" s="9">
        <f t="shared" si="129"/>
        <v>0.75166666666666659</v>
      </c>
      <c r="K4155" t="str">
        <f>VLOOKUP($J4155,Reference!$A$1:$C$25,3,1)</f>
        <v>18:00:00 - 19:00:00</v>
      </c>
    </row>
    <row r="4156" spans="1:11" hidden="1" x14ac:dyDescent="0.3">
      <c r="A4156" s="3">
        <v>44220.754988425928</v>
      </c>
      <c r="B4156" s="4" t="s">
        <v>19</v>
      </c>
      <c r="C4156" s="4">
        <v>305</v>
      </c>
      <c r="D4156" s="4">
        <v>16617480240</v>
      </c>
      <c r="E4156" s="4" t="s">
        <v>9</v>
      </c>
      <c r="F4156" s="5">
        <v>2.0833333333333335E-4</v>
      </c>
      <c r="G4156" s="5">
        <v>9.2592592592592588E-5</v>
      </c>
      <c r="H4156" s="4" t="s">
        <v>10</v>
      </c>
      <c r="I4156" s="11">
        <f t="shared" si="128"/>
        <v>44220</v>
      </c>
      <c r="J4156" s="9">
        <f t="shared" si="129"/>
        <v>0.75498842592592597</v>
      </c>
      <c r="K4156" t="str">
        <f>VLOOKUP($J4156,Reference!$A$1:$C$25,3,1)</f>
        <v>18:00:00 - 19:00:00</v>
      </c>
    </row>
    <row r="4157" spans="1:11" hidden="1" x14ac:dyDescent="0.3">
      <c r="A4157" s="6">
        <v>44220.755324074074</v>
      </c>
      <c r="B4157" s="7" t="s">
        <v>20</v>
      </c>
      <c r="C4157" s="7"/>
      <c r="D4157" s="7" t="s">
        <v>30</v>
      </c>
      <c r="E4157" s="7" t="s">
        <v>16</v>
      </c>
      <c r="F4157" s="8">
        <v>0</v>
      </c>
      <c r="G4157" s="8">
        <v>4.8611111111111104E-4</v>
      </c>
      <c r="H4157" s="7" t="s">
        <v>10</v>
      </c>
      <c r="I4157" s="11">
        <f t="shared" si="128"/>
        <v>44220</v>
      </c>
      <c r="J4157" s="9">
        <f t="shared" si="129"/>
        <v>0.75532407407407398</v>
      </c>
      <c r="K4157" t="str">
        <f>VLOOKUP($J4157,Reference!$A$1:$C$25,3,1)</f>
        <v>18:00:00 - 19:00:00</v>
      </c>
    </row>
    <row r="4158" spans="1:11" hidden="1" x14ac:dyDescent="0.3">
      <c r="A4158" s="3">
        <v>44220.7578587963</v>
      </c>
      <c r="B4158" s="4" t="s">
        <v>20</v>
      </c>
      <c r="C4158" s="4"/>
      <c r="D4158" s="4">
        <v>442085565214</v>
      </c>
      <c r="E4158" s="4" t="s">
        <v>23</v>
      </c>
      <c r="F4158" s="5">
        <v>0</v>
      </c>
      <c r="G4158" s="5">
        <v>6.9444444444444444E-5</v>
      </c>
      <c r="H4158" s="4" t="s">
        <v>14</v>
      </c>
      <c r="I4158" s="11">
        <f t="shared" si="128"/>
        <v>44220</v>
      </c>
      <c r="J4158" s="9">
        <f t="shared" si="129"/>
        <v>0.75785879629629627</v>
      </c>
      <c r="K4158" t="str">
        <f>VLOOKUP($J4158,Reference!$A$1:$C$25,3,1)</f>
        <v>18:00:00 - 19:00:00</v>
      </c>
    </row>
    <row r="4159" spans="1:11" hidden="1" x14ac:dyDescent="0.3">
      <c r="A4159" s="6">
        <v>44220.757905092592</v>
      </c>
      <c r="B4159" s="7" t="s">
        <v>11</v>
      </c>
      <c r="C4159" s="7">
        <v>317</v>
      </c>
      <c r="D4159" s="7">
        <v>442085565214</v>
      </c>
      <c r="E4159" s="7" t="s">
        <v>9</v>
      </c>
      <c r="F4159" s="8">
        <v>8.5763888888888886E-3</v>
      </c>
      <c r="G4159" s="8">
        <v>1.0416666666666667E-4</v>
      </c>
      <c r="H4159" s="7" t="s">
        <v>10</v>
      </c>
      <c r="I4159" s="11">
        <f t="shared" si="128"/>
        <v>44220</v>
      </c>
      <c r="J4159" s="9">
        <f t="shared" si="129"/>
        <v>0.75790509259259264</v>
      </c>
      <c r="K4159" t="str">
        <f>VLOOKUP($J4159,Reference!$A$1:$C$25,3,1)</f>
        <v>18:00:00 - 19:00:00</v>
      </c>
    </row>
    <row r="4160" spans="1:11" hidden="1" x14ac:dyDescent="0.3">
      <c r="A4160" s="3">
        <v>44220.760578703703</v>
      </c>
      <c r="B4160" s="4" t="s">
        <v>12</v>
      </c>
      <c r="C4160" s="4">
        <v>315</v>
      </c>
      <c r="D4160" s="4">
        <v>15103840107</v>
      </c>
      <c r="E4160" s="4" t="s">
        <v>9</v>
      </c>
      <c r="F4160" s="5">
        <v>2.2013888888888888E-2</v>
      </c>
      <c r="G4160" s="5">
        <v>2.0833333333333335E-4</v>
      </c>
      <c r="H4160" s="4" t="s">
        <v>13</v>
      </c>
      <c r="I4160" s="11">
        <f t="shared" si="128"/>
        <v>44220</v>
      </c>
      <c r="J4160" s="9">
        <f t="shared" si="129"/>
        <v>0.76057870370370362</v>
      </c>
      <c r="K4160" t="str">
        <f>VLOOKUP($J4160,Reference!$A$1:$C$25,3,1)</f>
        <v>18:00:00 - 19:00:00</v>
      </c>
    </row>
    <row r="4161" spans="1:11" hidden="1" x14ac:dyDescent="0.3">
      <c r="A4161" s="6">
        <v>44220.773912037039</v>
      </c>
      <c r="B4161" s="7" t="s">
        <v>19</v>
      </c>
      <c r="C4161" s="7">
        <v>305</v>
      </c>
      <c r="D4161" s="7">
        <v>17737507855</v>
      </c>
      <c r="E4161" s="7" t="s">
        <v>9</v>
      </c>
      <c r="F4161" s="8">
        <v>3.8657407407407408E-3</v>
      </c>
      <c r="G4161" s="8">
        <v>3.7037037037037035E-4</v>
      </c>
      <c r="H4161" s="7" t="s">
        <v>10</v>
      </c>
      <c r="I4161" s="11">
        <f t="shared" si="128"/>
        <v>44220</v>
      </c>
      <c r="J4161" s="9">
        <f t="shared" si="129"/>
        <v>0.77391203703703704</v>
      </c>
      <c r="K4161" t="str">
        <f>VLOOKUP($J4161,Reference!$A$1:$C$25,3,1)</f>
        <v>18:00:00 - 19:00:00</v>
      </c>
    </row>
    <row r="4162" spans="1:11" hidden="1" x14ac:dyDescent="0.3">
      <c r="A4162" s="3">
        <v>44220.775000000001</v>
      </c>
      <c r="B4162" s="4" t="s">
        <v>17</v>
      </c>
      <c r="C4162" s="4">
        <v>303</v>
      </c>
      <c r="D4162" s="4">
        <v>19544940925</v>
      </c>
      <c r="E4162" s="4" t="s">
        <v>9</v>
      </c>
      <c r="F4162" s="5">
        <v>1.7476851851851852E-3</v>
      </c>
      <c r="G4162" s="5">
        <v>3.8194444444444446E-4</v>
      </c>
      <c r="H4162" s="4" t="s">
        <v>10</v>
      </c>
      <c r="I4162" s="11">
        <f t="shared" si="128"/>
        <v>44220</v>
      </c>
      <c r="J4162" s="9">
        <f t="shared" si="129"/>
        <v>0.77500000000000002</v>
      </c>
      <c r="K4162" t="str">
        <f>VLOOKUP($J4162,Reference!$A$1:$C$25,3,1)</f>
        <v>18:00:00 - 19:00:00</v>
      </c>
    </row>
    <row r="4163" spans="1:11" hidden="1" x14ac:dyDescent="0.3">
      <c r="A4163" s="6">
        <v>44220.785821759258</v>
      </c>
      <c r="B4163" s="7" t="s">
        <v>11</v>
      </c>
      <c r="C4163" s="7">
        <v>317</v>
      </c>
      <c r="D4163" s="7">
        <v>19144980129</v>
      </c>
      <c r="E4163" s="7" t="s">
        <v>9</v>
      </c>
      <c r="F4163" s="8">
        <v>2.5428240740740741E-2</v>
      </c>
      <c r="G4163" s="8">
        <v>2.7777777777777778E-4</v>
      </c>
      <c r="H4163" s="7" t="s">
        <v>13</v>
      </c>
      <c r="I4163" s="11">
        <f t="shared" ref="I4163:I4226" si="130">DATE(YEAR(A4163),MONTH(A4163),DAY(A4163))</f>
        <v>44220</v>
      </c>
      <c r="J4163" s="9">
        <f t="shared" ref="J4163:J4226" si="131">TIME(HOUR(A4163),MINUTE(A4163),SECOND(A4163))</f>
        <v>0.78582175925925923</v>
      </c>
      <c r="K4163" t="str">
        <f>VLOOKUP($J4163,Reference!$A$1:$C$25,3,1)</f>
        <v>18:00:00 - 19:00:00</v>
      </c>
    </row>
    <row r="4164" spans="1:11" hidden="1" x14ac:dyDescent="0.3">
      <c r="A4164" s="3">
        <v>44220.788483796299</v>
      </c>
      <c r="B4164" s="4" t="s">
        <v>20</v>
      </c>
      <c r="C4164" s="4"/>
      <c r="D4164" s="4">
        <v>442085565214</v>
      </c>
      <c r="E4164" s="4" t="s">
        <v>23</v>
      </c>
      <c r="F4164" s="5">
        <v>0</v>
      </c>
      <c r="G4164" s="5">
        <v>2.8935185185185189E-4</v>
      </c>
      <c r="H4164" s="4" t="s">
        <v>14</v>
      </c>
      <c r="I4164" s="11">
        <f t="shared" si="130"/>
        <v>44220</v>
      </c>
      <c r="J4164" s="9">
        <f t="shared" si="131"/>
        <v>0.78848379629629628</v>
      </c>
      <c r="K4164" t="str">
        <f>VLOOKUP($J4164,Reference!$A$1:$C$25,3,1)</f>
        <v>18:00:00 - 19:00:00</v>
      </c>
    </row>
    <row r="4165" spans="1:11" hidden="1" x14ac:dyDescent="0.3">
      <c r="A4165" s="6">
        <v>44220.788495370369</v>
      </c>
      <c r="B4165" s="7" t="s">
        <v>17</v>
      </c>
      <c r="C4165" s="7">
        <v>303</v>
      </c>
      <c r="D4165" s="7">
        <v>442085565214</v>
      </c>
      <c r="E4165" s="7" t="s">
        <v>9</v>
      </c>
      <c r="F4165" s="8">
        <v>4.4444444444444444E-3</v>
      </c>
      <c r="G4165" s="8">
        <v>1.7476851851851852E-3</v>
      </c>
      <c r="H4165" s="7" t="s">
        <v>10</v>
      </c>
      <c r="I4165" s="11">
        <f t="shared" si="130"/>
        <v>44220</v>
      </c>
      <c r="J4165" s="9">
        <f t="shared" si="131"/>
        <v>0.78849537037037043</v>
      </c>
      <c r="K4165" t="str">
        <f>VLOOKUP($J4165,Reference!$A$1:$C$25,3,1)</f>
        <v>18:00:00 - 19:00:00</v>
      </c>
    </row>
    <row r="4166" spans="1:11" hidden="1" x14ac:dyDescent="0.3">
      <c r="A4166" s="3">
        <v>44220.808912037035</v>
      </c>
      <c r="B4166" s="4" t="s">
        <v>8</v>
      </c>
      <c r="C4166" s="4">
        <v>307</v>
      </c>
      <c r="D4166" s="4">
        <v>13108492417</v>
      </c>
      <c r="E4166" s="4" t="s">
        <v>9</v>
      </c>
      <c r="F4166" s="5">
        <v>1.119212962962963E-2</v>
      </c>
      <c r="G4166" s="5">
        <v>4.8611111111111104E-4</v>
      </c>
      <c r="H4166" s="4" t="s">
        <v>10</v>
      </c>
      <c r="I4166" s="11">
        <f t="shared" si="130"/>
        <v>44220</v>
      </c>
      <c r="J4166" s="9">
        <f t="shared" si="131"/>
        <v>0.80891203703703696</v>
      </c>
      <c r="K4166" t="str">
        <f>VLOOKUP($J4166,Reference!$A$1:$C$25,3,1)</f>
        <v>19:00:00 - 20:00:00</v>
      </c>
    </row>
    <row r="4167" spans="1:11" hidden="1" x14ac:dyDescent="0.3">
      <c r="A4167" s="6">
        <v>44220.815127314818</v>
      </c>
      <c r="B4167" s="7" t="s">
        <v>20</v>
      </c>
      <c r="C4167" s="7"/>
      <c r="D4167" s="7">
        <v>447927189138</v>
      </c>
      <c r="E4167" s="7" t="s">
        <v>23</v>
      </c>
      <c r="F4167" s="8">
        <v>0</v>
      </c>
      <c r="G4167" s="8">
        <v>1.7361111111111112E-4</v>
      </c>
      <c r="H4167" s="7" t="s">
        <v>14</v>
      </c>
      <c r="I4167" s="11">
        <f t="shared" si="130"/>
        <v>44220</v>
      </c>
      <c r="J4167" s="9">
        <f t="shared" si="131"/>
        <v>0.81512731481481471</v>
      </c>
      <c r="K4167" t="str">
        <f>VLOOKUP($J4167,Reference!$A$1:$C$25,3,1)</f>
        <v>19:00:00 - 20:00:00</v>
      </c>
    </row>
    <row r="4168" spans="1:11" hidden="1" x14ac:dyDescent="0.3">
      <c r="A4168" s="3">
        <v>44220.815289351849</v>
      </c>
      <c r="B4168" s="4" t="s">
        <v>11</v>
      </c>
      <c r="C4168" s="4">
        <v>317</v>
      </c>
      <c r="D4168" s="4">
        <v>447927189138</v>
      </c>
      <c r="E4168" s="4" t="s">
        <v>9</v>
      </c>
      <c r="F4168" s="5">
        <v>7.5925925925925926E-3</v>
      </c>
      <c r="G4168" s="5">
        <v>1.3888888888888889E-4</v>
      </c>
      <c r="H4168" s="4" t="s">
        <v>10</v>
      </c>
      <c r="I4168" s="11">
        <f t="shared" si="130"/>
        <v>44220</v>
      </c>
      <c r="J4168" s="9">
        <f t="shared" si="131"/>
        <v>0.81528935185185192</v>
      </c>
      <c r="K4168" t="str">
        <f>VLOOKUP($J4168,Reference!$A$1:$C$25,3,1)</f>
        <v>19:00:00 - 20:00:00</v>
      </c>
    </row>
    <row r="4169" spans="1:11" hidden="1" x14ac:dyDescent="0.3">
      <c r="A4169" s="6">
        <v>44220.818101851852</v>
      </c>
      <c r="B4169" s="7" t="s">
        <v>19</v>
      </c>
      <c r="C4169" s="7">
        <v>305</v>
      </c>
      <c r="D4169" s="7">
        <v>13128460080</v>
      </c>
      <c r="E4169" s="7" t="s">
        <v>9</v>
      </c>
      <c r="F4169" s="8">
        <v>2.0833333333333333E-3</v>
      </c>
      <c r="G4169" s="8">
        <v>3.3564814814814812E-4</v>
      </c>
      <c r="H4169" s="7" t="s">
        <v>10</v>
      </c>
      <c r="I4169" s="11">
        <f t="shared" si="130"/>
        <v>44220</v>
      </c>
      <c r="J4169" s="9">
        <f t="shared" si="131"/>
        <v>0.8181018518518518</v>
      </c>
      <c r="K4169" t="str">
        <f>VLOOKUP($J4169,Reference!$A$1:$C$25,3,1)</f>
        <v>19:00:00 - 20:00:00</v>
      </c>
    </row>
    <row r="4170" spans="1:11" hidden="1" x14ac:dyDescent="0.3">
      <c r="A4170" s="3">
        <v>44220.826354166667</v>
      </c>
      <c r="B4170" s="4" t="s">
        <v>12</v>
      </c>
      <c r="C4170" s="4">
        <v>315</v>
      </c>
      <c r="D4170" s="4">
        <v>14258202689</v>
      </c>
      <c r="E4170" s="4" t="s">
        <v>9</v>
      </c>
      <c r="F4170" s="5">
        <v>7.0486111111111105E-3</v>
      </c>
      <c r="G4170" s="5">
        <v>4.0509259259259258E-4</v>
      </c>
      <c r="H4170" s="4" t="s">
        <v>13</v>
      </c>
      <c r="I4170" s="11">
        <f t="shared" si="130"/>
        <v>44220</v>
      </c>
      <c r="J4170" s="9">
        <f t="shared" si="131"/>
        <v>0.82635416666666661</v>
      </c>
      <c r="K4170" t="str">
        <f>VLOOKUP($J4170,Reference!$A$1:$C$25,3,1)</f>
        <v>19:00:00 - 20:00:00</v>
      </c>
    </row>
    <row r="4171" spans="1:11" hidden="1" x14ac:dyDescent="0.3">
      <c r="A4171" s="6">
        <v>44220.831493055557</v>
      </c>
      <c r="B4171" s="7" t="s">
        <v>17</v>
      </c>
      <c r="C4171" s="7">
        <v>303</v>
      </c>
      <c r="D4171" s="7">
        <v>61422308270</v>
      </c>
      <c r="E4171" s="7" t="s">
        <v>9</v>
      </c>
      <c r="F4171" s="8">
        <v>1.3668981481481482E-2</v>
      </c>
      <c r="G4171" s="8">
        <v>1.7361111111111112E-4</v>
      </c>
      <c r="H4171" s="7" t="s">
        <v>13</v>
      </c>
      <c r="I4171" s="11">
        <f t="shared" si="130"/>
        <v>44220</v>
      </c>
      <c r="J4171" s="9">
        <f t="shared" si="131"/>
        <v>0.83149305555555564</v>
      </c>
      <c r="K4171" t="str">
        <f>VLOOKUP($J4171,Reference!$A$1:$C$25,3,1)</f>
        <v>19:00:00 - 20:00:00</v>
      </c>
    </row>
    <row r="4172" spans="1:11" hidden="1" x14ac:dyDescent="0.3">
      <c r="A4172" s="3">
        <v>44220.833587962959</v>
      </c>
      <c r="B4172" s="4" t="s">
        <v>11</v>
      </c>
      <c r="C4172" s="4">
        <v>317</v>
      </c>
      <c r="D4172" s="4">
        <v>18145728773</v>
      </c>
      <c r="E4172" s="4" t="s">
        <v>9</v>
      </c>
      <c r="F4172" s="5">
        <v>8.2638888888888883E-3</v>
      </c>
      <c r="G4172" s="5">
        <v>6.9444444444444444E-5</v>
      </c>
      <c r="H4172" s="4" t="s">
        <v>10</v>
      </c>
      <c r="I4172" s="11">
        <f t="shared" si="130"/>
        <v>44220</v>
      </c>
      <c r="J4172" s="9">
        <f t="shared" si="131"/>
        <v>0.83358796296296289</v>
      </c>
      <c r="K4172" t="str">
        <f>VLOOKUP($J4172,Reference!$A$1:$C$25,3,1)</f>
        <v>20:00:00 - 21:00:00</v>
      </c>
    </row>
    <row r="4173" spans="1:11" hidden="1" x14ac:dyDescent="0.3">
      <c r="A4173" s="6">
        <v>44220.839259259257</v>
      </c>
      <c r="B4173" s="7" t="s">
        <v>12</v>
      </c>
      <c r="C4173" s="7">
        <v>315</v>
      </c>
      <c r="D4173" s="7">
        <v>13234672787</v>
      </c>
      <c r="E4173" s="7" t="s">
        <v>9</v>
      </c>
      <c r="F4173" s="8">
        <v>8.6574074074074071E-3</v>
      </c>
      <c r="G4173" s="8">
        <v>4.7453703703703704E-4</v>
      </c>
      <c r="H4173" s="7" t="s">
        <v>13</v>
      </c>
      <c r="I4173" s="11">
        <f t="shared" si="130"/>
        <v>44220</v>
      </c>
      <c r="J4173" s="9">
        <f t="shared" si="131"/>
        <v>0.83925925925925926</v>
      </c>
      <c r="K4173" t="str">
        <f>VLOOKUP($J4173,Reference!$A$1:$C$25,3,1)</f>
        <v>20:00:00 - 21:00:00</v>
      </c>
    </row>
    <row r="4174" spans="1:11" hidden="1" x14ac:dyDescent="0.3">
      <c r="A4174" s="3">
        <v>44220.850289351853</v>
      </c>
      <c r="B4174" s="4" t="s">
        <v>19</v>
      </c>
      <c r="C4174" s="4">
        <v>305</v>
      </c>
      <c r="D4174" s="4">
        <v>19287838341</v>
      </c>
      <c r="E4174" s="4" t="s">
        <v>9</v>
      </c>
      <c r="F4174" s="5">
        <v>3.6689814814814814E-3</v>
      </c>
      <c r="G4174" s="5">
        <v>2.4305555555555552E-4</v>
      </c>
      <c r="H4174" s="4" t="s">
        <v>10</v>
      </c>
      <c r="I4174" s="11">
        <f t="shared" si="130"/>
        <v>44220</v>
      </c>
      <c r="J4174" s="9">
        <f t="shared" si="131"/>
        <v>0.85028935185185184</v>
      </c>
      <c r="K4174" t="str">
        <f>VLOOKUP($J4174,Reference!$A$1:$C$25,3,1)</f>
        <v>20:00:00 - 21:00:00</v>
      </c>
    </row>
    <row r="4175" spans="1:11" hidden="1" x14ac:dyDescent="0.3">
      <c r="A4175" s="6">
        <v>44220.855127314811</v>
      </c>
      <c r="B4175" s="7" t="s">
        <v>17</v>
      </c>
      <c r="C4175" s="7">
        <v>303</v>
      </c>
      <c r="D4175" s="7">
        <v>12547606730</v>
      </c>
      <c r="E4175" s="7" t="s">
        <v>9</v>
      </c>
      <c r="F4175" s="8">
        <v>7.3148148148148148E-3</v>
      </c>
      <c r="G4175" s="8">
        <v>1.3888888888888889E-4</v>
      </c>
      <c r="H4175" s="7" t="s">
        <v>10</v>
      </c>
      <c r="I4175" s="11">
        <f t="shared" si="130"/>
        <v>44220</v>
      </c>
      <c r="J4175" s="9">
        <f t="shared" si="131"/>
        <v>0.85512731481481474</v>
      </c>
      <c r="K4175" t="str">
        <f>VLOOKUP($J4175,Reference!$A$1:$C$25,3,1)</f>
        <v>20:00:00 - 21:00:00</v>
      </c>
    </row>
    <row r="4176" spans="1:11" hidden="1" x14ac:dyDescent="0.3">
      <c r="A4176" s="3">
        <v>44220.858391203707</v>
      </c>
      <c r="B4176" s="4" t="s">
        <v>20</v>
      </c>
      <c r="C4176" s="4"/>
      <c r="D4176" s="4">
        <v>18665730905</v>
      </c>
      <c r="E4176" s="4" t="s">
        <v>16</v>
      </c>
      <c r="F4176" s="5">
        <v>0</v>
      </c>
      <c r="G4176" s="5">
        <v>1.4351851851851854E-3</v>
      </c>
      <c r="H4176" s="4" t="s">
        <v>10</v>
      </c>
      <c r="I4176" s="11">
        <f t="shared" si="130"/>
        <v>44220</v>
      </c>
      <c r="J4176" s="9">
        <f t="shared" si="131"/>
        <v>0.8583912037037037</v>
      </c>
      <c r="K4176" t="str">
        <f>VLOOKUP($J4176,Reference!$A$1:$C$25,3,1)</f>
        <v>20:00:00 - 21:00:00</v>
      </c>
    </row>
    <row r="4177" spans="1:11" hidden="1" x14ac:dyDescent="0.3">
      <c r="A4177" s="6">
        <v>44220.860717592594</v>
      </c>
      <c r="B4177" s="7" t="s">
        <v>12</v>
      </c>
      <c r="C4177" s="7">
        <v>315</v>
      </c>
      <c r="D4177" s="7">
        <v>16134074616</v>
      </c>
      <c r="E4177" s="7" t="s">
        <v>9</v>
      </c>
      <c r="F4177" s="8">
        <v>3.1828703703703702E-3</v>
      </c>
      <c r="G4177" s="8">
        <v>1.6203703703703703E-4</v>
      </c>
      <c r="H4177" s="7" t="s">
        <v>10</v>
      </c>
      <c r="I4177" s="11">
        <f t="shared" si="130"/>
        <v>44220</v>
      </c>
      <c r="J4177" s="9">
        <f t="shared" si="131"/>
        <v>0.86071759259259262</v>
      </c>
      <c r="K4177" t="str">
        <f>VLOOKUP($J4177,Reference!$A$1:$C$25,3,1)</f>
        <v>20:00:00 - 21:00:00</v>
      </c>
    </row>
    <row r="4178" spans="1:11" hidden="1" x14ac:dyDescent="0.3">
      <c r="A4178" s="3">
        <v>44220.864351851851</v>
      </c>
      <c r="B4178" s="4" t="s">
        <v>12</v>
      </c>
      <c r="C4178" s="4">
        <v>315</v>
      </c>
      <c r="D4178" s="4">
        <v>16134074616</v>
      </c>
      <c r="E4178" s="4" t="s">
        <v>9</v>
      </c>
      <c r="F4178" s="5">
        <v>5.4398148148148149E-3</v>
      </c>
      <c r="G4178" s="5">
        <v>1.6203703703703703E-4</v>
      </c>
      <c r="H4178" s="4" t="s">
        <v>10</v>
      </c>
      <c r="I4178" s="11">
        <f t="shared" si="130"/>
        <v>44220</v>
      </c>
      <c r="J4178" s="9">
        <f t="shared" si="131"/>
        <v>0.86435185185185182</v>
      </c>
      <c r="K4178" t="str">
        <f>VLOOKUP($J4178,Reference!$A$1:$C$25,3,1)</f>
        <v>20:00:00 - 21:00:00</v>
      </c>
    </row>
    <row r="4179" spans="1:11" hidden="1" x14ac:dyDescent="0.3">
      <c r="A4179" s="6">
        <v>44220.864560185182</v>
      </c>
      <c r="B4179" s="7" t="s">
        <v>17</v>
      </c>
      <c r="C4179" s="7">
        <v>303</v>
      </c>
      <c r="D4179" s="7">
        <v>16043180624</v>
      </c>
      <c r="E4179" s="7" t="s">
        <v>9</v>
      </c>
      <c r="F4179" s="8">
        <v>3.9583333333333337E-3</v>
      </c>
      <c r="G4179" s="8">
        <v>3.8194444444444446E-4</v>
      </c>
      <c r="H4179" s="7" t="s">
        <v>10</v>
      </c>
      <c r="I4179" s="11">
        <f t="shared" si="130"/>
        <v>44220</v>
      </c>
      <c r="J4179" s="9">
        <f t="shared" si="131"/>
        <v>0.86456018518518529</v>
      </c>
      <c r="K4179" t="str">
        <f>VLOOKUP($J4179,Reference!$A$1:$C$25,3,1)</f>
        <v>20:00:00 - 21:00:00</v>
      </c>
    </row>
    <row r="4180" spans="1:11" hidden="1" x14ac:dyDescent="0.3">
      <c r="A4180" s="3">
        <v>44220.87027777778</v>
      </c>
      <c r="B4180" s="4" t="s">
        <v>17</v>
      </c>
      <c r="C4180" s="4">
        <v>303</v>
      </c>
      <c r="D4180" s="4">
        <v>18193323720</v>
      </c>
      <c r="E4180" s="4" t="s">
        <v>9</v>
      </c>
      <c r="F4180" s="5">
        <v>2.3715277777777776E-2</v>
      </c>
      <c r="G4180" s="5">
        <v>8.1018518518518516E-5</v>
      </c>
      <c r="H4180" s="4" t="s">
        <v>13</v>
      </c>
      <c r="I4180" s="11">
        <f t="shared" si="130"/>
        <v>44220</v>
      </c>
      <c r="J4180" s="9">
        <f t="shared" si="131"/>
        <v>0.87027777777777782</v>
      </c>
      <c r="K4180" t="str">
        <f>VLOOKUP($J4180,Reference!$A$1:$C$25,3,1)</f>
        <v>20:00:00 - 21:00:00</v>
      </c>
    </row>
    <row r="4181" spans="1:11" hidden="1" x14ac:dyDescent="0.3">
      <c r="A4181" s="6">
        <v>44220.885266203702</v>
      </c>
      <c r="B4181" s="7" t="s">
        <v>12</v>
      </c>
      <c r="C4181" s="7">
        <v>315</v>
      </c>
      <c r="D4181" s="7">
        <v>14163247632</v>
      </c>
      <c r="E4181" s="7" t="s">
        <v>9</v>
      </c>
      <c r="F4181" s="8">
        <v>9.3518518518518525E-3</v>
      </c>
      <c r="G4181" s="8">
        <v>4.6296296296296294E-5</v>
      </c>
      <c r="H4181" s="7" t="s">
        <v>10</v>
      </c>
      <c r="I4181" s="11">
        <f t="shared" si="130"/>
        <v>44220</v>
      </c>
      <c r="J4181" s="9">
        <f t="shared" si="131"/>
        <v>0.88526620370370368</v>
      </c>
      <c r="K4181" t="str">
        <f>VLOOKUP($J4181,Reference!$A$1:$C$25,3,1)</f>
        <v>21:00:00 - 22:00:00</v>
      </c>
    </row>
    <row r="4182" spans="1:11" hidden="1" x14ac:dyDescent="0.3">
      <c r="A4182" s="3">
        <v>44220.887939814813</v>
      </c>
      <c r="B4182" s="4" t="s">
        <v>11</v>
      </c>
      <c r="C4182" s="4">
        <v>317</v>
      </c>
      <c r="D4182" s="4">
        <v>17274600333</v>
      </c>
      <c r="E4182" s="4" t="s">
        <v>9</v>
      </c>
      <c r="F4182" s="5">
        <v>4.6990740740740743E-3</v>
      </c>
      <c r="G4182" s="5">
        <v>1.9675925925925926E-4</v>
      </c>
      <c r="H4182" s="4" t="s">
        <v>10</v>
      </c>
      <c r="I4182" s="11">
        <f t="shared" si="130"/>
        <v>44220</v>
      </c>
      <c r="J4182" s="9">
        <f t="shared" si="131"/>
        <v>0.88793981481481488</v>
      </c>
      <c r="K4182" t="str">
        <f>VLOOKUP($J4182,Reference!$A$1:$C$25,3,1)</f>
        <v>21:00:00 - 22:00:00</v>
      </c>
    </row>
    <row r="4183" spans="1:11" hidden="1" x14ac:dyDescent="0.3">
      <c r="A4183" s="6">
        <v>44220.897210648145</v>
      </c>
      <c r="B4183" s="7" t="s">
        <v>20</v>
      </c>
      <c r="C4183" s="7"/>
      <c r="D4183" s="7">
        <v>17274600333</v>
      </c>
      <c r="E4183" s="7" t="s">
        <v>16</v>
      </c>
      <c r="F4183" s="8">
        <v>0</v>
      </c>
      <c r="G4183" s="8">
        <v>1.1574074074074073E-4</v>
      </c>
      <c r="H4183" s="7" t="s">
        <v>13</v>
      </c>
      <c r="I4183" s="11">
        <f t="shared" si="130"/>
        <v>44220</v>
      </c>
      <c r="J4183" s="9">
        <f t="shared" si="131"/>
        <v>0.89721064814814822</v>
      </c>
      <c r="K4183" t="str">
        <f>VLOOKUP($J4183,Reference!$A$1:$C$25,3,1)</f>
        <v>21:00:00 - 22:00:00</v>
      </c>
    </row>
    <row r="4184" spans="1:11" hidden="1" x14ac:dyDescent="0.3">
      <c r="A4184" s="3">
        <v>44220.89770833333</v>
      </c>
      <c r="B4184" s="4" t="s">
        <v>20</v>
      </c>
      <c r="C4184" s="4"/>
      <c r="D4184" s="4">
        <v>17274600333</v>
      </c>
      <c r="E4184" s="4" t="s">
        <v>16</v>
      </c>
      <c r="F4184" s="5">
        <v>0</v>
      </c>
      <c r="G4184" s="5">
        <v>3.4722222222222222E-5</v>
      </c>
      <c r="H4184" s="4" t="s">
        <v>10</v>
      </c>
      <c r="I4184" s="11">
        <f t="shared" si="130"/>
        <v>44220</v>
      </c>
      <c r="J4184" s="9">
        <f t="shared" si="131"/>
        <v>0.89770833333333344</v>
      </c>
      <c r="K4184" t="str">
        <f>VLOOKUP($J4184,Reference!$A$1:$C$25,3,1)</f>
        <v>21:00:00 - 22:00:00</v>
      </c>
    </row>
    <row r="4185" spans="1:11" hidden="1" x14ac:dyDescent="0.3">
      <c r="A4185" s="6">
        <v>44220.899039351854</v>
      </c>
      <c r="B4185" s="7" t="s">
        <v>11</v>
      </c>
      <c r="C4185" s="7">
        <v>317</v>
      </c>
      <c r="D4185" s="7">
        <v>16039697704</v>
      </c>
      <c r="E4185" s="7" t="s">
        <v>9</v>
      </c>
      <c r="F4185" s="8">
        <v>1.0763888888888889E-3</v>
      </c>
      <c r="G4185" s="8">
        <v>5.2083333333333333E-4</v>
      </c>
      <c r="H4185" s="7" t="s">
        <v>13</v>
      </c>
      <c r="I4185" s="11">
        <f t="shared" si="130"/>
        <v>44220</v>
      </c>
      <c r="J4185" s="9">
        <f t="shared" si="131"/>
        <v>0.8990393518518518</v>
      </c>
      <c r="K4185" t="str">
        <f>VLOOKUP($J4185,Reference!$A$1:$C$25,3,1)</f>
        <v>21:00:00 - 22:00:00</v>
      </c>
    </row>
    <row r="4186" spans="1:11" hidden="1" x14ac:dyDescent="0.3">
      <c r="A4186" s="3">
        <v>44220.899409722224</v>
      </c>
      <c r="B4186" s="4" t="s">
        <v>11</v>
      </c>
      <c r="C4186" s="4">
        <v>317</v>
      </c>
      <c r="D4186" s="4">
        <v>17274600333</v>
      </c>
      <c r="E4186" s="4" t="s">
        <v>9</v>
      </c>
      <c r="F4186" s="5">
        <v>5.5902777777777782E-3</v>
      </c>
      <c r="G4186" s="5">
        <v>2.2916666666666667E-3</v>
      </c>
      <c r="H4186" s="4" t="s">
        <v>10</v>
      </c>
      <c r="I4186" s="11">
        <f t="shared" si="130"/>
        <v>44220</v>
      </c>
      <c r="J4186" s="9">
        <f t="shared" si="131"/>
        <v>0.89940972222222226</v>
      </c>
      <c r="K4186" t="str">
        <f>VLOOKUP($J4186,Reference!$A$1:$C$25,3,1)</f>
        <v>21:00:00 - 22:00:00</v>
      </c>
    </row>
    <row r="4187" spans="1:11" hidden="1" x14ac:dyDescent="0.3">
      <c r="A4187" s="6">
        <v>44220.900833333333</v>
      </c>
      <c r="B4187" s="7" t="s">
        <v>12</v>
      </c>
      <c r="C4187" s="7">
        <v>315</v>
      </c>
      <c r="D4187" s="7">
        <v>19058575213</v>
      </c>
      <c r="E4187" s="7" t="s">
        <v>9</v>
      </c>
      <c r="F4187" s="8">
        <v>2.5706018518518517E-2</v>
      </c>
      <c r="G4187" s="8">
        <v>1.5856481481481479E-3</v>
      </c>
      <c r="H4187" s="7" t="s">
        <v>13</v>
      </c>
      <c r="I4187" s="11">
        <f t="shared" si="130"/>
        <v>44220</v>
      </c>
      <c r="J4187" s="9">
        <f t="shared" si="131"/>
        <v>0.90083333333333337</v>
      </c>
      <c r="K4187" t="str">
        <f>VLOOKUP($J4187,Reference!$A$1:$C$25,3,1)</f>
        <v>21:00:00 - 22:00:00</v>
      </c>
    </row>
    <row r="4188" spans="1:11" hidden="1" x14ac:dyDescent="0.3">
      <c r="A4188" s="3">
        <v>44220.915196759262</v>
      </c>
      <c r="B4188" s="4" t="s">
        <v>11</v>
      </c>
      <c r="C4188" s="4">
        <v>317</v>
      </c>
      <c r="D4188" s="4">
        <v>12508016368</v>
      </c>
      <c r="E4188" s="4" t="s">
        <v>9</v>
      </c>
      <c r="F4188" s="5">
        <v>2.3958333333333336E-3</v>
      </c>
      <c r="G4188" s="5">
        <v>1.0416666666666667E-4</v>
      </c>
      <c r="H4188" s="4" t="s">
        <v>10</v>
      </c>
      <c r="I4188" s="11">
        <f t="shared" si="130"/>
        <v>44220</v>
      </c>
      <c r="J4188" s="9">
        <f t="shared" si="131"/>
        <v>0.91519675925925925</v>
      </c>
      <c r="K4188" t="str">
        <f>VLOOKUP($J4188,Reference!$A$1:$C$25,3,1)</f>
        <v>21:00:00 - 22:00:00</v>
      </c>
    </row>
    <row r="4189" spans="1:11" hidden="1" x14ac:dyDescent="0.3">
      <c r="A4189" s="6">
        <v>44220.918136574073</v>
      </c>
      <c r="B4189" s="7" t="s">
        <v>17</v>
      </c>
      <c r="C4189" s="7">
        <v>303</v>
      </c>
      <c r="D4189" s="7">
        <v>15033412865</v>
      </c>
      <c r="E4189" s="7" t="s">
        <v>9</v>
      </c>
      <c r="F4189" s="8">
        <v>2.5034722222222222E-2</v>
      </c>
      <c r="G4189" s="8">
        <v>1.273148148148148E-4</v>
      </c>
      <c r="H4189" s="7" t="s">
        <v>10</v>
      </c>
      <c r="I4189" s="11">
        <f t="shared" si="130"/>
        <v>44220</v>
      </c>
      <c r="J4189" s="9">
        <f t="shared" si="131"/>
        <v>0.91813657407407412</v>
      </c>
      <c r="K4189" t="str">
        <f>VLOOKUP($J4189,Reference!$A$1:$C$25,3,1)</f>
        <v>22:00:00 - 23:00:00</v>
      </c>
    </row>
    <row r="4190" spans="1:11" hidden="1" x14ac:dyDescent="0.3">
      <c r="A4190" s="3">
        <v>44220.940312500003</v>
      </c>
      <c r="B4190" s="4" t="s">
        <v>11</v>
      </c>
      <c r="C4190" s="4">
        <v>317</v>
      </c>
      <c r="D4190" s="4">
        <v>14165263123</v>
      </c>
      <c r="E4190" s="4" t="s">
        <v>9</v>
      </c>
      <c r="F4190" s="5">
        <v>1.0416666666666667E-4</v>
      </c>
      <c r="G4190" s="5">
        <v>1.273148148148148E-4</v>
      </c>
      <c r="H4190" s="4" t="s">
        <v>10</v>
      </c>
      <c r="I4190" s="11">
        <f t="shared" si="130"/>
        <v>44220</v>
      </c>
      <c r="J4190" s="9">
        <f t="shared" si="131"/>
        <v>0.9403125</v>
      </c>
      <c r="K4190" t="str">
        <f>VLOOKUP($J4190,Reference!$A$1:$C$25,3,1)</f>
        <v>22:00:00 - 23:00:00</v>
      </c>
    </row>
    <row r="4191" spans="1:11" hidden="1" x14ac:dyDescent="0.3">
      <c r="A4191" s="6">
        <v>44220.960555555554</v>
      </c>
      <c r="B4191" s="7" t="s">
        <v>12</v>
      </c>
      <c r="C4191" s="7">
        <v>315</v>
      </c>
      <c r="D4191" s="7">
        <v>14165263123</v>
      </c>
      <c r="E4191" s="7" t="s">
        <v>9</v>
      </c>
      <c r="F4191" s="8">
        <v>1.3854166666666666E-2</v>
      </c>
      <c r="G4191" s="8">
        <v>1.0416666666666667E-4</v>
      </c>
      <c r="H4191" s="7" t="s">
        <v>10</v>
      </c>
      <c r="I4191" s="11">
        <f t="shared" si="130"/>
        <v>44220</v>
      </c>
      <c r="J4191" s="9">
        <f t="shared" si="131"/>
        <v>0.96055555555555561</v>
      </c>
      <c r="K4191" t="str">
        <f>VLOOKUP($J4191,Reference!$A$1:$C$25,3,1)</f>
        <v>23:00:00 - 24:00:00</v>
      </c>
    </row>
    <row r="4192" spans="1:11" hidden="1" x14ac:dyDescent="0.3">
      <c r="A4192" s="3">
        <v>44220.975891203707</v>
      </c>
      <c r="B4192" s="4" t="s">
        <v>11</v>
      </c>
      <c r="C4192" s="4">
        <v>317</v>
      </c>
      <c r="D4192" s="4">
        <v>17783855525</v>
      </c>
      <c r="E4192" s="4" t="s">
        <v>9</v>
      </c>
      <c r="F4192" s="5">
        <v>6.2847222222222228E-3</v>
      </c>
      <c r="G4192" s="5">
        <v>1.3888888888888889E-4</v>
      </c>
      <c r="H4192" s="4" t="s">
        <v>13</v>
      </c>
      <c r="I4192" s="11">
        <f t="shared" si="130"/>
        <v>44220</v>
      </c>
      <c r="J4192" s="9">
        <f t="shared" si="131"/>
        <v>0.97589120370370364</v>
      </c>
      <c r="K4192" t="str">
        <f>VLOOKUP($J4192,Reference!$A$1:$C$25,3,1)</f>
        <v>23:00:00 - 24:00:00</v>
      </c>
    </row>
    <row r="4193" spans="1:11" hidden="1" x14ac:dyDescent="0.3">
      <c r="A4193" s="6">
        <v>44220.977187500001</v>
      </c>
      <c r="B4193" s="7" t="s">
        <v>17</v>
      </c>
      <c r="C4193" s="7">
        <v>303</v>
      </c>
      <c r="D4193" s="7">
        <v>16478850987</v>
      </c>
      <c r="E4193" s="7" t="s">
        <v>9</v>
      </c>
      <c r="F4193" s="8">
        <v>4.8611111111111112E-3</v>
      </c>
      <c r="G4193" s="8">
        <v>2.6620370370370372E-4</v>
      </c>
      <c r="H4193" s="7" t="s">
        <v>10</v>
      </c>
      <c r="I4193" s="11">
        <f t="shared" si="130"/>
        <v>44220</v>
      </c>
      <c r="J4193" s="9">
        <f t="shared" si="131"/>
        <v>0.97718749999999999</v>
      </c>
      <c r="K4193" t="str">
        <f>VLOOKUP($J4193,Reference!$A$1:$C$25,3,1)</f>
        <v>23:00:00 - 24:00:00</v>
      </c>
    </row>
    <row r="4194" spans="1:11" hidden="1" x14ac:dyDescent="0.3">
      <c r="A4194" s="3">
        <v>44220.983252314814</v>
      </c>
      <c r="B4194" s="4" t="s">
        <v>11</v>
      </c>
      <c r="C4194" s="4">
        <v>317</v>
      </c>
      <c r="D4194" s="4">
        <v>15303914264</v>
      </c>
      <c r="E4194" s="4" t="s">
        <v>9</v>
      </c>
      <c r="F4194" s="5">
        <v>1.5046296296296294E-3</v>
      </c>
      <c r="G4194" s="5">
        <v>1.0416666666666667E-4</v>
      </c>
      <c r="H4194" s="4" t="s">
        <v>13</v>
      </c>
      <c r="I4194" s="11">
        <f t="shared" si="130"/>
        <v>44220</v>
      </c>
      <c r="J4194" s="9">
        <f t="shared" si="131"/>
        <v>0.98325231481481479</v>
      </c>
      <c r="K4194" t="str">
        <f>VLOOKUP($J4194,Reference!$A$1:$C$25,3,1)</f>
        <v>23:00:00 - 24:00:00</v>
      </c>
    </row>
    <row r="4195" spans="1:11" hidden="1" x14ac:dyDescent="0.3">
      <c r="A4195" s="6">
        <v>44220.990532407406</v>
      </c>
      <c r="B4195" s="7" t="s">
        <v>12</v>
      </c>
      <c r="C4195" s="7">
        <v>315</v>
      </c>
      <c r="D4195" s="7">
        <v>14038529220</v>
      </c>
      <c r="E4195" s="7" t="s">
        <v>9</v>
      </c>
      <c r="F4195" s="8">
        <v>4.8263888888888887E-3</v>
      </c>
      <c r="G4195" s="8">
        <v>1.5046296296296297E-4</v>
      </c>
      <c r="H4195" s="7" t="s">
        <v>10</v>
      </c>
      <c r="I4195" s="11">
        <f t="shared" si="130"/>
        <v>44220</v>
      </c>
      <c r="J4195" s="9">
        <f t="shared" si="131"/>
        <v>0.99053240740740733</v>
      </c>
      <c r="K4195" t="str">
        <f>VLOOKUP($J4195,Reference!$A$1:$C$25,3,1)</f>
        <v>23:00:00 - 24:00:00</v>
      </c>
    </row>
    <row r="4196" spans="1:11" hidden="1" x14ac:dyDescent="0.3">
      <c r="A4196" s="3">
        <v>44221.005729166667</v>
      </c>
      <c r="B4196" s="4" t="s">
        <v>17</v>
      </c>
      <c r="C4196" s="4">
        <v>303</v>
      </c>
      <c r="D4196" s="4">
        <v>16137467610</v>
      </c>
      <c r="E4196" s="4" t="s">
        <v>9</v>
      </c>
      <c r="F4196" s="5">
        <v>2.5231481481481481E-3</v>
      </c>
      <c r="G4196" s="5">
        <v>2.4305555555555552E-4</v>
      </c>
      <c r="H4196" s="4" t="s">
        <v>10</v>
      </c>
      <c r="I4196" s="11">
        <f t="shared" si="130"/>
        <v>44221</v>
      </c>
      <c r="J4196" s="9">
        <f t="shared" si="131"/>
        <v>5.7291666666666671E-3</v>
      </c>
      <c r="K4196" t="str">
        <f>VLOOKUP($J4196,Reference!$A$1:$C$25,3,1)</f>
        <v>0:00:00 - 1:00:00</v>
      </c>
    </row>
    <row r="4197" spans="1:11" hidden="1" x14ac:dyDescent="0.3">
      <c r="A4197" s="6">
        <v>44221.006851851853</v>
      </c>
      <c r="B4197" s="7" t="s">
        <v>11</v>
      </c>
      <c r="C4197" s="7">
        <v>317</v>
      </c>
      <c r="D4197" s="7">
        <v>14132756773</v>
      </c>
      <c r="E4197" s="7" t="s">
        <v>9</v>
      </c>
      <c r="F4197" s="8">
        <v>4.4328703703703709E-3</v>
      </c>
      <c r="G4197" s="8">
        <v>1.3888888888888889E-4</v>
      </c>
      <c r="H4197" s="7" t="s">
        <v>13</v>
      </c>
      <c r="I4197" s="11">
        <f t="shared" si="130"/>
        <v>44221</v>
      </c>
      <c r="J4197" s="9">
        <f t="shared" si="131"/>
        <v>6.851851851851852E-3</v>
      </c>
      <c r="K4197" t="str">
        <f>VLOOKUP($J4197,Reference!$A$1:$C$25,3,1)</f>
        <v>0:00:00 - 1:00:00</v>
      </c>
    </row>
    <row r="4198" spans="1:11" hidden="1" x14ac:dyDescent="0.3">
      <c r="A4198" s="3">
        <v>44221.013136574074</v>
      </c>
      <c r="B4198" s="4" t="s">
        <v>12</v>
      </c>
      <c r="C4198" s="4">
        <v>315</v>
      </c>
      <c r="D4198" s="4">
        <v>17783205238</v>
      </c>
      <c r="E4198" s="4" t="s">
        <v>9</v>
      </c>
      <c r="F4198" s="5">
        <v>2.0717592592592593E-3</v>
      </c>
      <c r="G4198" s="5">
        <v>3.7037037037037035E-4</v>
      </c>
      <c r="H4198" s="4" t="s">
        <v>13</v>
      </c>
      <c r="I4198" s="11">
        <f t="shared" si="130"/>
        <v>44221</v>
      </c>
      <c r="J4198" s="9">
        <f t="shared" si="131"/>
        <v>1.3136574074074077E-2</v>
      </c>
      <c r="K4198" t="str">
        <f>VLOOKUP($J4198,Reference!$A$1:$C$25,3,1)</f>
        <v>0:00:00 - 1:00:00</v>
      </c>
    </row>
    <row r="4199" spans="1:11" hidden="1" x14ac:dyDescent="0.3">
      <c r="A4199" s="6">
        <v>44221.015833333331</v>
      </c>
      <c r="B4199" s="7" t="s">
        <v>17</v>
      </c>
      <c r="C4199" s="7">
        <v>303</v>
      </c>
      <c r="D4199" s="7">
        <v>13472635332</v>
      </c>
      <c r="E4199" s="7" t="s">
        <v>9</v>
      </c>
      <c r="F4199" s="8">
        <v>2.8819444444444444E-3</v>
      </c>
      <c r="G4199" s="8">
        <v>6.9444444444444444E-5</v>
      </c>
      <c r="H4199" s="7" t="s">
        <v>10</v>
      </c>
      <c r="I4199" s="11">
        <f t="shared" si="130"/>
        <v>44221</v>
      </c>
      <c r="J4199" s="9">
        <f t="shared" si="131"/>
        <v>1.5833333333333335E-2</v>
      </c>
      <c r="K4199" t="str">
        <f>VLOOKUP($J4199,Reference!$A$1:$C$25,3,1)</f>
        <v>0:00:00 - 1:00:00</v>
      </c>
    </row>
    <row r="4200" spans="1:11" hidden="1" x14ac:dyDescent="0.3">
      <c r="A4200" s="3">
        <v>44221.025358796294</v>
      </c>
      <c r="B4200" s="4" t="s">
        <v>12</v>
      </c>
      <c r="C4200" s="4">
        <v>315</v>
      </c>
      <c r="D4200" s="4">
        <v>13472635332</v>
      </c>
      <c r="E4200" s="4" t="s">
        <v>9</v>
      </c>
      <c r="F4200" s="5">
        <v>3.5185185185185185E-3</v>
      </c>
      <c r="G4200" s="5">
        <v>4.6296296296296294E-5</v>
      </c>
      <c r="H4200" s="4" t="s">
        <v>10</v>
      </c>
      <c r="I4200" s="11">
        <f t="shared" si="130"/>
        <v>44221</v>
      </c>
      <c r="J4200" s="9">
        <f t="shared" si="131"/>
        <v>2.5358796296296296E-2</v>
      </c>
      <c r="K4200" t="str">
        <f>VLOOKUP($J4200,Reference!$A$1:$C$25,3,1)</f>
        <v>0:00:00 - 1:00:00</v>
      </c>
    </row>
    <row r="4201" spans="1:11" hidden="1" x14ac:dyDescent="0.3">
      <c r="A4201" s="6">
        <v>44221.027708333335</v>
      </c>
      <c r="B4201" s="7" t="s">
        <v>17</v>
      </c>
      <c r="C4201" s="7">
        <v>303</v>
      </c>
      <c r="D4201" s="7">
        <v>13154360090</v>
      </c>
      <c r="E4201" s="7" t="s">
        <v>9</v>
      </c>
      <c r="F4201" s="8">
        <v>4.8958333333333328E-3</v>
      </c>
      <c r="G4201" s="8">
        <v>2.199074074074074E-4</v>
      </c>
      <c r="H4201" s="7" t="s">
        <v>13</v>
      </c>
      <c r="I4201" s="11">
        <f t="shared" si="130"/>
        <v>44221</v>
      </c>
      <c r="J4201" s="9">
        <f t="shared" si="131"/>
        <v>2.7708333333333331E-2</v>
      </c>
      <c r="K4201" t="str">
        <f>VLOOKUP($J4201,Reference!$A$1:$C$25,3,1)</f>
        <v>0:00:00 - 1:00:00</v>
      </c>
    </row>
    <row r="4202" spans="1:11" hidden="1" x14ac:dyDescent="0.3">
      <c r="A4202" s="3">
        <v>44221.040138888886</v>
      </c>
      <c r="B4202" s="4" t="s">
        <v>12</v>
      </c>
      <c r="C4202" s="4">
        <v>315</v>
      </c>
      <c r="D4202" s="4">
        <v>12502608797</v>
      </c>
      <c r="E4202" s="4" t="s">
        <v>9</v>
      </c>
      <c r="F4202" s="5">
        <v>1.3252314814814814E-2</v>
      </c>
      <c r="G4202" s="5">
        <v>1.273148148148148E-4</v>
      </c>
      <c r="H4202" s="4" t="s">
        <v>13</v>
      </c>
      <c r="I4202" s="11">
        <f t="shared" si="130"/>
        <v>44221</v>
      </c>
      <c r="J4202" s="9">
        <f t="shared" si="131"/>
        <v>4.0138888888888884E-2</v>
      </c>
      <c r="K4202" t="str">
        <f>VLOOKUP($J4202,Reference!$A$1:$C$25,3,1)</f>
        <v>0:00:00 - 1:00:00</v>
      </c>
    </row>
    <row r="4203" spans="1:11" hidden="1" x14ac:dyDescent="0.3">
      <c r="A4203" s="6">
        <v>44221.070833333331</v>
      </c>
      <c r="B4203" s="7" t="s">
        <v>12</v>
      </c>
      <c r="C4203" s="7">
        <v>315</v>
      </c>
      <c r="D4203" s="7">
        <v>17063023983</v>
      </c>
      <c r="E4203" s="7" t="s">
        <v>9</v>
      </c>
      <c r="F4203" s="8">
        <v>2.6388888888888889E-2</v>
      </c>
      <c r="G4203" s="8">
        <v>1.6203703703703703E-4</v>
      </c>
      <c r="H4203" s="7" t="s">
        <v>13</v>
      </c>
      <c r="I4203" s="11">
        <f t="shared" si="130"/>
        <v>44221</v>
      </c>
      <c r="J4203" s="9">
        <f t="shared" si="131"/>
        <v>7.0833333333333331E-2</v>
      </c>
      <c r="K4203" t="str">
        <f>VLOOKUP($J4203,Reference!$A$1:$C$25,3,1)</f>
        <v>1:00:00 - 2:00:00</v>
      </c>
    </row>
    <row r="4204" spans="1:11" hidden="1" x14ac:dyDescent="0.3">
      <c r="A4204" s="3">
        <v>44221.086064814815</v>
      </c>
      <c r="B4204" s="4" t="s">
        <v>21</v>
      </c>
      <c r="C4204" s="4">
        <v>314</v>
      </c>
      <c r="D4204" s="4">
        <v>15109196075</v>
      </c>
      <c r="E4204" s="4" t="s">
        <v>9</v>
      </c>
      <c r="F4204" s="5">
        <v>3.8773148148148143E-3</v>
      </c>
      <c r="G4204" s="5">
        <v>3.4722222222222224E-4</v>
      </c>
      <c r="H4204" s="4" t="s">
        <v>10</v>
      </c>
      <c r="I4204" s="11">
        <f t="shared" si="130"/>
        <v>44221</v>
      </c>
      <c r="J4204" s="9">
        <f t="shared" si="131"/>
        <v>8.6064814814814816E-2</v>
      </c>
      <c r="K4204" t="str">
        <f>VLOOKUP($J4204,Reference!$A$1:$C$25,3,1)</f>
        <v>2:00:00 - 3:00:00</v>
      </c>
    </row>
    <row r="4205" spans="1:11" hidden="1" x14ac:dyDescent="0.3">
      <c r="A4205" s="6">
        <v>44221.154849537037</v>
      </c>
      <c r="B4205" s="7" t="s">
        <v>21</v>
      </c>
      <c r="C4205" s="7">
        <v>314</v>
      </c>
      <c r="D4205" s="7">
        <v>447505094122</v>
      </c>
      <c r="E4205" s="7" t="s">
        <v>9</v>
      </c>
      <c r="F4205" s="8">
        <v>5.4861111111111117E-3</v>
      </c>
      <c r="G4205" s="8">
        <v>6.9444444444444444E-5</v>
      </c>
      <c r="H4205" s="7" t="s">
        <v>14</v>
      </c>
      <c r="I4205" s="11">
        <f t="shared" si="130"/>
        <v>44221</v>
      </c>
      <c r="J4205" s="9">
        <f t="shared" si="131"/>
        <v>0.15484953703703705</v>
      </c>
      <c r="K4205" t="str">
        <f>VLOOKUP($J4205,Reference!$A$1:$C$25,3,1)</f>
        <v>3:00:00 - 4:00:00</v>
      </c>
    </row>
    <row r="4206" spans="1:11" hidden="1" x14ac:dyDescent="0.3">
      <c r="A4206" s="3">
        <v>44221.191064814811</v>
      </c>
      <c r="B4206" s="4" t="s">
        <v>12</v>
      </c>
      <c r="C4206" s="4">
        <v>315</v>
      </c>
      <c r="D4206" s="4" t="s">
        <v>24</v>
      </c>
      <c r="E4206" s="4" t="s">
        <v>9</v>
      </c>
      <c r="F4206" s="5">
        <v>3.0439814814814821E-3</v>
      </c>
      <c r="G4206" s="5">
        <v>1.273148148148148E-4</v>
      </c>
      <c r="H4206" s="4" t="s">
        <v>14</v>
      </c>
      <c r="I4206" s="11">
        <f t="shared" si="130"/>
        <v>44221</v>
      </c>
      <c r="J4206" s="9">
        <f t="shared" si="131"/>
        <v>0.19106481481481483</v>
      </c>
      <c r="K4206" t="str">
        <f>VLOOKUP($J4206,Reference!$A$1:$C$25,3,1)</f>
        <v>4:00:00 - 5:00:00</v>
      </c>
    </row>
    <row r="4207" spans="1:11" hidden="1" x14ac:dyDescent="0.3">
      <c r="A4207" s="6">
        <v>44221.206064814818</v>
      </c>
      <c r="B4207" s="7" t="s">
        <v>21</v>
      </c>
      <c r="C4207" s="7">
        <v>314</v>
      </c>
      <c r="D4207" s="7">
        <v>60125221711</v>
      </c>
      <c r="E4207" s="7" t="s">
        <v>9</v>
      </c>
      <c r="F4207" s="8">
        <v>2.7893518518518519E-3</v>
      </c>
      <c r="G4207" s="8">
        <v>8.1018518518518516E-5</v>
      </c>
      <c r="H4207" s="7" t="s">
        <v>10</v>
      </c>
      <c r="I4207" s="11">
        <f t="shared" si="130"/>
        <v>44221</v>
      </c>
      <c r="J4207" s="9">
        <f t="shared" si="131"/>
        <v>0.20606481481481484</v>
      </c>
      <c r="K4207" t="str">
        <f>VLOOKUP($J4207,Reference!$A$1:$C$25,3,1)</f>
        <v>4:00:00 - 5:00:00</v>
      </c>
    </row>
    <row r="4208" spans="1:11" hidden="1" x14ac:dyDescent="0.3">
      <c r="A4208" s="3">
        <v>44221.209027777775</v>
      </c>
      <c r="B4208" s="4" t="s">
        <v>12</v>
      </c>
      <c r="C4208" s="4">
        <v>315</v>
      </c>
      <c r="D4208" s="4">
        <v>447505094122</v>
      </c>
      <c r="E4208" s="4" t="s">
        <v>9</v>
      </c>
      <c r="F4208" s="5">
        <v>2.6967592592592594E-3</v>
      </c>
      <c r="G4208" s="5">
        <v>3.4722222222222224E-4</v>
      </c>
      <c r="H4208" s="4" t="s">
        <v>14</v>
      </c>
      <c r="I4208" s="11">
        <f t="shared" si="130"/>
        <v>44221</v>
      </c>
      <c r="J4208" s="9">
        <f t="shared" si="131"/>
        <v>0.20902777777777778</v>
      </c>
      <c r="K4208" t="str">
        <f>VLOOKUP($J4208,Reference!$A$1:$C$25,3,1)</f>
        <v>5:00:00 - 6:00:00</v>
      </c>
    </row>
    <row r="4209" spans="1:11" hidden="1" x14ac:dyDescent="0.3">
      <c r="A4209" s="6">
        <v>44221.211018518516</v>
      </c>
      <c r="B4209" s="7" t="s">
        <v>21</v>
      </c>
      <c r="C4209" s="7">
        <v>314</v>
      </c>
      <c r="D4209" s="7">
        <v>447966317636</v>
      </c>
      <c r="E4209" s="7" t="s">
        <v>9</v>
      </c>
      <c r="F4209" s="8">
        <v>5.4166666666666669E-3</v>
      </c>
      <c r="G4209" s="8">
        <v>1.5046296296296297E-4</v>
      </c>
      <c r="H4209" s="7" t="s">
        <v>10</v>
      </c>
      <c r="I4209" s="11">
        <f t="shared" si="130"/>
        <v>44221</v>
      </c>
      <c r="J4209" s="9">
        <f t="shared" si="131"/>
        <v>0.21101851851851852</v>
      </c>
      <c r="K4209" t="str">
        <f>VLOOKUP($J4209,Reference!$A$1:$C$25,3,1)</f>
        <v>5:00:00 - 6:00:00</v>
      </c>
    </row>
    <row r="4210" spans="1:11" hidden="1" x14ac:dyDescent="0.3">
      <c r="A4210" s="3">
        <v>44221.241736111115</v>
      </c>
      <c r="B4210" s="4" t="s">
        <v>12</v>
      </c>
      <c r="C4210" s="4">
        <v>315</v>
      </c>
      <c r="D4210" s="4" t="s">
        <v>24</v>
      </c>
      <c r="E4210" s="4" t="s">
        <v>9</v>
      </c>
      <c r="F4210" s="5">
        <v>2.2222222222222222E-3</v>
      </c>
      <c r="G4210" s="5">
        <v>8.1018518518518516E-5</v>
      </c>
      <c r="H4210" s="4" t="s">
        <v>14</v>
      </c>
      <c r="I4210" s="11">
        <f t="shared" si="130"/>
        <v>44221</v>
      </c>
      <c r="J4210" s="9">
        <f t="shared" si="131"/>
        <v>0.24173611111111112</v>
      </c>
      <c r="K4210" t="str">
        <f>VLOOKUP($J4210,Reference!$A$1:$C$25,3,1)</f>
        <v>5:00:00 - 6:00:00</v>
      </c>
    </row>
    <row r="4211" spans="1:11" hidden="1" x14ac:dyDescent="0.3">
      <c r="A4211" s="6">
        <v>44221.245405092595</v>
      </c>
      <c r="B4211" s="7" t="s">
        <v>21</v>
      </c>
      <c r="C4211" s="7">
        <v>314</v>
      </c>
      <c r="D4211" s="7">
        <v>16617480240</v>
      </c>
      <c r="E4211" s="7" t="s">
        <v>9</v>
      </c>
      <c r="F4211" s="8">
        <v>2.3576388888888893E-2</v>
      </c>
      <c r="G4211" s="8">
        <v>9.2592592592592588E-5</v>
      </c>
      <c r="H4211" s="7" t="s">
        <v>13</v>
      </c>
      <c r="I4211" s="11">
        <f t="shared" si="130"/>
        <v>44221</v>
      </c>
      <c r="J4211" s="9">
        <f t="shared" si="131"/>
        <v>0.24540509259259258</v>
      </c>
      <c r="K4211" t="str">
        <f>VLOOKUP($J4211,Reference!$A$1:$C$25,3,1)</f>
        <v>5:00:00 - 6:00:00</v>
      </c>
    </row>
    <row r="4212" spans="1:11" hidden="1" x14ac:dyDescent="0.3">
      <c r="A4212" s="3">
        <v>44221.246550925927</v>
      </c>
      <c r="B4212" s="4" t="s">
        <v>12</v>
      </c>
      <c r="C4212" s="4">
        <v>315</v>
      </c>
      <c r="D4212" s="4">
        <v>447590749900</v>
      </c>
      <c r="E4212" s="4" t="s">
        <v>9</v>
      </c>
      <c r="F4212" s="5">
        <v>1.9224537037037037E-2</v>
      </c>
      <c r="G4212" s="5">
        <v>3.5879629629629635E-4</v>
      </c>
      <c r="H4212" s="4" t="s">
        <v>14</v>
      </c>
      <c r="I4212" s="11">
        <f t="shared" si="130"/>
        <v>44221</v>
      </c>
      <c r="J4212" s="9">
        <f t="shared" si="131"/>
        <v>0.2465509259259259</v>
      </c>
      <c r="K4212" t="str">
        <f>VLOOKUP($J4212,Reference!$A$1:$C$25,3,1)</f>
        <v>5:00:00 - 6:00:00</v>
      </c>
    </row>
    <row r="4213" spans="1:11" hidden="1" x14ac:dyDescent="0.3">
      <c r="A4213" s="6">
        <v>44221.254942129628</v>
      </c>
      <c r="B4213" s="7" t="s">
        <v>20</v>
      </c>
      <c r="C4213" s="7"/>
      <c r="D4213" s="7">
        <v>16138523586</v>
      </c>
      <c r="E4213" s="7" t="s">
        <v>16</v>
      </c>
      <c r="F4213" s="8">
        <v>0</v>
      </c>
      <c r="G4213" s="8">
        <v>7.2685185185185188E-3</v>
      </c>
      <c r="H4213" s="7" t="s">
        <v>10</v>
      </c>
      <c r="I4213" s="11">
        <f t="shared" si="130"/>
        <v>44221</v>
      </c>
      <c r="J4213" s="9">
        <f t="shared" si="131"/>
        <v>0.25494212962962964</v>
      </c>
      <c r="K4213" t="str">
        <f>VLOOKUP($J4213,Reference!$A$1:$C$25,3,1)</f>
        <v>6:00:00 - 7:00:00</v>
      </c>
    </row>
    <row r="4214" spans="1:11" hidden="1" x14ac:dyDescent="0.3">
      <c r="A4214" s="3">
        <v>44221.269560185188</v>
      </c>
      <c r="B4214" s="4" t="s">
        <v>12</v>
      </c>
      <c r="C4214" s="4">
        <v>315</v>
      </c>
      <c r="D4214" s="4">
        <v>19783275390</v>
      </c>
      <c r="E4214" s="4" t="s">
        <v>9</v>
      </c>
      <c r="F4214" s="5">
        <v>1.7592592592592592E-3</v>
      </c>
      <c r="G4214" s="5">
        <v>8.1018518518518516E-5</v>
      </c>
      <c r="H4214" s="4" t="s">
        <v>10</v>
      </c>
      <c r="I4214" s="11">
        <f t="shared" si="130"/>
        <v>44221</v>
      </c>
      <c r="J4214" s="9">
        <f t="shared" si="131"/>
        <v>0.26956018518518515</v>
      </c>
      <c r="K4214" t="str">
        <f>VLOOKUP($J4214,Reference!$A$1:$C$25,3,1)</f>
        <v>6:00:00 - 7:00:00</v>
      </c>
    </row>
    <row r="4215" spans="1:11" hidden="1" x14ac:dyDescent="0.3">
      <c r="A4215" s="6">
        <v>44221.27238425926</v>
      </c>
      <c r="B4215" s="7" t="s">
        <v>21</v>
      </c>
      <c r="C4215" s="7">
        <v>314</v>
      </c>
      <c r="D4215" s="7">
        <v>447505094122</v>
      </c>
      <c r="E4215" s="7" t="s">
        <v>9</v>
      </c>
      <c r="F4215" s="8">
        <v>1.8518518518518517E-3</v>
      </c>
      <c r="G4215" s="8">
        <v>2.4305555555555552E-4</v>
      </c>
      <c r="H4215" s="7" t="s">
        <v>14</v>
      </c>
      <c r="I4215" s="11">
        <f t="shared" si="130"/>
        <v>44221</v>
      </c>
      <c r="J4215" s="9">
        <f t="shared" si="131"/>
        <v>0.2723842592592593</v>
      </c>
      <c r="K4215" t="str">
        <f>VLOOKUP($J4215,Reference!$A$1:$C$25,3,1)</f>
        <v>6:00:00 - 7:00:00</v>
      </c>
    </row>
    <row r="4216" spans="1:11" hidden="1" x14ac:dyDescent="0.3">
      <c r="A4216" s="3">
        <v>44221.275671296295</v>
      </c>
      <c r="B4216" s="4" t="s">
        <v>12</v>
      </c>
      <c r="C4216" s="4">
        <v>315</v>
      </c>
      <c r="D4216" s="4">
        <v>447548004054</v>
      </c>
      <c r="E4216" s="4" t="s">
        <v>9</v>
      </c>
      <c r="F4216" s="5">
        <v>9.3402777777777772E-3</v>
      </c>
      <c r="G4216" s="5">
        <v>1.273148148148148E-4</v>
      </c>
      <c r="H4216" s="4" t="s">
        <v>14</v>
      </c>
      <c r="I4216" s="11">
        <f t="shared" si="130"/>
        <v>44221</v>
      </c>
      <c r="J4216" s="9">
        <f t="shared" si="131"/>
        <v>0.27567129629629633</v>
      </c>
      <c r="K4216" t="str">
        <f>VLOOKUP($J4216,Reference!$A$1:$C$25,3,1)</f>
        <v>6:00:00 - 7:00:00</v>
      </c>
    </row>
    <row r="4217" spans="1:11" hidden="1" x14ac:dyDescent="0.3">
      <c r="A4217" s="6">
        <v>44221.29142361111</v>
      </c>
      <c r="B4217" s="7" t="s">
        <v>12</v>
      </c>
      <c r="C4217" s="7">
        <v>315</v>
      </c>
      <c r="D4217" s="7">
        <v>35228102432</v>
      </c>
      <c r="E4217" s="7" t="s">
        <v>9</v>
      </c>
      <c r="F4217" s="8">
        <v>2.2916666666666667E-3</v>
      </c>
      <c r="G4217" s="8">
        <v>1.273148148148148E-4</v>
      </c>
      <c r="H4217" s="7" t="s">
        <v>10</v>
      </c>
      <c r="I4217" s="11">
        <f t="shared" si="130"/>
        <v>44221</v>
      </c>
      <c r="J4217" s="9">
        <f t="shared" si="131"/>
        <v>0.29142361111111109</v>
      </c>
      <c r="K4217" t="str">
        <f>VLOOKUP($J4217,Reference!$A$1:$C$25,3,1)</f>
        <v>6:00:00 - 7:00:00</v>
      </c>
    </row>
    <row r="4218" spans="1:11" hidden="1" x14ac:dyDescent="0.3">
      <c r="A4218" s="3">
        <v>44221.299155092594</v>
      </c>
      <c r="B4218" s="4" t="s">
        <v>21</v>
      </c>
      <c r="C4218" s="4">
        <v>314</v>
      </c>
      <c r="D4218" s="4">
        <v>447825637022</v>
      </c>
      <c r="E4218" s="4" t="s">
        <v>9</v>
      </c>
      <c r="F4218" s="5">
        <v>2.685185185185185E-3</v>
      </c>
      <c r="G4218" s="5">
        <v>6.9444444444444444E-5</v>
      </c>
      <c r="H4218" s="4" t="s">
        <v>14</v>
      </c>
      <c r="I4218" s="11">
        <f t="shared" si="130"/>
        <v>44221</v>
      </c>
      <c r="J4218" s="9">
        <f t="shared" si="131"/>
        <v>0.2991550925925926</v>
      </c>
      <c r="K4218" t="str">
        <f>VLOOKUP($J4218,Reference!$A$1:$C$25,3,1)</f>
        <v>7:00:00 - 8:00:00</v>
      </c>
    </row>
    <row r="4219" spans="1:11" hidden="1" x14ac:dyDescent="0.3">
      <c r="A4219" s="6">
        <v>44221.310486111113</v>
      </c>
      <c r="B4219" s="7" t="s">
        <v>12</v>
      </c>
      <c r="C4219" s="7">
        <v>315</v>
      </c>
      <c r="D4219" s="7">
        <v>447908600999</v>
      </c>
      <c r="E4219" s="7" t="s">
        <v>9</v>
      </c>
      <c r="F4219" s="8">
        <v>3.6805555555555554E-3</v>
      </c>
      <c r="G4219" s="8">
        <v>5.7870370370370366E-5</v>
      </c>
      <c r="H4219" s="7" t="s">
        <v>14</v>
      </c>
      <c r="I4219" s="11">
        <f t="shared" si="130"/>
        <v>44221</v>
      </c>
      <c r="J4219" s="9">
        <f t="shared" si="131"/>
        <v>0.31048611111111113</v>
      </c>
      <c r="K4219" t="str">
        <f>VLOOKUP($J4219,Reference!$A$1:$C$25,3,1)</f>
        <v>7:00:00 - 8:00:00</v>
      </c>
    </row>
    <row r="4220" spans="1:11" hidden="1" x14ac:dyDescent="0.3">
      <c r="A4220" s="3">
        <v>44221.318229166667</v>
      </c>
      <c r="B4220" s="4" t="s">
        <v>21</v>
      </c>
      <c r="C4220" s="4">
        <v>314</v>
      </c>
      <c r="D4220" s="4">
        <v>15595158455</v>
      </c>
      <c r="E4220" s="4" t="s">
        <v>9</v>
      </c>
      <c r="F4220" s="5">
        <v>1.0648148148148147E-3</v>
      </c>
      <c r="G4220" s="5">
        <v>3.2407407407407406E-4</v>
      </c>
      <c r="H4220" s="4" t="s">
        <v>10</v>
      </c>
      <c r="I4220" s="11">
        <f t="shared" si="130"/>
        <v>44221</v>
      </c>
      <c r="J4220" s="9">
        <f t="shared" si="131"/>
        <v>0.31822916666666667</v>
      </c>
      <c r="K4220" t="str">
        <f>VLOOKUP($J4220,Reference!$A$1:$C$25,3,1)</f>
        <v>7:00:00 - 8:00:00</v>
      </c>
    </row>
    <row r="4221" spans="1:11" hidden="1" x14ac:dyDescent="0.3">
      <c r="A4221" s="6">
        <v>44221.321238425924</v>
      </c>
      <c r="B4221" s="7" t="s">
        <v>11</v>
      </c>
      <c r="C4221" s="7">
        <v>317</v>
      </c>
      <c r="D4221" s="7">
        <v>19142823610</v>
      </c>
      <c r="E4221" s="7" t="s">
        <v>9</v>
      </c>
      <c r="F4221" s="8">
        <v>1.3032407407407407E-2</v>
      </c>
      <c r="G4221" s="8">
        <v>5.7870370370370366E-5</v>
      </c>
      <c r="H4221" s="7" t="s">
        <v>10</v>
      </c>
      <c r="I4221" s="11">
        <f t="shared" si="130"/>
        <v>44221</v>
      </c>
      <c r="J4221" s="9">
        <f t="shared" si="131"/>
        <v>0.32123842592592594</v>
      </c>
      <c r="K4221" t="str">
        <f>VLOOKUP($J4221,Reference!$A$1:$C$25,3,1)</f>
        <v>7:00:00 - 8:00:00</v>
      </c>
    </row>
    <row r="4222" spans="1:11" hidden="1" x14ac:dyDescent="0.3">
      <c r="A4222" s="3">
        <v>44221.326319444444</v>
      </c>
      <c r="B4222" s="4" t="s">
        <v>21</v>
      </c>
      <c r="C4222" s="4">
        <v>314</v>
      </c>
      <c r="D4222" s="4">
        <v>447445471659</v>
      </c>
      <c r="E4222" s="4" t="s">
        <v>9</v>
      </c>
      <c r="F4222" s="5">
        <v>7.175925925925927E-4</v>
      </c>
      <c r="G4222" s="5">
        <v>9.2592592592592588E-5</v>
      </c>
      <c r="H4222" s="4" t="s">
        <v>14</v>
      </c>
      <c r="I4222" s="11">
        <f t="shared" si="130"/>
        <v>44221</v>
      </c>
      <c r="J4222" s="9">
        <f t="shared" si="131"/>
        <v>0.32631944444444444</v>
      </c>
      <c r="K4222" t="str">
        <f>VLOOKUP($J4222,Reference!$A$1:$C$25,3,1)</f>
        <v>7:00:00 - 8:00:00</v>
      </c>
    </row>
    <row r="4223" spans="1:11" hidden="1" x14ac:dyDescent="0.3">
      <c r="A4223" s="6">
        <v>44221.327418981484</v>
      </c>
      <c r="B4223" s="7" t="s">
        <v>26</v>
      </c>
      <c r="C4223" s="7">
        <v>306</v>
      </c>
      <c r="D4223" s="7">
        <v>447966317636</v>
      </c>
      <c r="E4223" s="7" t="s">
        <v>9</v>
      </c>
      <c r="F4223" s="8">
        <v>4.7337962962962958E-3</v>
      </c>
      <c r="G4223" s="8">
        <v>2.3148148148148146E-4</v>
      </c>
      <c r="H4223" s="7" t="s">
        <v>10</v>
      </c>
      <c r="I4223" s="11">
        <f t="shared" si="130"/>
        <v>44221</v>
      </c>
      <c r="J4223" s="9">
        <f t="shared" si="131"/>
        <v>0.32741898148148146</v>
      </c>
      <c r="K4223" t="str">
        <f>VLOOKUP($J4223,Reference!$A$1:$C$25,3,1)</f>
        <v>7:00:00 - 8:00:00</v>
      </c>
    </row>
    <row r="4224" spans="1:11" hidden="1" x14ac:dyDescent="0.3">
      <c r="A4224" s="3">
        <v>44221.329560185186</v>
      </c>
      <c r="B4224" s="4" t="s">
        <v>12</v>
      </c>
      <c r="C4224" s="4">
        <v>315</v>
      </c>
      <c r="D4224" s="4">
        <v>41797604709</v>
      </c>
      <c r="E4224" s="4" t="s">
        <v>9</v>
      </c>
      <c r="F4224" s="5">
        <v>2.9861111111111113E-3</v>
      </c>
      <c r="G4224" s="5">
        <v>1.0416666666666667E-4</v>
      </c>
      <c r="H4224" s="4" t="s">
        <v>10</v>
      </c>
      <c r="I4224" s="11">
        <f t="shared" si="130"/>
        <v>44221</v>
      </c>
      <c r="J4224" s="9">
        <f t="shared" si="131"/>
        <v>0.32956018518518521</v>
      </c>
      <c r="K4224" t="str">
        <f>VLOOKUP($J4224,Reference!$A$1:$C$25,3,1)</f>
        <v>7:00:00 - 8:00:00</v>
      </c>
    </row>
    <row r="4225" spans="1:11" hidden="1" x14ac:dyDescent="0.3">
      <c r="A4225" s="6">
        <v>44221.331620370373</v>
      </c>
      <c r="B4225" s="7" t="s">
        <v>17</v>
      </c>
      <c r="C4225" s="7">
        <v>303</v>
      </c>
      <c r="D4225" s="7">
        <v>315</v>
      </c>
      <c r="E4225" s="7" t="s">
        <v>9</v>
      </c>
      <c r="F4225" s="8">
        <v>1.1574074074074073E-4</v>
      </c>
      <c r="G4225" s="8">
        <v>5.7870370370370366E-5</v>
      </c>
      <c r="H4225" s="7" t="s">
        <v>10</v>
      </c>
      <c r="I4225" s="11">
        <f t="shared" si="130"/>
        <v>44221</v>
      </c>
      <c r="J4225" s="9">
        <f t="shared" si="131"/>
        <v>0.33162037037037034</v>
      </c>
      <c r="K4225" t="str">
        <f>VLOOKUP($J4225,Reference!$A$1:$C$25,3,1)</f>
        <v>7:00:00 - 8:00:00</v>
      </c>
    </row>
    <row r="4226" spans="1:11" hidden="1" x14ac:dyDescent="0.3">
      <c r="A4226" s="3">
        <v>44221.334305555552</v>
      </c>
      <c r="B4226" s="4" t="s">
        <v>21</v>
      </c>
      <c r="C4226" s="4">
        <v>314</v>
      </c>
      <c r="D4226" s="4">
        <v>447445471659</v>
      </c>
      <c r="E4226" s="4" t="s">
        <v>9</v>
      </c>
      <c r="F4226" s="5">
        <v>6.8287037037037025E-4</v>
      </c>
      <c r="G4226" s="5">
        <v>1.0416666666666667E-4</v>
      </c>
      <c r="H4226" s="4" t="s">
        <v>14</v>
      </c>
      <c r="I4226" s="11">
        <f t="shared" si="130"/>
        <v>44221</v>
      </c>
      <c r="J4226" s="9">
        <f t="shared" si="131"/>
        <v>0.33430555555555558</v>
      </c>
      <c r="K4226" t="str">
        <f>VLOOKUP($J4226,Reference!$A$1:$C$25,3,1)</f>
        <v>8:00:00 - 9:00:00</v>
      </c>
    </row>
    <row r="4227" spans="1:11" hidden="1" x14ac:dyDescent="0.3">
      <c r="A4227" s="6">
        <v>44221.335127314815</v>
      </c>
      <c r="B4227" s="7" t="s">
        <v>17</v>
      </c>
      <c r="C4227" s="7">
        <v>303</v>
      </c>
      <c r="D4227" s="7">
        <v>447411153457</v>
      </c>
      <c r="E4227" s="7" t="s">
        <v>9</v>
      </c>
      <c r="F4227" s="8">
        <v>1.1631944444444445E-2</v>
      </c>
      <c r="G4227" s="8">
        <v>2.6620370370370372E-4</v>
      </c>
      <c r="H4227" s="7" t="s">
        <v>14</v>
      </c>
      <c r="I4227" s="11">
        <f t="shared" ref="I4227:I4290" si="132">DATE(YEAR(A4227),MONTH(A4227),DAY(A4227))</f>
        <v>44221</v>
      </c>
      <c r="J4227" s="9">
        <f t="shared" ref="J4227:J4290" si="133">TIME(HOUR(A4227),MINUTE(A4227),SECOND(A4227))</f>
        <v>0.33512731481481484</v>
      </c>
      <c r="K4227" t="str">
        <f>VLOOKUP($J4227,Reference!$A$1:$C$25,3,1)</f>
        <v>8:00:00 - 9:00:00</v>
      </c>
    </row>
    <row r="4228" spans="1:11" hidden="1" x14ac:dyDescent="0.3">
      <c r="A4228" s="3">
        <v>44221.335347222222</v>
      </c>
      <c r="B4228" s="4" t="s">
        <v>26</v>
      </c>
      <c r="C4228" s="4">
        <v>306</v>
      </c>
      <c r="D4228" s="4">
        <v>16617480240</v>
      </c>
      <c r="E4228" s="4" t="s">
        <v>9</v>
      </c>
      <c r="F4228" s="5">
        <v>7.4884259259259262E-3</v>
      </c>
      <c r="G4228" s="5">
        <v>1.4814814814814814E-3</v>
      </c>
      <c r="H4228" s="4" t="s">
        <v>10</v>
      </c>
      <c r="I4228" s="11">
        <f t="shared" si="132"/>
        <v>44221</v>
      </c>
      <c r="J4228" s="9">
        <f t="shared" si="133"/>
        <v>0.33534722222222224</v>
      </c>
      <c r="K4228" t="str">
        <f>VLOOKUP($J4228,Reference!$A$1:$C$25,3,1)</f>
        <v>8:00:00 - 9:00:00</v>
      </c>
    </row>
    <row r="4229" spans="1:11" hidden="1" x14ac:dyDescent="0.3">
      <c r="A4229" s="6">
        <v>44221.335347222222</v>
      </c>
      <c r="B4229" s="7" t="s">
        <v>12</v>
      </c>
      <c r="C4229" s="7">
        <v>315</v>
      </c>
      <c r="D4229" s="7">
        <v>447841908394</v>
      </c>
      <c r="E4229" s="7" t="s">
        <v>9</v>
      </c>
      <c r="F4229" s="8">
        <v>4.31712962962963E-3</v>
      </c>
      <c r="G4229" s="8">
        <v>5.7870370370370366E-5</v>
      </c>
      <c r="H4229" s="7" t="s">
        <v>14</v>
      </c>
      <c r="I4229" s="11">
        <f t="shared" si="132"/>
        <v>44221</v>
      </c>
      <c r="J4229" s="9">
        <f t="shared" si="133"/>
        <v>0.33534722222222224</v>
      </c>
      <c r="K4229" t="str">
        <f>VLOOKUP($J4229,Reference!$A$1:$C$25,3,1)</f>
        <v>8:00:00 - 9:00:00</v>
      </c>
    </row>
    <row r="4230" spans="1:11" hidden="1" x14ac:dyDescent="0.3">
      <c r="A4230" s="3">
        <v>44221.338865740741</v>
      </c>
      <c r="B4230" s="4" t="s">
        <v>11</v>
      </c>
      <c r="C4230" s="4">
        <v>317</v>
      </c>
      <c r="D4230" s="4">
        <v>14412955200</v>
      </c>
      <c r="E4230" s="4" t="s">
        <v>9</v>
      </c>
      <c r="F4230" s="5">
        <v>5.5671296296296302E-3</v>
      </c>
      <c r="G4230" s="5">
        <v>5.7870370370370366E-5</v>
      </c>
      <c r="H4230" s="4" t="s">
        <v>10</v>
      </c>
      <c r="I4230" s="11">
        <f t="shared" si="132"/>
        <v>44221</v>
      </c>
      <c r="J4230" s="9">
        <f t="shared" si="133"/>
        <v>0.33886574074074072</v>
      </c>
      <c r="K4230" t="str">
        <f>VLOOKUP($J4230,Reference!$A$1:$C$25,3,1)</f>
        <v>8:00:00 - 9:00:00</v>
      </c>
    </row>
    <row r="4231" spans="1:11" hidden="1" x14ac:dyDescent="0.3">
      <c r="A4231" s="6">
        <v>44221.339861111112</v>
      </c>
      <c r="B4231" s="7" t="s">
        <v>20</v>
      </c>
      <c r="C4231" s="7"/>
      <c r="D4231" s="7">
        <v>306</v>
      </c>
      <c r="E4231" s="7" t="s">
        <v>16</v>
      </c>
      <c r="F4231" s="8">
        <v>0</v>
      </c>
      <c r="G4231" s="8">
        <v>3.3564814814814812E-4</v>
      </c>
      <c r="H4231" s="7" t="s">
        <v>10</v>
      </c>
      <c r="I4231" s="11">
        <f t="shared" si="132"/>
        <v>44221</v>
      </c>
      <c r="J4231" s="9">
        <f t="shared" si="133"/>
        <v>0.33986111111111111</v>
      </c>
      <c r="K4231" t="str">
        <f>VLOOKUP($J4231,Reference!$A$1:$C$25,3,1)</f>
        <v>8:00:00 - 9:00:00</v>
      </c>
    </row>
    <row r="4232" spans="1:11" hidden="1" x14ac:dyDescent="0.3">
      <c r="A4232" s="3">
        <v>44221.343576388892</v>
      </c>
      <c r="B4232" s="4" t="s">
        <v>26</v>
      </c>
      <c r="C4232" s="4">
        <v>306</v>
      </c>
      <c r="D4232" s="4">
        <v>19544940925</v>
      </c>
      <c r="E4232" s="4" t="s">
        <v>9</v>
      </c>
      <c r="F4232" s="5">
        <v>5.6249999999999989E-3</v>
      </c>
      <c r="G4232" s="5">
        <v>9.2592592592592585E-4</v>
      </c>
      <c r="H4232" s="4" t="s">
        <v>10</v>
      </c>
      <c r="I4232" s="11">
        <f t="shared" si="132"/>
        <v>44221</v>
      </c>
      <c r="J4232" s="9">
        <f t="shared" si="133"/>
        <v>0.34357638888888892</v>
      </c>
      <c r="K4232" t="str">
        <f>VLOOKUP($J4232,Reference!$A$1:$C$25,3,1)</f>
        <v>8:00:00 - 9:00:00</v>
      </c>
    </row>
    <row r="4233" spans="1:11" hidden="1" x14ac:dyDescent="0.3">
      <c r="A4233" s="6">
        <v>44221.357141203705</v>
      </c>
      <c r="B4233" s="7" t="s">
        <v>21</v>
      </c>
      <c r="C4233" s="7">
        <v>314</v>
      </c>
      <c r="D4233" s="7">
        <v>16617480240</v>
      </c>
      <c r="E4233" s="7" t="s">
        <v>9</v>
      </c>
      <c r="F4233" s="8">
        <v>1.3310185185185185E-3</v>
      </c>
      <c r="G4233" s="8">
        <v>1.9675925925925926E-4</v>
      </c>
      <c r="H4233" s="7" t="s">
        <v>10</v>
      </c>
      <c r="I4233" s="11">
        <f t="shared" si="132"/>
        <v>44221</v>
      </c>
      <c r="J4233" s="9">
        <f t="shared" si="133"/>
        <v>0.35714120370370367</v>
      </c>
      <c r="K4233" t="str">
        <f>VLOOKUP($J4233,Reference!$A$1:$C$25,3,1)</f>
        <v>8:00:00 - 9:00:00</v>
      </c>
    </row>
    <row r="4234" spans="1:11" hidden="1" x14ac:dyDescent="0.3">
      <c r="A4234" s="3">
        <v>44221.363692129627</v>
      </c>
      <c r="B4234" s="4" t="s">
        <v>15</v>
      </c>
      <c r="C4234" s="4">
        <v>319</v>
      </c>
      <c r="D4234" s="4">
        <v>447432716390</v>
      </c>
      <c r="E4234" s="4" t="s">
        <v>9</v>
      </c>
      <c r="F4234" s="5">
        <v>2.7430555555555559E-3</v>
      </c>
      <c r="G4234" s="5">
        <v>5.7870370370370366E-5</v>
      </c>
      <c r="H4234" s="4" t="s">
        <v>14</v>
      </c>
      <c r="I4234" s="11">
        <f t="shared" si="132"/>
        <v>44221</v>
      </c>
      <c r="J4234" s="9">
        <f t="shared" si="133"/>
        <v>0.3636921296296296</v>
      </c>
      <c r="K4234" t="str">
        <f>VLOOKUP($J4234,Reference!$A$1:$C$25,3,1)</f>
        <v>8:00:00 - 9:00:00</v>
      </c>
    </row>
    <row r="4235" spans="1:11" hidden="1" x14ac:dyDescent="0.3">
      <c r="A4235" s="6">
        <v>44221.368564814817</v>
      </c>
      <c r="B4235" s="7" t="s">
        <v>26</v>
      </c>
      <c r="C4235" s="7">
        <v>306</v>
      </c>
      <c r="D4235" s="7">
        <v>1441213503553</v>
      </c>
      <c r="E4235" s="7" t="s">
        <v>9</v>
      </c>
      <c r="F4235" s="8">
        <v>7.6157407407407415E-3</v>
      </c>
      <c r="G4235" s="8">
        <v>1.8518518518518518E-4</v>
      </c>
      <c r="H4235" s="7" t="s">
        <v>10</v>
      </c>
      <c r="I4235" s="11">
        <f t="shared" si="132"/>
        <v>44221</v>
      </c>
      <c r="J4235" s="9">
        <f t="shared" si="133"/>
        <v>0.36856481481481485</v>
      </c>
      <c r="K4235" t="str">
        <f>VLOOKUP($J4235,Reference!$A$1:$C$25,3,1)</f>
        <v>8:00:00 - 9:00:00</v>
      </c>
    </row>
    <row r="4236" spans="1:11" hidden="1" x14ac:dyDescent="0.3">
      <c r="A4236" s="3">
        <v>44221.372245370374</v>
      </c>
      <c r="B4236" s="4" t="s">
        <v>17</v>
      </c>
      <c r="C4236" s="4">
        <v>303</v>
      </c>
      <c r="D4236" s="4">
        <v>441314671993</v>
      </c>
      <c r="E4236" s="4" t="s">
        <v>9</v>
      </c>
      <c r="F4236" s="5">
        <v>2.1643518518518518E-3</v>
      </c>
      <c r="G4236" s="5">
        <v>9.2592592592592588E-5</v>
      </c>
      <c r="H4236" s="4" t="s">
        <v>14</v>
      </c>
      <c r="I4236" s="11">
        <f t="shared" si="132"/>
        <v>44221</v>
      </c>
      <c r="J4236" s="9">
        <f t="shared" si="133"/>
        <v>0.37224537037037037</v>
      </c>
      <c r="K4236" t="str">
        <f>VLOOKUP($J4236,Reference!$A$1:$C$25,3,1)</f>
        <v>8:00:00 - 9:00:00</v>
      </c>
    </row>
    <row r="4237" spans="1:11" hidden="1" x14ac:dyDescent="0.3">
      <c r="A4237" s="6">
        <v>44221.385046296295</v>
      </c>
      <c r="B4237" s="7" t="s">
        <v>11</v>
      </c>
      <c r="C4237" s="7">
        <v>317</v>
      </c>
      <c r="D4237" s="7">
        <v>15193211400</v>
      </c>
      <c r="E4237" s="7" t="s">
        <v>9</v>
      </c>
      <c r="F4237" s="8">
        <v>3.2986111111111111E-3</v>
      </c>
      <c r="G4237" s="8">
        <v>9.2592592592592588E-5</v>
      </c>
      <c r="H4237" s="7" t="s">
        <v>10</v>
      </c>
      <c r="I4237" s="11">
        <f t="shared" si="132"/>
        <v>44221</v>
      </c>
      <c r="J4237" s="9">
        <f t="shared" si="133"/>
        <v>0.38504629629629633</v>
      </c>
      <c r="K4237" t="str">
        <f>VLOOKUP($J4237,Reference!$A$1:$C$25,3,1)</f>
        <v>9:00:00 - 10:00:00</v>
      </c>
    </row>
    <row r="4238" spans="1:11" hidden="1" x14ac:dyDescent="0.3">
      <c r="A4238" s="3">
        <v>44221.388067129628</v>
      </c>
      <c r="B4238" s="4" t="s">
        <v>26</v>
      </c>
      <c r="C4238" s="4">
        <v>306</v>
      </c>
      <c r="D4238" s="4">
        <v>16475151154</v>
      </c>
      <c r="E4238" s="4" t="s">
        <v>9</v>
      </c>
      <c r="F4238" s="5">
        <v>5.9027777777777778E-4</v>
      </c>
      <c r="G4238" s="5">
        <v>3.1250000000000001E-4</v>
      </c>
      <c r="H4238" s="4" t="s">
        <v>13</v>
      </c>
      <c r="I4238" s="11">
        <f t="shared" si="132"/>
        <v>44221</v>
      </c>
      <c r="J4238" s="9">
        <f t="shared" si="133"/>
        <v>0.38806712962962964</v>
      </c>
      <c r="K4238" t="str">
        <f>VLOOKUP($J4238,Reference!$A$1:$C$25,3,1)</f>
        <v>9:00:00 - 10:00:00</v>
      </c>
    </row>
    <row r="4239" spans="1:11" hidden="1" x14ac:dyDescent="0.3">
      <c r="A4239" s="6">
        <v>44221.391284722224</v>
      </c>
      <c r="B4239" s="7" t="s">
        <v>26</v>
      </c>
      <c r="C4239" s="7">
        <v>306</v>
      </c>
      <c r="D4239" s="7">
        <v>16475151154</v>
      </c>
      <c r="E4239" s="7" t="s">
        <v>9</v>
      </c>
      <c r="F4239" s="8">
        <v>2.9861111111111113E-3</v>
      </c>
      <c r="G4239" s="8">
        <v>1.8518518518518518E-4</v>
      </c>
      <c r="H4239" s="7" t="s">
        <v>13</v>
      </c>
      <c r="I4239" s="11">
        <f t="shared" si="132"/>
        <v>44221</v>
      </c>
      <c r="J4239" s="9">
        <f t="shared" si="133"/>
        <v>0.39128472222222221</v>
      </c>
      <c r="K4239" t="str">
        <f>VLOOKUP($J4239,Reference!$A$1:$C$25,3,1)</f>
        <v>9:00:00 - 10:00:00</v>
      </c>
    </row>
    <row r="4240" spans="1:11" hidden="1" x14ac:dyDescent="0.3">
      <c r="A4240" s="3">
        <v>44221.398645833331</v>
      </c>
      <c r="B4240" s="4" t="s">
        <v>26</v>
      </c>
      <c r="C4240" s="4">
        <v>306</v>
      </c>
      <c r="D4240" s="4">
        <v>14036890873</v>
      </c>
      <c r="E4240" s="4" t="s">
        <v>9</v>
      </c>
      <c r="F4240" s="5">
        <v>3.9467592592592592E-3</v>
      </c>
      <c r="G4240" s="5">
        <v>5.6712962962962956E-4</v>
      </c>
      <c r="H4240" s="4" t="s">
        <v>10</v>
      </c>
      <c r="I4240" s="11">
        <f t="shared" si="132"/>
        <v>44221</v>
      </c>
      <c r="J4240" s="9">
        <f t="shared" si="133"/>
        <v>0.39864583333333337</v>
      </c>
      <c r="K4240" t="str">
        <f>VLOOKUP($J4240,Reference!$A$1:$C$25,3,1)</f>
        <v>9:00:00 - 10:00:00</v>
      </c>
    </row>
    <row r="4241" spans="1:11" hidden="1" x14ac:dyDescent="0.3">
      <c r="A4241" s="6">
        <v>44221.402175925927</v>
      </c>
      <c r="B4241" s="7" t="s">
        <v>11</v>
      </c>
      <c r="C4241" s="7">
        <v>317</v>
      </c>
      <c r="D4241" s="7">
        <v>17274600333</v>
      </c>
      <c r="E4241" s="7" t="s">
        <v>9</v>
      </c>
      <c r="F4241" s="8">
        <v>5.138888888888889E-3</v>
      </c>
      <c r="G4241" s="8">
        <v>6.9444444444444444E-5</v>
      </c>
      <c r="H4241" s="7" t="s">
        <v>10</v>
      </c>
      <c r="I4241" s="11">
        <f t="shared" si="132"/>
        <v>44221</v>
      </c>
      <c r="J4241" s="9">
        <f t="shared" si="133"/>
        <v>0.40217592592592594</v>
      </c>
      <c r="K4241" t="str">
        <f>VLOOKUP($J4241,Reference!$A$1:$C$25,3,1)</f>
        <v>9:00:00 - 10:00:00</v>
      </c>
    </row>
    <row r="4242" spans="1:11" hidden="1" x14ac:dyDescent="0.3">
      <c r="A4242" s="3">
        <v>44221.404374999998</v>
      </c>
      <c r="B4242" s="4" t="s">
        <v>26</v>
      </c>
      <c r="C4242" s="4">
        <v>306</v>
      </c>
      <c r="D4242" s="4">
        <v>16613804538</v>
      </c>
      <c r="E4242" s="4" t="s">
        <v>9</v>
      </c>
      <c r="F4242" s="5">
        <v>1.5393518518518519E-3</v>
      </c>
      <c r="G4242" s="5">
        <v>4.6296296296296294E-5</v>
      </c>
      <c r="H4242" s="4" t="s">
        <v>10</v>
      </c>
      <c r="I4242" s="11">
        <f t="shared" si="132"/>
        <v>44221</v>
      </c>
      <c r="J4242" s="9">
        <f t="shared" si="133"/>
        <v>0.40437499999999998</v>
      </c>
      <c r="K4242" t="str">
        <f>VLOOKUP($J4242,Reference!$A$1:$C$25,3,1)</f>
        <v>9:00:00 - 10:00:00</v>
      </c>
    </row>
    <row r="4243" spans="1:11" hidden="1" x14ac:dyDescent="0.3">
      <c r="A4243" s="6">
        <v>44221.411087962966</v>
      </c>
      <c r="B4243" s="7" t="s">
        <v>11</v>
      </c>
      <c r="C4243" s="7">
        <v>317</v>
      </c>
      <c r="D4243" s="7">
        <v>15595158539</v>
      </c>
      <c r="E4243" s="7" t="s">
        <v>9</v>
      </c>
      <c r="F4243" s="8">
        <v>1.4583333333333334E-3</v>
      </c>
      <c r="G4243" s="8">
        <v>1.7361111111111112E-4</v>
      </c>
      <c r="H4243" s="7" t="s">
        <v>10</v>
      </c>
      <c r="I4243" s="11">
        <f t="shared" si="132"/>
        <v>44221</v>
      </c>
      <c r="J4243" s="9">
        <f t="shared" si="133"/>
        <v>0.41108796296296296</v>
      </c>
      <c r="K4243" t="str">
        <f>VLOOKUP($J4243,Reference!$A$1:$C$25,3,1)</f>
        <v>9:00:00 - 10:00:00</v>
      </c>
    </row>
    <row r="4244" spans="1:11" hidden="1" x14ac:dyDescent="0.3">
      <c r="A4244" s="3">
        <v>44221.412662037037</v>
      </c>
      <c r="B4244" s="4" t="s">
        <v>26</v>
      </c>
      <c r="C4244" s="4">
        <v>306</v>
      </c>
      <c r="D4244" s="4">
        <v>13103360850</v>
      </c>
      <c r="E4244" s="4" t="s">
        <v>9</v>
      </c>
      <c r="F4244" s="5">
        <v>3.5995370370370369E-3</v>
      </c>
      <c r="G4244" s="5">
        <v>1.0416666666666667E-4</v>
      </c>
      <c r="H4244" s="4" t="s">
        <v>10</v>
      </c>
      <c r="I4244" s="11">
        <f t="shared" si="132"/>
        <v>44221</v>
      </c>
      <c r="J4244" s="9">
        <f t="shared" si="133"/>
        <v>0.41266203703703702</v>
      </c>
      <c r="K4244" t="str">
        <f>VLOOKUP($J4244,Reference!$A$1:$C$25,3,1)</f>
        <v>9:00:00 - 10:00:00</v>
      </c>
    </row>
    <row r="4245" spans="1:11" hidden="1" x14ac:dyDescent="0.3">
      <c r="A4245" s="6">
        <v>44221.413321759261</v>
      </c>
      <c r="B4245" s="7" t="s">
        <v>11</v>
      </c>
      <c r="C4245" s="7">
        <v>317</v>
      </c>
      <c r="D4245" s="7">
        <v>17734952946</v>
      </c>
      <c r="E4245" s="7" t="s">
        <v>9</v>
      </c>
      <c r="F4245" s="8">
        <v>3.3912037037037036E-3</v>
      </c>
      <c r="G4245" s="8">
        <v>1.8518518518518518E-4</v>
      </c>
      <c r="H4245" s="7" t="s">
        <v>10</v>
      </c>
      <c r="I4245" s="11">
        <f t="shared" si="132"/>
        <v>44221</v>
      </c>
      <c r="J4245" s="9">
        <f t="shared" si="133"/>
        <v>0.41332175925925929</v>
      </c>
      <c r="K4245" t="str">
        <f>VLOOKUP($J4245,Reference!$A$1:$C$25,3,1)</f>
        <v>9:00:00 - 10:00:00</v>
      </c>
    </row>
    <row r="4246" spans="1:11" hidden="1" x14ac:dyDescent="0.3">
      <c r="A4246" s="3">
        <v>44221.415243055555</v>
      </c>
      <c r="B4246" s="4" t="s">
        <v>26</v>
      </c>
      <c r="C4246" s="4">
        <v>306</v>
      </c>
      <c r="D4246" s="4">
        <v>15109196075</v>
      </c>
      <c r="E4246" s="4" t="s">
        <v>9</v>
      </c>
      <c r="F4246" s="5">
        <v>6.4467592592592597E-3</v>
      </c>
      <c r="G4246" s="5">
        <v>1.5509259259259261E-3</v>
      </c>
      <c r="H4246" s="4" t="s">
        <v>10</v>
      </c>
      <c r="I4246" s="11">
        <f t="shared" si="132"/>
        <v>44221</v>
      </c>
      <c r="J4246" s="9">
        <f t="shared" si="133"/>
        <v>0.41524305555555557</v>
      </c>
      <c r="K4246" t="str">
        <f>VLOOKUP($J4246,Reference!$A$1:$C$25,3,1)</f>
        <v>9:00:00 - 10:00:00</v>
      </c>
    </row>
    <row r="4247" spans="1:11" hidden="1" x14ac:dyDescent="0.3">
      <c r="A4247" s="6">
        <v>44221.420069444444</v>
      </c>
      <c r="B4247" s="7" t="s">
        <v>11</v>
      </c>
      <c r="C4247" s="7">
        <v>317</v>
      </c>
      <c r="D4247" s="7">
        <v>15199452032</v>
      </c>
      <c r="E4247" s="7" t="s">
        <v>9</v>
      </c>
      <c r="F4247" s="8">
        <v>1.5972222222222221E-3</v>
      </c>
      <c r="G4247" s="8">
        <v>3.2407407407407406E-4</v>
      </c>
      <c r="H4247" s="7" t="s">
        <v>10</v>
      </c>
      <c r="I4247" s="11">
        <f t="shared" si="132"/>
        <v>44221</v>
      </c>
      <c r="J4247" s="9">
        <f t="shared" si="133"/>
        <v>0.42006944444444444</v>
      </c>
      <c r="K4247" t="str">
        <f>VLOOKUP($J4247,Reference!$A$1:$C$25,3,1)</f>
        <v>10:00:00 - 11:00:00</v>
      </c>
    </row>
    <row r="4248" spans="1:11" hidden="1" x14ac:dyDescent="0.3">
      <c r="A4248" s="3">
        <v>44221.421180555553</v>
      </c>
      <c r="B4248" s="4" t="s">
        <v>11</v>
      </c>
      <c r="C4248" s="4">
        <v>317</v>
      </c>
      <c r="D4248" s="4">
        <v>16473237327</v>
      </c>
      <c r="E4248" s="4" t="s">
        <v>9</v>
      </c>
      <c r="F4248" s="5">
        <v>2.1516203703703704E-2</v>
      </c>
      <c r="G4248" s="5">
        <v>1.0879629629629629E-3</v>
      </c>
      <c r="H4248" s="4" t="s">
        <v>10</v>
      </c>
      <c r="I4248" s="11">
        <f t="shared" si="132"/>
        <v>44221</v>
      </c>
      <c r="J4248" s="9">
        <f t="shared" si="133"/>
        <v>0.4211805555555555</v>
      </c>
      <c r="K4248" t="str">
        <f>VLOOKUP($J4248,Reference!$A$1:$C$25,3,1)</f>
        <v>10:00:00 - 11:00:00</v>
      </c>
    </row>
    <row r="4249" spans="1:11" hidden="1" x14ac:dyDescent="0.3">
      <c r="A4249" s="6">
        <v>44221.422789351855</v>
      </c>
      <c r="B4249" s="7" t="s">
        <v>26</v>
      </c>
      <c r="C4249" s="7">
        <v>306</v>
      </c>
      <c r="D4249" s="7">
        <v>14124546000</v>
      </c>
      <c r="E4249" s="7" t="s">
        <v>9</v>
      </c>
      <c r="F4249" s="8">
        <v>8.8888888888888889E-3</v>
      </c>
      <c r="G4249" s="8">
        <v>7.9861111111111105E-4</v>
      </c>
      <c r="H4249" s="7" t="s">
        <v>10</v>
      </c>
      <c r="I4249" s="11">
        <f t="shared" si="132"/>
        <v>44221</v>
      </c>
      <c r="J4249" s="9">
        <f t="shared" si="133"/>
        <v>0.4227893518518519</v>
      </c>
      <c r="K4249" t="str">
        <f>VLOOKUP($J4249,Reference!$A$1:$C$25,3,1)</f>
        <v>10:00:00 - 11:00:00</v>
      </c>
    </row>
    <row r="4250" spans="1:11" hidden="1" x14ac:dyDescent="0.3">
      <c r="A4250" s="3">
        <v>44221.42931712963</v>
      </c>
      <c r="B4250" s="4" t="s">
        <v>12</v>
      </c>
      <c r="C4250" s="4">
        <v>315</v>
      </c>
      <c r="D4250" s="4">
        <v>441828650321</v>
      </c>
      <c r="E4250" s="4" t="s">
        <v>9</v>
      </c>
      <c r="F4250" s="5">
        <v>1.9560185185185184E-3</v>
      </c>
      <c r="G4250" s="5">
        <v>1.0416666666666667E-4</v>
      </c>
      <c r="H4250" s="4" t="s">
        <v>14</v>
      </c>
      <c r="I4250" s="11">
        <f t="shared" si="132"/>
        <v>44221</v>
      </c>
      <c r="J4250" s="9">
        <f t="shared" si="133"/>
        <v>0.42931712962962965</v>
      </c>
      <c r="K4250" t="str">
        <f>VLOOKUP($J4250,Reference!$A$1:$C$25,3,1)</f>
        <v>10:00:00 - 11:00:00</v>
      </c>
    </row>
    <row r="4251" spans="1:11" hidden="1" x14ac:dyDescent="0.3">
      <c r="A4251" s="6">
        <v>44221.432847222219</v>
      </c>
      <c r="B4251" s="7" t="s">
        <v>20</v>
      </c>
      <c r="C4251" s="7"/>
      <c r="D4251" s="7">
        <v>19782081154</v>
      </c>
      <c r="E4251" s="7" t="s">
        <v>16</v>
      </c>
      <c r="F4251" s="8">
        <v>0</v>
      </c>
      <c r="G4251" s="8">
        <v>1.4814814814814814E-3</v>
      </c>
      <c r="H4251" s="7" t="s">
        <v>10</v>
      </c>
      <c r="I4251" s="11">
        <f t="shared" si="132"/>
        <v>44221</v>
      </c>
      <c r="J4251" s="9">
        <f t="shared" si="133"/>
        <v>0.43284722222222222</v>
      </c>
      <c r="K4251" t="str">
        <f>VLOOKUP($J4251,Reference!$A$1:$C$25,3,1)</f>
        <v>10:00:00 - 11:00:00</v>
      </c>
    </row>
    <row r="4252" spans="1:11" hidden="1" x14ac:dyDescent="0.3">
      <c r="A4252" s="3">
        <v>44221.436412037037</v>
      </c>
      <c r="B4252" s="4" t="s">
        <v>21</v>
      </c>
      <c r="C4252" s="4">
        <v>314</v>
      </c>
      <c r="D4252" s="4">
        <v>447445471659</v>
      </c>
      <c r="E4252" s="4" t="s">
        <v>9</v>
      </c>
      <c r="F4252" s="5">
        <v>3.9351851851851852E-4</v>
      </c>
      <c r="G4252" s="5">
        <v>1.1574074074074073E-4</v>
      </c>
      <c r="H4252" s="4" t="s">
        <v>14</v>
      </c>
      <c r="I4252" s="11">
        <f t="shared" si="132"/>
        <v>44221</v>
      </c>
      <c r="J4252" s="9">
        <f t="shared" si="133"/>
        <v>0.43641203703703701</v>
      </c>
      <c r="K4252" t="str">
        <f>VLOOKUP($J4252,Reference!$A$1:$C$25,3,1)</f>
        <v>10:00:00 - 11:00:00</v>
      </c>
    </row>
    <row r="4253" spans="1:11" hidden="1" x14ac:dyDescent="0.3">
      <c r="A4253" s="6">
        <v>44221.440601851849</v>
      </c>
      <c r="B4253" s="7" t="s">
        <v>26</v>
      </c>
      <c r="C4253" s="7">
        <v>306</v>
      </c>
      <c r="D4253" s="7">
        <v>15199452032</v>
      </c>
      <c r="E4253" s="7" t="s">
        <v>9</v>
      </c>
      <c r="F4253" s="8">
        <v>2.4652777777777776E-3</v>
      </c>
      <c r="G4253" s="8">
        <v>1.7361111111111112E-4</v>
      </c>
      <c r="H4253" s="7" t="s">
        <v>10</v>
      </c>
      <c r="I4253" s="11">
        <f t="shared" si="132"/>
        <v>44221</v>
      </c>
      <c r="J4253" s="9">
        <f t="shared" si="133"/>
        <v>0.4406018518518518</v>
      </c>
      <c r="K4253" t="str">
        <f>VLOOKUP($J4253,Reference!$A$1:$C$25,3,1)</f>
        <v>10:00:00 - 11:00:00</v>
      </c>
    </row>
    <row r="4254" spans="1:11" hidden="1" x14ac:dyDescent="0.3">
      <c r="A4254" s="3">
        <v>44221.441168981481</v>
      </c>
      <c r="B4254" s="4" t="s">
        <v>26</v>
      </c>
      <c r="C4254" s="4">
        <v>306</v>
      </c>
      <c r="D4254" s="4">
        <v>14169109475</v>
      </c>
      <c r="E4254" s="4" t="s">
        <v>9</v>
      </c>
      <c r="F4254" s="5">
        <v>7.1874999999999994E-3</v>
      </c>
      <c r="G4254" s="5">
        <v>2.1759259259259258E-3</v>
      </c>
      <c r="H4254" s="4" t="s">
        <v>10</v>
      </c>
      <c r="I4254" s="11">
        <f t="shared" si="132"/>
        <v>44221</v>
      </c>
      <c r="J4254" s="9">
        <f t="shared" si="133"/>
        <v>0.44116898148148148</v>
      </c>
      <c r="K4254" t="str">
        <f>VLOOKUP($J4254,Reference!$A$1:$C$25,3,1)</f>
        <v>10:00:00 - 11:00:00</v>
      </c>
    </row>
    <row r="4255" spans="1:11" hidden="1" x14ac:dyDescent="0.3">
      <c r="A4255" s="6">
        <v>44221.442847222221</v>
      </c>
      <c r="B4255" s="7" t="s">
        <v>15</v>
      </c>
      <c r="C4255" s="7">
        <v>319</v>
      </c>
      <c r="D4255" s="7">
        <v>447922388926</v>
      </c>
      <c r="E4255" s="7" t="s">
        <v>9</v>
      </c>
      <c r="F4255" s="8">
        <v>1.4930555555555556E-3</v>
      </c>
      <c r="G4255" s="8">
        <v>2.0833333333333335E-4</v>
      </c>
      <c r="H4255" s="7" t="s">
        <v>14</v>
      </c>
      <c r="I4255" s="11">
        <f t="shared" si="132"/>
        <v>44221</v>
      </c>
      <c r="J4255" s="9">
        <f t="shared" si="133"/>
        <v>0.44284722222222223</v>
      </c>
      <c r="K4255" t="str">
        <f>VLOOKUP($J4255,Reference!$A$1:$C$25,3,1)</f>
        <v>10:00:00 - 11:00:00</v>
      </c>
    </row>
    <row r="4256" spans="1:11" hidden="1" x14ac:dyDescent="0.3">
      <c r="A4256" s="3">
        <v>44221.444722222222</v>
      </c>
      <c r="B4256" s="4" t="s">
        <v>17</v>
      </c>
      <c r="C4256" s="4">
        <v>303</v>
      </c>
      <c r="D4256" s="4">
        <v>447922388926</v>
      </c>
      <c r="E4256" s="4" t="s">
        <v>9</v>
      </c>
      <c r="F4256" s="5">
        <v>4.9884259259259265E-3</v>
      </c>
      <c r="G4256" s="5">
        <v>6.9444444444444444E-5</v>
      </c>
      <c r="H4256" s="4" t="s">
        <v>14</v>
      </c>
      <c r="I4256" s="11">
        <f t="shared" si="132"/>
        <v>44221</v>
      </c>
      <c r="J4256" s="9">
        <f t="shared" si="133"/>
        <v>0.44472222222222224</v>
      </c>
      <c r="K4256" t="str">
        <f>VLOOKUP($J4256,Reference!$A$1:$C$25,3,1)</f>
        <v>10:00:00 - 11:00:00</v>
      </c>
    </row>
    <row r="4257" spans="1:11" hidden="1" x14ac:dyDescent="0.3">
      <c r="A4257" s="6">
        <v>44221.450497685182</v>
      </c>
      <c r="B4257" s="7" t="s">
        <v>15</v>
      </c>
      <c r="C4257" s="7">
        <v>319</v>
      </c>
      <c r="D4257" s="7">
        <v>441603747850</v>
      </c>
      <c r="E4257" s="7" t="s">
        <v>9</v>
      </c>
      <c r="F4257" s="8">
        <v>3.1712962962962958E-3</v>
      </c>
      <c r="G4257" s="8">
        <v>6.9444444444444444E-5</v>
      </c>
      <c r="H4257" s="7" t="s">
        <v>14</v>
      </c>
      <c r="I4257" s="11">
        <f t="shared" si="132"/>
        <v>44221</v>
      </c>
      <c r="J4257" s="9">
        <f t="shared" si="133"/>
        <v>0.45049768518518518</v>
      </c>
      <c r="K4257" t="str">
        <f>VLOOKUP($J4257,Reference!$A$1:$C$25,3,1)</f>
        <v>10:00:00 - 11:00:00</v>
      </c>
    </row>
    <row r="4258" spans="1:11" hidden="1" x14ac:dyDescent="0.3">
      <c r="A4258" s="3">
        <v>44221.450659722221</v>
      </c>
      <c r="B4258" s="4" t="s">
        <v>11</v>
      </c>
      <c r="C4258" s="4">
        <v>317</v>
      </c>
      <c r="D4258" s="4">
        <v>18572075118</v>
      </c>
      <c r="E4258" s="4" t="s">
        <v>9</v>
      </c>
      <c r="F4258" s="5">
        <v>5.0347222222222225E-3</v>
      </c>
      <c r="G4258" s="5">
        <v>6.9444444444444444E-5</v>
      </c>
      <c r="H4258" s="4" t="s">
        <v>10</v>
      </c>
      <c r="I4258" s="11">
        <f t="shared" si="132"/>
        <v>44221</v>
      </c>
      <c r="J4258" s="9">
        <f t="shared" si="133"/>
        <v>0.45065972222222223</v>
      </c>
      <c r="K4258" t="str">
        <f>VLOOKUP($J4258,Reference!$A$1:$C$25,3,1)</f>
        <v>10:00:00 - 11:00:00</v>
      </c>
    </row>
    <row r="4259" spans="1:11" hidden="1" x14ac:dyDescent="0.3">
      <c r="A4259" s="6">
        <v>44221.450914351852</v>
      </c>
      <c r="B4259" s="7" t="s">
        <v>17</v>
      </c>
      <c r="C4259" s="7">
        <v>303</v>
      </c>
      <c r="D4259" s="7">
        <v>447432716390</v>
      </c>
      <c r="E4259" s="7" t="s">
        <v>9</v>
      </c>
      <c r="F4259" s="8">
        <v>6.9444444444444444E-5</v>
      </c>
      <c r="G4259" s="8">
        <v>2.7777777777777778E-4</v>
      </c>
      <c r="H4259" s="7" t="s">
        <v>14</v>
      </c>
      <c r="I4259" s="11">
        <f t="shared" si="132"/>
        <v>44221</v>
      </c>
      <c r="J4259" s="9">
        <f t="shared" si="133"/>
        <v>0.45091435185185186</v>
      </c>
      <c r="K4259" t="str">
        <f>VLOOKUP($J4259,Reference!$A$1:$C$25,3,1)</f>
        <v>10:00:00 - 11:00:00</v>
      </c>
    </row>
    <row r="4260" spans="1:11" hidden="1" x14ac:dyDescent="0.3">
      <c r="A4260" s="3">
        <v>44221.452789351853</v>
      </c>
      <c r="B4260" s="4" t="s">
        <v>17</v>
      </c>
      <c r="C4260" s="4">
        <v>303</v>
      </c>
      <c r="D4260" s="4">
        <v>447432716390</v>
      </c>
      <c r="E4260" s="4" t="s">
        <v>9</v>
      </c>
      <c r="F4260" s="5">
        <v>2.9050925925925928E-3</v>
      </c>
      <c r="G4260" s="5">
        <v>4.6296296296296294E-5</v>
      </c>
      <c r="H4260" s="4" t="s">
        <v>14</v>
      </c>
      <c r="I4260" s="11">
        <f t="shared" si="132"/>
        <v>44221</v>
      </c>
      <c r="J4260" s="9">
        <f t="shared" si="133"/>
        <v>0.45278935185185182</v>
      </c>
      <c r="K4260" t="str">
        <f>VLOOKUP($J4260,Reference!$A$1:$C$25,3,1)</f>
        <v>10:00:00 - 11:00:00</v>
      </c>
    </row>
    <row r="4261" spans="1:11" hidden="1" x14ac:dyDescent="0.3">
      <c r="A4261" s="6">
        <v>44221.453055555554</v>
      </c>
      <c r="B4261" s="7" t="s">
        <v>26</v>
      </c>
      <c r="C4261" s="7">
        <v>306</v>
      </c>
      <c r="D4261" s="7">
        <v>15147467019</v>
      </c>
      <c r="E4261" s="7" t="s">
        <v>9</v>
      </c>
      <c r="F4261" s="8">
        <v>2.0254629629629629E-3</v>
      </c>
      <c r="G4261" s="8">
        <v>1.8518518518518518E-4</v>
      </c>
      <c r="H4261" s="7" t="s">
        <v>10</v>
      </c>
      <c r="I4261" s="11">
        <f t="shared" si="132"/>
        <v>44221</v>
      </c>
      <c r="J4261" s="9">
        <f t="shared" si="133"/>
        <v>0.45305555555555554</v>
      </c>
      <c r="K4261" t="str">
        <f>VLOOKUP($J4261,Reference!$A$1:$C$25,3,1)</f>
        <v>10:00:00 - 11:00:00</v>
      </c>
    </row>
    <row r="4262" spans="1:11" hidden="1" x14ac:dyDescent="0.3">
      <c r="A4262" s="3">
        <v>44221.455104166664</v>
      </c>
      <c r="B4262" s="4" t="s">
        <v>26</v>
      </c>
      <c r="C4262" s="4">
        <v>306</v>
      </c>
      <c r="D4262" s="4">
        <v>18663784649</v>
      </c>
      <c r="E4262" s="4" t="s">
        <v>9</v>
      </c>
      <c r="F4262" s="5">
        <v>5.5324074074074069E-3</v>
      </c>
      <c r="G4262" s="5">
        <v>5.3240740740740744E-4</v>
      </c>
      <c r="H4262" s="4" t="s">
        <v>10</v>
      </c>
      <c r="I4262" s="11">
        <f t="shared" si="132"/>
        <v>44221</v>
      </c>
      <c r="J4262" s="9">
        <f t="shared" si="133"/>
        <v>0.45510416666666664</v>
      </c>
      <c r="K4262" t="str">
        <f>VLOOKUP($J4262,Reference!$A$1:$C$25,3,1)</f>
        <v>10:00:00 - 11:00:00</v>
      </c>
    </row>
    <row r="4263" spans="1:11" hidden="1" x14ac:dyDescent="0.3">
      <c r="A4263" s="6">
        <v>44221.467800925922</v>
      </c>
      <c r="B4263" s="7" t="s">
        <v>11</v>
      </c>
      <c r="C4263" s="7">
        <v>317</v>
      </c>
      <c r="D4263" s="7">
        <v>15134717200</v>
      </c>
      <c r="E4263" s="7" t="s">
        <v>9</v>
      </c>
      <c r="F4263" s="8">
        <v>4.7106481481481478E-3</v>
      </c>
      <c r="G4263" s="8">
        <v>5.7870370370370366E-5</v>
      </c>
      <c r="H4263" s="7" t="s">
        <v>13</v>
      </c>
      <c r="I4263" s="11">
        <f t="shared" si="132"/>
        <v>44221</v>
      </c>
      <c r="J4263" s="9">
        <f t="shared" si="133"/>
        <v>0.46780092592592593</v>
      </c>
      <c r="K4263" t="str">
        <f>VLOOKUP($J4263,Reference!$A$1:$C$25,3,1)</f>
        <v>11:00:00 - 12:00:00</v>
      </c>
    </row>
    <row r="4264" spans="1:11" hidden="1" x14ac:dyDescent="0.3">
      <c r="A4264" s="3">
        <v>44221.468634259261</v>
      </c>
      <c r="B4264" s="4" t="s">
        <v>15</v>
      </c>
      <c r="C4264" s="4">
        <v>319</v>
      </c>
      <c r="D4264" s="4">
        <v>447961549054</v>
      </c>
      <c r="E4264" s="4" t="s">
        <v>9</v>
      </c>
      <c r="F4264" s="5">
        <v>4.8495370370370368E-3</v>
      </c>
      <c r="G4264" s="5">
        <v>4.6296296296296294E-5</v>
      </c>
      <c r="H4264" s="4" t="s">
        <v>14</v>
      </c>
      <c r="I4264" s="11">
        <f t="shared" si="132"/>
        <v>44221</v>
      </c>
      <c r="J4264" s="9">
        <f t="shared" si="133"/>
        <v>0.46863425925925922</v>
      </c>
      <c r="K4264" t="str">
        <f>VLOOKUP($J4264,Reference!$A$1:$C$25,3,1)</f>
        <v>11:00:00 - 12:00:00</v>
      </c>
    </row>
    <row r="4265" spans="1:11" hidden="1" x14ac:dyDescent="0.3">
      <c r="A4265" s="6">
        <v>44221.471365740741</v>
      </c>
      <c r="B4265" s="7" t="s">
        <v>26</v>
      </c>
      <c r="C4265" s="7">
        <v>306</v>
      </c>
      <c r="D4265" s="7">
        <v>15032012501</v>
      </c>
      <c r="E4265" s="7" t="s">
        <v>9</v>
      </c>
      <c r="F4265" s="8">
        <v>3.3217592592592591E-3</v>
      </c>
      <c r="G4265" s="8">
        <v>1.1574074074074073E-4</v>
      </c>
      <c r="H4265" s="7" t="s">
        <v>10</v>
      </c>
      <c r="I4265" s="11">
        <f t="shared" si="132"/>
        <v>44221</v>
      </c>
      <c r="J4265" s="9">
        <f t="shared" si="133"/>
        <v>0.47136574074074072</v>
      </c>
      <c r="K4265" t="str">
        <f>VLOOKUP($J4265,Reference!$A$1:$C$25,3,1)</f>
        <v>11:00:00 - 12:00:00</v>
      </c>
    </row>
    <row r="4266" spans="1:11" hidden="1" x14ac:dyDescent="0.3">
      <c r="A4266" s="3">
        <v>44221.472442129627</v>
      </c>
      <c r="B4266" s="4" t="s">
        <v>17</v>
      </c>
      <c r="C4266" s="4">
        <v>303</v>
      </c>
      <c r="D4266" s="4">
        <v>447581279680</v>
      </c>
      <c r="E4266" s="4" t="s">
        <v>9</v>
      </c>
      <c r="F4266" s="5">
        <v>2.1990740740740741E-2</v>
      </c>
      <c r="G4266" s="5">
        <v>9.2592592592592588E-5</v>
      </c>
      <c r="H4266" s="4" t="s">
        <v>14</v>
      </c>
      <c r="I4266" s="11">
        <f t="shared" si="132"/>
        <v>44221</v>
      </c>
      <c r="J4266" s="9">
        <f t="shared" si="133"/>
        <v>0.47244212962962967</v>
      </c>
      <c r="K4266" t="str">
        <f>VLOOKUP($J4266,Reference!$A$1:$C$25,3,1)</f>
        <v>11:00:00 - 12:00:00</v>
      </c>
    </row>
    <row r="4267" spans="1:11" hidden="1" x14ac:dyDescent="0.3">
      <c r="A4267" s="6">
        <v>44221.47991898148</v>
      </c>
      <c r="B4267" s="7" t="s">
        <v>15</v>
      </c>
      <c r="C4267" s="7">
        <v>319</v>
      </c>
      <c r="D4267" s="7">
        <v>447961549054</v>
      </c>
      <c r="E4267" s="7" t="s">
        <v>9</v>
      </c>
      <c r="F4267" s="8">
        <v>1.6550925925925926E-3</v>
      </c>
      <c r="G4267" s="8">
        <v>6.9444444444444444E-5</v>
      </c>
      <c r="H4267" s="7" t="s">
        <v>14</v>
      </c>
      <c r="I4267" s="11">
        <f t="shared" si="132"/>
        <v>44221</v>
      </c>
      <c r="J4267" s="9">
        <f t="shared" si="133"/>
        <v>0.47991898148148149</v>
      </c>
      <c r="K4267" t="str">
        <f>VLOOKUP($J4267,Reference!$A$1:$C$25,3,1)</f>
        <v>11:00:00 - 12:00:00</v>
      </c>
    </row>
    <row r="4268" spans="1:11" hidden="1" x14ac:dyDescent="0.3">
      <c r="A4268" s="3">
        <v>44221.484247685185</v>
      </c>
      <c r="B4268" s="4" t="s">
        <v>11</v>
      </c>
      <c r="C4268" s="4">
        <v>317</v>
      </c>
      <c r="D4268" s="4">
        <v>14058269513</v>
      </c>
      <c r="E4268" s="4" t="s">
        <v>9</v>
      </c>
      <c r="F4268" s="5">
        <v>2.4189814814814816E-3</v>
      </c>
      <c r="G4268" s="5">
        <v>1.3888888888888889E-4</v>
      </c>
      <c r="H4268" s="4" t="s">
        <v>10</v>
      </c>
      <c r="I4268" s="11">
        <f t="shared" si="132"/>
        <v>44221</v>
      </c>
      <c r="J4268" s="9">
        <f t="shared" si="133"/>
        <v>0.48424768518518518</v>
      </c>
      <c r="K4268" t="str">
        <f>VLOOKUP($J4268,Reference!$A$1:$C$25,3,1)</f>
        <v>11:00:00 - 12:00:00</v>
      </c>
    </row>
    <row r="4269" spans="1:11" hidden="1" x14ac:dyDescent="0.3">
      <c r="A4269" s="6">
        <v>44221.484733796293</v>
      </c>
      <c r="B4269" s="7" t="s">
        <v>26</v>
      </c>
      <c r="C4269" s="7">
        <v>306</v>
      </c>
      <c r="D4269" s="7">
        <v>15155543917</v>
      </c>
      <c r="E4269" s="7" t="s">
        <v>9</v>
      </c>
      <c r="F4269" s="8">
        <v>5.9490740740740745E-3</v>
      </c>
      <c r="G4269" s="8">
        <v>1.0416666666666667E-4</v>
      </c>
      <c r="H4269" s="7" t="s">
        <v>10</v>
      </c>
      <c r="I4269" s="11">
        <f t="shared" si="132"/>
        <v>44221</v>
      </c>
      <c r="J4269" s="9">
        <f t="shared" si="133"/>
        <v>0.48473379629629632</v>
      </c>
      <c r="K4269" t="str">
        <f>VLOOKUP($J4269,Reference!$A$1:$C$25,3,1)</f>
        <v>11:00:00 - 12:00:00</v>
      </c>
    </row>
    <row r="4270" spans="1:11" hidden="1" x14ac:dyDescent="0.3">
      <c r="A4270" s="3">
        <v>44221.486689814818</v>
      </c>
      <c r="B4270" s="4" t="s">
        <v>18</v>
      </c>
      <c r="C4270" s="4">
        <v>304</v>
      </c>
      <c r="D4270" s="4">
        <v>15157785030</v>
      </c>
      <c r="E4270" s="4" t="s">
        <v>9</v>
      </c>
      <c r="F4270" s="5">
        <v>3.7037037037037034E-3</v>
      </c>
      <c r="G4270" s="5">
        <v>6.9444444444444444E-5</v>
      </c>
      <c r="H4270" s="4" t="s">
        <v>10</v>
      </c>
      <c r="I4270" s="11">
        <f t="shared" si="132"/>
        <v>44221</v>
      </c>
      <c r="J4270" s="9">
        <f t="shared" si="133"/>
        <v>0.48668981481481483</v>
      </c>
      <c r="K4270" t="str">
        <f>VLOOKUP($J4270,Reference!$A$1:$C$25,3,1)</f>
        <v>11:00:00 - 12:00:00</v>
      </c>
    </row>
    <row r="4271" spans="1:11" hidden="1" x14ac:dyDescent="0.3">
      <c r="A4271" s="6">
        <v>44221.487685185188</v>
      </c>
      <c r="B4271" s="7" t="s">
        <v>20</v>
      </c>
      <c r="C4271" s="7"/>
      <c r="D4271" s="7">
        <v>306</v>
      </c>
      <c r="E4271" s="7" t="s">
        <v>16</v>
      </c>
      <c r="F4271" s="8">
        <v>0</v>
      </c>
      <c r="G4271" s="8">
        <v>6.9444444444444444E-5</v>
      </c>
      <c r="H4271" s="7" t="s">
        <v>10</v>
      </c>
      <c r="I4271" s="11">
        <f t="shared" si="132"/>
        <v>44221</v>
      </c>
      <c r="J4271" s="9">
        <f t="shared" si="133"/>
        <v>0.48768518518518517</v>
      </c>
      <c r="K4271" t="str">
        <f>VLOOKUP($J4271,Reference!$A$1:$C$25,3,1)</f>
        <v>11:00:00 - 12:00:00</v>
      </c>
    </row>
    <row r="4272" spans="1:11" hidden="1" x14ac:dyDescent="0.3">
      <c r="A4272" s="3">
        <v>44221.488206018519</v>
      </c>
      <c r="B4272" s="4" t="s">
        <v>19</v>
      </c>
      <c r="C4272" s="4">
        <v>305</v>
      </c>
      <c r="D4272" s="4">
        <v>304</v>
      </c>
      <c r="E4272" s="4" t="s">
        <v>9</v>
      </c>
      <c r="F4272" s="5">
        <v>1.6203703703703703E-4</v>
      </c>
      <c r="G4272" s="5">
        <v>1.4467592592592594E-3</v>
      </c>
      <c r="H4272" s="4" t="s">
        <v>10</v>
      </c>
      <c r="I4272" s="11">
        <f t="shared" si="132"/>
        <v>44221</v>
      </c>
      <c r="J4272" s="9">
        <f t="shared" si="133"/>
        <v>0.48820601851851847</v>
      </c>
      <c r="K4272" t="str">
        <f>VLOOKUP($J4272,Reference!$A$1:$C$25,3,1)</f>
        <v>11:00:00 - 12:00:00</v>
      </c>
    </row>
    <row r="4273" spans="1:11" hidden="1" x14ac:dyDescent="0.3">
      <c r="A4273" s="6">
        <v>44221.488796296297</v>
      </c>
      <c r="B4273" s="7" t="s">
        <v>11</v>
      </c>
      <c r="C4273" s="7">
        <v>317</v>
      </c>
      <c r="D4273" s="7">
        <v>16025006238</v>
      </c>
      <c r="E4273" s="7" t="s">
        <v>9</v>
      </c>
      <c r="F4273" s="8">
        <v>2.7893518518518519E-3</v>
      </c>
      <c r="G4273" s="8">
        <v>4.6296296296296294E-5</v>
      </c>
      <c r="H4273" s="7" t="s">
        <v>10</v>
      </c>
      <c r="I4273" s="11">
        <f t="shared" si="132"/>
        <v>44221</v>
      </c>
      <c r="J4273" s="9">
        <f t="shared" si="133"/>
        <v>0.48879629629629634</v>
      </c>
      <c r="K4273" t="str">
        <f>VLOOKUP($J4273,Reference!$A$1:$C$25,3,1)</f>
        <v>11:00:00 - 12:00:00</v>
      </c>
    </row>
    <row r="4274" spans="1:11" hidden="1" x14ac:dyDescent="0.3">
      <c r="A4274" s="3">
        <v>44221.492326388892</v>
      </c>
      <c r="B4274" s="4" t="s">
        <v>15</v>
      </c>
      <c r="C4274" s="4">
        <v>319</v>
      </c>
      <c r="D4274" s="4">
        <v>447487765822</v>
      </c>
      <c r="E4274" s="4" t="s">
        <v>9</v>
      </c>
      <c r="F4274" s="5">
        <v>1.0347222222222223E-2</v>
      </c>
      <c r="G4274" s="5">
        <v>3.8194444444444446E-4</v>
      </c>
      <c r="H4274" s="4" t="s">
        <v>14</v>
      </c>
      <c r="I4274" s="11">
        <f t="shared" si="132"/>
        <v>44221</v>
      </c>
      <c r="J4274" s="9">
        <f t="shared" si="133"/>
        <v>0.49232638888888891</v>
      </c>
      <c r="K4274" t="str">
        <f>VLOOKUP($J4274,Reference!$A$1:$C$25,3,1)</f>
        <v>11:00:00 - 12:00:00</v>
      </c>
    </row>
    <row r="4275" spans="1:11" hidden="1" x14ac:dyDescent="0.3">
      <c r="A4275" s="6">
        <v>44221.498761574076</v>
      </c>
      <c r="B4275" s="7" t="s">
        <v>19</v>
      </c>
      <c r="C4275" s="7">
        <v>305</v>
      </c>
      <c r="D4275" s="7">
        <v>5219993836097</v>
      </c>
      <c r="E4275" s="7" t="s">
        <v>9</v>
      </c>
      <c r="F4275" s="8">
        <v>6.215277777777777E-3</v>
      </c>
      <c r="G4275" s="8">
        <v>9.2592592592592588E-5</v>
      </c>
      <c r="H4275" s="7" t="s">
        <v>10</v>
      </c>
      <c r="I4275" s="11">
        <f t="shared" si="132"/>
        <v>44221</v>
      </c>
      <c r="J4275" s="9">
        <f t="shared" si="133"/>
        <v>0.49876157407407407</v>
      </c>
      <c r="K4275" t="str">
        <f>VLOOKUP($J4275,Reference!$A$1:$C$25,3,1)</f>
        <v>11:00:00 - 12:00:00</v>
      </c>
    </row>
    <row r="4276" spans="1:11" hidden="1" x14ac:dyDescent="0.3">
      <c r="A4276" s="3">
        <v>44221.498784722222</v>
      </c>
      <c r="B4276" s="4" t="s">
        <v>11</v>
      </c>
      <c r="C4276" s="4">
        <v>317</v>
      </c>
      <c r="D4276" s="4">
        <v>12892417797</v>
      </c>
      <c r="E4276" s="4" t="s">
        <v>9</v>
      </c>
      <c r="F4276" s="5">
        <v>1.712962962962963E-3</v>
      </c>
      <c r="G4276" s="5">
        <v>8.1018518518518516E-5</v>
      </c>
      <c r="H4276" s="4" t="s">
        <v>10</v>
      </c>
      <c r="I4276" s="11">
        <f t="shared" si="132"/>
        <v>44221</v>
      </c>
      <c r="J4276" s="9">
        <f t="shared" si="133"/>
        <v>0.4987847222222222</v>
      </c>
      <c r="K4276" t="str">
        <f>VLOOKUP($J4276,Reference!$A$1:$C$25,3,1)</f>
        <v>11:00:00 - 12:00:00</v>
      </c>
    </row>
    <row r="4277" spans="1:11" hidden="1" x14ac:dyDescent="0.3">
      <c r="A4277" s="6">
        <v>44221.498784722222</v>
      </c>
      <c r="B4277" s="7" t="s">
        <v>18</v>
      </c>
      <c r="C4277" s="7">
        <v>304</v>
      </c>
      <c r="D4277" s="7">
        <v>19162675198</v>
      </c>
      <c r="E4277" s="7" t="s">
        <v>9</v>
      </c>
      <c r="F4277" s="8">
        <v>6.5046296296296302E-3</v>
      </c>
      <c r="G4277" s="8">
        <v>8.1018518518518516E-5</v>
      </c>
      <c r="H4277" s="7" t="s">
        <v>10</v>
      </c>
      <c r="I4277" s="11">
        <f t="shared" si="132"/>
        <v>44221</v>
      </c>
      <c r="J4277" s="9">
        <f t="shared" si="133"/>
        <v>0.4987847222222222</v>
      </c>
      <c r="K4277" t="str">
        <f>VLOOKUP($J4277,Reference!$A$1:$C$25,3,1)</f>
        <v>11:00:00 - 12:00:00</v>
      </c>
    </row>
    <row r="4278" spans="1:11" hidden="1" x14ac:dyDescent="0.3">
      <c r="A4278" s="3">
        <v>44221.501030092593</v>
      </c>
      <c r="B4278" s="4" t="s">
        <v>17</v>
      </c>
      <c r="C4278" s="4">
        <v>303</v>
      </c>
      <c r="D4278" s="4">
        <v>12395921754</v>
      </c>
      <c r="E4278" s="4" t="s">
        <v>9</v>
      </c>
      <c r="F4278" s="5">
        <v>1.689814814814815E-3</v>
      </c>
      <c r="G4278" s="5">
        <v>5.7870370370370366E-5</v>
      </c>
      <c r="H4278" s="4" t="s">
        <v>14</v>
      </c>
      <c r="I4278" s="11">
        <f t="shared" si="132"/>
        <v>44221</v>
      </c>
      <c r="J4278" s="9">
        <f t="shared" si="133"/>
        <v>0.50103009259259257</v>
      </c>
      <c r="K4278" t="str">
        <f>VLOOKUP($J4278,Reference!$A$1:$C$25,3,1)</f>
        <v>12:00:00 - 13:00:00</v>
      </c>
    </row>
    <row r="4279" spans="1:11" hidden="1" x14ac:dyDescent="0.3">
      <c r="A4279" s="6">
        <v>44221.501342592594</v>
      </c>
      <c r="B4279" s="7" t="s">
        <v>20</v>
      </c>
      <c r="C4279" s="7"/>
      <c r="D4279" s="7">
        <v>305</v>
      </c>
      <c r="E4279" s="7" t="s">
        <v>16</v>
      </c>
      <c r="F4279" s="8">
        <v>0</v>
      </c>
      <c r="G4279" s="8">
        <v>3.2407407407407406E-4</v>
      </c>
      <c r="H4279" s="7" t="s">
        <v>10</v>
      </c>
      <c r="I4279" s="11">
        <f t="shared" si="132"/>
        <v>44221</v>
      </c>
      <c r="J4279" s="9">
        <f t="shared" si="133"/>
        <v>0.50134259259259262</v>
      </c>
      <c r="K4279" t="str">
        <f>VLOOKUP($J4279,Reference!$A$1:$C$25,3,1)</f>
        <v>12:00:00 - 13:00:00</v>
      </c>
    </row>
    <row r="4280" spans="1:11" hidden="1" x14ac:dyDescent="0.3">
      <c r="A4280" s="3">
        <v>44221.502395833333</v>
      </c>
      <c r="B4280" s="4" t="s">
        <v>20</v>
      </c>
      <c r="C4280" s="4"/>
      <c r="D4280" s="4">
        <v>447768842334</v>
      </c>
      <c r="E4280" s="4" t="s">
        <v>16</v>
      </c>
      <c r="F4280" s="5">
        <v>0</v>
      </c>
      <c r="G4280" s="5">
        <v>2.8935185185185189E-4</v>
      </c>
      <c r="H4280" s="4" t="s">
        <v>14</v>
      </c>
      <c r="I4280" s="11">
        <f t="shared" si="132"/>
        <v>44221</v>
      </c>
      <c r="J4280" s="9">
        <f t="shared" si="133"/>
        <v>0.50239583333333326</v>
      </c>
      <c r="K4280" t="str">
        <f>VLOOKUP($J4280,Reference!$A$1:$C$25,3,1)</f>
        <v>12:00:00 - 13:00:00</v>
      </c>
    </row>
    <row r="4281" spans="1:11" hidden="1" x14ac:dyDescent="0.3">
      <c r="A4281" s="6">
        <v>44221.505462962959</v>
      </c>
      <c r="B4281" s="7" t="s">
        <v>26</v>
      </c>
      <c r="C4281" s="7">
        <v>306</v>
      </c>
      <c r="D4281" s="7">
        <v>19788374690</v>
      </c>
      <c r="E4281" s="7" t="s">
        <v>9</v>
      </c>
      <c r="F4281" s="8">
        <v>9.780092592592592E-3</v>
      </c>
      <c r="G4281" s="8">
        <v>2.5462962962962961E-4</v>
      </c>
      <c r="H4281" s="7" t="s">
        <v>10</v>
      </c>
      <c r="I4281" s="11">
        <f t="shared" si="132"/>
        <v>44221</v>
      </c>
      <c r="J4281" s="9">
        <f t="shared" si="133"/>
        <v>0.50546296296296289</v>
      </c>
      <c r="K4281" t="str">
        <f>VLOOKUP($J4281,Reference!$A$1:$C$25,3,1)</f>
        <v>12:00:00 - 13:00:00</v>
      </c>
    </row>
    <row r="4282" spans="1:11" hidden="1" x14ac:dyDescent="0.3">
      <c r="A4282" s="3">
        <v>44221.505532407406</v>
      </c>
      <c r="B4282" s="4" t="s">
        <v>11</v>
      </c>
      <c r="C4282" s="4">
        <v>317</v>
      </c>
      <c r="D4282" s="4">
        <v>18166210680</v>
      </c>
      <c r="E4282" s="4" t="s">
        <v>9</v>
      </c>
      <c r="F4282" s="5">
        <v>3.530092592592592E-3</v>
      </c>
      <c r="G4282" s="5">
        <v>5.7870370370370366E-5</v>
      </c>
      <c r="H4282" s="4" t="s">
        <v>10</v>
      </c>
      <c r="I4282" s="11">
        <f t="shared" si="132"/>
        <v>44221</v>
      </c>
      <c r="J4282" s="9">
        <f t="shared" si="133"/>
        <v>0.50553240740740735</v>
      </c>
      <c r="K4282" t="str">
        <f>VLOOKUP($J4282,Reference!$A$1:$C$25,3,1)</f>
        <v>12:00:00 - 13:00:00</v>
      </c>
    </row>
    <row r="4283" spans="1:11" hidden="1" x14ac:dyDescent="0.3">
      <c r="A4283" s="6">
        <v>44221.506956018522</v>
      </c>
      <c r="B4283" s="7" t="s">
        <v>19</v>
      </c>
      <c r="C4283" s="7">
        <v>305</v>
      </c>
      <c r="D4283" s="7">
        <v>15049209492</v>
      </c>
      <c r="E4283" s="7" t="s">
        <v>9</v>
      </c>
      <c r="F4283" s="8">
        <v>7.013888888888889E-3</v>
      </c>
      <c r="G4283" s="8">
        <v>6.9444444444444444E-5</v>
      </c>
      <c r="H4283" s="7" t="s">
        <v>10</v>
      </c>
      <c r="I4283" s="11">
        <f t="shared" si="132"/>
        <v>44221</v>
      </c>
      <c r="J4283" s="9">
        <f t="shared" si="133"/>
        <v>0.50695601851851857</v>
      </c>
      <c r="K4283" t="str">
        <f>VLOOKUP($J4283,Reference!$A$1:$C$25,3,1)</f>
        <v>12:00:00 - 13:00:00</v>
      </c>
    </row>
    <row r="4284" spans="1:11" hidden="1" x14ac:dyDescent="0.3">
      <c r="A4284" s="3">
        <v>44221.517928240741</v>
      </c>
      <c r="B4284" s="4" t="s">
        <v>11</v>
      </c>
      <c r="C4284" s="4">
        <v>317</v>
      </c>
      <c r="D4284" s="4">
        <v>15155543917</v>
      </c>
      <c r="E4284" s="4" t="s">
        <v>9</v>
      </c>
      <c r="F4284" s="5">
        <v>3.5069444444444445E-3</v>
      </c>
      <c r="G4284" s="5">
        <v>6.9444444444444444E-5</v>
      </c>
      <c r="H4284" s="4" t="s">
        <v>10</v>
      </c>
      <c r="I4284" s="11">
        <f t="shared" si="132"/>
        <v>44221</v>
      </c>
      <c r="J4284" s="9">
        <f t="shared" si="133"/>
        <v>0.51792824074074073</v>
      </c>
      <c r="K4284" t="str">
        <f>VLOOKUP($J4284,Reference!$A$1:$C$25,3,1)</f>
        <v>12:00:00 - 13:00:00</v>
      </c>
    </row>
    <row r="4285" spans="1:11" hidden="1" x14ac:dyDescent="0.3">
      <c r="A4285" s="6">
        <v>44221.519872685189</v>
      </c>
      <c r="B4285" s="7" t="s">
        <v>19</v>
      </c>
      <c r="C4285" s="7">
        <v>305</v>
      </c>
      <c r="D4285" s="7">
        <v>14043965929</v>
      </c>
      <c r="E4285" s="7" t="s">
        <v>9</v>
      </c>
      <c r="F4285" s="8">
        <v>3.858796296296297E-2</v>
      </c>
      <c r="G4285" s="8">
        <v>1.1574074074074073E-4</v>
      </c>
      <c r="H4285" s="7" t="s">
        <v>10</v>
      </c>
      <c r="I4285" s="11">
        <f t="shared" si="132"/>
        <v>44221</v>
      </c>
      <c r="J4285" s="9">
        <f t="shared" si="133"/>
        <v>0.51987268518518526</v>
      </c>
      <c r="K4285" t="str">
        <f>VLOOKUP($J4285,Reference!$A$1:$C$25,3,1)</f>
        <v>12:00:00 - 13:00:00</v>
      </c>
    </row>
    <row r="4286" spans="1:11" hidden="1" x14ac:dyDescent="0.3">
      <c r="A4286" s="3">
        <v>44221.521226851852</v>
      </c>
      <c r="B4286" s="4" t="s">
        <v>11</v>
      </c>
      <c r="C4286" s="4">
        <v>317</v>
      </c>
      <c r="D4286" s="4">
        <v>447768718606</v>
      </c>
      <c r="E4286" s="4" t="s">
        <v>9</v>
      </c>
      <c r="F4286" s="5">
        <v>1.3425925925925925E-3</v>
      </c>
      <c r="G4286" s="5">
        <v>4.5138888888888892E-4</v>
      </c>
      <c r="H4286" s="4" t="s">
        <v>10</v>
      </c>
      <c r="I4286" s="11">
        <f t="shared" si="132"/>
        <v>44221</v>
      </c>
      <c r="J4286" s="9">
        <f t="shared" si="133"/>
        <v>0.5212268518518518</v>
      </c>
      <c r="K4286" t="str">
        <f>VLOOKUP($J4286,Reference!$A$1:$C$25,3,1)</f>
        <v>12:00:00 - 13:00:00</v>
      </c>
    </row>
    <row r="4287" spans="1:11" hidden="1" x14ac:dyDescent="0.3">
      <c r="A4287" s="6">
        <v>44221.525925925926</v>
      </c>
      <c r="B4287" s="7" t="s">
        <v>18</v>
      </c>
      <c r="C4287" s="7">
        <v>304</v>
      </c>
      <c r="D4287" s="7">
        <v>12295393316</v>
      </c>
      <c r="E4287" s="7" t="s">
        <v>9</v>
      </c>
      <c r="F4287" s="8">
        <v>2.3263888888888887E-3</v>
      </c>
      <c r="G4287" s="8">
        <v>9.2592592592592588E-5</v>
      </c>
      <c r="H4287" s="7" t="s">
        <v>10</v>
      </c>
      <c r="I4287" s="11">
        <f t="shared" si="132"/>
        <v>44221</v>
      </c>
      <c r="J4287" s="9">
        <f t="shared" si="133"/>
        <v>0.52592592592592591</v>
      </c>
      <c r="K4287" t="str">
        <f>VLOOKUP($J4287,Reference!$A$1:$C$25,3,1)</f>
        <v>12:00:00 - 13:00:00</v>
      </c>
    </row>
    <row r="4288" spans="1:11" hidden="1" x14ac:dyDescent="0.3">
      <c r="A4288" s="3">
        <v>44221.529444444444</v>
      </c>
      <c r="B4288" s="4" t="s">
        <v>17</v>
      </c>
      <c r="C4288" s="4">
        <v>303</v>
      </c>
      <c r="D4288" s="4">
        <v>447581279680</v>
      </c>
      <c r="E4288" s="4" t="s">
        <v>9</v>
      </c>
      <c r="F4288" s="5">
        <v>9.2129629629629627E-3</v>
      </c>
      <c r="G4288" s="5">
        <v>6.9444444444444444E-5</v>
      </c>
      <c r="H4288" s="4" t="s">
        <v>14</v>
      </c>
      <c r="I4288" s="11">
        <f t="shared" si="132"/>
        <v>44221</v>
      </c>
      <c r="J4288" s="9">
        <f t="shared" si="133"/>
        <v>0.5294444444444445</v>
      </c>
      <c r="K4288" t="str">
        <f>VLOOKUP($J4288,Reference!$A$1:$C$25,3,1)</f>
        <v>12:00:00 - 13:00:00</v>
      </c>
    </row>
    <row r="4289" spans="1:11" hidden="1" x14ac:dyDescent="0.3">
      <c r="A4289" s="6">
        <v>44221.530173611114</v>
      </c>
      <c r="B4289" s="7" t="s">
        <v>26</v>
      </c>
      <c r="C4289" s="7">
        <v>306</v>
      </c>
      <c r="D4289" s="7">
        <v>14032038393</v>
      </c>
      <c r="E4289" s="7" t="s">
        <v>9</v>
      </c>
      <c r="F4289" s="8">
        <v>2.488425925925926E-3</v>
      </c>
      <c r="G4289" s="8">
        <v>1.1574074074074073E-4</v>
      </c>
      <c r="H4289" s="7" t="s">
        <v>10</v>
      </c>
      <c r="I4289" s="11">
        <f t="shared" si="132"/>
        <v>44221</v>
      </c>
      <c r="J4289" s="9">
        <f t="shared" si="133"/>
        <v>0.53017361111111116</v>
      </c>
      <c r="K4289" t="str">
        <f>VLOOKUP($J4289,Reference!$A$1:$C$25,3,1)</f>
        <v>12:00:00 - 13:00:00</v>
      </c>
    </row>
    <row r="4290" spans="1:11" hidden="1" x14ac:dyDescent="0.3">
      <c r="A4290" s="3">
        <v>44221.53162037037</v>
      </c>
      <c r="B4290" s="4" t="s">
        <v>11</v>
      </c>
      <c r="C4290" s="4">
        <v>317</v>
      </c>
      <c r="D4290" s="4">
        <v>816</v>
      </c>
      <c r="E4290" s="4" t="s">
        <v>9</v>
      </c>
      <c r="F4290" s="5">
        <v>1.4930555555555556E-3</v>
      </c>
      <c r="G4290" s="5">
        <v>6.9444444444444444E-5</v>
      </c>
      <c r="H4290" s="4" t="s">
        <v>10</v>
      </c>
      <c r="I4290" s="11">
        <f t="shared" si="132"/>
        <v>44221</v>
      </c>
      <c r="J4290" s="9">
        <f t="shared" si="133"/>
        <v>0.53162037037037035</v>
      </c>
      <c r="K4290" t="str">
        <f>VLOOKUP($J4290,Reference!$A$1:$C$25,3,1)</f>
        <v>12:00:00 - 13:00:00</v>
      </c>
    </row>
    <row r="4291" spans="1:11" hidden="1" x14ac:dyDescent="0.3">
      <c r="A4291" s="6">
        <v>44221.537199074075</v>
      </c>
      <c r="B4291" s="7" t="s">
        <v>18</v>
      </c>
      <c r="C4291" s="7">
        <v>304</v>
      </c>
      <c r="D4291" s="7">
        <v>12158688886</v>
      </c>
      <c r="E4291" s="7" t="s">
        <v>9</v>
      </c>
      <c r="F4291" s="8">
        <v>4.0393518518518521E-3</v>
      </c>
      <c r="G4291" s="8">
        <v>2.3148148148148146E-4</v>
      </c>
      <c r="H4291" s="7" t="s">
        <v>10</v>
      </c>
      <c r="I4291" s="11">
        <f t="shared" ref="I4291:I4354" si="134">DATE(YEAR(A4291),MONTH(A4291),DAY(A4291))</f>
        <v>44221</v>
      </c>
      <c r="J4291" s="9">
        <f t="shared" ref="J4291:J4354" si="135">TIME(HOUR(A4291),MINUTE(A4291),SECOND(A4291))</f>
        <v>0.53719907407407408</v>
      </c>
      <c r="K4291" t="str">
        <f>VLOOKUP($J4291,Reference!$A$1:$C$25,3,1)</f>
        <v>12:00:00 - 13:00:00</v>
      </c>
    </row>
    <row r="4292" spans="1:11" hidden="1" x14ac:dyDescent="0.3">
      <c r="A4292" s="3">
        <v>44221.538229166668</v>
      </c>
      <c r="B4292" s="4" t="s">
        <v>26</v>
      </c>
      <c r="C4292" s="4">
        <v>306</v>
      </c>
      <c r="D4292" s="4">
        <v>14169109475</v>
      </c>
      <c r="E4292" s="4" t="s">
        <v>9</v>
      </c>
      <c r="F4292" s="5">
        <v>2.3148148148148147E-5</v>
      </c>
      <c r="G4292" s="5">
        <v>1.1574074074074073E-4</v>
      </c>
      <c r="H4292" s="4" t="s">
        <v>10</v>
      </c>
      <c r="I4292" s="11">
        <f t="shared" si="134"/>
        <v>44221</v>
      </c>
      <c r="J4292" s="9">
        <f t="shared" si="135"/>
        <v>0.53822916666666665</v>
      </c>
      <c r="K4292" t="str">
        <f>VLOOKUP($J4292,Reference!$A$1:$C$25,3,1)</f>
        <v>12:00:00 - 13:00:00</v>
      </c>
    </row>
    <row r="4293" spans="1:11" hidden="1" x14ac:dyDescent="0.3">
      <c r="A4293" s="6">
        <v>44221.539594907408</v>
      </c>
      <c r="B4293" s="7" t="s">
        <v>26</v>
      </c>
      <c r="C4293" s="7">
        <v>306</v>
      </c>
      <c r="D4293" s="7">
        <v>14164642497</v>
      </c>
      <c r="E4293" s="7" t="s">
        <v>9</v>
      </c>
      <c r="F4293" s="8">
        <v>2.3032407407407407E-3</v>
      </c>
      <c r="G4293" s="8">
        <v>8.1018518518518516E-5</v>
      </c>
      <c r="H4293" s="7" t="s">
        <v>10</v>
      </c>
      <c r="I4293" s="11">
        <f t="shared" si="134"/>
        <v>44221</v>
      </c>
      <c r="J4293" s="9">
        <f t="shared" si="135"/>
        <v>0.53959490740740745</v>
      </c>
      <c r="K4293" t="str">
        <f>VLOOKUP($J4293,Reference!$A$1:$C$25,3,1)</f>
        <v>12:00:00 - 13:00:00</v>
      </c>
    </row>
    <row r="4294" spans="1:11" hidden="1" x14ac:dyDescent="0.3">
      <c r="A4294" s="3">
        <v>44221.541527777779</v>
      </c>
      <c r="B4294" s="4" t="s">
        <v>11</v>
      </c>
      <c r="C4294" s="4">
        <v>317</v>
      </c>
      <c r="D4294" s="4">
        <v>14169109475</v>
      </c>
      <c r="E4294" s="4" t="s">
        <v>9</v>
      </c>
      <c r="F4294" s="5">
        <v>4.7222222222222223E-3</v>
      </c>
      <c r="G4294" s="5">
        <v>3.4722222222222222E-5</v>
      </c>
      <c r="H4294" s="4" t="s">
        <v>10</v>
      </c>
      <c r="I4294" s="11">
        <f t="shared" si="134"/>
        <v>44221</v>
      </c>
      <c r="J4294" s="9">
        <f t="shared" si="135"/>
        <v>0.54152777777777772</v>
      </c>
      <c r="K4294" t="str">
        <f>VLOOKUP($J4294,Reference!$A$1:$C$25,3,1)</f>
        <v>12:00:00 - 13:00:00</v>
      </c>
    </row>
    <row r="4295" spans="1:11" hidden="1" x14ac:dyDescent="0.3">
      <c r="A4295" s="6">
        <v>44221.543067129627</v>
      </c>
      <c r="B4295" s="7" t="s">
        <v>18</v>
      </c>
      <c r="C4295" s="7">
        <v>304</v>
      </c>
      <c r="D4295" s="7">
        <v>15049209492</v>
      </c>
      <c r="E4295" s="7" t="s">
        <v>9</v>
      </c>
      <c r="F4295" s="8">
        <v>6.7361111111111103E-3</v>
      </c>
      <c r="G4295" s="8">
        <v>9.2592592592592588E-5</v>
      </c>
      <c r="H4295" s="7" t="s">
        <v>10</v>
      </c>
      <c r="I4295" s="11">
        <f t="shared" si="134"/>
        <v>44221</v>
      </c>
      <c r="J4295" s="9">
        <f t="shared" si="135"/>
        <v>0.54306712962962966</v>
      </c>
      <c r="K4295" t="str">
        <f>VLOOKUP($J4295,Reference!$A$1:$C$25,3,1)</f>
        <v>13:00:00 - 14:00:00</v>
      </c>
    </row>
    <row r="4296" spans="1:11" hidden="1" x14ac:dyDescent="0.3">
      <c r="A4296" s="3">
        <v>44221.545162037037</v>
      </c>
      <c r="B4296" s="4" t="s">
        <v>17</v>
      </c>
      <c r="C4296" s="4">
        <v>303</v>
      </c>
      <c r="D4296" s="4">
        <v>447850900159</v>
      </c>
      <c r="E4296" s="4" t="s">
        <v>9</v>
      </c>
      <c r="F4296" s="5">
        <v>4.3287037037037035E-3</v>
      </c>
      <c r="G4296" s="5">
        <v>8.1018518518518516E-5</v>
      </c>
      <c r="H4296" s="4" t="s">
        <v>14</v>
      </c>
      <c r="I4296" s="11">
        <f t="shared" si="134"/>
        <v>44221</v>
      </c>
      <c r="J4296" s="9">
        <f t="shared" si="135"/>
        <v>0.54516203703703703</v>
      </c>
      <c r="K4296" t="str">
        <f>VLOOKUP($J4296,Reference!$A$1:$C$25,3,1)</f>
        <v>13:00:00 - 14:00:00</v>
      </c>
    </row>
    <row r="4297" spans="1:11" hidden="1" x14ac:dyDescent="0.3">
      <c r="A4297" s="6">
        <v>44221.546643518515</v>
      </c>
      <c r="B4297" s="7" t="s">
        <v>26</v>
      </c>
      <c r="C4297" s="7">
        <v>306</v>
      </c>
      <c r="D4297" s="7">
        <v>19193447989</v>
      </c>
      <c r="E4297" s="7" t="s">
        <v>9</v>
      </c>
      <c r="F4297" s="8">
        <v>5.2893518518518515E-3</v>
      </c>
      <c r="G4297" s="8">
        <v>5.7870370370370366E-5</v>
      </c>
      <c r="H4297" s="7" t="s">
        <v>10</v>
      </c>
      <c r="I4297" s="11">
        <f t="shared" si="134"/>
        <v>44221</v>
      </c>
      <c r="J4297" s="9">
        <f t="shared" si="135"/>
        <v>0.54664351851851845</v>
      </c>
      <c r="K4297" t="str">
        <f>VLOOKUP($J4297,Reference!$A$1:$C$25,3,1)</f>
        <v>13:00:00 - 14:00:00</v>
      </c>
    </row>
    <row r="4298" spans="1:11" hidden="1" x14ac:dyDescent="0.3">
      <c r="A4298" s="3">
        <v>44221.55096064815</v>
      </c>
      <c r="B4298" s="4" t="s">
        <v>11</v>
      </c>
      <c r="C4298" s="4">
        <v>317</v>
      </c>
      <c r="D4298" s="4">
        <v>12062716500</v>
      </c>
      <c r="E4298" s="4" t="s">
        <v>9</v>
      </c>
      <c r="F4298" s="5">
        <v>2.9629629629629628E-3</v>
      </c>
      <c r="G4298" s="5">
        <v>2.199074074074074E-4</v>
      </c>
      <c r="H4298" s="4" t="s">
        <v>10</v>
      </c>
      <c r="I4298" s="11">
        <f t="shared" si="134"/>
        <v>44221</v>
      </c>
      <c r="J4298" s="9">
        <f t="shared" si="135"/>
        <v>0.55096064814814816</v>
      </c>
      <c r="K4298" t="str">
        <f>VLOOKUP($J4298,Reference!$A$1:$C$25,3,1)</f>
        <v>13:00:00 - 14:00:00</v>
      </c>
    </row>
    <row r="4299" spans="1:11" hidden="1" x14ac:dyDescent="0.3">
      <c r="A4299" s="6">
        <v>44221.553217592591</v>
      </c>
      <c r="B4299" s="7" t="s">
        <v>26</v>
      </c>
      <c r="C4299" s="7">
        <v>306</v>
      </c>
      <c r="D4299" s="7">
        <v>14389399078</v>
      </c>
      <c r="E4299" s="7" t="s">
        <v>9</v>
      </c>
      <c r="F4299" s="8">
        <v>5.4861111111111117E-3</v>
      </c>
      <c r="G4299" s="8">
        <v>1.1574074074074073E-4</v>
      </c>
      <c r="H4299" s="7" t="s">
        <v>13</v>
      </c>
      <c r="I4299" s="11">
        <f t="shared" si="134"/>
        <v>44221</v>
      </c>
      <c r="J4299" s="9">
        <f t="shared" si="135"/>
        <v>0.55321759259259262</v>
      </c>
      <c r="K4299" t="str">
        <f>VLOOKUP($J4299,Reference!$A$1:$C$25,3,1)</f>
        <v>13:00:00 - 14:00:00</v>
      </c>
    </row>
    <row r="4300" spans="1:11" hidden="1" x14ac:dyDescent="0.3">
      <c r="A4300" s="3">
        <v>44221.555601851855</v>
      </c>
      <c r="B4300" s="4" t="s">
        <v>11</v>
      </c>
      <c r="C4300" s="4">
        <v>317</v>
      </c>
      <c r="D4300" s="4">
        <v>16472333989</v>
      </c>
      <c r="E4300" s="4" t="s">
        <v>9</v>
      </c>
      <c r="F4300" s="5">
        <v>9.3749999999999997E-3</v>
      </c>
      <c r="G4300" s="5">
        <v>3.2407407407407406E-4</v>
      </c>
      <c r="H4300" s="4" t="s">
        <v>10</v>
      </c>
      <c r="I4300" s="11">
        <f t="shared" si="134"/>
        <v>44221</v>
      </c>
      <c r="J4300" s="9">
        <f t="shared" si="135"/>
        <v>0.55560185185185185</v>
      </c>
      <c r="K4300" t="str">
        <f>VLOOKUP($J4300,Reference!$A$1:$C$25,3,1)</f>
        <v>13:00:00 - 14:00:00</v>
      </c>
    </row>
    <row r="4301" spans="1:11" hidden="1" x14ac:dyDescent="0.3">
      <c r="A4301" s="6">
        <v>44221.561331018522</v>
      </c>
      <c r="B4301" s="7" t="s">
        <v>15</v>
      </c>
      <c r="C4301" s="7">
        <v>319</v>
      </c>
      <c r="D4301" s="7">
        <v>442085344905</v>
      </c>
      <c r="E4301" s="7" t="s">
        <v>9</v>
      </c>
      <c r="F4301" s="8">
        <v>4.5254629629629629E-3</v>
      </c>
      <c r="G4301" s="8">
        <v>4.6296296296296294E-5</v>
      </c>
      <c r="H4301" s="7" t="s">
        <v>14</v>
      </c>
      <c r="I4301" s="11">
        <f t="shared" si="134"/>
        <v>44221</v>
      </c>
      <c r="J4301" s="9">
        <f t="shared" si="135"/>
        <v>0.56133101851851852</v>
      </c>
      <c r="K4301" t="str">
        <f>VLOOKUP($J4301,Reference!$A$1:$C$25,3,1)</f>
        <v>13:00:00 - 14:00:00</v>
      </c>
    </row>
    <row r="4302" spans="1:11" hidden="1" x14ac:dyDescent="0.3">
      <c r="A4302" s="3">
        <v>44221.571250000001</v>
      </c>
      <c r="B4302" s="4" t="s">
        <v>15</v>
      </c>
      <c r="C4302" s="4">
        <v>319</v>
      </c>
      <c r="D4302" s="4">
        <v>447581279680</v>
      </c>
      <c r="E4302" s="4" t="s">
        <v>9</v>
      </c>
      <c r="F4302" s="5">
        <v>1.1342592592592591E-3</v>
      </c>
      <c r="G4302" s="5">
        <v>6.9444444444444444E-5</v>
      </c>
      <c r="H4302" s="4" t="s">
        <v>14</v>
      </c>
      <c r="I4302" s="11">
        <f t="shared" si="134"/>
        <v>44221</v>
      </c>
      <c r="J4302" s="9">
        <f t="shared" si="135"/>
        <v>0.57125000000000004</v>
      </c>
      <c r="K4302" t="str">
        <f>VLOOKUP($J4302,Reference!$A$1:$C$25,3,1)</f>
        <v>13:00:00 - 14:00:00</v>
      </c>
    </row>
    <row r="4303" spans="1:11" hidden="1" x14ac:dyDescent="0.3">
      <c r="A4303" s="6">
        <v>44221.572106481479</v>
      </c>
      <c r="B4303" s="7" t="s">
        <v>15</v>
      </c>
      <c r="C4303" s="7">
        <v>319</v>
      </c>
      <c r="D4303" s="7">
        <v>447702624489</v>
      </c>
      <c r="E4303" s="7" t="s">
        <v>9</v>
      </c>
      <c r="F4303" s="8">
        <v>1.8865740740740742E-3</v>
      </c>
      <c r="G4303" s="8">
        <v>3.8194444444444446E-4</v>
      </c>
      <c r="H4303" s="7" t="s">
        <v>14</v>
      </c>
      <c r="I4303" s="11">
        <f t="shared" si="134"/>
        <v>44221</v>
      </c>
      <c r="J4303" s="9">
        <f t="shared" si="135"/>
        <v>0.57210648148148147</v>
      </c>
      <c r="K4303" t="str">
        <f>VLOOKUP($J4303,Reference!$A$1:$C$25,3,1)</f>
        <v>13:00:00 - 14:00:00</v>
      </c>
    </row>
    <row r="4304" spans="1:11" hidden="1" x14ac:dyDescent="0.3">
      <c r="A4304" s="3">
        <v>44221.576527777775</v>
      </c>
      <c r="B4304" s="4" t="s">
        <v>18</v>
      </c>
      <c r="C4304" s="4">
        <v>304</v>
      </c>
      <c r="D4304" s="4">
        <v>19028261481</v>
      </c>
      <c r="E4304" s="4" t="s">
        <v>9</v>
      </c>
      <c r="F4304" s="5">
        <v>2.3148148148148151E-3</v>
      </c>
      <c r="G4304" s="5">
        <v>2.6620370370370372E-4</v>
      </c>
      <c r="H4304" s="4" t="s">
        <v>10</v>
      </c>
      <c r="I4304" s="11">
        <f t="shared" si="134"/>
        <v>44221</v>
      </c>
      <c r="J4304" s="9">
        <f t="shared" si="135"/>
        <v>0.57652777777777775</v>
      </c>
      <c r="K4304" t="str">
        <f>VLOOKUP($J4304,Reference!$A$1:$C$25,3,1)</f>
        <v>13:00:00 - 14:00:00</v>
      </c>
    </row>
    <row r="4305" spans="1:11" hidden="1" x14ac:dyDescent="0.3">
      <c r="A4305" s="6">
        <v>44221.578981481478</v>
      </c>
      <c r="B4305" s="7" t="s">
        <v>15</v>
      </c>
      <c r="C4305" s="7">
        <v>319</v>
      </c>
      <c r="D4305" s="7">
        <v>447852137919</v>
      </c>
      <c r="E4305" s="7" t="s">
        <v>9</v>
      </c>
      <c r="F4305" s="8">
        <v>3.7037037037037034E-3</v>
      </c>
      <c r="G4305" s="8">
        <v>1.1574074074074073E-4</v>
      </c>
      <c r="H4305" s="7" t="s">
        <v>14</v>
      </c>
      <c r="I4305" s="11">
        <f t="shared" si="134"/>
        <v>44221</v>
      </c>
      <c r="J4305" s="9">
        <f t="shared" si="135"/>
        <v>0.57898148148148143</v>
      </c>
      <c r="K4305" t="str">
        <f>VLOOKUP($J4305,Reference!$A$1:$C$25,3,1)</f>
        <v>13:00:00 - 14:00:00</v>
      </c>
    </row>
    <row r="4306" spans="1:11" hidden="1" x14ac:dyDescent="0.3">
      <c r="A4306" s="3">
        <v>44221.580775462964</v>
      </c>
      <c r="B4306" s="4" t="s">
        <v>11</v>
      </c>
      <c r="C4306" s="4">
        <v>317</v>
      </c>
      <c r="D4306" s="4">
        <v>12158688886</v>
      </c>
      <c r="E4306" s="4" t="s">
        <v>9</v>
      </c>
      <c r="F4306" s="5">
        <v>6.134259259259259E-4</v>
      </c>
      <c r="G4306" s="5">
        <v>4.5138888888888892E-4</v>
      </c>
      <c r="H4306" s="4" t="s">
        <v>10</v>
      </c>
      <c r="I4306" s="11">
        <f t="shared" si="134"/>
        <v>44221</v>
      </c>
      <c r="J4306" s="9">
        <f t="shared" si="135"/>
        <v>0.58077546296296301</v>
      </c>
      <c r="K4306" t="str">
        <f>VLOOKUP($J4306,Reference!$A$1:$C$25,3,1)</f>
        <v>13:00:00 - 14:00:00</v>
      </c>
    </row>
    <row r="4307" spans="1:11" hidden="1" x14ac:dyDescent="0.3">
      <c r="A4307" s="6">
        <v>44221.59039351852</v>
      </c>
      <c r="B4307" s="7" t="s">
        <v>15</v>
      </c>
      <c r="C4307" s="7">
        <v>319</v>
      </c>
      <c r="D4307" s="7">
        <v>447581279680</v>
      </c>
      <c r="E4307" s="7" t="s">
        <v>9</v>
      </c>
      <c r="F4307" s="8">
        <v>2.3611111111111111E-3</v>
      </c>
      <c r="G4307" s="8">
        <v>6.9444444444444444E-5</v>
      </c>
      <c r="H4307" s="7" t="s">
        <v>14</v>
      </c>
      <c r="I4307" s="11">
        <f t="shared" si="134"/>
        <v>44221</v>
      </c>
      <c r="J4307" s="9">
        <f t="shared" si="135"/>
        <v>0.59039351851851851</v>
      </c>
      <c r="K4307" t="str">
        <f>VLOOKUP($J4307,Reference!$A$1:$C$25,3,1)</f>
        <v>14:00:00 - 15:00:00</v>
      </c>
    </row>
    <row r="4308" spans="1:11" hidden="1" x14ac:dyDescent="0.3">
      <c r="A4308" s="3">
        <v>44221.59065972222</v>
      </c>
      <c r="B4308" s="4" t="s">
        <v>17</v>
      </c>
      <c r="C4308" s="4">
        <v>303</v>
      </c>
      <c r="D4308" s="4">
        <v>447886812439</v>
      </c>
      <c r="E4308" s="4" t="s">
        <v>9</v>
      </c>
      <c r="F4308" s="5">
        <v>3.0787037037037037E-3</v>
      </c>
      <c r="G4308" s="5">
        <v>8.1018518518518516E-5</v>
      </c>
      <c r="H4308" s="4" t="s">
        <v>14</v>
      </c>
      <c r="I4308" s="11">
        <f t="shared" si="134"/>
        <v>44221</v>
      </c>
      <c r="J4308" s="9">
        <f t="shared" si="135"/>
        <v>0.59065972222222218</v>
      </c>
      <c r="K4308" t="str">
        <f>VLOOKUP($J4308,Reference!$A$1:$C$25,3,1)</f>
        <v>14:00:00 - 15:00:00</v>
      </c>
    </row>
    <row r="4309" spans="1:11" hidden="1" x14ac:dyDescent="0.3">
      <c r="A4309" s="6">
        <v>44221.590740740743</v>
      </c>
      <c r="B4309" s="7" t="s">
        <v>11</v>
      </c>
      <c r="C4309" s="7">
        <v>317</v>
      </c>
      <c r="D4309" s="7">
        <v>14164310705</v>
      </c>
      <c r="E4309" s="7" t="s">
        <v>9</v>
      </c>
      <c r="F4309" s="8">
        <v>4.7685185185185183E-3</v>
      </c>
      <c r="G4309" s="8">
        <v>5.7870370370370366E-5</v>
      </c>
      <c r="H4309" s="7" t="s">
        <v>10</v>
      </c>
      <c r="I4309" s="11">
        <f t="shared" si="134"/>
        <v>44221</v>
      </c>
      <c r="J4309" s="9">
        <f t="shared" si="135"/>
        <v>0.59074074074074068</v>
      </c>
      <c r="K4309" t="str">
        <f>VLOOKUP($J4309,Reference!$A$1:$C$25,3,1)</f>
        <v>14:00:00 - 15:00:00</v>
      </c>
    </row>
    <row r="4310" spans="1:11" hidden="1" x14ac:dyDescent="0.3">
      <c r="A4310" s="3">
        <v>44221.592002314814</v>
      </c>
      <c r="B4310" s="4" t="s">
        <v>19</v>
      </c>
      <c r="C4310" s="4">
        <v>305</v>
      </c>
      <c r="D4310" s="4">
        <v>15049209492</v>
      </c>
      <c r="E4310" s="4" t="s">
        <v>9</v>
      </c>
      <c r="F4310" s="5">
        <v>2.1342592592592594E-2</v>
      </c>
      <c r="G4310" s="5">
        <v>2.6620370370370372E-4</v>
      </c>
      <c r="H4310" s="4" t="s">
        <v>10</v>
      </c>
      <c r="I4310" s="11">
        <f t="shared" si="134"/>
        <v>44221</v>
      </c>
      <c r="J4310" s="9">
        <f t="shared" si="135"/>
        <v>0.5920023148148148</v>
      </c>
      <c r="K4310" t="str">
        <f>VLOOKUP($J4310,Reference!$A$1:$C$25,3,1)</f>
        <v>14:00:00 - 15:00:00</v>
      </c>
    </row>
    <row r="4311" spans="1:11" hidden="1" x14ac:dyDescent="0.3">
      <c r="A4311" s="6">
        <v>44221.593171296299</v>
      </c>
      <c r="B4311" s="7" t="s">
        <v>17</v>
      </c>
      <c r="C4311" s="7">
        <v>303</v>
      </c>
      <c r="D4311" s="7">
        <v>447581279680</v>
      </c>
      <c r="E4311" s="7" t="s">
        <v>9</v>
      </c>
      <c r="F4311" s="8">
        <v>1.0983796296296297E-2</v>
      </c>
      <c r="G4311" s="8">
        <v>8.1018518518518516E-4</v>
      </c>
      <c r="H4311" s="7" t="s">
        <v>14</v>
      </c>
      <c r="I4311" s="11">
        <f t="shared" si="134"/>
        <v>44221</v>
      </c>
      <c r="J4311" s="9">
        <f t="shared" si="135"/>
        <v>0.59317129629629628</v>
      </c>
      <c r="K4311" t="str">
        <f>VLOOKUP($J4311,Reference!$A$1:$C$25,3,1)</f>
        <v>14:00:00 - 15:00:00</v>
      </c>
    </row>
    <row r="4312" spans="1:11" hidden="1" x14ac:dyDescent="0.3">
      <c r="A4312" s="3">
        <v>44221.599432870367</v>
      </c>
      <c r="B4312" s="4" t="s">
        <v>11</v>
      </c>
      <c r="C4312" s="4">
        <v>317</v>
      </c>
      <c r="D4312" s="4">
        <v>17175039688</v>
      </c>
      <c r="E4312" s="4" t="s">
        <v>9</v>
      </c>
      <c r="F4312" s="5">
        <v>5.7060185185185191E-3</v>
      </c>
      <c r="G4312" s="5">
        <v>1.5046296296296297E-4</v>
      </c>
      <c r="H4312" s="4" t="s">
        <v>13</v>
      </c>
      <c r="I4312" s="11">
        <f t="shared" si="134"/>
        <v>44221</v>
      </c>
      <c r="J4312" s="9">
        <f t="shared" si="135"/>
        <v>0.5994328703703703</v>
      </c>
      <c r="K4312" t="str">
        <f>VLOOKUP($J4312,Reference!$A$1:$C$25,3,1)</f>
        <v>14:00:00 - 15:00:00</v>
      </c>
    </row>
    <row r="4313" spans="1:11" hidden="1" x14ac:dyDescent="0.3">
      <c r="A4313" s="6">
        <v>44221.602210648147</v>
      </c>
      <c r="B4313" s="7" t="s">
        <v>15</v>
      </c>
      <c r="C4313" s="7">
        <v>319</v>
      </c>
      <c r="D4313" s="7">
        <v>447948600587</v>
      </c>
      <c r="E4313" s="7" t="s">
        <v>9</v>
      </c>
      <c r="F4313" s="8">
        <v>4.6874999999999998E-3</v>
      </c>
      <c r="G4313" s="8">
        <v>1.0416666666666667E-4</v>
      </c>
      <c r="H4313" s="7" t="s">
        <v>14</v>
      </c>
      <c r="I4313" s="11">
        <f t="shared" si="134"/>
        <v>44221</v>
      </c>
      <c r="J4313" s="9">
        <f t="shared" si="135"/>
        <v>0.60221064814814818</v>
      </c>
      <c r="K4313" t="str">
        <f>VLOOKUP($J4313,Reference!$A$1:$C$25,3,1)</f>
        <v>14:00:00 - 15:00:00</v>
      </c>
    </row>
    <row r="4314" spans="1:11" hidden="1" x14ac:dyDescent="0.3">
      <c r="A4314" s="3">
        <v>44221.60565972222</v>
      </c>
      <c r="B4314" s="4" t="s">
        <v>26</v>
      </c>
      <c r="C4314" s="4">
        <v>306</v>
      </c>
      <c r="D4314" s="4">
        <v>15046170508</v>
      </c>
      <c r="E4314" s="4" t="s">
        <v>9</v>
      </c>
      <c r="F4314" s="5">
        <v>5.5092592592592589E-3</v>
      </c>
      <c r="G4314" s="5">
        <v>1.7361111111111112E-4</v>
      </c>
      <c r="H4314" s="4" t="s">
        <v>10</v>
      </c>
      <c r="I4314" s="11">
        <f t="shared" si="134"/>
        <v>44221</v>
      </c>
      <c r="J4314" s="9">
        <f t="shared" si="135"/>
        <v>0.6056597222222222</v>
      </c>
      <c r="K4314" t="str">
        <f>VLOOKUP($J4314,Reference!$A$1:$C$25,3,1)</f>
        <v>14:00:00 - 15:00:00</v>
      </c>
    </row>
    <row r="4315" spans="1:11" hidden="1" x14ac:dyDescent="0.3">
      <c r="A4315" s="6">
        <v>44221.61613425926</v>
      </c>
      <c r="B4315" s="7" t="s">
        <v>11</v>
      </c>
      <c r="C4315" s="7">
        <v>317</v>
      </c>
      <c r="D4315" s="7">
        <v>19177424014</v>
      </c>
      <c r="E4315" s="7" t="s">
        <v>9</v>
      </c>
      <c r="F4315" s="8">
        <v>6.1342592592592594E-3</v>
      </c>
      <c r="G4315" s="8">
        <v>4.6296296296296294E-5</v>
      </c>
      <c r="H4315" s="7" t="s">
        <v>13</v>
      </c>
      <c r="I4315" s="11">
        <f t="shared" si="134"/>
        <v>44221</v>
      </c>
      <c r="J4315" s="9">
        <f t="shared" si="135"/>
        <v>0.61613425925925924</v>
      </c>
      <c r="K4315" t="str">
        <f>VLOOKUP($J4315,Reference!$A$1:$C$25,3,1)</f>
        <v>14:00:00 - 15:00:00</v>
      </c>
    </row>
    <row r="4316" spans="1:11" hidden="1" x14ac:dyDescent="0.3">
      <c r="A4316" s="3">
        <v>44221.616759259261</v>
      </c>
      <c r="B4316" s="4" t="s">
        <v>26</v>
      </c>
      <c r="C4316" s="4">
        <v>306</v>
      </c>
      <c r="D4316" s="4">
        <v>16195934187</v>
      </c>
      <c r="E4316" s="4" t="s">
        <v>9</v>
      </c>
      <c r="F4316" s="5">
        <v>1.1030092592592591E-2</v>
      </c>
      <c r="G4316" s="5">
        <v>6.9444444444444444E-5</v>
      </c>
      <c r="H4316" s="4" t="s">
        <v>13</v>
      </c>
      <c r="I4316" s="11">
        <f t="shared" si="134"/>
        <v>44221</v>
      </c>
      <c r="J4316" s="9">
        <f t="shared" si="135"/>
        <v>0.61675925925925923</v>
      </c>
      <c r="K4316" t="str">
        <f>VLOOKUP($J4316,Reference!$A$1:$C$25,3,1)</f>
        <v>14:00:00 - 15:00:00</v>
      </c>
    </row>
    <row r="4317" spans="1:11" hidden="1" x14ac:dyDescent="0.3">
      <c r="A4317" s="6">
        <v>44221.620405092595</v>
      </c>
      <c r="B4317" s="7" t="s">
        <v>18</v>
      </c>
      <c r="C4317" s="7">
        <v>304</v>
      </c>
      <c r="D4317" s="7">
        <v>237673216719</v>
      </c>
      <c r="E4317" s="7" t="s">
        <v>9</v>
      </c>
      <c r="F4317" s="8">
        <v>1.1122685185185185E-2</v>
      </c>
      <c r="G4317" s="8">
        <v>3.0092592592592595E-4</v>
      </c>
      <c r="H4317" s="7" t="s">
        <v>10</v>
      </c>
      <c r="I4317" s="11">
        <f t="shared" si="134"/>
        <v>44221</v>
      </c>
      <c r="J4317" s="9">
        <f t="shared" si="135"/>
        <v>0.62040509259259258</v>
      </c>
      <c r="K4317" t="str">
        <f>VLOOKUP($J4317,Reference!$A$1:$C$25,3,1)</f>
        <v>14:00:00 - 15:00:00</v>
      </c>
    </row>
    <row r="4318" spans="1:11" hidden="1" x14ac:dyDescent="0.3">
      <c r="A4318" s="3">
        <v>44221.621655092589</v>
      </c>
      <c r="B4318" s="4" t="s">
        <v>17</v>
      </c>
      <c r="C4318" s="4">
        <v>303</v>
      </c>
      <c r="D4318" s="4">
        <v>441217044349</v>
      </c>
      <c r="E4318" s="4" t="s">
        <v>9</v>
      </c>
      <c r="F4318" s="5">
        <v>4.3981481481481484E-3</v>
      </c>
      <c r="G4318" s="5">
        <v>1.1574074074074073E-4</v>
      </c>
      <c r="H4318" s="4" t="s">
        <v>14</v>
      </c>
      <c r="I4318" s="11">
        <f t="shared" si="134"/>
        <v>44221</v>
      </c>
      <c r="J4318" s="9">
        <f t="shared" si="135"/>
        <v>0.62165509259259266</v>
      </c>
      <c r="K4318" t="str">
        <f>VLOOKUP($J4318,Reference!$A$1:$C$25,3,1)</f>
        <v>14:00:00 - 15:00:00</v>
      </c>
    </row>
    <row r="4319" spans="1:11" hidden="1" x14ac:dyDescent="0.3">
      <c r="A4319" s="6">
        <v>44221.631041666667</v>
      </c>
      <c r="B4319" s="7" t="s">
        <v>11</v>
      </c>
      <c r="C4319" s="7">
        <v>317</v>
      </c>
      <c r="D4319" s="7">
        <v>15877771184</v>
      </c>
      <c r="E4319" s="7" t="s">
        <v>9</v>
      </c>
      <c r="F4319" s="8">
        <v>9.9884259259259266E-3</v>
      </c>
      <c r="G4319" s="8">
        <v>1.0416666666666667E-4</v>
      </c>
      <c r="H4319" s="7" t="s">
        <v>13</v>
      </c>
      <c r="I4319" s="11">
        <f t="shared" si="134"/>
        <v>44221</v>
      </c>
      <c r="J4319" s="9">
        <f t="shared" si="135"/>
        <v>0.63104166666666661</v>
      </c>
      <c r="K4319" t="str">
        <f>VLOOKUP($J4319,Reference!$A$1:$C$25,3,1)</f>
        <v>15:00:00 - 16:00:00</v>
      </c>
    </row>
    <row r="4320" spans="1:11" hidden="1" x14ac:dyDescent="0.3">
      <c r="A4320" s="3">
        <v>44221.631944444445</v>
      </c>
      <c r="B4320" s="4" t="s">
        <v>17</v>
      </c>
      <c r="C4320" s="4">
        <v>303</v>
      </c>
      <c r="D4320" s="4">
        <v>447948600587</v>
      </c>
      <c r="E4320" s="4" t="s">
        <v>9</v>
      </c>
      <c r="F4320" s="5">
        <v>6.4004629629629628E-3</v>
      </c>
      <c r="G4320" s="5">
        <v>6.9444444444444444E-5</v>
      </c>
      <c r="H4320" s="4" t="s">
        <v>14</v>
      </c>
      <c r="I4320" s="11">
        <f t="shared" si="134"/>
        <v>44221</v>
      </c>
      <c r="J4320" s="9">
        <f t="shared" si="135"/>
        <v>0.63194444444444442</v>
      </c>
      <c r="K4320" t="str">
        <f>VLOOKUP($J4320,Reference!$A$1:$C$25,3,1)</f>
        <v>15:00:00 - 16:00:00</v>
      </c>
    </row>
    <row r="4321" spans="1:11" hidden="1" x14ac:dyDescent="0.3">
      <c r="A4321" s="6">
        <v>44221.632916666669</v>
      </c>
      <c r="B4321" s="7" t="s">
        <v>26</v>
      </c>
      <c r="C4321" s="7">
        <v>306</v>
      </c>
      <c r="D4321" s="7">
        <v>12125253047</v>
      </c>
      <c r="E4321" s="7" t="s">
        <v>9</v>
      </c>
      <c r="F4321" s="8">
        <v>2.3958333333333336E-3</v>
      </c>
      <c r="G4321" s="8">
        <v>1.5046296296296297E-4</v>
      </c>
      <c r="H4321" s="7" t="s">
        <v>10</v>
      </c>
      <c r="I4321" s="11">
        <f t="shared" si="134"/>
        <v>44221</v>
      </c>
      <c r="J4321" s="9">
        <f t="shared" si="135"/>
        <v>0.63291666666666668</v>
      </c>
      <c r="K4321" t="str">
        <f>VLOOKUP($J4321,Reference!$A$1:$C$25,3,1)</f>
        <v>15:00:00 - 16:00:00</v>
      </c>
    </row>
    <row r="4322" spans="1:11" hidden="1" x14ac:dyDescent="0.3">
      <c r="A4322" s="3">
        <v>44221.633726851855</v>
      </c>
      <c r="B4322" s="4" t="s">
        <v>18</v>
      </c>
      <c r="C4322" s="4">
        <v>304</v>
      </c>
      <c r="D4322" s="4">
        <v>17749990932</v>
      </c>
      <c r="E4322" s="4" t="s">
        <v>9</v>
      </c>
      <c r="F4322" s="5">
        <v>1.6782407407407409E-2</v>
      </c>
      <c r="G4322" s="5">
        <v>1.2847222222222223E-3</v>
      </c>
      <c r="H4322" s="4" t="s">
        <v>10</v>
      </c>
      <c r="I4322" s="11">
        <f t="shared" si="134"/>
        <v>44221</v>
      </c>
      <c r="J4322" s="9">
        <f t="shared" si="135"/>
        <v>0.63372685185185185</v>
      </c>
      <c r="K4322" t="str">
        <f>VLOOKUP($J4322,Reference!$A$1:$C$25,3,1)</f>
        <v>15:00:00 - 16:00:00</v>
      </c>
    </row>
    <row r="4323" spans="1:11" hidden="1" x14ac:dyDescent="0.3">
      <c r="A4323" s="6">
        <v>44221.635069444441</v>
      </c>
      <c r="B4323" s="7" t="s">
        <v>19</v>
      </c>
      <c r="C4323" s="7">
        <v>305</v>
      </c>
      <c r="D4323" s="7">
        <v>18179025359</v>
      </c>
      <c r="E4323" s="7" t="s">
        <v>9</v>
      </c>
      <c r="F4323" s="8">
        <v>9.525462962962963E-3</v>
      </c>
      <c r="G4323" s="8">
        <v>4.0509259259259258E-4</v>
      </c>
      <c r="H4323" s="7" t="s">
        <v>10</v>
      </c>
      <c r="I4323" s="11">
        <f t="shared" si="134"/>
        <v>44221</v>
      </c>
      <c r="J4323" s="9">
        <f t="shared" si="135"/>
        <v>0.63506944444444446</v>
      </c>
      <c r="K4323" t="str">
        <f>VLOOKUP($J4323,Reference!$A$1:$C$25,3,1)</f>
        <v>15:00:00 - 16:00:00</v>
      </c>
    </row>
    <row r="4324" spans="1:11" hidden="1" x14ac:dyDescent="0.3">
      <c r="A4324" s="3">
        <v>44221.636921296296</v>
      </c>
      <c r="B4324" s="4" t="s">
        <v>26</v>
      </c>
      <c r="C4324" s="4">
        <v>306</v>
      </c>
      <c r="D4324" s="4">
        <v>15049209492</v>
      </c>
      <c r="E4324" s="4" t="s">
        <v>9</v>
      </c>
      <c r="F4324" s="5">
        <v>4.9421296296296288E-3</v>
      </c>
      <c r="G4324" s="5">
        <v>8.1018518518518516E-5</v>
      </c>
      <c r="H4324" s="4" t="s">
        <v>10</v>
      </c>
      <c r="I4324" s="11">
        <f t="shared" si="134"/>
        <v>44221</v>
      </c>
      <c r="J4324" s="9">
        <f t="shared" si="135"/>
        <v>0.63692129629629635</v>
      </c>
      <c r="K4324" t="str">
        <f>VLOOKUP($J4324,Reference!$A$1:$C$25,3,1)</f>
        <v>15:00:00 - 16:00:00</v>
      </c>
    </row>
    <row r="4325" spans="1:11" hidden="1" x14ac:dyDescent="0.3">
      <c r="A4325" s="6">
        <v>44221.639120370368</v>
      </c>
      <c r="B4325" s="7" t="s">
        <v>17</v>
      </c>
      <c r="C4325" s="7">
        <v>303</v>
      </c>
      <c r="D4325" s="7">
        <v>441616438193</v>
      </c>
      <c r="E4325" s="7" t="s">
        <v>9</v>
      </c>
      <c r="F4325" s="8">
        <v>2.7199074074074074E-3</v>
      </c>
      <c r="G4325" s="8">
        <v>2.4305555555555552E-4</v>
      </c>
      <c r="H4325" s="7" t="s">
        <v>14</v>
      </c>
      <c r="I4325" s="11">
        <f t="shared" si="134"/>
        <v>44221</v>
      </c>
      <c r="J4325" s="9">
        <f t="shared" si="135"/>
        <v>0.63912037037037039</v>
      </c>
      <c r="K4325" t="str">
        <f>VLOOKUP($J4325,Reference!$A$1:$C$25,3,1)</f>
        <v>15:00:00 - 16:00:00</v>
      </c>
    </row>
    <row r="4326" spans="1:11" hidden="1" x14ac:dyDescent="0.3">
      <c r="A4326" s="3">
        <v>44221.639826388891</v>
      </c>
      <c r="B4326" s="4" t="s">
        <v>11</v>
      </c>
      <c r="C4326" s="4">
        <v>317</v>
      </c>
      <c r="D4326" s="4">
        <v>15149967543</v>
      </c>
      <c r="E4326" s="4" t="s">
        <v>9</v>
      </c>
      <c r="F4326" s="5">
        <v>8.2407407407407412E-3</v>
      </c>
      <c r="G4326" s="5">
        <v>1.4583333333333334E-3</v>
      </c>
      <c r="H4326" s="4" t="s">
        <v>10</v>
      </c>
      <c r="I4326" s="11">
        <f t="shared" si="134"/>
        <v>44221</v>
      </c>
      <c r="J4326" s="9">
        <f t="shared" si="135"/>
        <v>0.63982638888888888</v>
      </c>
      <c r="K4326" t="str">
        <f>VLOOKUP($J4326,Reference!$A$1:$C$25,3,1)</f>
        <v>15:00:00 - 16:00:00</v>
      </c>
    </row>
    <row r="4327" spans="1:11" hidden="1" x14ac:dyDescent="0.3">
      <c r="A4327" s="6">
        <v>44221.64199074074</v>
      </c>
      <c r="B4327" s="7" t="s">
        <v>17</v>
      </c>
      <c r="C4327" s="7">
        <v>303</v>
      </c>
      <c r="D4327" s="7">
        <v>447903048698</v>
      </c>
      <c r="E4327" s="7" t="s">
        <v>9</v>
      </c>
      <c r="F4327" s="8">
        <v>6.851851851851852E-3</v>
      </c>
      <c r="G4327" s="8">
        <v>3.3564814814814812E-4</v>
      </c>
      <c r="H4327" s="7" t="s">
        <v>14</v>
      </c>
      <c r="I4327" s="11">
        <f t="shared" si="134"/>
        <v>44221</v>
      </c>
      <c r="J4327" s="9">
        <f t="shared" si="135"/>
        <v>0.6419907407407407</v>
      </c>
      <c r="K4327" t="str">
        <f>VLOOKUP($J4327,Reference!$A$1:$C$25,3,1)</f>
        <v>15:00:00 - 16:00:00</v>
      </c>
    </row>
    <row r="4328" spans="1:11" hidden="1" x14ac:dyDescent="0.3">
      <c r="A4328" s="3">
        <v>44221.647638888891</v>
      </c>
      <c r="B4328" s="4" t="s">
        <v>19</v>
      </c>
      <c r="C4328" s="4">
        <v>305</v>
      </c>
      <c r="D4328" s="4">
        <v>19172572965</v>
      </c>
      <c r="E4328" s="4" t="s">
        <v>9</v>
      </c>
      <c r="F4328" s="5">
        <v>7.0254629629629634E-3</v>
      </c>
      <c r="G4328" s="5">
        <v>6.2500000000000001E-4</v>
      </c>
      <c r="H4328" s="4" t="s">
        <v>10</v>
      </c>
      <c r="I4328" s="11">
        <f t="shared" si="134"/>
        <v>44221</v>
      </c>
      <c r="J4328" s="9">
        <f t="shared" si="135"/>
        <v>0.64763888888888888</v>
      </c>
      <c r="K4328" t="str">
        <f>VLOOKUP($J4328,Reference!$A$1:$C$25,3,1)</f>
        <v>15:00:00 - 16:00:00</v>
      </c>
    </row>
    <row r="4329" spans="1:11" hidden="1" x14ac:dyDescent="0.3">
      <c r="A4329" s="6">
        <v>44221.648194444446</v>
      </c>
      <c r="B4329" s="7" t="s">
        <v>17</v>
      </c>
      <c r="C4329" s="7">
        <v>303</v>
      </c>
      <c r="D4329" s="7">
        <v>441332763326</v>
      </c>
      <c r="E4329" s="7" t="s">
        <v>9</v>
      </c>
      <c r="F4329" s="8">
        <v>5.5902777777777782E-3</v>
      </c>
      <c r="G4329" s="8">
        <v>1.1574074074074073E-3</v>
      </c>
      <c r="H4329" s="7" t="s">
        <v>14</v>
      </c>
      <c r="I4329" s="11">
        <f t="shared" si="134"/>
        <v>44221</v>
      </c>
      <c r="J4329" s="9">
        <f t="shared" si="135"/>
        <v>0.64819444444444441</v>
      </c>
      <c r="K4329" t="str">
        <f>VLOOKUP($J4329,Reference!$A$1:$C$25,3,1)</f>
        <v>15:00:00 - 16:00:00</v>
      </c>
    </row>
    <row r="4330" spans="1:11" hidden="1" x14ac:dyDescent="0.3">
      <c r="A4330" s="3">
        <v>44221.651550925926</v>
      </c>
      <c r="B4330" s="4" t="s">
        <v>11</v>
      </c>
      <c r="C4330" s="4">
        <v>317</v>
      </c>
      <c r="D4330" s="4">
        <v>15194267694</v>
      </c>
      <c r="E4330" s="4" t="s">
        <v>9</v>
      </c>
      <c r="F4330" s="5">
        <v>2.2800925925925927E-3</v>
      </c>
      <c r="G4330" s="5">
        <v>5.7870370370370366E-5</v>
      </c>
      <c r="H4330" s="4" t="s">
        <v>10</v>
      </c>
      <c r="I4330" s="11">
        <f t="shared" si="134"/>
        <v>44221</v>
      </c>
      <c r="J4330" s="9">
        <f t="shared" si="135"/>
        <v>0.65155092592592589</v>
      </c>
      <c r="K4330" t="str">
        <f>VLOOKUP($J4330,Reference!$A$1:$C$25,3,1)</f>
        <v>15:00:00 - 16:00:00</v>
      </c>
    </row>
    <row r="4331" spans="1:11" hidden="1" x14ac:dyDescent="0.3">
      <c r="A4331" s="6">
        <v>44221.654120370367</v>
      </c>
      <c r="B4331" s="7" t="s">
        <v>26</v>
      </c>
      <c r="C4331" s="7">
        <v>306</v>
      </c>
      <c r="D4331" s="7">
        <v>14165945386</v>
      </c>
      <c r="E4331" s="7" t="s">
        <v>9</v>
      </c>
      <c r="F4331" s="8">
        <v>1.0694444444444444E-2</v>
      </c>
      <c r="G4331" s="8">
        <v>1.273148148148148E-4</v>
      </c>
      <c r="H4331" s="7" t="s">
        <v>13</v>
      </c>
      <c r="I4331" s="11">
        <f t="shared" si="134"/>
        <v>44221</v>
      </c>
      <c r="J4331" s="9">
        <f t="shared" si="135"/>
        <v>0.6541203703703703</v>
      </c>
      <c r="K4331" t="str">
        <f>VLOOKUP($J4331,Reference!$A$1:$C$25,3,1)</f>
        <v>15:00:00 - 16:00:00</v>
      </c>
    </row>
    <row r="4332" spans="1:11" hidden="1" x14ac:dyDescent="0.3">
      <c r="A4332" s="3">
        <v>44221.656527777777</v>
      </c>
      <c r="B4332" s="4" t="s">
        <v>18</v>
      </c>
      <c r="C4332" s="4">
        <v>304</v>
      </c>
      <c r="D4332" s="4">
        <v>17867125801</v>
      </c>
      <c r="E4332" s="4" t="s">
        <v>9</v>
      </c>
      <c r="F4332" s="5">
        <v>1.5358796296296296E-2</v>
      </c>
      <c r="G4332" s="5">
        <v>9.2592592592592588E-5</v>
      </c>
      <c r="H4332" s="4" t="s">
        <v>10</v>
      </c>
      <c r="I4332" s="11">
        <f t="shared" si="134"/>
        <v>44221</v>
      </c>
      <c r="J4332" s="9">
        <f t="shared" si="135"/>
        <v>0.65652777777777771</v>
      </c>
      <c r="K4332" t="str">
        <f>VLOOKUP($J4332,Reference!$A$1:$C$25,3,1)</f>
        <v>15:00:00 - 16:00:00</v>
      </c>
    </row>
    <row r="4333" spans="1:11" hidden="1" x14ac:dyDescent="0.3">
      <c r="A4333" s="6">
        <v>44221.66914351852</v>
      </c>
      <c r="B4333" s="7" t="s">
        <v>15</v>
      </c>
      <c r="C4333" s="7">
        <v>319</v>
      </c>
      <c r="D4333" s="7">
        <v>441616438193</v>
      </c>
      <c r="E4333" s="7" t="s">
        <v>9</v>
      </c>
      <c r="F4333" s="8">
        <v>2.2453703703703702E-3</v>
      </c>
      <c r="G4333" s="8">
        <v>6.9444444444444444E-5</v>
      </c>
      <c r="H4333" s="7" t="s">
        <v>14</v>
      </c>
      <c r="I4333" s="11">
        <f t="shared" si="134"/>
        <v>44221</v>
      </c>
      <c r="J4333" s="9">
        <f t="shared" si="135"/>
        <v>0.6691435185185185</v>
      </c>
      <c r="K4333" t="str">
        <f>VLOOKUP($J4333,Reference!$A$1:$C$25,3,1)</f>
        <v>16:00:00 - 17:00:00</v>
      </c>
    </row>
    <row r="4334" spans="1:11" hidden="1" x14ac:dyDescent="0.3">
      <c r="A4334" s="3">
        <v>44221.671643518515</v>
      </c>
      <c r="B4334" s="4" t="s">
        <v>19</v>
      </c>
      <c r="C4334" s="4">
        <v>305</v>
      </c>
      <c r="D4334" s="4">
        <v>16506553519</v>
      </c>
      <c r="E4334" s="4" t="s">
        <v>9</v>
      </c>
      <c r="F4334" s="5">
        <v>1.0972222222222223E-2</v>
      </c>
      <c r="G4334" s="5">
        <v>2.199074074074074E-4</v>
      </c>
      <c r="H4334" s="4" t="s">
        <v>10</v>
      </c>
      <c r="I4334" s="11">
        <f t="shared" si="134"/>
        <v>44221</v>
      </c>
      <c r="J4334" s="9">
        <f t="shared" si="135"/>
        <v>0.67164351851851845</v>
      </c>
      <c r="K4334" t="str">
        <f>VLOOKUP($J4334,Reference!$A$1:$C$25,3,1)</f>
        <v>16:00:00 - 17:00:00</v>
      </c>
    </row>
    <row r="4335" spans="1:11" hidden="1" x14ac:dyDescent="0.3">
      <c r="A4335" s="6">
        <v>44221.674479166664</v>
      </c>
      <c r="B4335" s="7" t="s">
        <v>17</v>
      </c>
      <c r="C4335" s="7">
        <v>303</v>
      </c>
      <c r="D4335" s="7">
        <v>447743492047</v>
      </c>
      <c r="E4335" s="7" t="s">
        <v>9</v>
      </c>
      <c r="F4335" s="8">
        <v>2.3032407407407407E-3</v>
      </c>
      <c r="G4335" s="8">
        <v>5.7870370370370366E-5</v>
      </c>
      <c r="H4335" s="7" t="s">
        <v>14</v>
      </c>
      <c r="I4335" s="11">
        <f t="shared" si="134"/>
        <v>44221</v>
      </c>
      <c r="J4335" s="9">
        <f t="shared" si="135"/>
        <v>0.67447916666666663</v>
      </c>
      <c r="K4335" t="str">
        <f>VLOOKUP($J4335,Reference!$A$1:$C$25,3,1)</f>
        <v>16:00:00 - 17:00:00</v>
      </c>
    </row>
    <row r="4336" spans="1:11" hidden="1" x14ac:dyDescent="0.3">
      <c r="A4336" s="3">
        <v>44221.679212962961</v>
      </c>
      <c r="B4336" s="4" t="s">
        <v>11</v>
      </c>
      <c r="C4336" s="4">
        <v>317</v>
      </c>
      <c r="D4336" s="4">
        <v>12529955417</v>
      </c>
      <c r="E4336" s="4" t="s">
        <v>9</v>
      </c>
      <c r="F4336" s="5">
        <v>2.8819444444444444E-3</v>
      </c>
      <c r="G4336" s="5">
        <v>5.7870370370370366E-5</v>
      </c>
      <c r="H4336" s="4" t="s">
        <v>10</v>
      </c>
      <c r="I4336" s="11">
        <f t="shared" si="134"/>
        <v>44221</v>
      </c>
      <c r="J4336" s="9">
        <f t="shared" si="135"/>
        <v>0.67921296296296296</v>
      </c>
      <c r="K4336" t="str">
        <f>VLOOKUP($J4336,Reference!$A$1:$C$25,3,1)</f>
        <v>16:00:00 - 17:00:00</v>
      </c>
    </row>
    <row r="4337" spans="1:11" hidden="1" x14ac:dyDescent="0.3">
      <c r="A4337" s="6">
        <v>44221.680636574078</v>
      </c>
      <c r="B4337" s="7" t="s">
        <v>26</v>
      </c>
      <c r="C4337" s="7">
        <v>306</v>
      </c>
      <c r="D4337" s="7">
        <v>19374247176</v>
      </c>
      <c r="E4337" s="7" t="s">
        <v>9</v>
      </c>
      <c r="F4337" s="8">
        <v>2.8124999999999995E-3</v>
      </c>
      <c r="G4337" s="8">
        <v>1.1574074074074073E-4</v>
      </c>
      <c r="H4337" s="7" t="s">
        <v>10</v>
      </c>
      <c r="I4337" s="11">
        <f t="shared" si="134"/>
        <v>44221</v>
      </c>
      <c r="J4337" s="9">
        <f t="shared" si="135"/>
        <v>0.68063657407407396</v>
      </c>
      <c r="K4337" t="str">
        <f>VLOOKUP($J4337,Reference!$A$1:$C$25,3,1)</f>
        <v>16:00:00 - 17:00:00</v>
      </c>
    </row>
    <row r="4338" spans="1:11" hidden="1" x14ac:dyDescent="0.3">
      <c r="A4338" s="3">
        <v>44221.685995370368</v>
      </c>
      <c r="B4338" s="4" t="s">
        <v>18</v>
      </c>
      <c r="C4338" s="4">
        <v>304</v>
      </c>
      <c r="D4338" s="4">
        <v>12529955417</v>
      </c>
      <c r="E4338" s="4" t="s">
        <v>9</v>
      </c>
      <c r="F4338" s="5">
        <v>5.3125000000000004E-3</v>
      </c>
      <c r="G4338" s="5">
        <v>5.7870370370370366E-5</v>
      </c>
      <c r="H4338" s="4" t="s">
        <v>10</v>
      </c>
      <c r="I4338" s="11">
        <f t="shared" si="134"/>
        <v>44221</v>
      </c>
      <c r="J4338" s="9">
        <f t="shared" si="135"/>
        <v>0.68599537037037039</v>
      </c>
      <c r="K4338" t="str">
        <f>VLOOKUP($J4338,Reference!$A$1:$C$25,3,1)</f>
        <v>16:00:00 - 17:00:00</v>
      </c>
    </row>
    <row r="4339" spans="1:11" hidden="1" x14ac:dyDescent="0.3">
      <c r="A4339" s="6">
        <v>44221.688333333332</v>
      </c>
      <c r="B4339" s="7" t="s">
        <v>11</v>
      </c>
      <c r="C4339" s="7">
        <v>317</v>
      </c>
      <c r="D4339" s="7">
        <v>15194981729</v>
      </c>
      <c r="E4339" s="7" t="s">
        <v>9</v>
      </c>
      <c r="F4339" s="8">
        <v>3.6342592592592594E-3</v>
      </c>
      <c r="G4339" s="8">
        <v>5.7870370370370366E-5</v>
      </c>
      <c r="H4339" s="7" t="s">
        <v>10</v>
      </c>
      <c r="I4339" s="11">
        <f t="shared" si="134"/>
        <v>44221</v>
      </c>
      <c r="J4339" s="9">
        <f t="shared" si="135"/>
        <v>0.68833333333333335</v>
      </c>
      <c r="K4339" t="str">
        <f>VLOOKUP($J4339,Reference!$A$1:$C$25,3,1)</f>
        <v>16:00:00 - 17:00:00</v>
      </c>
    </row>
    <row r="4340" spans="1:11" hidden="1" x14ac:dyDescent="0.3">
      <c r="A4340" s="3">
        <v>44221.69153935185</v>
      </c>
      <c r="B4340" s="4" t="s">
        <v>18</v>
      </c>
      <c r="C4340" s="4">
        <v>304</v>
      </c>
      <c r="D4340" s="4">
        <v>447725673564</v>
      </c>
      <c r="E4340" s="4" t="s">
        <v>9</v>
      </c>
      <c r="F4340" s="5">
        <v>1.0416666666666667E-3</v>
      </c>
      <c r="G4340" s="5">
        <v>6.9444444444444444E-5</v>
      </c>
      <c r="H4340" s="4" t="s">
        <v>10</v>
      </c>
      <c r="I4340" s="11">
        <f t="shared" si="134"/>
        <v>44221</v>
      </c>
      <c r="J4340" s="9">
        <f t="shared" si="135"/>
        <v>0.69153935185185189</v>
      </c>
      <c r="K4340" t="str">
        <f>VLOOKUP($J4340,Reference!$A$1:$C$25,3,1)</f>
        <v>16:00:00 - 17:00:00</v>
      </c>
    </row>
    <row r="4341" spans="1:11" hidden="1" x14ac:dyDescent="0.3">
      <c r="A4341" s="6">
        <v>44221.693391203706</v>
      </c>
      <c r="B4341" s="7" t="s">
        <v>17</v>
      </c>
      <c r="C4341" s="7">
        <v>303</v>
      </c>
      <c r="D4341" s="7">
        <v>447725673564</v>
      </c>
      <c r="E4341" s="7" t="s">
        <v>9</v>
      </c>
      <c r="F4341" s="8">
        <v>2.8124999999999995E-3</v>
      </c>
      <c r="G4341" s="8">
        <v>3.5879629629629635E-4</v>
      </c>
      <c r="H4341" s="7" t="s">
        <v>10</v>
      </c>
      <c r="I4341" s="11">
        <f t="shared" si="134"/>
        <v>44221</v>
      </c>
      <c r="J4341" s="9">
        <f t="shared" si="135"/>
        <v>0.69339120370370377</v>
      </c>
      <c r="K4341" t="str">
        <f>VLOOKUP($J4341,Reference!$A$1:$C$25,3,1)</f>
        <v>16:00:00 - 17:00:00</v>
      </c>
    </row>
    <row r="4342" spans="1:11" hidden="1" x14ac:dyDescent="0.3">
      <c r="A4342" s="3">
        <v>44221.701643518521</v>
      </c>
      <c r="B4342" s="4" t="s">
        <v>11</v>
      </c>
      <c r="C4342" s="4">
        <v>317</v>
      </c>
      <c r="D4342" s="4">
        <v>19144979072</v>
      </c>
      <c r="E4342" s="4" t="s">
        <v>9</v>
      </c>
      <c r="F4342" s="5">
        <v>1.5092592592592593E-2</v>
      </c>
      <c r="G4342" s="5">
        <v>1.273148148148148E-4</v>
      </c>
      <c r="H4342" s="4" t="s">
        <v>10</v>
      </c>
      <c r="I4342" s="11">
        <f t="shared" si="134"/>
        <v>44221</v>
      </c>
      <c r="J4342" s="9">
        <f t="shared" si="135"/>
        <v>0.70164351851851858</v>
      </c>
      <c r="K4342" t="str">
        <f>VLOOKUP($J4342,Reference!$A$1:$C$25,3,1)</f>
        <v>16:00:00 - 17:00:00</v>
      </c>
    </row>
    <row r="4343" spans="1:11" hidden="1" x14ac:dyDescent="0.3">
      <c r="A4343" s="6">
        <v>44221.70815972222</v>
      </c>
      <c r="B4343" s="7" t="s">
        <v>18</v>
      </c>
      <c r="C4343" s="7">
        <v>304</v>
      </c>
      <c r="D4343" s="7">
        <v>13607527000</v>
      </c>
      <c r="E4343" s="7" t="s">
        <v>9</v>
      </c>
      <c r="F4343" s="8">
        <v>2.8240740740740739E-3</v>
      </c>
      <c r="G4343" s="8">
        <v>2.6620370370370372E-4</v>
      </c>
      <c r="H4343" s="7" t="s">
        <v>10</v>
      </c>
      <c r="I4343" s="11">
        <f t="shared" si="134"/>
        <v>44221</v>
      </c>
      <c r="J4343" s="9">
        <f t="shared" si="135"/>
        <v>0.70815972222222223</v>
      </c>
      <c r="K4343" t="str">
        <f>VLOOKUP($J4343,Reference!$A$1:$C$25,3,1)</f>
        <v>16:00:00 - 17:00:00</v>
      </c>
    </row>
    <row r="4344" spans="1:11" hidden="1" x14ac:dyDescent="0.3">
      <c r="A4344" s="3">
        <v>44221.717673611114</v>
      </c>
      <c r="B4344" s="4" t="s">
        <v>12</v>
      </c>
      <c r="C4344" s="4">
        <v>315</v>
      </c>
      <c r="D4344" s="4">
        <v>17024973024</v>
      </c>
      <c r="E4344" s="4" t="s">
        <v>9</v>
      </c>
      <c r="F4344" s="5">
        <v>5.2662037037037035E-3</v>
      </c>
      <c r="G4344" s="5">
        <v>8.1018518518518516E-5</v>
      </c>
      <c r="H4344" s="4" t="s">
        <v>10</v>
      </c>
      <c r="I4344" s="11">
        <f t="shared" si="134"/>
        <v>44221</v>
      </c>
      <c r="J4344" s="9">
        <f t="shared" si="135"/>
        <v>0.71767361111111105</v>
      </c>
      <c r="K4344" t="str">
        <f>VLOOKUP($J4344,Reference!$A$1:$C$25,3,1)</f>
        <v>17:00:00 - 18:00:00</v>
      </c>
    </row>
    <row r="4345" spans="1:11" hidden="1" x14ac:dyDescent="0.3">
      <c r="A4345" s="6">
        <v>44221.717824074076</v>
      </c>
      <c r="B4345" s="7" t="s">
        <v>17</v>
      </c>
      <c r="C4345" s="7">
        <v>303</v>
      </c>
      <c r="D4345" s="7">
        <v>17472385363</v>
      </c>
      <c r="E4345" s="7" t="s">
        <v>9</v>
      </c>
      <c r="F4345" s="8">
        <v>5.9143518518518521E-3</v>
      </c>
      <c r="G4345" s="8">
        <v>3.9351851851851852E-4</v>
      </c>
      <c r="H4345" s="7" t="s">
        <v>13</v>
      </c>
      <c r="I4345" s="11">
        <f t="shared" si="134"/>
        <v>44221</v>
      </c>
      <c r="J4345" s="9">
        <f t="shared" si="135"/>
        <v>0.71782407407407411</v>
      </c>
      <c r="K4345" t="str">
        <f>VLOOKUP($J4345,Reference!$A$1:$C$25,3,1)</f>
        <v>17:00:00 - 18:00:00</v>
      </c>
    </row>
    <row r="4346" spans="1:11" hidden="1" x14ac:dyDescent="0.3">
      <c r="A4346" s="3">
        <v>44221.725219907406</v>
      </c>
      <c r="B4346" s="4" t="s">
        <v>20</v>
      </c>
      <c r="C4346" s="4"/>
      <c r="D4346" s="4">
        <v>447860466559</v>
      </c>
      <c r="E4346" s="4" t="s">
        <v>16</v>
      </c>
      <c r="F4346" s="5">
        <v>0</v>
      </c>
      <c r="G4346" s="5">
        <v>3.2407407407407406E-3</v>
      </c>
      <c r="H4346" s="4" t="s">
        <v>14</v>
      </c>
      <c r="I4346" s="11">
        <f t="shared" si="134"/>
        <v>44221</v>
      </c>
      <c r="J4346" s="9">
        <f t="shared" si="135"/>
        <v>0.72521990740740738</v>
      </c>
      <c r="K4346" t="str">
        <f>VLOOKUP($J4346,Reference!$A$1:$C$25,3,1)</f>
        <v>17:00:00 - 18:00:00</v>
      </c>
    </row>
    <row r="4347" spans="1:11" hidden="1" x14ac:dyDescent="0.3">
      <c r="A4347" s="6">
        <v>44221.727673611109</v>
      </c>
      <c r="B4347" s="7" t="s">
        <v>12</v>
      </c>
      <c r="C4347" s="7">
        <v>315</v>
      </c>
      <c r="D4347" s="7">
        <v>13015266100</v>
      </c>
      <c r="E4347" s="7" t="s">
        <v>9</v>
      </c>
      <c r="F4347" s="8">
        <v>1.8437499999999999E-2</v>
      </c>
      <c r="G4347" s="8">
        <v>8.1018518518518516E-5</v>
      </c>
      <c r="H4347" s="7" t="s">
        <v>10</v>
      </c>
      <c r="I4347" s="11">
        <f t="shared" si="134"/>
        <v>44221</v>
      </c>
      <c r="J4347" s="9">
        <f t="shared" si="135"/>
        <v>0.72767361111111117</v>
      </c>
      <c r="K4347" t="str">
        <f>VLOOKUP($J4347,Reference!$A$1:$C$25,3,1)</f>
        <v>17:00:00 - 18:00:00</v>
      </c>
    </row>
    <row r="4348" spans="1:11" hidden="1" x14ac:dyDescent="0.3">
      <c r="A4348" s="3">
        <v>44221.735995370371</v>
      </c>
      <c r="B4348" s="4" t="s">
        <v>17</v>
      </c>
      <c r="C4348" s="4">
        <v>303</v>
      </c>
      <c r="D4348" s="4">
        <v>16127812181</v>
      </c>
      <c r="E4348" s="4" t="s">
        <v>9</v>
      </c>
      <c r="F4348" s="5">
        <v>6.3888888888888884E-3</v>
      </c>
      <c r="G4348" s="5">
        <v>9.2592592592592588E-5</v>
      </c>
      <c r="H4348" s="4" t="s">
        <v>10</v>
      </c>
      <c r="I4348" s="11">
        <f t="shared" si="134"/>
        <v>44221</v>
      </c>
      <c r="J4348" s="9">
        <f t="shared" si="135"/>
        <v>0.73599537037037033</v>
      </c>
      <c r="K4348" t="str">
        <f>VLOOKUP($J4348,Reference!$A$1:$C$25,3,1)</f>
        <v>17:00:00 - 18:00:00</v>
      </c>
    </row>
    <row r="4349" spans="1:11" hidden="1" x14ac:dyDescent="0.3">
      <c r="A4349" s="6">
        <v>44221.742986111109</v>
      </c>
      <c r="B4349" s="7" t="s">
        <v>19</v>
      </c>
      <c r="C4349" s="7">
        <v>305</v>
      </c>
      <c r="D4349" s="7">
        <v>18482399011</v>
      </c>
      <c r="E4349" s="7" t="s">
        <v>9</v>
      </c>
      <c r="F4349" s="8">
        <v>8.8310185185185176E-3</v>
      </c>
      <c r="G4349" s="8">
        <v>5.7870370370370366E-5</v>
      </c>
      <c r="H4349" s="7" t="s">
        <v>13</v>
      </c>
      <c r="I4349" s="11">
        <f t="shared" si="134"/>
        <v>44221</v>
      </c>
      <c r="J4349" s="9">
        <f t="shared" si="135"/>
        <v>0.74298611111111112</v>
      </c>
      <c r="K4349" t="str">
        <f>VLOOKUP($J4349,Reference!$A$1:$C$25,3,1)</f>
        <v>17:00:00 - 18:00:00</v>
      </c>
    </row>
    <row r="4350" spans="1:11" hidden="1" x14ac:dyDescent="0.3">
      <c r="A4350" s="3">
        <v>44221.747442129628</v>
      </c>
      <c r="B4350" s="4" t="s">
        <v>11</v>
      </c>
      <c r="C4350" s="4">
        <v>317</v>
      </c>
      <c r="D4350" s="4">
        <v>15878768811</v>
      </c>
      <c r="E4350" s="4" t="s">
        <v>9</v>
      </c>
      <c r="F4350" s="5">
        <v>3.9351851851851857E-3</v>
      </c>
      <c r="G4350" s="5">
        <v>1.6203703703703703E-4</v>
      </c>
      <c r="H4350" s="4" t="s">
        <v>10</v>
      </c>
      <c r="I4350" s="11">
        <f t="shared" si="134"/>
        <v>44221</v>
      </c>
      <c r="J4350" s="9">
        <f t="shared" si="135"/>
        <v>0.74744212962962964</v>
      </c>
      <c r="K4350" t="str">
        <f>VLOOKUP($J4350,Reference!$A$1:$C$25,3,1)</f>
        <v>17:00:00 - 18:00:00</v>
      </c>
    </row>
    <row r="4351" spans="1:11" hidden="1" x14ac:dyDescent="0.3">
      <c r="A4351" s="6">
        <v>44221.748680555553</v>
      </c>
      <c r="B4351" s="7" t="s">
        <v>15</v>
      </c>
      <c r="C4351" s="7">
        <v>319</v>
      </c>
      <c r="D4351" s="7">
        <v>447841908394</v>
      </c>
      <c r="E4351" s="7" t="s">
        <v>9</v>
      </c>
      <c r="F4351" s="8">
        <v>1.0115740740740741E-2</v>
      </c>
      <c r="G4351" s="8">
        <v>4.340277777777778E-3</v>
      </c>
      <c r="H4351" s="7" t="s">
        <v>14</v>
      </c>
      <c r="I4351" s="11">
        <f t="shared" si="134"/>
        <v>44221</v>
      </c>
      <c r="J4351" s="9">
        <f t="shared" si="135"/>
        <v>0.74868055555555557</v>
      </c>
      <c r="K4351" t="str">
        <f>VLOOKUP($J4351,Reference!$A$1:$C$25,3,1)</f>
        <v>17:00:00 - 18:00:00</v>
      </c>
    </row>
    <row r="4352" spans="1:11" hidden="1" x14ac:dyDescent="0.3">
      <c r="A4352" s="3">
        <v>44221.750960648147</v>
      </c>
      <c r="B4352" s="4" t="s">
        <v>11</v>
      </c>
      <c r="C4352" s="4">
        <v>317</v>
      </c>
      <c r="D4352" s="4">
        <v>17734952946</v>
      </c>
      <c r="E4352" s="4" t="s">
        <v>9</v>
      </c>
      <c r="F4352" s="5">
        <v>2.9976851851851848E-3</v>
      </c>
      <c r="G4352" s="5">
        <v>9.7222222222222209E-4</v>
      </c>
      <c r="H4352" s="4" t="s">
        <v>10</v>
      </c>
      <c r="I4352" s="11">
        <f t="shared" si="134"/>
        <v>44221</v>
      </c>
      <c r="J4352" s="9">
        <f t="shared" si="135"/>
        <v>0.75096064814814811</v>
      </c>
      <c r="K4352" t="str">
        <f>VLOOKUP($J4352,Reference!$A$1:$C$25,3,1)</f>
        <v>18:00:00 - 19:00:00</v>
      </c>
    </row>
    <row r="4353" spans="1:11" hidden="1" x14ac:dyDescent="0.3">
      <c r="A4353" s="6">
        <v>44221.752557870372</v>
      </c>
      <c r="B4353" s="7" t="s">
        <v>18</v>
      </c>
      <c r="C4353" s="7">
        <v>304</v>
      </c>
      <c r="D4353" s="7">
        <v>14167045409</v>
      </c>
      <c r="E4353" s="7" t="s">
        <v>9</v>
      </c>
      <c r="F4353" s="8">
        <v>5.1736111111111115E-3</v>
      </c>
      <c r="G4353" s="8">
        <v>1.3888888888888889E-4</v>
      </c>
      <c r="H4353" s="7" t="s">
        <v>10</v>
      </c>
      <c r="I4353" s="11">
        <f t="shared" si="134"/>
        <v>44221</v>
      </c>
      <c r="J4353" s="9">
        <f t="shared" si="135"/>
        <v>0.75255787037037036</v>
      </c>
      <c r="K4353" t="str">
        <f>VLOOKUP($J4353,Reference!$A$1:$C$25,3,1)</f>
        <v>18:00:00 - 19:00:00</v>
      </c>
    </row>
    <row r="4354" spans="1:11" hidden="1" x14ac:dyDescent="0.3">
      <c r="A4354" s="3">
        <v>44221.758472222224</v>
      </c>
      <c r="B4354" s="4" t="s">
        <v>18</v>
      </c>
      <c r="C4354" s="4">
        <v>304</v>
      </c>
      <c r="D4354" s="4">
        <v>17144570297</v>
      </c>
      <c r="E4354" s="4" t="s">
        <v>9</v>
      </c>
      <c r="F4354" s="5">
        <v>5.1041666666666666E-3</v>
      </c>
      <c r="G4354" s="5">
        <v>1.1574074074074073E-4</v>
      </c>
      <c r="H4354" s="4" t="s">
        <v>10</v>
      </c>
      <c r="I4354" s="11">
        <f t="shared" si="134"/>
        <v>44221</v>
      </c>
      <c r="J4354" s="9">
        <f t="shared" si="135"/>
        <v>0.75847222222222221</v>
      </c>
      <c r="K4354" t="str">
        <f>VLOOKUP($J4354,Reference!$A$1:$C$25,3,1)</f>
        <v>18:00:00 - 19:00:00</v>
      </c>
    </row>
    <row r="4355" spans="1:11" hidden="1" x14ac:dyDescent="0.3">
      <c r="A4355" s="6">
        <v>44221.775405092594</v>
      </c>
      <c r="B4355" s="7" t="s">
        <v>17</v>
      </c>
      <c r="C4355" s="7">
        <v>303</v>
      </c>
      <c r="D4355" s="7">
        <v>16509245415</v>
      </c>
      <c r="E4355" s="7" t="s">
        <v>9</v>
      </c>
      <c r="F4355" s="8">
        <v>1.2499999999999999E-2</v>
      </c>
      <c r="G4355" s="8">
        <v>4.5138888888888892E-4</v>
      </c>
      <c r="H4355" s="7" t="s">
        <v>10</v>
      </c>
      <c r="I4355" s="11">
        <f t="shared" ref="I4355:I4418" si="136">DATE(YEAR(A4355),MONTH(A4355),DAY(A4355))</f>
        <v>44221</v>
      </c>
      <c r="J4355" s="9">
        <f t="shared" ref="J4355:J4418" si="137">TIME(HOUR(A4355),MINUTE(A4355),SECOND(A4355))</f>
        <v>0.77540509259259249</v>
      </c>
      <c r="K4355" t="str">
        <f>VLOOKUP($J4355,Reference!$A$1:$C$25,3,1)</f>
        <v>18:00:00 - 19:00:00</v>
      </c>
    </row>
    <row r="4356" spans="1:11" hidden="1" x14ac:dyDescent="0.3">
      <c r="A4356" s="3">
        <v>44221.780034722222</v>
      </c>
      <c r="B4356" s="4" t="s">
        <v>18</v>
      </c>
      <c r="C4356" s="4">
        <v>304</v>
      </c>
      <c r="D4356" s="4">
        <v>17804587008</v>
      </c>
      <c r="E4356" s="4" t="s">
        <v>9</v>
      </c>
      <c r="F4356" s="5">
        <v>1.650462962962963E-2</v>
      </c>
      <c r="G4356" s="5">
        <v>1.0416666666666667E-4</v>
      </c>
      <c r="H4356" s="4" t="s">
        <v>10</v>
      </c>
      <c r="I4356" s="11">
        <f t="shared" si="136"/>
        <v>44221</v>
      </c>
      <c r="J4356" s="9">
        <f t="shared" si="137"/>
        <v>0.78003472222222225</v>
      </c>
      <c r="K4356" t="str">
        <f>VLOOKUP($J4356,Reference!$A$1:$C$25,3,1)</f>
        <v>18:00:00 - 19:00:00</v>
      </c>
    </row>
    <row r="4357" spans="1:11" hidden="1" x14ac:dyDescent="0.3">
      <c r="A4357" s="6">
        <v>44221.780509259261</v>
      </c>
      <c r="B4357" s="7" t="s">
        <v>15</v>
      </c>
      <c r="C4357" s="7">
        <v>319</v>
      </c>
      <c r="D4357" s="7">
        <v>17787888852</v>
      </c>
      <c r="E4357" s="7" t="s">
        <v>9</v>
      </c>
      <c r="F4357" s="8">
        <v>1.699074074074074E-2</v>
      </c>
      <c r="G4357" s="8">
        <v>1.3888888888888889E-4</v>
      </c>
      <c r="H4357" s="7" t="s">
        <v>10</v>
      </c>
      <c r="I4357" s="11">
        <f t="shared" si="136"/>
        <v>44221</v>
      </c>
      <c r="J4357" s="9">
        <f t="shared" si="137"/>
        <v>0.78050925925925929</v>
      </c>
      <c r="K4357" t="str">
        <f>VLOOKUP($J4357,Reference!$A$1:$C$25,3,1)</f>
        <v>18:00:00 - 19:00:00</v>
      </c>
    </row>
    <row r="4358" spans="1:11" hidden="1" x14ac:dyDescent="0.3">
      <c r="A4358" s="3">
        <v>44221.780648148146</v>
      </c>
      <c r="B4358" s="4" t="s">
        <v>12</v>
      </c>
      <c r="C4358" s="4">
        <v>315</v>
      </c>
      <c r="D4358" s="4">
        <v>14258202689</v>
      </c>
      <c r="E4358" s="4" t="s">
        <v>9</v>
      </c>
      <c r="F4358" s="5">
        <v>3.0474537037037036E-2</v>
      </c>
      <c r="G4358" s="5">
        <v>4.6296296296296294E-5</v>
      </c>
      <c r="H4358" s="4" t="s">
        <v>13</v>
      </c>
      <c r="I4358" s="11">
        <f t="shared" si="136"/>
        <v>44221</v>
      </c>
      <c r="J4358" s="9">
        <f t="shared" si="137"/>
        <v>0.7806481481481482</v>
      </c>
      <c r="K4358" t="str">
        <f>VLOOKUP($J4358,Reference!$A$1:$C$25,3,1)</f>
        <v>18:00:00 - 19:00:00</v>
      </c>
    </row>
    <row r="4359" spans="1:11" hidden="1" x14ac:dyDescent="0.3">
      <c r="A4359" s="6">
        <v>44221.781469907408</v>
      </c>
      <c r="B4359" s="7" t="s">
        <v>19</v>
      </c>
      <c r="C4359" s="7">
        <v>305</v>
      </c>
      <c r="D4359" s="7">
        <v>19092418712</v>
      </c>
      <c r="E4359" s="7" t="s">
        <v>9</v>
      </c>
      <c r="F4359" s="8">
        <v>1.9525462962962963E-2</v>
      </c>
      <c r="G4359" s="8">
        <v>1.273148148148148E-4</v>
      </c>
      <c r="H4359" s="7" t="s">
        <v>13</v>
      </c>
      <c r="I4359" s="11">
        <f t="shared" si="136"/>
        <v>44221</v>
      </c>
      <c r="J4359" s="9">
        <f t="shared" si="137"/>
        <v>0.7814699074074074</v>
      </c>
      <c r="K4359" t="str">
        <f>VLOOKUP($J4359,Reference!$A$1:$C$25,3,1)</f>
        <v>18:00:00 - 19:00:00</v>
      </c>
    </row>
    <row r="4360" spans="1:11" hidden="1" x14ac:dyDescent="0.3">
      <c r="A4360" s="3">
        <v>44221.784479166665</v>
      </c>
      <c r="B4360" s="4" t="s">
        <v>11</v>
      </c>
      <c r="C4360" s="4">
        <v>317</v>
      </c>
      <c r="D4360" s="4">
        <v>14043965929</v>
      </c>
      <c r="E4360" s="4" t="s">
        <v>9</v>
      </c>
      <c r="F4360" s="5">
        <v>2.5578703703703705E-3</v>
      </c>
      <c r="G4360" s="5">
        <v>4.3981481481481481E-4</v>
      </c>
      <c r="H4360" s="4" t="s">
        <v>10</v>
      </c>
      <c r="I4360" s="11">
        <f t="shared" si="136"/>
        <v>44221</v>
      </c>
      <c r="J4360" s="9">
        <f t="shared" si="137"/>
        <v>0.78447916666666673</v>
      </c>
      <c r="K4360" t="str">
        <f>VLOOKUP($J4360,Reference!$A$1:$C$25,3,1)</f>
        <v>18:00:00 - 19:00:00</v>
      </c>
    </row>
    <row r="4361" spans="1:11" hidden="1" x14ac:dyDescent="0.3">
      <c r="A4361" s="6">
        <v>44221.790393518517</v>
      </c>
      <c r="B4361" s="7" t="s">
        <v>11</v>
      </c>
      <c r="C4361" s="7">
        <v>317</v>
      </c>
      <c r="D4361" s="7">
        <v>17274600333</v>
      </c>
      <c r="E4361" s="7" t="s">
        <v>9</v>
      </c>
      <c r="F4361" s="8">
        <v>6.6782407407407415E-3</v>
      </c>
      <c r="G4361" s="8">
        <v>2.4305555555555552E-4</v>
      </c>
      <c r="H4361" s="7" t="s">
        <v>13</v>
      </c>
      <c r="I4361" s="11">
        <f t="shared" si="136"/>
        <v>44221</v>
      </c>
      <c r="J4361" s="9">
        <f t="shared" si="137"/>
        <v>0.79039351851851858</v>
      </c>
      <c r="K4361" t="str">
        <f>VLOOKUP($J4361,Reference!$A$1:$C$25,3,1)</f>
        <v>18:00:00 - 19:00:00</v>
      </c>
    </row>
    <row r="4362" spans="1:11" hidden="1" x14ac:dyDescent="0.3">
      <c r="A4362" s="3">
        <v>44221.79109953704</v>
      </c>
      <c r="B4362" s="4" t="s">
        <v>20</v>
      </c>
      <c r="C4362" s="4"/>
      <c r="D4362" s="4">
        <v>442476349707</v>
      </c>
      <c r="E4362" s="4" t="s">
        <v>16</v>
      </c>
      <c r="F4362" s="5">
        <v>0</v>
      </c>
      <c r="G4362" s="5">
        <v>5.6712962962962956E-4</v>
      </c>
      <c r="H4362" s="4" t="s">
        <v>14</v>
      </c>
      <c r="I4362" s="11">
        <f t="shared" si="136"/>
        <v>44221</v>
      </c>
      <c r="J4362" s="9">
        <f t="shared" si="137"/>
        <v>0.79109953703703706</v>
      </c>
      <c r="K4362" t="str">
        <f>VLOOKUP($J4362,Reference!$A$1:$C$25,3,1)</f>
        <v>18:00:00 - 19:00:00</v>
      </c>
    </row>
    <row r="4363" spans="1:11" hidden="1" x14ac:dyDescent="0.3">
      <c r="A4363" s="6">
        <v>44221.791435185187</v>
      </c>
      <c r="B4363" s="7" t="s">
        <v>17</v>
      </c>
      <c r="C4363" s="7">
        <v>303</v>
      </c>
      <c r="D4363" s="7">
        <v>14044057354</v>
      </c>
      <c r="E4363" s="7" t="s">
        <v>9</v>
      </c>
      <c r="F4363" s="8">
        <v>1.9907407407407408E-3</v>
      </c>
      <c r="G4363" s="8">
        <v>7.5231481481481471E-4</v>
      </c>
      <c r="H4363" s="7" t="s">
        <v>10</v>
      </c>
      <c r="I4363" s="11">
        <f t="shared" si="136"/>
        <v>44221</v>
      </c>
      <c r="J4363" s="9">
        <f t="shared" si="137"/>
        <v>0.79143518518518519</v>
      </c>
      <c r="K4363" t="str">
        <f>VLOOKUP($J4363,Reference!$A$1:$C$25,3,1)</f>
        <v>18:00:00 - 19:00:00</v>
      </c>
    </row>
    <row r="4364" spans="1:11" hidden="1" x14ac:dyDescent="0.3">
      <c r="A4364" s="3">
        <v>44221.802465277775</v>
      </c>
      <c r="B4364" s="4" t="s">
        <v>11</v>
      </c>
      <c r="C4364" s="4">
        <v>317</v>
      </c>
      <c r="D4364" s="4">
        <v>19175397285</v>
      </c>
      <c r="E4364" s="4" t="s">
        <v>9</v>
      </c>
      <c r="F4364" s="5">
        <v>3.1250000000000001E-4</v>
      </c>
      <c r="G4364" s="5">
        <v>1.273148148148148E-4</v>
      </c>
      <c r="H4364" s="4" t="s">
        <v>10</v>
      </c>
      <c r="I4364" s="11">
        <f t="shared" si="136"/>
        <v>44221</v>
      </c>
      <c r="J4364" s="9">
        <f t="shared" si="137"/>
        <v>0.80246527777777776</v>
      </c>
      <c r="K4364" t="str">
        <f>VLOOKUP($J4364,Reference!$A$1:$C$25,3,1)</f>
        <v>19:00:00 - 20:00:00</v>
      </c>
    </row>
    <row r="4365" spans="1:11" hidden="1" x14ac:dyDescent="0.3">
      <c r="A4365" s="6">
        <v>44221.806203703702</v>
      </c>
      <c r="B4365" s="7" t="s">
        <v>17</v>
      </c>
      <c r="C4365" s="7">
        <v>303</v>
      </c>
      <c r="D4365" s="7">
        <v>5554382130</v>
      </c>
      <c r="E4365" s="7" t="s">
        <v>9</v>
      </c>
      <c r="F4365" s="8">
        <v>4.31712962962963E-3</v>
      </c>
      <c r="G4365" s="8">
        <v>8.1018518518518516E-5</v>
      </c>
      <c r="H4365" s="7" t="s">
        <v>10</v>
      </c>
      <c r="I4365" s="11">
        <f t="shared" si="136"/>
        <v>44221</v>
      </c>
      <c r="J4365" s="9">
        <f t="shared" si="137"/>
        <v>0.80620370370370376</v>
      </c>
      <c r="K4365" t="str">
        <f>VLOOKUP($J4365,Reference!$A$1:$C$25,3,1)</f>
        <v>19:00:00 - 20:00:00</v>
      </c>
    </row>
    <row r="4366" spans="1:11" hidden="1" x14ac:dyDescent="0.3">
      <c r="A4366" s="3">
        <v>44221.811932870369</v>
      </c>
      <c r="B4366" s="4" t="s">
        <v>18</v>
      </c>
      <c r="C4366" s="4">
        <v>304</v>
      </c>
      <c r="D4366" s="4">
        <v>18598012977</v>
      </c>
      <c r="E4366" s="4" t="s">
        <v>9</v>
      </c>
      <c r="F4366" s="5">
        <v>4.9421296296296288E-3</v>
      </c>
      <c r="G4366" s="5">
        <v>2.199074074074074E-4</v>
      </c>
      <c r="H4366" s="4" t="s">
        <v>13</v>
      </c>
      <c r="I4366" s="11">
        <f t="shared" si="136"/>
        <v>44221</v>
      </c>
      <c r="J4366" s="9">
        <f t="shared" si="137"/>
        <v>0.81193287037037043</v>
      </c>
      <c r="K4366" t="str">
        <f>VLOOKUP($J4366,Reference!$A$1:$C$25,3,1)</f>
        <v>19:00:00 - 20:00:00</v>
      </c>
    </row>
    <row r="4367" spans="1:11" hidden="1" x14ac:dyDescent="0.3">
      <c r="A4367" s="6">
        <v>44221.825787037036</v>
      </c>
      <c r="B4367" s="7" t="s">
        <v>11</v>
      </c>
      <c r="C4367" s="7">
        <v>317</v>
      </c>
      <c r="D4367" s="7">
        <v>12178480274</v>
      </c>
      <c r="E4367" s="7" t="s">
        <v>9</v>
      </c>
      <c r="F4367" s="8">
        <v>1.5150462962962963E-2</v>
      </c>
      <c r="G4367" s="8">
        <v>4.6296296296296294E-5</v>
      </c>
      <c r="H4367" s="7" t="s">
        <v>13</v>
      </c>
      <c r="I4367" s="11">
        <f t="shared" si="136"/>
        <v>44221</v>
      </c>
      <c r="J4367" s="9">
        <f t="shared" si="137"/>
        <v>0.82578703703703704</v>
      </c>
      <c r="K4367" t="str">
        <f>VLOOKUP($J4367,Reference!$A$1:$C$25,3,1)</f>
        <v>19:00:00 - 20:00:00</v>
      </c>
    </row>
    <row r="4368" spans="1:11" hidden="1" x14ac:dyDescent="0.3">
      <c r="A4368" s="3">
        <v>44221.834074074075</v>
      </c>
      <c r="B4368" s="4" t="s">
        <v>19</v>
      </c>
      <c r="C4368" s="4">
        <v>305</v>
      </c>
      <c r="D4368" s="4">
        <v>14258202689</v>
      </c>
      <c r="E4368" s="4" t="s">
        <v>9</v>
      </c>
      <c r="F4368" s="5">
        <v>2.9212962962962965E-2</v>
      </c>
      <c r="G4368" s="5">
        <v>8.1018518518518516E-5</v>
      </c>
      <c r="H4368" s="4" t="s">
        <v>13</v>
      </c>
      <c r="I4368" s="11">
        <f t="shared" si="136"/>
        <v>44221</v>
      </c>
      <c r="J4368" s="9">
        <f t="shared" si="137"/>
        <v>0.83407407407407408</v>
      </c>
      <c r="K4368" t="str">
        <f>VLOOKUP($J4368,Reference!$A$1:$C$25,3,1)</f>
        <v>20:00:00 - 21:00:00</v>
      </c>
    </row>
    <row r="4369" spans="1:11" hidden="1" x14ac:dyDescent="0.3">
      <c r="A4369" s="6">
        <v>44221.84752314815</v>
      </c>
      <c r="B4369" s="7" t="s">
        <v>15</v>
      </c>
      <c r="C4369" s="7">
        <v>319</v>
      </c>
      <c r="D4369" s="7">
        <v>14254927690</v>
      </c>
      <c r="E4369" s="7" t="s">
        <v>9</v>
      </c>
      <c r="F4369" s="8">
        <v>8.5995370370370357E-3</v>
      </c>
      <c r="G4369" s="8">
        <v>2.199074074074074E-4</v>
      </c>
      <c r="H4369" s="7" t="s">
        <v>10</v>
      </c>
      <c r="I4369" s="11">
        <f t="shared" si="136"/>
        <v>44221</v>
      </c>
      <c r="J4369" s="9">
        <f t="shared" si="137"/>
        <v>0.84752314814814822</v>
      </c>
      <c r="K4369" t="str">
        <f>VLOOKUP($J4369,Reference!$A$1:$C$25,3,1)</f>
        <v>20:00:00 - 21:00:00</v>
      </c>
    </row>
    <row r="4370" spans="1:11" hidden="1" x14ac:dyDescent="0.3">
      <c r="A4370" s="3">
        <v>44221.863182870373</v>
      </c>
      <c r="B4370" s="4" t="s">
        <v>17</v>
      </c>
      <c r="C4370" s="4">
        <v>303</v>
      </c>
      <c r="D4370" s="4">
        <v>13602040123</v>
      </c>
      <c r="E4370" s="4" t="s">
        <v>9</v>
      </c>
      <c r="F4370" s="5">
        <v>2.4918981481481483E-2</v>
      </c>
      <c r="G4370" s="5">
        <v>1.1574074074074073E-4</v>
      </c>
      <c r="H4370" s="4" t="s">
        <v>13</v>
      </c>
      <c r="I4370" s="11">
        <f t="shared" si="136"/>
        <v>44221</v>
      </c>
      <c r="J4370" s="9">
        <f t="shared" si="137"/>
        <v>0.86318287037037045</v>
      </c>
      <c r="K4370" t="str">
        <f>VLOOKUP($J4370,Reference!$A$1:$C$25,3,1)</f>
        <v>20:00:00 - 21:00:00</v>
      </c>
    </row>
    <row r="4371" spans="1:11" hidden="1" x14ac:dyDescent="0.3">
      <c r="A4371" s="6">
        <v>44221.873993055553</v>
      </c>
      <c r="B4371" s="7" t="s">
        <v>12</v>
      </c>
      <c r="C4371" s="7">
        <v>315</v>
      </c>
      <c r="D4371" s="7">
        <v>16138230587</v>
      </c>
      <c r="E4371" s="7" t="s">
        <v>9</v>
      </c>
      <c r="F4371" s="8">
        <v>2.7303240740740743E-2</v>
      </c>
      <c r="G4371" s="8">
        <v>1.0416666666666667E-4</v>
      </c>
      <c r="H4371" s="7" t="s">
        <v>10</v>
      </c>
      <c r="I4371" s="11">
        <f t="shared" si="136"/>
        <v>44221</v>
      </c>
      <c r="J4371" s="9">
        <f t="shared" si="137"/>
        <v>0.87399305555555562</v>
      </c>
      <c r="K4371" t="str">
        <f>VLOOKUP($J4371,Reference!$A$1:$C$25,3,1)</f>
        <v>20:00:00 - 21:00:00</v>
      </c>
    </row>
    <row r="4372" spans="1:11" hidden="1" x14ac:dyDescent="0.3">
      <c r="A4372" s="3">
        <v>44221.874108796299</v>
      </c>
      <c r="B4372" s="4" t="s">
        <v>15</v>
      </c>
      <c r="C4372" s="4">
        <v>319</v>
      </c>
      <c r="D4372" s="4">
        <v>17734952946</v>
      </c>
      <c r="E4372" s="4" t="s">
        <v>9</v>
      </c>
      <c r="F4372" s="5">
        <v>2.5925925925925925E-3</v>
      </c>
      <c r="G4372" s="5">
        <v>3.2407407407407406E-4</v>
      </c>
      <c r="H4372" s="4" t="s">
        <v>10</v>
      </c>
      <c r="I4372" s="11">
        <f t="shared" si="136"/>
        <v>44221</v>
      </c>
      <c r="J4372" s="9">
        <f t="shared" si="137"/>
        <v>0.87410879629629623</v>
      </c>
      <c r="K4372" t="str">
        <f>VLOOKUP($J4372,Reference!$A$1:$C$25,3,1)</f>
        <v>20:00:00 - 21:00:00</v>
      </c>
    </row>
    <row r="4373" spans="1:11" hidden="1" x14ac:dyDescent="0.3">
      <c r="A4373" s="6">
        <v>44221.883240740739</v>
      </c>
      <c r="B4373" s="7" t="s">
        <v>15</v>
      </c>
      <c r="C4373" s="7">
        <v>319</v>
      </c>
      <c r="D4373" s="7">
        <v>18656603464</v>
      </c>
      <c r="E4373" s="7" t="s">
        <v>9</v>
      </c>
      <c r="F4373" s="8">
        <v>4.4675925925925933E-3</v>
      </c>
      <c r="G4373" s="8">
        <v>1.273148148148148E-4</v>
      </c>
      <c r="H4373" s="7" t="s">
        <v>13</v>
      </c>
      <c r="I4373" s="11">
        <f t="shared" si="136"/>
        <v>44221</v>
      </c>
      <c r="J4373" s="9">
        <f t="shared" si="137"/>
        <v>0.88324074074074066</v>
      </c>
      <c r="K4373" t="str">
        <f>VLOOKUP($J4373,Reference!$A$1:$C$25,3,1)</f>
        <v>21:00:00 - 22:00:00</v>
      </c>
    </row>
    <row r="4374" spans="1:11" hidden="1" x14ac:dyDescent="0.3">
      <c r="A4374" s="3">
        <v>44221.887118055558</v>
      </c>
      <c r="B4374" s="4" t="s">
        <v>11</v>
      </c>
      <c r="C4374" s="4">
        <v>317</v>
      </c>
      <c r="D4374" s="4">
        <v>15142900190</v>
      </c>
      <c r="E4374" s="4" t="s">
        <v>9</v>
      </c>
      <c r="F4374" s="5">
        <v>3.380787037037037E-2</v>
      </c>
      <c r="G4374" s="5">
        <v>2.0833333333333335E-4</v>
      </c>
      <c r="H4374" s="4" t="s">
        <v>13</v>
      </c>
      <c r="I4374" s="11">
        <f t="shared" si="136"/>
        <v>44221</v>
      </c>
      <c r="J4374" s="9">
        <f t="shared" si="137"/>
        <v>0.88711805555555545</v>
      </c>
      <c r="K4374" t="str">
        <f>VLOOKUP($J4374,Reference!$A$1:$C$25,3,1)</f>
        <v>21:00:00 - 22:00:00</v>
      </c>
    </row>
    <row r="4375" spans="1:11" hidden="1" x14ac:dyDescent="0.3">
      <c r="A4375" s="6">
        <v>44221.899548611109</v>
      </c>
      <c r="B4375" s="7" t="s">
        <v>15</v>
      </c>
      <c r="C4375" s="7">
        <v>319</v>
      </c>
      <c r="D4375" s="7">
        <v>16168223668</v>
      </c>
      <c r="E4375" s="7" t="s">
        <v>9</v>
      </c>
      <c r="F4375" s="8">
        <v>7.2800925925925915E-3</v>
      </c>
      <c r="G4375" s="8">
        <v>9.2592592592592588E-5</v>
      </c>
      <c r="H4375" s="7" t="s">
        <v>10</v>
      </c>
      <c r="I4375" s="11">
        <f t="shared" si="136"/>
        <v>44221</v>
      </c>
      <c r="J4375" s="9">
        <f t="shared" si="137"/>
        <v>0.89954861111111117</v>
      </c>
      <c r="K4375" t="str">
        <f>VLOOKUP($J4375,Reference!$A$1:$C$25,3,1)</f>
        <v>21:00:00 - 22:00:00</v>
      </c>
    </row>
    <row r="4376" spans="1:11" hidden="1" x14ac:dyDescent="0.3">
      <c r="A4376" s="3">
        <v>44221.918796296297</v>
      </c>
      <c r="B4376" s="4" t="s">
        <v>17</v>
      </c>
      <c r="C4376" s="4">
        <v>303</v>
      </c>
      <c r="D4376" s="4">
        <v>16476310598</v>
      </c>
      <c r="E4376" s="4" t="s">
        <v>9</v>
      </c>
      <c r="F4376" s="5">
        <v>3.1018518518518522E-3</v>
      </c>
      <c r="G4376" s="5">
        <v>5.7870370370370366E-5</v>
      </c>
      <c r="H4376" s="4" t="s">
        <v>10</v>
      </c>
      <c r="I4376" s="11">
        <f t="shared" si="136"/>
        <v>44221</v>
      </c>
      <c r="J4376" s="9">
        <f t="shared" si="137"/>
        <v>0.91879629629629633</v>
      </c>
      <c r="K4376" t="str">
        <f>VLOOKUP($J4376,Reference!$A$1:$C$25,3,1)</f>
        <v>22:00:00 - 23:00:00</v>
      </c>
    </row>
    <row r="4377" spans="1:11" hidden="1" x14ac:dyDescent="0.3">
      <c r="A4377" s="6">
        <v>44221.926874999997</v>
      </c>
      <c r="B4377" s="7" t="s">
        <v>12</v>
      </c>
      <c r="C4377" s="7">
        <v>315</v>
      </c>
      <c r="D4377" s="7">
        <v>17808855193</v>
      </c>
      <c r="E4377" s="7" t="s">
        <v>9</v>
      </c>
      <c r="F4377" s="8">
        <v>1.3217592592592593E-2</v>
      </c>
      <c r="G4377" s="8">
        <v>8.1018518518518516E-5</v>
      </c>
      <c r="H4377" s="7" t="s">
        <v>13</v>
      </c>
      <c r="I4377" s="11">
        <f t="shared" si="136"/>
        <v>44221</v>
      </c>
      <c r="J4377" s="9">
        <f t="shared" si="137"/>
        <v>0.926875</v>
      </c>
      <c r="K4377" t="str">
        <f>VLOOKUP($J4377,Reference!$A$1:$C$25,3,1)</f>
        <v>22:00:00 - 23:00:00</v>
      </c>
    </row>
    <row r="4378" spans="1:11" hidden="1" x14ac:dyDescent="0.3">
      <c r="A4378" s="3">
        <v>44221.949490740742</v>
      </c>
      <c r="B4378" s="4" t="s">
        <v>11</v>
      </c>
      <c r="C4378" s="4">
        <v>317</v>
      </c>
      <c r="D4378" s="4">
        <v>14133640699</v>
      </c>
      <c r="E4378" s="4" t="s">
        <v>9</v>
      </c>
      <c r="F4378" s="5">
        <v>4.0833333333333333E-2</v>
      </c>
      <c r="G4378" s="5">
        <v>1.1574074074074073E-4</v>
      </c>
      <c r="H4378" s="4" t="s">
        <v>13</v>
      </c>
      <c r="I4378" s="11">
        <f t="shared" si="136"/>
        <v>44221</v>
      </c>
      <c r="J4378" s="9">
        <f t="shared" si="137"/>
        <v>0.94949074074074069</v>
      </c>
      <c r="K4378" t="str">
        <f>VLOOKUP($J4378,Reference!$A$1:$C$25,3,1)</f>
        <v>22:00:00 - 23:00:00</v>
      </c>
    </row>
    <row r="4379" spans="1:11" hidden="1" x14ac:dyDescent="0.3">
      <c r="A4379" s="6">
        <v>44221.964548611111</v>
      </c>
      <c r="B4379" s="7" t="s">
        <v>17</v>
      </c>
      <c r="C4379" s="7">
        <v>303</v>
      </c>
      <c r="D4379" s="7">
        <v>12158483933</v>
      </c>
      <c r="E4379" s="7" t="s">
        <v>9</v>
      </c>
      <c r="F4379" s="8">
        <v>7.1759259259259259E-3</v>
      </c>
      <c r="G4379" s="8">
        <v>6.9444444444444444E-5</v>
      </c>
      <c r="H4379" s="7" t="s">
        <v>10</v>
      </c>
      <c r="I4379" s="11">
        <f t="shared" si="136"/>
        <v>44221</v>
      </c>
      <c r="J4379" s="9">
        <f t="shared" si="137"/>
        <v>0.96454861111111112</v>
      </c>
      <c r="K4379" t="str">
        <f>VLOOKUP($J4379,Reference!$A$1:$C$25,3,1)</f>
        <v>23:00:00 - 24:00:00</v>
      </c>
    </row>
    <row r="4380" spans="1:11" hidden="1" x14ac:dyDescent="0.3">
      <c r="A4380" s="3">
        <v>44221.970879629633</v>
      </c>
      <c r="B4380" s="4" t="s">
        <v>15</v>
      </c>
      <c r="C4380" s="4">
        <v>319</v>
      </c>
      <c r="D4380" s="4">
        <v>14036075407</v>
      </c>
      <c r="E4380" s="4" t="s">
        <v>9</v>
      </c>
      <c r="F4380" s="5">
        <v>3.4027777777777784E-3</v>
      </c>
      <c r="G4380" s="5">
        <v>3.5879629629629635E-4</v>
      </c>
      <c r="H4380" s="4" t="s">
        <v>10</v>
      </c>
      <c r="I4380" s="11">
        <f t="shared" si="136"/>
        <v>44221</v>
      </c>
      <c r="J4380" s="9">
        <f t="shared" si="137"/>
        <v>0.9708796296296297</v>
      </c>
      <c r="K4380" t="str">
        <f>VLOOKUP($J4380,Reference!$A$1:$C$25,3,1)</f>
        <v>23:00:00 - 24:00:00</v>
      </c>
    </row>
    <row r="4381" spans="1:11" hidden="1" x14ac:dyDescent="0.3">
      <c r="A4381" s="6">
        <v>44221.991608796299</v>
      </c>
      <c r="B4381" s="7" t="s">
        <v>12</v>
      </c>
      <c r="C4381" s="7">
        <v>315</v>
      </c>
      <c r="D4381" s="7">
        <v>18188945257</v>
      </c>
      <c r="E4381" s="7" t="s">
        <v>9</v>
      </c>
      <c r="F4381" s="8">
        <v>2.4421296296296296E-3</v>
      </c>
      <c r="G4381" s="8">
        <v>5.7870370370370366E-5</v>
      </c>
      <c r="H4381" s="7" t="s">
        <v>10</v>
      </c>
      <c r="I4381" s="11">
        <f t="shared" si="136"/>
        <v>44221</v>
      </c>
      <c r="J4381" s="9">
        <f t="shared" si="137"/>
        <v>0.99160879629629628</v>
      </c>
      <c r="K4381" t="str">
        <f>VLOOKUP($J4381,Reference!$A$1:$C$25,3,1)</f>
        <v>23:00:00 - 24:00:00</v>
      </c>
    </row>
    <row r="4382" spans="1:11" hidden="1" x14ac:dyDescent="0.3">
      <c r="A4382" s="3">
        <v>44221.994155092594</v>
      </c>
      <c r="B4382" s="4" t="s">
        <v>17</v>
      </c>
      <c r="C4382" s="4">
        <v>303</v>
      </c>
      <c r="D4382" s="4">
        <v>12072397262</v>
      </c>
      <c r="E4382" s="4" t="s">
        <v>9</v>
      </c>
      <c r="F4382" s="5">
        <v>7.6388888888888886E-3</v>
      </c>
      <c r="G4382" s="5">
        <v>1.0416666666666667E-4</v>
      </c>
      <c r="H4382" s="4" t="s">
        <v>10</v>
      </c>
      <c r="I4382" s="11">
        <f t="shared" si="136"/>
        <v>44221</v>
      </c>
      <c r="J4382" s="9">
        <f t="shared" si="137"/>
        <v>0.99415509259259249</v>
      </c>
      <c r="K4382" t="str">
        <f>VLOOKUP($J4382,Reference!$A$1:$C$25,3,1)</f>
        <v>23:00:00 - 24:00:00</v>
      </c>
    </row>
    <row r="4383" spans="1:11" hidden="1" x14ac:dyDescent="0.3">
      <c r="A4383" s="6">
        <v>44222.011458333334</v>
      </c>
      <c r="B4383" s="7" t="s">
        <v>15</v>
      </c>
      <c r="C4383" s="7">
        <v>319</v>
      </c>
      <c r="D4383" s="7">
        <v>17326158822</v>
      </c>
      <c r="E4383" s="7" t="s">
        <v>9</v>
      </c>
      <c r="F4383" s="8">
        <v>2.7199074074074074E-3</v>
      </c>
      <c r="G4383" s="8">
        <v>5.7870370370370366E-5</v>
      </c>
      <c r="H4383" s="7" t="s">
        <v>10</v>
      </c>
      <c r="I4383" s="11">
        <f t="shared" si="136"/>
        <v>44222</v>
      </c>
      <c r="J4383" s="9">
        <f t="shared" si="137"/>
        <v>1.1458333333333334E-2</v>
      </c>
      <c r="K4383" t="str">
        <f>VLOOKUP($J4383,Reference!$A$1:$C$25,3,1)</f>
        <v>0:00:00 - 1:00:00</v>
      </c>
    </row>
    <row r="4384" spans="1:11" hidden="1" x14ac:dyDescent="0.3">
      <c r="A4384" s="3">
        <v>44222.017442129632</v>
      </c>
      <c r="B4384" s="4" t="s">
        <v>12</v>
      </c>
      <c r="C4384" s="4">
        <v>315</v>
      </c>
      <c r="D4384" s="4">
        <v>19733424082</v>
      </c>
      <c r="E4384" s="4" t="s">
        <v>9</v>
      </c>
      <c r="F4384" s="5">
        <v>5.4166666666666669E-3</v>
      </c>
      <c r="G4384" s="5">
        <v>4.6296296296296294E-5</v>
      </c>
      <c r="H4384" s="4" t="s">
        <v>13</v>
      </c>
      <c r="I4384" s="11">
        <f t="shared" si="136"/>
        <v>44222</v>
      </c>
      <c r="J4384" s="9">
        <f t="shared" si="137"/>
        <v>1.744212962962963E-2</v>
      </c>
      <c r="K4384" t="str">
        <f>VLOOKUP($J4384,Reference!$A$1:$C$25,3,1)</f>
        <v>0:00:00 - 1:00:00</v>
      </c>
    </row>
    <row r="4385" spans="1:11" hidden="1" x14ac:dyDescent="0.3">
      <c r="A4385" s="6">
        <v>44222.020277777781</v>
      </c>
      <c r="B4385" s="7" t="s">
        <v>17</v>
      </c>
      <c r="C4385" s="7">
        <v>303</v>
      </c>
      <c r="D4385" s="7">
        <v>18183025103</v>
      </c>
      <c r="E4385" s="7" t="s">
        <v>9</v>
      </c>
      <c r="F4385" s="8">
        <v>6.8981481481481489E-3</v>
      </c>
      <c r="G4385" s="8">
        <v>4.0509259259259258E-4</v>
      </c>
      <c r="H4385" s="7" t="s">
        <v>10</v>
      </c>
      <c r="I4385" s="11">
        <f t="shared" si="136"/>
        <v>44222</v>
      </c>
      <c r="J4385" s="9">
        <f t="shared" si="137"/>
        <v>2.0277777777777777E-2</v>
      </c>
      <c r="K4385" t="str">
        <f>VLOOKUP($J4385,Reference!$A$1:$C$25,3,1)</f>
        <v>0:00:00 - 1:00:00</v>
      </c>
    </row>
    <row r="4386" spans="1:11" hidden="1" x14ac:dyDescent="0.3">
      <c r="A4386" s="3">
        <v>44222.046354166669</v>
      </c>
      <c r="B4386" s="4" t="s">
        <v>15</v>
      </c>
      <c r="C4386" s="4">
        <v>319</v>
      </c>
      <c r="D4386" s="4">
        <v>16108734545</v>
      </c>
      <c r="E4386" s="4" t="s">
        <v>9</v>
      </c>
      <c r="F4386" s="5">
        <v>7.1412037037037043E-3</v>
      </c>
      <c r="G4386" s="5">
        <v>2.8935185185185189E-4</v>
      </c>
      <c r="H4386" s="4" t="s">
        <v>10</v>
      </c>
      <c r="I4386" s="11">
        <f t="shared" si="136"/>
        <v>44222</v>
      </c>
      <c r="J4386" s="9">
        <f t="shared" si="137"/>
        <v>4.6354166666666669E-2</v>
      </c>
      <c r="K4386" t="str">
        <f>VLOOKUP($J4386,Reference!$A$1:$C$25,3,1)</f>
        <v>1:00:00 - 2:00:00</v>
      </c>
    </row>
    <row r="4387" spans="1:11" hidden="1" x14ac:dyDescent="0.3">
      <c r="A4387" s="6">
        <v>44222.053252314814</v>
      </c>
      <c r="B4387" s="7" t="s">
        <v>12</v>
      </c>
      <c r="C4387" s="7">
        <v>315</v>
      </c>
      <c r="D4387" s="7">
        <v>16303302926</v>
      </c>
      <c r="E4387" s="7" t="s">
        <v>9</v>
      </c>
      <c r="F4387" s="8">
        <v>3.0439814814814821E-3</v>
      </c>
      <c r="G4387" s="8">
        <v>5.7870370370370366E-5</v>
      </c>
      <c r="H4387" s="7" t="s">
        <v>10</v>
      </c>
      <c r="I4387" s="11">
        <f t="shared" si="136"/>
        <v>44222</v>
      </c>
      <c r="J4387" s="9">
        <f t="shared" si="137"/>
        <v>5.3252314814814815E-2</v>
      </c>
      <c r="K4387" t="str">
        <f>VLOOKUP($J4387,Reference!$A$1:$C$25,3,1)</f>
        <v>1:00:00 - 2:00:00</v>
      </c>
    </row>
    <row r="4388" spans="1:11" hidden="1" x14ac:dyDescent="0.3">
      <c r="A4388" s="3">
        <v>44222.053726851853</v>
      </c>
      <c r="B4388" s="4" t="s">
        <v>11</v>
      </c>
      <c r="C4388" s="4">
        <v>317</v>
      </c>
      <c r="D4388" s="4">
        <v>14133640699</v>
      </c>
      <c r="E4388" s="4" t="s">
        <v>9</v>
      </c>
      <c r="F4388" s="5">
        <v>1.6689814814814817E-2</v>
      </c>
      <c r="G4388" s="5">
        <v>9.2592592592592588E-5</v>
      </c>
      <c r="H4388" s="4" t="s">
        <v>10</v>
      </c>
      <c r="I4388" s="11">
        <f t="shared" si="136"/>
        <v>44222</v>
      </c>
      <c r="J4388" s="9">
        <f t="shared" si="137"/>
        <v>5.3726851851851852E-2</v>
      </c>
      <c r="K4388" t="str">
        <f>VLOOKUP($J4388,Reference!$A$1:$C$25,3,1)</f>
        <v>1:00:00 - 2:00:00</v>
      </c>
    </row>
    <row r="4389" spans="1:11" hidden="1" x14ac:dyDescent="0.3">
      <c r="A4389" s="6">
        <v>44222.058703703704</v>
      </c>
      <c r="B4389" s="7" t="s">
        <v>17</v>
      </c>
      <c r="C4389" s="7">
        <v>303</v>
      </c>
      <c r="D4389" s="7">
        <v>14843743498</v>
      </c>
      <c r="E4389" s="7" t="s">
        <v>9</v>
      </c>
      <c r="F4389" s="8">
        <v>3.472222222222222E-3</v>
      </c>
      <c r="G4389" s="8">
        <v>5.4398148148148144E-4</v>
      </c>
      <c r="H4389" s="7" t="s">
        <v>13</v>
      </c>
      <c r="I4389" s="11">
        <f t="shared" si="136"/>
        <v>44222</v>
      </c>
      <c r="J4389" s="9">
        <f t="shared" si="137"/>
        <v>5.8703703703703702E-2</v>
      </c>
      <c r="K4389" t="str">
        <f>VLOOKUP($J4389,Reference!$A$1:$C$25,3,1)</f>
        <v>1:00:00 - 2:00:00</v>
      </c>
    </row>
    <row r="4390" spans="1:11" hidden="1" x14ac:dyDescent="0.3">
      <c r="A4390" s="3">
        <v>44222.082349537035</v>
      </c>
      <c r="B4390" s="4" t="s">
        <v>21</v>
      </c>
      <c r="C4390" s="4">
        <v>314</v>
      </c>
      <c r="D4390" s="4">
        <v>13476682012</v>
      </c>
      <c r="E4390" s="4" t="s">
        <v>9</v>
      </c>
      <c r="F4390" s="5">
        <v>3.050925925925926E-2</v>
      </c>
      <c r="G4390" s="5">
        <v>1.7361111111111112E-4</v>
      </c>
      <c r="H4390" s="4" t="s">
        <v>13</v>
      </c>
      <c r="I4390" s="11">
        <f t="shared" si="136"/>
        <v>44222</v>
      </c>
      <c r="J4390" s="9">
        <f t="shared" si="137"/>
        <v>8.2349537037037041E-2</v>
      </c>
      <c r="K4390" t="str">
        <f>VLOOKUP($J4390,Reference!$A$1:$C$25,3,1)</f>
        <v>1:00:00 - 2:00:00</v>
      </c>
    </row>
    <row r="4391" spans="1:11" hidden="1" x14ac:dyDescent="0.3">
      <c r="A4391" s="6">
        <v>44222.11582175926</v>
      </c>
      <c r="B4391" s="7" t="s">
        <v>12</v>
      </c>
      <c r="C4391" s="7">
        <v>315</v>
      </c>
      <c r="D4391" s="7">
        <v>13476682012</v>
      </c>
      <c r="E4391" s="7" t="s">
        <v>9</v>
      </c>
      <c r="F4391" s="8">
        <v>3.8541666666666668E-3</v>
      </c>
      <c r="G4391" s="8">
        <v>1.0416666666666667E-4</v>
      </c>
      <c r="H4391" s="7" t="s">
        <v>13</v>
      </c>
      <c r="I4391" s="11">
        <f t="shared" si="136"/>
        <v>44222</v>
      </c>
      <c r="J4391" s="9">
        <f t="shared" si="137"/>
        <v>0.11582175925925926</v>
      </c>
      <c r="K4391" t="str">
        <f>VLOOKUP($J4391,Reference!$A$1:$C$25,3,1)</f>
        <v>2:00:00 - 3:00:00</v>
      </c>
    </row>
    <row r="4392" spans="1:11" hidden="1" x14ac:dyDescent="0.3">
      <c r="A4392" s="3">
        <v>44222.146423611113</v>
      </c>
      <c r="B4392" s="4" t="s">
        <v>12</v>
      </c>
      <c r="C4392" s="4">
        <v>315</v>
      </c>
      <c r="D4392" s="4">
        <v>17023754440</v>
      </c>
      <c r="E4392" s="4" t="s">
        <v>9</v>
      </c>
      <c r="F4392" s="5">
        <v>6.9675925925925921E-3</v>
      </c>
      <c r="G4392" s="5">
        <v>5.7870370370370366E-5</v>
      </c>
      <c r="H4392" s="4" t="s">
        <v>10</v>
      </c>
      <c r="I4392" s="11">
        <f t="shared" si="136"/>
        <v>44222</v>
      </c>
      <c r="J4392" s="9">
        <f t="shared" si="137"/>
        <v>0.1464236111111111</v>
      </c>
      <c r="K4392" t="str">
        <f>VLOOKUP($J4392,Reference!$A$1:$C$25,3,1)</f>
        <v>3:00:00 - 4:00:00</v>
      </c>
    </row>
    <row r="4393" spans="1:11" hidden="1" x14ac:dyDescent="0.3">
      <c r="A4393" s="6">
        <v>44222.156550925924</v>
      </c>
      <c r="B4393" s="7" t="s">
        <v>21</v>
      </c>
      <c r="C4393" s="7">
        <v>314</v>
      </c>
      <c r="D4393" s="7">
        <v>13476682012</v>
      </c>
      <c r="E4393" s="7" t="s">
        <v>9</v>
      </c>
      <c r="F4393" s="8">
        <v>2.2800925925925927E-3</v>
      </c>
      <c r="G4393" s="8">
        <v>9.2592592592592588E-5</v>
      </c>
      <c r="H4393" s="7" t="s">
        <v>13</v>
      </c>
      <c r="I4393" s="11">
        <f t="shared" si="136"/>
        <v>44222</v>
      </c>
      <c r="J4393" s="9">
        <f t="shared" si="137"/>
        <v>0.15655092592592593</v>
      </c>
      <c r="K4393" t="str">
        <f>VLOOKUP($J4393,Reference!$A$1:$C$25,3,1)</f>
        <v>3:00:00 - 4:00:00</v>
      </c>
    </row>
    <row r="4394" spans="1:11" hidden="1" x14ac:dyDescent="0.3">
      <c r="A4394" s="3">
        <v>44222.174085648148</v>
      </c>
      <c r="B4394" s="4" t="s">
        <v>12</v>
      </c>
      <c r="C4394" s="4">
        <v>315</v>
      </c>
      <c r="D4394" s="4">
        <v>441413540156</v>
      </c>
      <c r="E4394" s="4" t="s">
        <v>9</v>
      </c>
      <c r="F4394" s="5">
        <v>2.8009259259259259E-3</v>
      </c>
      <c r="G4394" s="5">
        <v>5.7870370370370366E-5</v>
      </c>
      <c r="H4394" s="4" t="s">
        <v>14</v>
      </c>
      <c r="I4394" s="11">
        <f t="shared" si="136"/>
        <v>44222</v>
      </c>
      <c r="J4394" s="9">
        <f t="shared" si="137"/>
        <v>0.17408564814814817</v>
      </c>
      <c r="K4394" t="str">
        <f>VLOOKUP($J4394,Reference!$A$1:$C$25,3,1)</f>
        <v>4:00:00 - 5:00:00</v>
      </c>
    </row>
    <row r="4395" spans="1:11" hidden="1" x14ac:dyDescent="0.3">
      <c r="A4395" s="6">
        <v>44222.175266203703</v>
      </c>
      <c r="B4395" s="7" t="s">
        <v>21</v>
      </c>
      <c r="C4395" s="7">
        <v>314</v>
      </c>
      <c r="D4395" s="7">
        <v>447412644799</v>
      </c>
      <c r="E4395" s="7" t="s">
        <v>9</v>
      </c>
      <c r="F4395" s="8">
        <v>4.6180555555555558E-3</v>
      </c>
      <c r="G4395" s="8">
        <v>8.1018518518518516E-5</v>
      </c>
      <c r="H4395" s="7" t="s">
        <v>14</v>
      </c>
      <c r="I4395" s="11">
        <f t="shared" si="136"/>
        <v>44222</v>
      </c>
      <c r="J4395" s="9">
        <f t="shared" si="137"/>
        <v>0.17526620370370372</v>
      </c>
      <c r="K4395" t="str">
        <f>VLOOKUP($J4395,Reference!$A$1:$C$25,3,1)</f>
        <v>4:00:00 - 5:00:00</v>
      </c>
    </row>
    <row r="4396" spans="1:11" hidden="1" x14ac:dyDescent="0.3">
      <c r="A4396" s="3">
        <v>44222.191099537034</v>
      </c>
      <c r="B4396" s="4" t="s">
        <v>12</v>
      </c>
      <c r="C4396" s="4">
        <v>315</v>
      </c>
      <c r="D4396" s="4">
        <v>441638722700</v>
      </c>
      <c r="E4396" s="4" t="s">
        <v>9</v>
      </c>
      <c r="F4396" s="5">
        <v>9.432870370370371E-3</v>
      </c>
      <c r="G4396" s="5">
        <v>5.7870370370370366E-5</v>
      </c>
      <c r="H4396" s="4" t="s">
        <v>14</v>
      </c>
      <c r="I4396" s="11">
        <f t="shared" si="136"/>
        <v>44222</v>
      </c>
      <c r="J4396" s="9">
        <f t="shared" si="137"/>
        <v>0.19109953703703705</v>
      </c>
      <c r="K4396" t="str">
        <f>VLOOKUP($J4396,Reference!$A$1:$C$25,3,1)</f>
        <v>4:00:00 - 5:00:00</v>
      </c>
    </row>
    <row r="4397" spans="1:11" hidden="1" x14ac:dyDescent="0.3">
      <c r="A4397" s="6">
        <v>44222.194756944446</v>
      </c>
      <c r="B4397" s="7" t="s">
        <v>21</v>
      </c>
      <c r="C4397" s="7">
        <v>314</v>
      </c>
      <c r="D4397" s="7">
        <v>441522882555</v>
      </c>
      <c r="E4397" s="7" t="s">
        <v>9</v>
      </c>
      <c r="F4397" s="8">
        <v>3.1597222222222222E-3</v>
      </c>
      <c r="G4397" s="8">
        <v>6.9444444444444444E-5</v>
      </c>
      <c r="H4397" s="7" t="s">
        <v>14</v>
      </c>
      <c r="I4397" s="11">
        <f t="shared" si="136"/>
        <v>44222</v>
      </c>
      <c r="J4397" s="9">
        <f t="shared" si="137"/>
        <v>0.19475694444444444</v>
      </c>
      <c r="K4397" t="str">
        <f>VLOOKUP($J4397,Reference!$A$1:$C$25,3,1)</f>
        <v>4:00:00 - 5:00:00</v>
      </c>
    </row>
    <row r="4398" spans="1:11" hidden="1" x14ac:dyDescent="0.3">
      <c r="A4398" s="3">
        <v>44222.198541666665</v>
      </c>
      <c r="B4398" s="4" t="s">
        <v>21</v>
      </c>
      <c r="C4398" s="4">
        <v>314</v>
      </c>
      <c r="D4398" s="4">
        <v>441636689417</v>
      </c>
      <c r="E4398" s="4" t="s">
        <v>9</v>
      </c>
      <c r="F4398" s="5">
        <v>1.3622685185185184E-2</v>
      </c>
      <c r="G4398" s="5">
        <v>3.2407407407407406E-4</v>
      </c>
      <c r="H4398" s="4" t="s">
        <v>14</v>
      </c>
      <c r="I4398" s="11">
        <f t="shared" si="136"/>
        <v>44222</v>
      </c>
      <c r="J4398" s="9">
        <f t="shared" si="137"/>
        <v>0.19854166666666664</v>
      </c>
      <c r="K4398" t="str">
        <f>VLOOKUP($J4398,Reference!$A$1:$C$25,3,1)</f>
        <v>4:00:00 - 5:00:00</v>
      </c>
    </row>
    <row r="4399" spans="1:11" hidden="1" x14ac:dyDescent="0.3">
      <c r="A4399" s="6">
        <v>44222.221354166664</v>
      </c>
      <c r="B4399" s="7" t="s">
        <v>12</v>
      </c>
      <c r="C4399" s="7">
        <v>315</v>
      </c>
      <c r="D4399" s="7">
        <v>441322409302</v>
      </c>
      <c r="E4399" s="7" t="s">
        <v>9</v>
      </c>
      <c r="F4399" s="8">
        <v>2.7199074074074074E-3</v>
      </c>
      <c r="G4399" s="8">
        <v>1.1574074074074073E-4</v>
      </c>
      <c r="H4399" s="7" t="s">
        <v>14</v>
      </c>
      <c r="I4399" s="11">
        <f t="shared" si="136"/>
        <v>44222</v>
      </c>
      <c r="J4399" s="9">
        <f t="shared" si="137"/>
        <v>0.22135416666666666</v>
      </c>
      <c r="K4399" t="str">
        <f>VLOOKUP($J4399,Reference!$A$1:$C$25,3,1)</f>
        <v>5:00:00 - 6:00:00</v>
      </c>
    </row>
    <row r="4400" spans="1:11" hidden="1" x14ac:dyDescent="0.3">
      <c r="A4400" s="3">
        <v>44222.230462962965</v>
      </c>
      <c r="B4400" s="4" t="s">
        <v>21</v>
      </c>
      <c r="C4400" s="4">
        <v>314</v>
      </c>
      <c r="D4400" s="4">
        <v>441372820030</v>
      </c>
      <c r="E4400" s="4" t="s">
        <v>9</v>
      </c>
      <c r="F4400" s="5">
        <v>4.1435185185185186E-3</v>
      </c>
      <c r="G4400" s="5">
        <v>2.4305555555555552E-4</v>
      </c>
      <c r="H4400" s="4" t="s">
        <v>14</v>
      </c>
      <c r="I4400" s="11">
        <f t="shared" si="136"/>
        <v>44222</v>
      </c>
      <c r="J4400" s="9">
        <f t="shared" si="137"/>
        <v>0.23046296296296295</v>
      </c>
      <c r="K4400" t="str">
        <f>VLOOKUP($J4400,Reference!$A$1:$C$25,3,1)</f>
        <v>5:00:00 - 6:00:00</v>
      </c>
    </row>
    <row r="4401" spans="1:11" hidden="1" x14ac:dyDescent="0.3">
      <c r="A4401" s="6">
        <v>44222.284120370372</v>
      </c>
      <c r="B4401" s="7" t="s">
        <v>12</v>
      </c>
      <c r="C4401" s="7">
        <v>315</v>
      </c>
      <c r="D4401" s="7">
        <v>14404793295</v>
      </c>
      <c r="E4401" s="7" t="s">
        <v>9</v>
      </c>
      <c r="F4401" s="8">
        <v>2.5925925925925925E-3</v>
      </c>
      <c r="G4401" s="8">
        <v>6.9444444444444444E-5</v>
      </c>
      <c r="H4401" s="7" t="s">
        <v>10</v>
      </c>
      <c r="I4401" s="11">
        <f t="shared" si="136"/>
        <v>44222</v>
      </c>
      <c r="J4401" s="9">
        <f t="shared" si="137"/>
        <v>0.28412037037037036</v>
      </c>
      <c r="K4401" t="str">
        <f>VLOOKUP($J4401,Reference!$A$1:$C$25,3,1)</f>
        <v>6:00:00 - 7:00:00</v>
      </c>
    </row>
    <row r="4402" spans="1:11" hidden="1" x14ac:dyDescent="0.3">
      <c r="A4402" s="3">
        <v>44222.307835648149</v>
      </c>
      <c r="B4402" s="4" t="s">
        <v>21</v>
      </c>
      <c r="C4402" s="4">
        <v>314</v>
      </c>
      <c r="D4402" s="4">
        <v>447539252275</v>
      </c>
      <c r="E4402" s="4" t="s">
        <v>9</v>
      </c>
      <c r="F4402" s="5">
        <v>4.0046296296296297E-3</v>
      </c>
      <c r="G4402" s="5">
        <v>4.1666666666666669E-4</v>
      </c>
      <c r="H4402" s="4" t="s">
        <v>14</v>
      </c>
      <c r="I4402" s="11">
        <f t="shared" si="136"/>
        <v>44222</v>
      </c>
      <c r="J4402" s="9">
        <f t="shared" si="137"/>
        <v>0.30783564814814818</v>
      </c>
      <c r="K4402" t="str">
        <f>VLOOKUP($J4402,Reference!$A$1:$C$25,3,1)</f>
        <v>7:00:00 - 8:00:00</v>
      </c>
    </row>
    <row r="4403" spans="1:11" hidden="1" x14ac:dyDescent="0.3">
      <c r="A4403" s="6">
        <v>44222.318067129629</v>
      </c>
      <c r="B4403" s="7" t="s">
        <v>12</v>
      </c>
      <c r="C4403" s="7">
        <v>315</v>
      </c>
      <c r="D4403" s="7">
        <v>19178038002</v>
      </c>
      <c r="E4403" s="7" t="s">
        <v>9</v>
      </c>
      <c r="F4403" s="8">
        <v>1.0347222222222223E-2</v>
      </c>
      <c r="G4403" s="8">
        <v>3.3564814814814812E-4</v>
      </c>
      <c r="H4403" s="7" t="s">
        <v>10</v>
      </c>
      <c r="I4403" s="11">
        <f t="shared" si="136"/>
        <v>44222</v>
      </c>
      <c r="J4403" s="9">
        <f t="shared" si="137"/>
        <v>0.31806712962962963</v>
      </c>
      <c r="K4403" t="str">
        <f>VLOOKUP($J4403,Reference!$A$1:$C$25,3,1)</f>
        <v>7:00:00 - 8:00:00</v>
      </c>
    </row>
    <row r="4404" spans="1:11" hidden="1" x14ac:dyDescent="0.3">
      <c r="A4404" s="3">
        <v>44222.323530092595</v>
      </c>
      <c r="B4404" s="4" t="s">
        <v>15</v>
      </c>
      <c r="C4404" s="4">
        <v>319</v>
      </c>
      <c r="D4404" s="4">
        <v>33555290192</v>
      </c>
      <c r="E4404" s="4" t="s">
        <v>9</v>
      </c>
      <c r="F4404" s="5">
        <v>5.9490740740740745E-3</v>
      </c>
      <c r="G4404" s="5">
        <v>2.7777777777777778E-4</v>
      </c>
      <c r="H4404" s="4" t="s">
        <v>14</v>
      </c>
      <c r="I4404" s="11">
        <f t="shared" si="136"/>
        <v>44222</v>
      </c>
      <c r="J4404" s="9">
        <f t="shared" si="137"/>
        <v>0.32353009259259258</v>
      </c>
      <c r="K4404" t="str">
        <f>VLOOKUP($J4404,Reference!$A$1:$C$25,3,1)</f>
        <v>7:00:00 - 8:00:00</v>
      </c>
    </row>
    <row r="4405" spans="1:11" hidden="1" x14ac:dyDescent="0.3">
      <c r="A4405" s="6">
        <v>44222.36513888889</v>
      </c>
      <c r="B4405" s="7" t="s">
        <v>11</v>
      </c>
      <c r="C4405" s="7">
        <v>317</v>
      </c>
      <c r="D4405" s="7">
        <v>17076016799</v>
      </c>
      <c r="E4405" s="7" t="s">
        <v>9</v>
      </c>
      <c r="F4405" s="8">
        <v>4.2013888888888891E-3</v>
      </c>
      <c r="G4405" s="8">
        <v>4.6296296296296294E-5</v>
      </c>
      <c r="H4405" s="7" t="s">
        <v>10</v>
      </c>
      <c r="I4405" s="11">
        <f t="shared" si="136"/>
        <v>44222</v>
      </c>
      <c r="J4405" s="9">
        <f t="shared" si="137"/>
        <v>0.3651388888888889</v>
      </c>
      <c r="K4405" t="str">
        <f>VLOOKUP($J4405,Reference!$A$1:$C$25,3,1)</f>
        <v>8:00:00 - 9:00:00</v>
      </c>
    </row>
    <row r="4406" spans="1:11" hidden="1" x14ac:dyDescent="0.3">
      <c r="A4406" s="3">
        <v>44222.372048611112</v>
      </c>
      <c r="B4406" s="4" t="s">
        <v>11</v>
      </c>
      <c r="C4406" s="4">
        <v>317</v>
      </c>
      <c r="D4406" s="4">
        <v>17806747959</v>
      </c>
      <c r="E4406" s="4" t="s">
        <v>9</v>
      </c>
      <c r="F4406" s="5">
        <v>1.1562499999999998E-2</v>
      </c>
      <c r="G4406" s="5">
        <v>3.2407407407407406E-4</v>
      </c>
      <c r="H4406" s="4" t="s">
        <v>10</v>
      </c>
      <c r="I4406" s="11">
        <f t="shared" si="136"/>
        <v>44222</v>
      </c>
      <c r="J4406" s="9">
        <f t="shared" si="137"/>
        <v>0.37204861111111115</v>
      </c>
      <c r="K4406" t="str">
        <f>VLOOKUP($J4406,Reference!$A$1:$C$25,3,1)</f>
        <v>8:00:00 - 9:00:00</v>
      </c>
    </row>
    <row r="4407" spans="1:11" hidden="1" x14ac:dyDescent="0.3">
      <c r="A4407" s="6">
        <v>44222.372719907406</v>
      </c>
      <c r="B4407" s="7" t="s">
        <v>12</v>
      </c>
      <c r="C4407" s="7">
        <v>315</v>
      </c>
      <c r="D4407" s="7">
        <v>19174200549</v>
      </c>
      <c r="E4407" s="7" t="s">
        <v>9</v>
      </c>
      <c r="F4407" s="8">
        <v>2.5462962962962961E-3</v>
      </c>
      <c r="G4407" s="8">
        <v>1.1921296296296296E-3</v>
      </c>
      <c r="H4407" s="7" t="s">
        <v>10</v>
      </c>
      <c r="I4407" s="11">
        <f t="shared" si="136"/>
        <v>44222</v>
      </c>
      <c r="J4407" s="9">
        <f t="shared" si="137"/>
        <v>0.3727199074074074</v>
      </c>
      <c r="K4407" t="str">
        <f>VLOOKUP($J4407,Reference!$A$1:$C$25,3,1)</f>
        <v>8:00:00 - 9:00:00</v>
      </c>
    </row>
    <row r="4408" spans="1:11" hidden="1" x14ac:dyDescent="0.3">
      <c r="A4408" s="3">
        <v>44222.375474537039</v>
      </c>
      <c r="B4408" s="4" t="s">
        <v>17</v>
      </c>
      <c r="C4408" s="4">
        <v>303</v>
      </c>
      <c r="D4408" s="4">
        <v>447459511552</v>
      </c>
      <c r="E4408" s="4" t="s">
        <v>9</v>
      </c>
      <c r="F4408" s="5">
        <v>2.1412037037037038E-3</v>
      </c>
      <c r="G4408" s="5">
        <v>6.9444444444444444E-5</v>
      </c>
      <c r="H4408" s="4" t="s">
        <v>14</v>
      </c>
      <c r="I4408" s="11">
        <f t="shared" si="136"/>
        <v>44222</v>
      </c>
      <c r="J4408" s="9">
        <f t="shared" si="137"/>
        <v>0.37547453703703698</v>
      </c>
      <c r="K4408" t="str">
        <f>VLOOKUP($J4408,Reference!$A$1:$C$25,3,1)</f>
        <v>9:00:00 - 10:00:00</v>
      </c>
    </row>
    <row r="4409" spans="1:11" hidden="1" x14ac:dyDescent="0.3">
      <c r="A4409" s="6">
        <v>44222.377013888887</v>
      </c>
      <c r="B4409" s="7" t="s">
        <v>26</v>
      </c>
      <c r="C4409" s="7">
        <v>306</v>
      </c>
      <c r="D4409" s="7">
        <v>16478560074</v>
      </c>
      <c r="E4409" s="7" t="s">
        <v>9</v>
      </c>
      <c r="F4409" s="8">
        <v>6.1574074074074074E-3</v>
      </c>
      <c r="G4409" s="8">
        <v>1.0416666666666667E-4</v>
      </c>
      <c r="H4409" s="7" t="s">
        <v>10</v>
      </c>
      <c r="I4409" s="11">
        <f t="shared" si="136"/>
        <v>44222</v>
      </c>
      <c r="J4409" s="9">
        <f t="shared" si="137"/>
        <v>0.37701388888888893</v>
      </c>
      <c r="K4409" t="str">
        <f>VLOOKUP($J4409,Reference!$A$1:$C$25,3,1)</f>
        <v>9:00:00 - 10:00:00</v>
      </c>
    </row>
    <row r="4410" spans="1:11" hidden="1" x14ac:dyDescent="0.3">
      <c r="A4410" s="3">
        <v>44222.377685185187</v>
      </c>
      <c r="B4410" s="4" t="s">
        <v>15</v>
      </c>
      <c r="C4410" s="4">
        <v>319</v>
      </c>
      <c r="D4410" s="4">
        <v>14167045409</v>
      </c>
      <c r="E4410" s="4" t="s">
        <v>9</v>
      </c>
      <c r="F4410" s="5">
        <v>4.7453703703703704E-4</v>
      </c>
      <c r="G4410" s="5">
        <v>6.2500000000000001E-4</v>
      </c>
      <c r="H4410" s="4" t="s">
        <v>10</v>
      </c>
      <c r="I4410" s="11">
        <f t="shared" si="136"/>
        <v>44222</v>
      </c>
      <c r="J4410" s="9">
        <f t="shared" si="137"/>
        <v>0.37768518518518518</v>
      </c>
      <c r="K4410" t="str">
        <f>VLOOKUP($J4410,Reference!$A$1:$C$25,3,1)</f>
        <v>9:00:00 - 10:00:00</v>
      </c>
    </row>
    <row r="4411" spans="1:11" hidden="1" x14ac:dyDescent="0.3">
      <c r="A4411" s="6">
        <v>44222.379131944443</v>
      </c>
      <c r="B4411" s="7" t="s">
        <v>15</v>
      </c>
      <c r="C4411" s="7">
        <v>319</v>
      </c>
      <c r="D4411" s="7">
        <v>14186667000</v>
      </c>
      <c r="E4411" s="7" t="s">
        <v>9</v>
      </c>
      <c r="F4411" s="8">
        <v>6.3425925925925915E-3</v>
      </c>
      <c r="G4411" s="8">
        <v>4.108796296296297E-3</v>
      </c>
      <c r="H4411" s="7" t="s">
        <v>10</v>
      </c>
      <c r="I4411" s="11">
        <f t="shared" si="136"/>
        <v>44222</v>
      </c>
      <c r="J4411" s="9">
        <f t="shared" si="137"/>
        <v>0.37913194444444448</v>
      </c>
      <c r="K4411" t="str">
        <f>VLOOKUP($J4411,Reference!$A$1:$C$25,3,1)</f>
        <v>9:00:00 - 10:00:00</v>
      </c>
    </row>
    <row r="4412" spans="1:11" hidden="1" x14ac:dyDescent="0.3">
      <c r="A4412" s="3">
        <v>44222.392291666663</v>
      </c>
      <c r="B4412" s="4" t="s">
        <v>11</v>
      </c>
      <c r="C4412" s="4">
        <v>317</v>
      </c>
      <c r="D4412" s="4">
        <v>14186667000</v>
      </c>
      <c r="E4412" s="4" t="s">
        <v>9</v>
      </c>
      <c r="F4412" s="5">
        <v>1.261574074074074E-3</v>
      </c>
      <c r="G4412" s="5">
        <v>6.9444444444444444E-5</v>
      </c>
      <c r="H4412" s="4" t="s">
        <v>10</v>
      </c>
      <c r="I4412" s="11">
        <f t="shared" si="136"/>
        <v>44222</v>
      </c>
      <c r="J4412" s="9">
        <f t="shared" si="137"/>
        <v>0.39229166666666665</v>
      </c>
      <c r="K4412" t="str">
        <f>VLOOKUP($J4412,Reference!$A$1:$C$25,3,1)</f>
        <v>9:00:00 - 10:00:00</v>
      </c>
    </row>
    <row r="4413" spans="1:11" hidden="1" x14ac:dyDescent="0.3">
      <c r="A4413" s="6">
        <v>44222.399791666663</v>
      </c>
      <c r="B4413" s="7" t="s">
        <v>26</v>
      </c>
      <c r="C4413" s="7">
        <v>306</v>
      </c>
      <c r="D4413" s="7">
        <v>16028009588</v>
      </c>
      <c r="E4413" s="7" t="s">
        <v>9</v>
      </c>
      <c r="F4413" s="8">
        <v>1.7013888888888892E-3</v>
      </c>
      <c r="G4413" s="8">
        <v>8.1018518518518516E-5</v>
      </c>
      <c r="H4413" s="7" t="s">
        <v>10</v>
      </c>
      <c r="I4413" s="11">
        <f t="shared" si="136"/>
        <v>44222</v>
      </c>
      <c r="J4413" s="9">
        <f t="shared" si="137"/>
        <v>0.39979166666666671</v>
      </c>
      <c r="K4413" t="str">
        <f>VLOOKUP($J4413,Reference!$A$1:$C$25,3,1)</f>
        <v>9:00:00 - 10:00:00</v>
      </c>
    </row>
    <row r="4414" spans="1:11" hidden="1" x14ac:dyDescent="0.3">
      <c r="A4414" s="3">
        <v>44222.403437499997</v>
      </c>
      <c r="B4414" s="4" t="s">
        <v>11</v>
      </c>
      <c r="C4414" s="4">
        <v>317</v>
      </c>
      <c r="D4414" s="4">
        <v>34948175451</v>
      </c>
      <c r="E4414" s="4" t="s">
        <v>9</v>
      </c>
      <c r="F4414" s="5">
        <v>1.818287037037037E-2</v>
      </c>
      <c r="G4414" s="5">
        <v>2.8935185185185189E-4</v>
      </c>
      <c r="H4414" s="4" t="s">
        <v>10</v>
      </c>
      <c r="I4414" s="11">
        <f t="shared" si="136"/>
        <v>44222</v>
      </c>
      <c r="J4414" s="9">
        <f t="shared" si="137"/>
        <v>0.40343749999999995</v>
      </c>
      <c r="K4414" t="str">
        <f>VLOOKUP($J4414,Reference!$A$1:$C$25,3,1)</f>
        <v>9:00:00 - 10:00:00</v>
      </c>
    </row>
    <row r="4415" spans="1:11" hidden="1" x14ac:dyDescent="0.3">
      <c r="A4415" s="6">
        <v>44222.41333333333</v>
      </c>
      <c r="B4415" s="7" t="s">
        <v>26</v>
      </c>
      <c r="C4415" s="7">
        <v>306</v>
      </c>
      <c r="D4415" s="7">
        <v>19176515260</v>
      </c>
      <c r="E4415" s="7" t="s">
        <v>9</v>
      </c>
      <c r="F4415" s="8">
        <v>9.618055555555555E-3</v>
      </c>
      <c r="G4415" s="8">
        <v>1.5277777777777779E-3</v>
      </c>
      <c r="H4415" s="7" t="s">
        <v>10</v>
      </c>
      <c r="I4415" s="11">
        <f t="shared" si="136"/>
        <v>44222</v>
      </c>
      <c r="J4415" s="9">
        <f t="shared" si="137"/>
        <v>0.41333333333333333</v>
      </c>
      <c r="K4415" t="str">
        <f>VLOOKUP($J4415,Reference!$A$1:$C$25,3,1)</f>
        <v>9:00:00 - 10:00:00</v>
      </c>
    </row>
    <row r="4416" spans="1:11" hidden="1" x14ac:dyDescent="0.3">
      <c r="A4416" s="3">
        <v>44222.415902777779</v>
      </c>
      <c r="B4416" s="4" t="s">
        <v>17</v>
      </c>
      <c r="C4416" s="4">
        <v>303</v>
      </c>
      <c r="D4416" s="4">
        <v>17183890982</v>
      </c>
      <c r="E4416" s="4" t="s">
        <v>9</v>
      </c>
      <c r="F4416" s="5">
        <v>2.8703703703703708E-3</v>
      </c>
      <c r="G4416" s="5">
        <v>1.0879629629629629E-3</v>
      </c>
      <c r="H4416" s="4" t="s">
        <v>10</v>
      </c>
      <c r="I4416" s="11">
        <f t="shared" si="136"/>
        <v>44222</v>
      </c>
      <c r="J4416" s="9">
        <f t="shared" si="137"/>
        <v>0.41590277777777779</v>
      </c>
      <c r="K4416" t="str">
        <f>VLOOKUP($J4416,Reference!$A$1:$C$25,3,1)</f>
        <v>9:00:00 - 10:00:00</v>
      </c>
    </row>
    <row r="4417" spans="1:11" hidden="1" x14ac:dyDescent="0.3">
      <c r="A4417" s="6">
        <v>44222.41909722222</v>
      </c>
      <c r="B4417" s="7" t="s">
        <v>12</v>
      </c>
      <c r="C4417" s="7">
        <v>315</v>
      </c>
      <c r="D4417" s="7">
        <v>447445471659</v>
      </c>
      <c r="E4417" s="7" t="s">
        <v>9</v>
      </c>
      <c r="F4417" s="8">
        <v>2.0254629629629629E-3</v>
      </c>
      <c r="G4417" s="8">
        <v>1.5046296296296297E-4</v>
      </c>
      <c r="H4417" s="7" t="s">
        <v>14</v>
      </c>
      <c r="I4417" s="11">
        <f t="shared" si="136"/>
        <v>44222</v>
      </c>
      <c r="J4417" s="9">
        <f t="shared" si="137"/>
        <v>0.41909722222222223</v>
      </c>
      <c r="K4417" t="str">
        <f>VLOOKUP($J4417,Reference!$A$1:$C$25,3,1)</f>
        <v>10:00:00 - 11:00:00</v>
      </c>
    </row>
    <row r="4418" spans="1:11" hidden="1" x14ac:dyDescent="0.3">
      <c r="A4418" s="3">
        <v>44222.420671296299</v>
      </c>
      <c r="B4418" s="4" t="s">
        <v>20</v>
      </c>
      <c r="C4418" s="4"/>
      <c r="D4418" s="4">
        <v>12892441985</v>
      </c>
      <c r="E4418" s="4" t="s">
        <v>16</v>
      </c>
      <c r="F4418" s="5">
        <v>0</v>
      </c>
      <c r="G4418" s="5">
        <v>1.3078703703703705E-3</v>
      </c>
      <c r="H4418" s="4" t="s">
        <v>10</v>
      </c>
      <c r="I4418" s="11">
        <f t="shared" si="136"/>
        <v>44222</v>
      </c>
      <c r="J4418" s="9">
        <f t="shared" si="137"/>
        <v>0.42067129629629635</v>
      </c>
      <c r="K4418" t="str">
        <f>VLOOKUP($J4418,Reference!$A$1:$C$25,3,1)</f>
        <v>10:00:00 - 11:00:00</v>
      </c>
    </row>
    <row r="4419" spans="1:11" hidden="1" x14ac:dyDescent="0.3">
      <c r="A4419" s="6">
        <v>44222.423344907409</v>
      </c>
      <c r="B4419" s="7" t="s">
        <v>11</v>
      </c>
      <c r="C4419" s="7">
        <v>317</v>
      </c>
      <c r="D4419" s="7">
        <v>17179925813</v>
      </c>
      <c r="E4419" s="7" t="s">
        <v>9</v>
      </c>
      <c r="F4419" s="8">
        <v>5.9143518518518521E-3</v>
      </c>
      <c r="G4419" s="8">
        <v>1.0416666666666667E-4</v>
      </c>
      <c r="H4419" s="7" t="s">
        <v>10</v>
      </c>
      <c r="I4419" s="11">
        <f t="shared" ref="I4419:I4482" si="138">DATE(YEAR(A4419),MONTH(A4419),DAY(A4419))</f>
        <v>44222</v>
      </c>
      <c r="J4419" s="9">
        <f t="shared" ref="J4419:J4482" si="139">TIME(HOUR(A4419),MINUTE(A4419),SECOND(A4419))</f>
        <v>0.42334490740740738</v>
      </c>
      <c r="K4419" t="str">
        <f>VLOOKUP($J4419,Reference!$A$1:$C$25,3,1)</f>
        <v>10:00:00 - 11:00:00</v>
      </c>
    </row>
    <row r="4420" spans="1:11" hidden="1" x14ac:dyDescent="0.3">
      <c r="A4420" s="3">
        <v>44222.423414351855</v>
      </c>
      <c r="B4420" s="4" t="s">
        <v>15</v>
      </c>
      <c r="C4420" s="4">
        <v>319</v>
      </c>
      <c r="D4420" s="4">
        <v>13048139997</v>
      </c>
      <c r="E4420" s="4" t="s">
        <v>9</v>
      </c>
      <c r="F4420" s="5">
        <v>4.6180555555555558E-3</v>
      </c>
      <c r="G4420" s="5">
        <v>2.199074074074074E-4</v>
      </c>
      <c r="H4420" s="4" t="s">
        <v>10</v>
      </c>
      <c r="I4420" s="11">
        <f t="shared" si="138"/>
        <v>44222</v>
      </c>
      <c r="J4420" s="9">
        <f t="shared" si="139"/>
        <v>0.42341435185185183</v>
      </c>
      <c r="K4420" t="str">
        <f>VLOOKUP($J4420,Reference!$A$1:$C$25,3,1)</f>
        <v>10:00:00 - 11:00:00</v>
      </c>
    </row>
    <row r="4421" spans="1:11" hidden="1" x14ac:dyDescent="0.3">
      <c r="A4421" s="6">
        <v>44222.423425925925</v>
      </c>
      <c r="B4421" s="7" t="s">
        <v>21</v>
      </c>
      <c r="C4421" s="7">
        <v>314</v>
      </c>
      <c r="D4421" s="7">
        <v>12027169109</v>
      </c>
      <c r="E4421" s="7" t="s">
        <v>9</v>
      </c>
      <c r="F4421" s="8">
        <v>5.3009259259259251E-3</v>
      </c>
      <c r="G4421" s="8">
        <v>1.0995370370370371E-3</v>
      </c>
      <c r="H4421" s="7" t="s">
        <v>10</v>
      </c>
      <c r="I4421" s="11">
        <f t="shared" si="138"/>
        <v>44222</v>
      </c>
      <c r="J4421" s="9">
        <f t="shared" si="139"/>
        <v>0.42342592592592593</v>
      </c>
      <c r="K4421" t="str">
        <f>VLOOKUP($J4421,Reference!$A$1:$C$25,3,1)</f>
        <v>10:00:00 - 11:00:00</v>
      </c>
    </row>
    <row r="4422" spans="1:11" hidden="1" x14ac:dyDescent="0.3">
      <c r="A4422" s="3">
        <v>44222.423564814817</v>
      </c>
      <c r="B4422" s="4" t="s">
        <v>17</v>
      </c>
      <c r="C4422" s="4">
        <v>303</v>
      </c>
      <c r="D4422" s="4">
        <v>447466522591</v>
      </c>
      <c r="E4422" s="4" t="s">
        <v>9</v>
      </c>
      <c r="F4422" s="5">
        <v>1.7928240740740741E-2</v>
      </c>
      <c r="G4422" s="5">
        <v>8.1018518518518516E-5</v>
      </c>
      <c r="H4422" s="4" t="s">
        <v>14</v>
      </c>
      <c r="I4422" s="11">
        <f t="shared" si="138"/>
        <v>44222</v>
      </c>
      <c r="J4422" s="9">
        <f t="shared" si="139"/>
        <v>0.42356481481481478</v>
      </c>
      <c r="K4422" t="str">
        <f>VLOOKUP($J4422,Reference!$A$1:$C$25,3,1)</f>
        <v>10:00:00 - 11:00:00</v>
      </c>
    </row>
    <row r="4423" spans="1:11" hidden="1" x14ac:dyDescent="0.3">
      <c r="A4423" s="6">
        <v>44222.426770833335</v>
      </c>
      <c r="B4423" s="7" t="s">
        <v>26</v>
      </c>
      <c r="C4423" s="7">
        <v>306</v>
      </c>
      <c r="D4423" s="7">
        <v>19176515260</v>
      </c>
      <c r="E4423" s="7" t="s">
        <v>9</v>
      </c>
      <c r="F4423" s="8">
        <v>4.9421296296296288E-3</v>
      </c>
      <c r="G4423" s="8">
        <v>8.1018518518518516E-5</v>
      </c>
      <c r="H4423" s="7" t="s">
        <v>10</v>
      </c>
      <c r="I4423" s="11">
        <f t="shared" si="138"/>
        <v>44222</v>
      </c>
      <c r="J4423" s="9">
        <f t="shared" si="139"/>
        <v>0.42677083333333332</v>
      </c>
      <c r="K4423" t="str">
        <f>VLOOKUP($J4423,Reference!$A$1:$C$25,3,1)</f>
        <v>10:00:00 - 11:00:00</v>
      </c>
    </row>
    <row r="4424" spans="1:11" hidden="1" x14ac:dyDescent="0.3">
      <c r="A4424" s="3">
        <v>44222.429884259262</v>
      </c>
      <c r="B4424" s="4" t="s">
        <v>11</v>
      </c>
      <c r="C4424" s="4">
        <v>317</v>
      </c>
      <c r="D4424" s="4">
        <v>12892441985</v>
      </c>
      <c r="E4424" s="4" t="s">
        <v>9</v>
      </c>
      <c r="F4424" s="5">
        <v>6.1921296296296299E-3</v>
      </c>
      <c r="G4424" s="5">
        <v>1.1574074074074073E-4</v>
      </c>
      <c r="H4424" s="4" t="s">
        <v>10</v>
      </c>
      <c r="I4424" s="11">
        <f t="shared" si="138"/>
        <v>44222</v>
      </c>
      <c r="J4424" s="9">
        <f t="shared" si="139"/>
        <v>0.42988425925925927</v>
      </c>
      <c r="K4424" t="str">
        <f>VLOOKUP($J4424,Reference!$A$1:$C$25,3,1)</f>
        <v>10:00:00 - 11:00:00</v>
      </c>
    </row>
    <row r="4425" spans="1:11" hidden="1" x14ac:dyDescent="0.3">
      <c r="A4425" s="6">
        <v>44222.457337962966</v>
      </c>
      <c r="B4425" s="7" t="s">
        <v>15</v>
      </c>
      <c r="C4425" s="7">
        <v>319</v>
      </c>
      <c r="D4425" s="7">
        <v>447860466559</v>
      </c>
      <c r="E4425" s="7" t="s">
        <v>9</v>
      </c>
      <c r="F4425" s="8">
        <v>2.2222222222222222E-3</v>
      </c>
      <c r="G4425" s="8">
        <v>4.0509259259259258E-4</v>
      </c>
      <c r="H4425" s="7" t="s">
        <v>14</v>
      </c>
      <c r="I4425" s="11">
        <f t="shared" si="138"/>
        <v>44222</v>
      </c>
      <c r="J4425" s="9">
        <f t="shared" si="139"/>
        <v>0.45733796296296297</v>
      </c>
      <c r="K4425" t="str">
        <f>VLOOKUP($J4425,Reference!$A$1:$C$25,3,1)</f>
        <v>10:00:00 - 11:00:00</v>
      </c>
    </row>
    <row r="4426" spans="1:11" hidden="1" x14ac:dyDescent="0.3">
      <c r="A4426" s="3">
        <v>44222.463310185187</v>
      </c>
      <c r="B4426" s="4" t="s">
        <v>15</v>
      </c>
      <c r="C4426" s="4">
        <v>319</v>
      </c>
      <c r="D4426" s="4" t="s">
        <v>24</v>
      </c>
      <c r="E4426" s="4" t="s">
        <v>9</v>
      </c>
      <c r="F4426" s="5">
        <v>2.5694444444444445E-3</v>
      </c>
      <c r="G4426" s="5">
        <v>8.1018518518518516E-5</v>
      </c>
      <c r="H4426" s="4" t="s">
        <v>14</v>
      </c>
      <c r="I4426" s="11">
        <f t="shared" si="138"/>
        <v>44222</v>
      </c>
      <c r="J4426" s="9">
        <f t="shared" si="139"/>
        <v>0.46331018518518513</v>
      </c>
      <c r="K4426" t="str">
        <f>VLOOKUP($J4426,Reference!$A$1:$C$25,3,1)</f>
        <v>11:00:00 - 12:00:00</v>
      </c>
    </row>
    <row r="4427" spans="1:11" hidden="1" x14ac:dyDescent="0.3">
      <c r="A4427" s="6">
        <v>44222.464178240742</v>
      </c>
      <c r="B4427" s="7" t="s">
        <v>15</v>
      </c>
      <c r="C4427" s="7">
        <v>319</v>
      </c>
      <c r="D4427" s="7">
        <v>447388038379</v>
      </c>
      <c r="E4427" s="7" t="s">
        <v>9</v>
      </c>
      <c r="F4427" s="8">
        <v>4.6527777777777774E-3</v>
      </c>
      <c r="G4427" s="8">
        <v>1.8055555555555557E-3</v>
      </c>
      <c r="H4427" s="7" t="s">
        <v>14</v>
      </c>
      <c r="I4427" s="11">
        <f t="shared" si="138"/>
        <v>44222</v>
      </c>
      <c r="J4427" s="9">
        <f t="shared" si="139"/>
        <v>0.46417824074074071</v>
      </c>
      <c r="K4427" t="str">
        <f>VLOOKUP($J4427,Reference!$A$1:$C$25,3,1)</f>
        <v>11:00:00 - 12:00:00</v>
      </c>
    </row>
    <row r="4428" spans="1:11" hidden="1" x14ac:dyDescent="0.3">
      <c r="A4428" s="3">
        <v>44222.465231481481</v>
      </c>
      <c r="B4428" s="4" t="s">
        <v>11</v>
      </c>
      <c r="C4428" s="4">
        <v>317</v>
      </c>
      <c r="D4428" s="4">
        <v>17077668300</v>
      </c>
      <c r="E4428" s="4" t="s">
        <v>9</v>
      </c>
      <c r="F4428" s="5">
        <v>2.1064814814814813E-3</v>
      </c>
      <c r="G4428" s="5">
        <v>3.1250000000000001E-4</v>
      </c>
      <c r="H4428" s="4" t="s">
        <v>10</v>
      </c>
      <c r="I4428" s="11">
        <f t="shared" si="138"/>
        <v>44222</v>
      </c>
      <c r="J4428" s="9">
        <f t="shared" si="139"/>
        <v>0.46523148148148147</v>
      </c>
      <c r="K4428" t="str">
        <f>VLOOKUP($J4428,Reference!$A$1:$C$25,3,1)</f>
        <v>11:00:00 - 12:00:00</v>
      </c>
    </row>
    <row r="4429" spans="1:11" hidden="1" x14ac:dyDescent="0.3">
      <c r="A4429" s="6">
        <v>44222.466192129628</v>
      </c>
      <c r="B4429" s="7" t="s">
        <v>17</v>
      </c>
      <c r="C4429" s="7">
        <v>303</v>
      </c>
      <c r="D4429" s="7">
        <v>441753825442</v>
      </c>
      <c r="E4429" s="7" t="s">
        <v>9</v>
      </c>
      <c r="F4429" s="8">
        <v>7.407407407407407E-4</v>
      </c>
      <c r="G4429" s="8">
        <v>5.7870370370370378E-4</v>
      </c>
      <c r="H4429" s="7" t="s">
        <v>14</v>
      </c>
      <c r="I4429" s="11">
        <f t="shared" si="138"/>
        <v>44222</v>
      </c>
      <c r="J4429" s="9">
        <f t="shared" si="139"/>
        <v>0.46619212962962964</v>
      </c>
      <c r="K4429" t="str">
        <f>VLOOKUP($J4429,Reference!$A$1:$C$25,3,1)</f>
        <v>11:00:00 - 12:00:00</v>
      </c>
    </row>
    <row r="4430" spans="1:11" hidden="1" x14ac:dyDescent="0.3">
      <c r="A4430" s="3">
        <v>44222.468310185184</v>
      </c>
      <c r="B4430" s="4" t="s">
        <v>20</v>
      </c>
      <c r="C4430" s="4"/>
      <c r="D4430" s="4">
        <v>319</v>
      </c>
      <c r="E4430" s="4" t="s">
        <v>16</v>
      </c>
      <c r="F4430" s="5">
        <v>0</v>
      </c>
      <c r="G4430" s="5">
        <v>1.5046296296296297E-4</v>
      </c>
      <c r="H4430" s="4" t="s">
        <v>10</v>
      </c>
      <c r="I4430" s="11">
        <f t="shared" si="138"/>
        <v>44222</v>
      </c>
      <c r="J4430" s="9">
        <f t="shared" si="139"/>
        <v>0.46831018518518519</v>
      </c>
      <c r="K4430" t="str">
        <f>VLOOKUP($J4430,Reference!$A$1:$C$25,3,1)</f>
        <v>11:00:00 - 12:00:00</v>
      </c>
    </row>
    <row r="4431" spans="1:11" hidden="1" x14ac:dyDescent="0.3">
      <c r="A4431" s="6">
        <v>44222.468587962961</v>
      </c>
      <c r="B4431" s="7" t="s">
        <v>26</v>
      </c>
      <c r="C4431" s="7">
        <v>306</v>
      </c>
      <c r="D4431" s="7">
        <v>17077668300</v>
      </c>
      <c r="E4431" s="7" t="s">
        <v>9</v>
      </c>
      <c r="F4431" s="8">
        <v>9.7337962962962977E-3</v>
      </c>
      <c r="G4431" s="8">
        <v>5.6712962962962956E-4</v>
      </c>
      <c r="H4431" s="7" t="s">
        <v>10</v>
      </c>
      <c r="I4431" s="11">
        <f t="shared" si="138"/>
        <v>44222</v>
      </c>
      <c r="J4431" s="9">
        <f t="shared" si="139"/>
        <v>0.46858796296296296</v>
      </c>
      <c r="K4431" t="str">
        <f>VLOOKUP($J4431,Reference!$A$1:$C$25,3,1)</f>
        <v>11:00:00 - 12:00:00</v>
      </c>
    </row>
    <row r="4432" spans="1:11" hidden="1" x14ac:dyDescent="0.3">
      <c r="A4432" s="3">
        <v>44222.470150462963</v>
      </c>
      <c r="B4432" s="4" t="s">
        <v>17</v>
      </c>
      <c r="C4432" s="4">
        <v>303</v>
      </c>
      <c r="D4432" s="4" t="s">
        <v>24</v>
      </c>
      <c r="E4432" s="4" t="s">
        <v>9</v>
      </c>
      <c r="F4432" s="5">
        <v>2.2453703703703702E-3</v>
      </c>
      <c r="G4432" s="5">
        <v>4.6296296296296294E-5</v>
      </c>
      <c r="H4432" s="4" t="s">
        <v>14</v>
      </c>
      <c r="I4432" s="11">
        <f t="shared" si="138"/>
        <v>44222</v>
      </c>
      <c r="J4432" s="9">
        <f t="shared" si="139"/>
        <v>0.47015046296296298</v>
      </c>
      <c r="K4432" t="str">
        <f>VLOOKUP($J4432,Reference!$A$1:$C$25,3,1)</f>
        <v>11:00:00 - 12:00:00</v>
      </c>
    </row>
    <row r="4433" spans="1:11" hidden="1" x14ac:dyDescent="0.3">
      <c r="A4433" s="6">
        <v>44222.471331018518</v>
      </c>
      <c r="B4433" s="7" t="s">
        <v>11</v>
      </c>
      <c r="C4433" s="7">
        <v>317</v>
      </c>
      <c r="D4433" s="7">
        <v>17806723107</v>
      </c>
      <c r="E4433" s="7" t="s">
        <v>9</v>
      </c>
      <c r="F4433" s="8">
        <v>1.4004629629629629E-3</v>
      </c>
      <c r="G4433" s="8">
        <v>5.7870370370370366E-5</v>
      </c>
      <c r="H4433" s="7" t="s">
        <v>10</v>
      </c>
      <c r="I4433" s="11">
        <f t="shared" si="138"/>
        <v>44222</v>
      </c>
      <c r="J4433" s="9">
        <f t="shared" si="139"/>
        <v>0.4713310185185185</v>
      </c>
      <c r="K4433" t="str">
        <f>VLOOKUP($J4433,Reference!$A$1:$C$25,3,1)</f>
        <v>11:00:00 - 12:00:00</v>
      </c>
    </row>
    <row r="4434" spans="1:11" hidden="1" x14ac:dyDescent="0.3">
      <c r="A4434" s="3">
        <v>44222.4768287037</v>
      </c>
      <c r="B4434" s="4" t="s">
        <v>11</v>
      </c>
      <c r="C4434" s="4">
        <v>317</v>
      </c>
      <c r="D4434" s="4">
        <v>15126692416</v>
      </c>
      <c r="E4434" s="4" t="s">
        <v>9</v>
      </c>
      <c r="F4434" s="5">
        <v>4.2824074074074075E-3</v>
      </c>
      <c r="G4434" s="5">
        <v>5.7870370370370366E-5</v>
      </c>
      <c r="H4434" s="4" t="s">
        <v>10</v>
      </c>
      <c r="I4434" s="11">
        <f t="shared" si="138"/>
        <v>44222</v>
      </c>
      <c r="J4434" s="9">
        <f t="shared" si="139"/>
        <v>0.47682870370370373</v>
      </c>
      <c r="K4434" t="str">
        <f>VLOOKUP($J4434,Reference!$A$1:$C$25,3,1)</f>
        <v>11:00:00 - 12:00:00</v>
      </c>
    </row>
    <row r="4435" spans="1:11" hidden="1" x14ac:dyDescent="0.3">
      <c r="A4435" s="6">
        <v>44222.479050925926</v>
      </c>
      <c r="B4435" s="7" t="s">
        <v>18</v>
      </c>
      <c r="C4435" s="7">
        <v>304</v>
      </c>
      <c r="D4435" s="7">
        <v>19176751349</v>
      </c>
      <c r="E4435" s="7" t="s">
        <v>9</v>
      </c>
      <c r="F4435" s="8">
        <v>3.5648148148148154E-3</v>
      </c>
      <c r="G4435" s="8">
        <v>3.4722222222222224E-4</v>
      </c>
      <c r="H4435" s="7" t="s">
        <v>10</v>
      </c>
      <c r="I4435" s="11">
        <f t="shared" si="138"/>
        <v>44222</v>
      </c>
      <c r="J4435" s="9">
        <f t="shared" si="139"/>
        <v>0.47905092592592591</v>
      </c>
      <c r="K4435" t="str">
        <f>VLOOKUP($J4435,Reference!$A$1:$C$25,3,1)</f>
        <v>11:00:00 - 12:00:00</v>
      </c>
    </row>
    <row r="4436" spans="1:11" hidden="1" x14ac:dyDescent="0.3">
      <c r="A4436" s="3">
        <v>44222.485162037039</v>
      </c>
      <c r="B4436" s="4" t="s">
        <v>19</v>
      </c>
      <c r="C4436" s="4">
        <v>305</v>
      </c>
      <c r="D4436" s="4">
        <v>17023242058</v>
      </c>
      <c r="E4436" s="4" t="s">
        <v>9</v>
      </c>
      <c r="F4436" s="5">
        <v>6.0416666666666665E-3</v>
      </c>
      <c r="G4436" s="5">
        <v>8.1018518518518516E-5</v>
      </c>
      <c r="H4436" s="4" t="s">
        <v>13</v>
      </c>
      <c r="I4436" s="11">
        <f t="shared" si="138"/>
        <v>44222</v>
      </c>
      <c r="J4436" s="9">
        <f t="shared" si="139"/>
        <v>0.48516203703703703</v>
      </c>
      <c r="K4436" t="str">
        <f>VLOOKUP($J4436,Reference!$A$1:$C$25,3,1)</f>
        <v>11:00:00 - 12:00:00</v>
      </c>
    </row>
    <row r="4437" spans="1:11" hidden="1" x14ac:dyDescent="0.3">
      <c r="A4437" s="6">
        <v>44222.493217592593</v>
      </c>
      <c r="B4437" s="7" t="s">
        <v>17</v>
      </c>
      <c r="C4437" s="7">
        <v>303</v>
      </c>
      <c r="D4437" s="7">
        <v>447477973301</v>
      </c>
      <c r="E4437" s="7" t="s">
        <v>9</v>
      </c>
      <c r="F4437" s="8">
        <v>3.7037037037037035E-4</v>
      </c>
      <c r="G4437" s="8">
        <v>9.2592592592592588E-5</v>
      </c>
      <c r="H4437" s="7" t="s">
        <v>14</v>
      </c>
      <c r="I4437" s="11">
        <f t="shared" si="138"/>
        <v>44222</v>
      </c>
      <c r="J4437" s="9">
        <f t="shared" si="139"/>
        <v>0.49321759259259257</v>
      </c>
      <c r="K4437" t="str">
        <f>VLOOKUP($J4437,Reference!$A$1:$C$25,3,1)</f>
        <v>11:00:00 - 12:00:00</v>
      </c>
    </row>
    <row r="4438" spans="1:11" hidden="1" x14ac:dyDescent="0.3">
      <c r="A4438" s="3">
        <v>44222.49858796296</v>
      </c>
      <c r="B4438" s="4" t="s">
        <v>15</v>
      </c>
      <c r="C4438" s="4">
        <v>319</v>
      </c>
      <c r="D4438" s="4">
        <v>441933221451</v>
      </c>
      <c r="E4438" s="4" t="s">
        <v>9</v>
      </c>
      <c r="F4438" s="5">
        <v>4.31712962962963E-3</v>
      </c>
      <c r="G4438" s="5">
        <v>5.7870370370370366E-5</v>
      </c>
      <c r="H4438" s="4" t="s">
        <v>14</v>
      </c>
      <c r="I4438" s="11">
        <f t="shared" si="138"/>
        <v>44222</v>
      </c>
      <c r="J4438" s="9">
        <f t="shared" si="139"/>
        <v>0.49858796296296298</v>
      </c>
      <c r="K4438" t="str">
        <f>VLOOKUP($J4438,Reference!$A$1:$C$25,3,1)</f>
        <v>11:00:00 - 12:00:00</v>
      </c>
    </row>
    <row r="4439" spans="1:11" hidden="1" x14ac:dyDescent="0.3">
      <c r="A4439" s="6">
        <v>44222.500092592592</v>
      </c>
      <c r="B4439" s="7" t="s">
        <v>17</v>
      </c>
      <c r="C4439" s="7">
        <v>303</v>
      </c>
      <c r="D4439" s="7" t="s">
        <v>24</v>
      </c>
      <c r="E4439" s="7" t="s">
        <v>9</v>
      </c>
      <c r="F4439" s="8">
        <v>3.1249999999999997E-3</v>
      </c>
      <c r="G4439" s="8">
        <v>9.2592592592592588E-5</v>
      </c>
      <c r="H4439" s="7" t="s">
        <v>14</v>
      </c>
      <c r="I4439" s="11">
        <f t="shared" si="138"/>
        <v>44222</v>
      </c>
      <c r="J4439" s="9">
        <f t="shared" si="139"/>
        <v>0.50009259259259264</v>
      </c>
      <c r="K4439" t="str">
        <f>VLOOKUP($J4439,Reference!$A$1:$C$25,3,1)</f>
        <v>12:00:00 - 13:00:00</v>
      </c>
    </row>
    <row r="4440" spans="1:11" hidden="1" x14ac:dyDescent="0.3">
      <c r="A4440" s="3">
        <v>44222.506226851852</v>
      </c>
      <c r="B4440" s="4" t="s">
        <v>26</v>
      </c>
      <c r="C4440" s="4">
        <v>306</v>
      </c>
      <c r="D4440" s="4">
        <v>18473277067</v>
      </c>
      <c r="E4440" s="4" t="s">
        <v>9</v>
      </c>
      <c r="F4440" s="5">
        <v>3.8541666666666668E-3</v>
      </c>
      <c r="G4440" s="5">
        <v>6.9444444444444444E-5</v>
      </c>
      <c r="H4440" s="4" t="s">
        <v>10</v>
      </c>
      <c r="I4440" s="11">
        <f t="shared" si="138"/>
        <v>44222</v>
      </c>
      <c r="J4440" s="9">
        <f t="shared" si="139"/>
        <v>0.5062268518518519</v>
      </c>
      <c r="K4440" t="str">
        <f>VLOOKUP($J4440,Reference!$A$1:$C$25,3,1)</f>
        <v>12:00:00 - 13:00:00</v>
      </c>
    </row>
    <row r="4441" spans="1:11" hidden="1" x14ac:dyDescent="0.3">
      <c r="A4441" s="6">
        <v>44222.512673611112</v>
      </c>
      <c r="B4441" s="7" t="s">
        <v>11</v>
      </c>
      <c r="C4441" s="7">
        <v>317</v>
      </c>
      <c r="D4441" s="7">
        <v>18585986063</v>
      </c>
      <c r="E4441" s="7" t="s">
        <v>9</v>
      </c>
      <c r="F4441" s="8">
        <v>4.2129629629629626E-3</v>
      </c>
      <c r="G4441" s="8">
        <v>6.9444444444444444E-5</v>
      </c>
      <c r="H4441" s="7" t="s">
        <v>10</v>
      </c>
      <c r="I4441" s="11">
        <f t="shared" si="138"/>
        <v>44222</v>
      </c>
      <c r="J4441" s="9">
        <f t="shared" si="139"/>
        <v>0.51267361111111109</v>
      </c>
      <c r="K4441" t="str">
        <f>VLOOKUP($J4441,Reference!$A$1:$C$25,3,1)</f>
        <v>12:00:00 - 13:00:00</v>
      </c>
    </row>
    <row r="4442" spans="1:11" hidden="1" x14ac:dyDescent="0.3">
      <c r="A4442" s="3">
        <v>44222.516875000001</v>
      </c>
      <c r="B4442" s="4" t="s">
        <v>19</v>
      </c>
      <c r="C4442" s="4">
        <v>305</v>
      </c>
      <c r="D4442" s="4">
        <v>17176271560</v>
      </c>
      <c r="E4442" s="4" t="s">
        <v>9</v>
      </c>
      <c r="F4442" s="5">
        <v>4.2708333333333339E-3</v>
      </c>
      <c r="G4442" s="5">
        <v>1.6203703703703703E-4</v>
      </c>
      <c r="H4442" s="4" t="s">
        <v>10</v>
      </c>
      <c r="I4442" s="11">
        <f t="shared" si="138"/>
        <v>44222</v>
      </c>
      <c r="J4442" s="9">
        <f t="shared" si="139"/>
        <v>0.51687499999999997</v>
      </c>
      <c r="K4442" t="str">
        <f>VLOOKUP($J4442,Reference!$A$1:$C$25,3,1)</f>
        <v>12:00:00 - 13:00:00</v>
      </c>
    </row>
    <row r="4443" spans="1:11" hidden="1" x14ac:dyDescent="0.3">
      <c r="A4443" s="6">
        <v>44222.526250000003</v>
      </c>
      <c r="B4443" s="7" t="s">
        <v>26</v>
      </c>
      <c r="C4443" s="7">
        <v>306</v>
      </c>
      <c r="D4443" s="7">
        <v>16262746621</v>
      </c>
      <c r="E4443" s="7" t="s">
        <v>9</v>
      </c>
      <c r="F4443" s="8">
        <v>2.0949074074074073E-3</v>
      </c>
      <c r="G4443" s="8">
        <v>4.1666666666666669E-4</v>
      </c>
      <c r="H4443" s="7" t="s">
        <v>10</v>
      </c>
      <c r="I4443" s="11">
        <f t="shared" si="138"/>
        <v>44222</v>
      </c>
      <c r="J4443" s="9">
        <f t="shared" si="139"/>
        <v>0.52625</v>
      </c>
      <c r="K4443" t="str">
        <f>VLOOKUP($J4443,Reference!$A$1:$C$25,3,1)</f>
        <v>12:00:00 - 13:00:00</v>
      </c>
    </row>
    <row r="4444" spans="1:11" hidden="1" x14ac:dyDescent="0.3">
      <c r="A4444" s="3">
        <v>44222.528958333336</v>
      </c>
      <c r="B4444" s="4" t="s">
        <v>11</v>
      </c>
      <c r="C4444" s="4">
        <v>317</v>
      </c>
      <c r="D4444" s="4">
        <v>16262746621</v>
      </c>
      <c r="E4444" s="4" t="s">
        <v>9</v>
      </c>
      <c r="F4444" s="5">
        <v>5.6018518518518518E-3</v>
      </c>
      <c r="G4444" s="5">
        <v>4.6296296296296294E-5</v>
      </c>
      <c r="H4444" s="4" t="s">
        <v>10</v>
      </c>
      <c r="I4444" s="11">
        <f t="shared" si="138"/>
        <v>44222</v>
      </c>
      <c r="J4444" s="9">
        <f t="shared" si="139"/>
        <v>0.52895833333333331</v>
      </c>
      <c r="K4444" t="str">
        <f>VLOOKUP($J4444,Reference!$A$1:$C$25,3,1)</f>
        <v>12:00:00 - 13:00:00</v>
      </c>
    </row>
    <row r="4445" spans="1:11" hidden="1" x14ac:dyDescent="0.3">
      <c r="A4445" s="6">
        <v>44222.530925925923</v>
      </c>
      <c r="B4445" s="7" t="s">
        <v>19</v>
      </c>
      <c r="C4445" s="7">
        <v>305</v>
      </c>
      <c r="D4445" s="7">
        <v>13123563094</v>
      </c>
      <c r="E4445" s="7" t="s">
        <v>9</v>
      </c>
      <c r="F4445" s="8">
        <v>4.1666666666666669E-4</v>
      </c>
      <c r="G4445" s="8">
        <v>2.199074074074074E-4</v>
      </c>
      <c r="H4445" s="7" t="s">
        <v>10</v>
      </c>
      <c r="I4445" s="11">
        <f t="shared" si="138"/>
        <v>44222</v>
      </c>
      <c r="J4445" s="9">
        <f t="shared" si="139"/>
        <v>0.53092592592592591</v>
      </c>
      <c r="K4445" t="str">
        <f>VLOOKUP($J4445,Reference!$A$1:$C$25,3,1)</f>
        <v>12:00:00 - 13:00:00</v>
      </c>
    </row>
    <row r="4446" spans="1:11" hidden="1" x14ac:dyDescent="0.3">
      <c r="A4446" s="3">
        <v>44222.53197916667</v>
      </c>
      <c r="B4446" s="4" t="s">
        <v>19</v>
      </c>
      <c r="C4446" s="4">
        <v>305</v>
      </c>
      <c r="D4446" s="4">
        <v>13123563094</v>
      </c>
      <c r="E4446" s="4" t="s">
        <v>9</v>
      </c>
      <c r="F4446" s="5">
        <v>4.31712962962963E-3</v>
      </c>
      <c r="G4446" s="5">
        <v>2.3148148148148146E-4</v>
      </c>
      <c r="H4446" s="4" t="s">
        <v>10</v>
      </c>
      <c r="I4446" s="11">
        <f t="shared" si="138"/>
        <v>44222</v>
      </c>
      <c r="J4446" s="9">
        <f t="shared" si="139"/>
        <v>0.53197916666666667</v>
      </c>
      <c r="K4446" t="str">
        <f>VLOOKUP($J4446,Reference!$A$1:$C$25,3,1)</f>
        <v>12:00:00 - 13:00:00</v>
      </c>
    </row>
    <row r="4447" spans="1:11" hidden="1" x14ac:dyDescent="0.3">
      <c r="A4447" s="6">
        <v>44222.532500000001</v>
      </c>
      <c r="B4447" s="7" t="s">
        <v>15</v>
      </c>
      <c r="C4447" s="7">
        <v>319</v>
      </c>
      <c r="D4447" s="7">
        <v>12122785411</v>
      </c>
      <c r="E4447" s="7" t="s">
        <v>9</v>
      </c>
      <c r="F4447" s="8">
        <v>7.5115740740740742E-3</v>
      </c>
      <c r="G4447" s="8">
        <v>5.7870370370370366E-5</v>
      </c>
      <c r="H4447" s="7" t="s">
        <v>10</v>
      </c>
      <c r="I4447" s="11">
        <f t="shared" si="138"/>
        <v>44222</v>
      </c>
      <c r="J4447" s="9">
        <f t="shared" si="139"/>
        <v>0.53249999999999997</v>
      </c>
      <c r="K4447" t="str">
        <f>VLOOKUP($J4447,Reference!$A$1:$C$25,3,1)</f>
        <v>12:00:00 - 13:00:00</v>
      </c>
    </row>
    <row r="4448" spans="1:11" hidden="1" x14ac:dyDescent="0.3">
      <c r="A4448" s="3">
        <v>44222.532916666663</v>
      </c>
      <c r="B4448" s="4" t="s">
        <v>26</v>
      </c>
      <c r="C4448" s="4">
        <v>306</v>
      </c>
      <c r="D4448" s="4">
        <v>16168223668</v>
      </c>
      <c r="E4448" s="4" t="s">
        <v>9</v>
      </c>
      <c r="F4448" s="5">
        <v>9.7222222222222209E-4</v>
      </c>
      <c r="G4448" s="5">
        <v>1.4583333333333334E-3</v>
      </c>
      <c r="H4448" s="4" t="s">
        <v>10</v>
      </c>
      <c r="I4448" s="11">
        <f t="shared" si="138"/>
        <v>44222</v>
      </c>
      <c r="J4448" s="9">
        <f t="shared" si="139"/>
        <v>0.53291666666666659</v>
      </c>
      <c r="K4448" t="str">
        <f>VLOOKUP($J4448,Reference!$A$1:$C$25,3,1)</f>
        <v>12:00:00 - 13:00:00</v>
      </c>
    </row>
    <row r="4449" spans="1:11" hidden="1" x14ac:dyDescent="0.3">
      <c r="A4449" s="6">
        <v>44222.535578703704</v>
      </c>
      <c r="B4449" s="7" t="s">
        <v>11</v>
      </c>
      <c r="C4449" s="7">
        <v>317</v>
      </c>
      <c r="D4449" s="7">
        <v>16168223668</v>
      </c>
      <c r="E4449" s="7" t="s">
        <v>9</v>
      </c>
      <c r="F4449" s="8">
        <v>1.9166666666666669E-2</v>
      </c>
      <c r="G4449" s="8">
        <v>1.273148148148148E-4</v>
      </c>
      <c r="H4449" s="7" t="s">
        <v>10</v>
      </c>
      <c r="I4449" s="11">
        <f t="shared" si="138"/>
        <v>44222</v>
      </c>
      <c r="J4449" s="9">
        <f t="shared" si="139"/>
        <v>0.53557870370370375</v>
      </c>
      <c r="K4449" t="str">
        <f>VLOOKUP($J4449,Reference!$A$1:$C$25,3,1)</f>
        <v>12:00:00 - 13:00:00</v>
      </c>
    </row>
    <row r="4450" spans="1:11" hidden="1" x14ac:dyDescent="0.3">
      <c r="A4450" s="3">
        <v>44222.536724537036</v>
      </c>
      <c r="B4450" s="4" t="s">
        <v>26</v>
      </c>
      <c r="C4450" s="4">
        <v>306</v>
      </c>
      <c r="D4450" s="4">
        <v>13123563094</v>
      </c>
      <c r="E4450" s="4" t="s">
        <v>9</v>
      </c>
      <c r="F4450" s="5">
        <v>5.7523148148148143E-3</v>
      </c>
      <c r="G4450" s="5">
        <v>1.0416666666666667E-4</v>
      </c>
      <c r="H4450" s="4" t="s">
        <v>10</v>
      </c>
      <c r="I4450" s="11">
        <f t="shared" si="138"/>
        <v>44222</v>
      </c>
      <c r="J4450" s="9">
        <f t="shared" si="139"/>
        <v>0.53672453703703704</v>
      </c>
      <c r="K4450" t="str">
        <f>VLOOKUP($J4450,Reference!$A$1:$C$25,3,1)</f>
        <v>12:00:00 - 13:00:00</v>
      </c>
    </row>
    <row r="4451" spans="1:11" hidden="1" x14ac:dyDescent="0.3">
      <c r="A4451" s="6">
        <v>44222.550324074073</v>
      </c>
      <c r="B4451" s="7" t="s">
        <v>19</v>
      </c>
      <c r="C4451" s="7">
        <v>305</v>
      </c>
      <c r="D4451" s="7">
        <v>19543424974</v>
      </c>
      <c r="E4451" s="7" t="s">
        <v>9</v>
      </c>
      <c r="F4451" s="8">
        <v>1.9618055555555555E-2</v>
      </c>
      <c r="G4451" s="8">
        <v>3.5879629629629635E-4</v>
      </c>
      <c r="H4451" s="7" t="s">
        <v>10</v>
      </c>
      <c r="I4451" s="11">
        <f t="shared" si="138"/>
        <v>44222</v>
      </c>
      <c r="J4451" s="9">
        <f t="shared" si="139"/>
        <v>0.55032407407407413</v>
      </c>
      <c r="K4451" t="str">
        <f>VLOOKUP($J4451,Reference!$A$1:$C$25,3,1)</f>
        <v>13:00:00 - 14:00:00</v>
      </c>
    </row>
    <row r="4452" spans="1:11" hidden="1" x14ac:dyDescent="0.3">
      <c r="A4452" s="3">
        <v>44222.551724537036</v>
      </c>
      <c r="B4452" s="4" t="s">
        <v>17</v>
      </c>
      <c r="C4452" s="4">
        <v>303</v>
      </c>
      <c r="D4452" s="4">
        <v>447438326141</v>
      </c>
      <c r="E4452" s="4" t="s">
        <v>9</v>
      </c>
      <c r="F4452" s="5">
        <v>3.3564814814814811E-3</v>
      </c>
      <c r="G4452" s="5">
        <v>5.7870370370370366E-5</v>
      </c>
      <c r="H4452" s="4" t="s">
        <v>14</v>
      </c>
      <c r="I4452" s="11">
        <f t="shared" si="138"/>
        <v>44222</v>
      </c>
      <c r="J4452" s="9">
        <f t="shared" si="139"/>
        <v>0.55172453703703705</v>
      </c>
      <c r="K4452" t="str">
        <f>VLOOKUP($J4452,Reference!$A$1:$C$25,3,1)</f>
        <v>13:00:00 - 14:00:00</v>
      </c>
    </row>
    <row r="4453" spans="1:11" hidden="1" x14ac:dyDescent="0.3">
      <c r="A4453" s="6">
        <v>44222.553657407407</v>
      </c>
      <c r="B4453" s="7" t="s">
        <v>26</v>
      </c>
      <c r="C4453" s="7">
        <v>306</v>
      </c>
      <c r="D4453" s="7">
        <v>19055691696</v>
      </c>
      <c r="E4453" s="7" t="s">
        <v>9</v>
      </c>
      <c r="F4453" s="8">
        <v>3.1018518518518522E-3</v>
      </c>
      <c r="G4453" s="8">
        <v>9.2592592592592588E-5</v>
      </c>
      <c r="H4453" s="7" t="s">
        <v>10</v>
      </c>
      <c r="I4453" s="11">
        <f t="shared" si="138"/>
        <v>44222</v>
      </c>
      <c r="J4453" s="9">
        <f t="shared" si="139"/>
        <v>0.55365740740740743</v>
      </c>
      <c r="K4453" t="str">
        <f>VLOOKUP($J4453,Reference!$A$1:$C$25,3,1)</f>
        <v>13:00:00 - 14:00:00</v>
      </c>
    </row>
    <row r="4454" spans="1:11" hidden="1" x14ac:dyDescent="0.3">
      <c r="A4454" s="3">
        <v>44222.555474537039</v>
      </c>
      <c r="B4454" s="4" t="s">
        <v>18</v>
      </c>
      <c r="C4454" s="4">
        <v>304</v>
      </c>
      <c r="D4454" s="4">
        <v>15146609952</v>
      </c>
      <c r="E4454" s="4" t="s">
        <v>9</v>
      </c>
      <c r="F4454" s="5">
        <v>2.1874999999999998E-3</v>
      </c>
      <c r="G4454" s="5">
        <v>1.3888888888888889E-4</v>
      </c>
      <c r="H4454" s="4" t="s">
        <v>10</v>
      </c>
      <c r="I4454" s="11">
        <f t="shared" si="138"/>
        <v>44222</v>
      </c>
      <c r="J4454" s="9">
        <f t="shared" si="139"/>
        <v>0.55547453703703698</v>
      </c>
      <c r="K4454" t="str">
        <f>VLOOKUP($J4454,Reference!$A$1:$C$25,3,1)</f>
        <v>13:00:00 - 14:00:00</v>
      </c>
    </row>
    <row r="4455" spans="1:11" hidden="1" x14ac:dyDescent="0.3">
      <c r="A4455" s="6">
        <v>44222.565451388888</v>
      </c>
      <c r="B4455" s="7" t="s">
        <v>11</v>
      </c>
      <c r="C4455" s="7">
        <v>317</v>
      </c>
      <c r="D4455" s="7">
        <v>14056074107</v>
      </c>
      <c r="E4455" s="7" t="s">
        <v>9</v>
      </c>
      <c r="F4455" s="8">
        <v>8.0208333333333329E-3</v>
      </c>
      <c r="G4455" s="8">
        <v>3.5879629629629635E-4</v>
      </c>
      <c r="H4455" s="7" t="s">
        <v>13</v>
      </c>
      <c r="I4455" s="11">
        <f t="shared" si="138"/>
        <v>44222</v>
      </c>
      <c r="J4455" s="9">
        <f t="shared" si="139"/>
        <v>0.56545138888888891</v>
      </c>
      <c r="K4455" t="str">
        <f>VLOOKUP($J4455,Reference!$A$1:$C$25,3,1)</f>
        <v>13:00:00 - 14:00:00</v>
      </c>
    </row>
    <row r="4456" spans="1:11" hidden="1" x14ac:dyDescent="0.3">
      <c r="A4456" s="3">
        <v>44222.573969907404</v>
      </c>
      <c r="B4456" s="4" t="s">
        <v>18</v>
      </c>
      <c r="C4456" s="4">
        <v>304</v>
      </c>
      <c r="D4456" s="4">
        <v>16504954513</v>
      </c>
      <c r="E4456" s="4" t="s">
        <v>9</v>
      </c>
      <c r="F4456" s="5">
        <v>2.615740740740741E-3</v>
      </c>
      <c r="G4456" s="5">
        <v>2.8935185185185189E-4</v>
      </c>
      <c r="H4456" s="4" t="s">
        <v>10</v>
      </c>
      <c r="I4456" s="11">
        <f t="shared" si="138"/>
        <v>44222</v>
      </c>
      <c r="J4456" s="9">
        <f t="shared" si="139"/>
        <v>0.57396990740740739</v>
      </c>
      <c r="K4456" t="str">
        <f>VLOOKUP($J4456,Reference!$A$1:$C$25,3,1)</f>
        <v>13:00:00 - 14:00:00</v>
      </c>
    </row>
    <row r="4457" spans="1:11" hidden="1" x14ac:dyDescent="0.3">
      <c r="A4457" s="6">
        <v>44222.582280092596</v>
      </c>
      <c r="B4457" s="7" t="s">
        <v>19</v>
      </c>
      <c r="C4457" s="7">
        <v>305</v>
      </c>
      <c r="D4457" s="7">
        <v>16168223668</v>
      </c>
      <c r="E4457" s="7" t="s">
        <v>9</v>
      </c>
      <c r="F4457" s="8">
        <v>5.5555555555555556E-4</v>
      </c>
      <c r="G4457" s="8">
        <v>3.8194444444444446E-4</v>
      </c>
      <c r="H4457" s="7" t="s">
        <v>10</v>
      </c>
      <c r="I4457" s="11">
        <f t="shared" si="138"/>
        <v>44222</v>
      </c>
      <c r="J4457" s="9">
        <f t="shared" si="139"/>
        <v>0.58228009259259261</v>
      </c>
      <c r="K4457" t="str">
        <f>VLOOKUP($J4457,Reference!$A$1:$C$25,3,1)</f>
        <v>13:00:00 - 14:00:00</v>
      </c>
    </row>
    <row r="4458" spans="1:11" hidden="1" x14ac:dyDescent="0.3">
      <c r="A4458" s="3">
        <v>44222.584988425922</v>
      </c>
      <c r="B4458" s="4" t="s">
        <v>11</v>
      </c>
      <c r="C4458" s="4">
        <v>317</v>
      </c>
      <c r="D4458" s="4">
        <v>16168223668</v>
      </c>
      <c r="E4458" s="4" t="s">
        <v>9</v>
      </c>
      <c r="F4458" s="5">
        <v>4.3055555555555555E-3</v>
      </c>
      <c r="G4458" s="5">
        <v>4.6296296296296294E-5</v>
      </c>
      <c r="H4458" s="4" t="s">
        <v>10</v>
      </c>
      <c r="I4458" s="11">
        <f t="shared" si="138"/>
        <v>44222</v>
      </c>
      <c r="J4458" s="9">
        <f t="shared" si="139"/>
        <v>0.58498842592592593</v>
      </c>
      <c r="K4458" t="str">
        <f>VLOOKUP($J4458,Reference!$A$1:$C$25,3,1)</f>
        <v>14:00:00 - 15:00:00</v>
      </c>
    </row>
    <row r="4459" spans="1:11" hidden="1" x14ac:dyDescent="0.3">
      <c r="A4459" s="6">
        <v>44222.585648148146</v>
      </c>
      <c r="B4459" s="7" t="s">
        <v>15</v>
      </c>
      <c r="C4459" s="7">
        <v>319</v>
      </c>
      <c r="D4459" s="7">
        <v>447403567478</v>
      </c>
      <c r="E4459" s="7" t="s">
        <v>9</v>
      </c>
      <c r="F4459" s="8">
        <v>4.1898148148148146E-3</v>
      </c>
      <c r="G4459" s="8">
        <v>1.3888888888888889E-4</v>
      </c>
      <c r="H4459" s="7" t="s">
        <v>14</v>
      </c>
      <c r="I4459" s="11">
        <f t="shared" si="138"/>
        <v>44222</v>
      </c>
      <c r="J4459" s="9">
        <f t="shared" si="139"/>
        <v>0.58564814814814814</v>
      </c>
      <c r="K4459" t="str">
        <f>VLOOKUP($J4459,Reference!$A$1:$C$25,3,1)</f>
        <v>14:00:00 - 15:00:00</v>
      </c>
    </row>
    <row r="4460" spans="1:11" hidden="1" x14ac:dyDescent="0.3">
      <c r="A4460" s="3">
        <v>44222.586539351854</v>
      </c>
      <c r="B4460" s="4" t="s">
        <v>18</v>
      </c>
      <c r="C4460" s="4">
        <v>304</v>
      </c>
      <c r="D4460" s="4">
        <v>15146609952</v>
      </c>
      <c r="E4460" s="4" t="s">
        <v>9</v>
      </c>
      <c r="F4460" s="5">
        <v>3.483796296296296E-3</v>
      </c>
      <c r="G4460" s="5">
        <v>3.4722222222222224E-4</v>
      </c>
      <c r="H4460" s="4" t="s">
        <v>10</v>
      </c>
      <c r="I4460" s="11">
        <f t="shared" si="138"/>
        <v>44222</v>
      </c>
      <c r="J4460" s="9">
        <f t="shared" si="139"/>
        <v>0.58653935185185191</v>
      </c>
      <c r="K4460" t="str">
        <f>VLOOKUP($J4460,Reference!$A$1:$C$25,3,1)</f>
        <v>14:00:00 - 15:00:00</v>
      </c>
    </row>
    <row r="4461" spans="1:11" hidden="1" x14ac:dyDescent="0.3">
      <c r="A4461" s="6">
        <v>44222.591643518521</v>
      </c>
      <c r="B4461" s="7" t="s">
        <v>19</v>
      </c>
      <c r="C4461" s="7">
        <v>305</v>
      </c>
      <c r="D4461" s="7">
        <v>18024474952</v>
      </c>
      <c r="E4461" s="7" t="s">
        <v>9</v>
      </c>
      <c r="F4461" s="8">
        <v>9.5370370370370366E-3</v>
      </c>
      <c r="G4461" s="8">
        <v>3.0092592592592595E-4</v>
      </c>
      <c r="H4461" s="7" t="s">
        <v>10</v>
      </c>
      <c r="I4461" s="11">
        <f t="shared" si="138"/>
        <v>44222</v>
      </c>
      <c r="J4461" s="9">
        <f t="shared" si="139"/>
        <v>0.59164351851851849</v>
      </c>
      <c r="K4461" t="str">
        <f>VLOOKUP($J4461,Reference!$A$1:$C$25,3,1)</f>
        <v>14:00:00 - 15:00:00</v>
      </c>
    </row>
    <row r="4462" spans="1:11" hidden="1" x14ac:dyDescent="0.3">
      <c r="A4462" s="3">
        <v>44222.59579861111</v>
      </c>
      <c r="B4462" s="4" t="s">
        <v>11</v>
      </c>
      <c r="C4462" s="4">
        <v>317</v>
      </c>
      <c r="D4462" s="4">
        <v>13135156642</v>
      </c>
      <c r="E4462" s="4" t="s">
        <v>9</v>
      </c>
      <c r="F4462" s="5">
        <v>1.1539351851851851E-2</v>
      </c>
      <c r="G4462" s="5">
        <v>8.1018518518518516E-5</v>
      </c>
      <c r="H4462" s="4" t="s">
        <v>10</v>
      </c>
      <c r="I4462" s="11">
        <f t="shared" si="138"/>
        <v>44222</v>
      </c>
      <c r="J4462" s="9">
        <f t="shared" si="139"/>
        <v>0.5957986111111111</v>
      </c>
      <c r="K4462" t="str">
        <f>VLOOKUP($J4462,Reference!$A$1:$C$25,3,1)</f>
        <v>14:00:00 - 15:00:00</v>
      </c>
    </row>
    <row r="4463" spans="1:11" hidden="1" x14ac:dyDescent="0.3">
      <c r="A4463" s="6">
        <v>44222.601956018516</v>
      </c>
      <c r="B4463" s="7" t="s">
        <v>26</v>
      </c>
      <c r="C4463" s="7">
        <v>306</v>
      </c>
      <c r="D4463" s="7">
        <v>18024474952</v>
      </c>
      <c r="E4463" s="7" t="s">
        <v>9</v>
      </c>
      <c r="F4463" s="8">
        <v>7.2453703703703708E-3</v>
      </c>
      <c r="G4463" s="8">
        <v>2.6620370370370372E-4</v>
      </c>
      <c r="H4463" s="7" t="s">
        <v>10</v>
      </c>
      <c r="I4463" s="11">
        <f t="shared" si="138"/>
        <v>44222</v>
      </c>
      <c r="J4463" s="9">
        <f t="shared" si="139"/>
        <v>0.60195601851851854</v>
      </c>
      <c r="K4463" t="str">
        <f>VLOOKUP($J4463,Reference!$A$1:$C$25,3,1)</f>
        <v>14:00:00 - 15:00:00</v>
      </c>
    </row>
    <row r="4464" spans="1:11" hidden="1" x14ac:dyDescent="0.3">
      <c r="A4464" s="3">
        <v>44222.603009259263</v>
      </c>
      <c r="B4464" s="4" t="s">
        <v>19</v>
      </c>
      <c r="C4464" s="4">
        <v>305</v>
      </c>
      <c r="D4464" s="4">
        <v>19165808335</v>
      </c>
      <c r="E4464" s="4" t="s">
        <v>9</v>
      </c>
      <c r="F4464" s="5">
        <v>4.8958333333333328E-3</v>
      </c>
      <c r="G4464" s="5">
        <v>1.7361111111111112E-4</v>
      </c>
      <c r="H4464" s="4" t="s">
        <v>10</v>
      </c>
      <c r="I4464" s="11">
        <f t="shared" si="138"/>
        <v>44222</v>
      </c>
      <c r="J4464" s="9">
        <f t="shared" si="139"/>
        <v>0.60300925925925919</v>
      </c>
      <c r="K4464" t="str">
        <f>VLOOKUP($J4464,Reference!$A$1:$C$25,3,1)</f>
        <v>14:00:00 - 15:00:00</v>
      </c>
    </row>
    <row r="4465" spans="1:11" hidden="1" x14ac:dyDescent="0.3">
      <c r="A4465" s="6">
        <v>44222.604907407411</v>
      </c>
      <c r="B4465" s="7" t="s">
        <v>18</v>
      </c>
      <c r="C4465" s="7">
        <v>304</v>
      </c>
      <c r="D4465" s="7">
        <v>16463356449</v>
      </c>
      <c r="E4465" s="7" t="s">
        <v>9</v>
      </c>
      <c r="F4465" s="8">
        <v>4.3749999999999995E-3</v>
      </c>
      <c r="G4465" s="8">
        <v>7.407407407407407E-4</v>
      </c>
      <c r="H4465" s="7" t="s">
        <v>10</v>
      </c>
      <c r="I4465" s="11">
        <f t="shared" si="138"/>
        <v>44222</v>
      </c>
      <c r="J4465" s="9">
        <f t="shared" si="139"/>
        <v>0.60490740740740734</v>
      </c>
      <c r="K4465" t="str">
        <f>VLOOKUP($J4465,Reference!$A$1:$C$25,3,1)</f>
        <v>14:00:00 - 15:00:00</v>
      </c>
    </row>
    <row r="4466" spans="1:11" hidden="1" x14ac:dyDescent="0.3">
      <c r="A4466" s="3">
        <v>44222.608055555553</v>
      </c>
      <c r="B4466" s="4" t="s">
        <v>11</v>
      </c>
      <c r="C4466" s="4">
        <v>317</v>
      </c>
      <c r="D4466" s="4">
        <v>12532307024</v>
      </c>
      <c r="E4466" s="4" t="s">
        <v>9</v>
      </c>
      <c r="F4466" s="5">
        <v>3.4027777777777784E-3</v>
      </c>
      <c r="G4466" s="5">
        <v>6.9444444444444444E-5</v>
      </c>
      <c r="H4466" s="4" t="s">
        <v>10</v>
      </c>
      <c r="I4466" s="11">
        <f t="shared" si="138"/>
        <v>44222</v>
      </c>
      <c r="J4466" s="9">
        <f t="shared" si="139"/>
        <v>0.60805555555555557</v>
      </c>
      <c r="K4466" t="str">
        <f>VLOOKUP($J4466,Reference!$A$1:$C$25,3,1)</f>
        <v>14:00:00 - 15:00:00</v>
      </c>
    </row>
    <row r="4467" spans="1:11" hidden="1" x14ac:dyDescent="0.3">
      <c r="A4467" s="6">
        <v>44222.608414351853</v>
      </c>
      <c r="B4467" s="7" t="s">
        <v>19</v>
      </c>
      <c r="C4467" s="7">
        <v>305</v>
      </c>
      <c r="D4467" s="7">
        <v>19165808335</v>
      </c>
      <c r="E4467" s="7" t="s">
        <v>9</v>
      </c>
      <c r="F4467" s="8">
        <v>4.155092592592593E-3</v>
      </c>
      <c r="G4467" s="8">
        <v>5.7870370370370366E-5</v>
      </c>
      <c r="H4467" s="7" t="s">
        <v>10</v>
      </c>
      <c r="I4467" s="11">
        <f t="shared" si="138"/>
        <v>44222</v>
      </c>
      <c r="J4467" s="9">
        <f t="shared" si="139"/>
        <v>0.60841435185185189</v>
      </c>
      <c r="K4467" t="str">
        <f>VLOOKUP($J4467,Reference!$A$1:$C$25,3,1)</f>
        <v>14:00:00 - 15:00:00</v>
      </c>
    </row>
    <row r="4468" spans="1:11" hidden="1" x14ac:dyDescent="0.3">
      <c r="A4468" s="3">
        <v>44222.612847222219</v>
      </c>
      <c r="B4468" s="4" t="s">
        <v>26</v>
      </c>
      <c r="C4468" s="4">
        <v>306</v>
      </c>
      <c r="D4468" s="4">
        <v>19165808335</v>
      </c>
      <c r="E4468" s="4" t="s">
        <v>9</v>
      </c>
      <c r="F4468" s="5">
        <v>5.4513888888888884E-3</v>
      </c>
      <c r="G4468" s="5">
        <v>4.6296296296296293E-4</v>
      </c>
      <c r="H4468" s="4" t="s">
        <v>10</v>
      </c>
      <c r="I4468" s="11">
        <f t="shared" si="138"/>
        <v>44222</v>
      </c>
      <c r="J4468" s="9">
        <f t="shared" si="139"/>
        <v>0.61284722222222221</v>
      </c>
      <c r="K4468" t="str">
        <f>VLOOKUP($J4468,Reference!$A$1:$C$25,3,1)</f>
        <v>14:00:00 - 15:00:00</v>
      </c>
    </row>
    <row r="4469" spans="1:11" hidden="1" x14ac:dyDescent="0.3">
      <c r="A4469" s="6">
        <v>44222.617905092593</v>
      </c>
      <c r="B4469" s="7" t="s">
        <v>18</v>
      </c>
      <c r="C4469" s="7">
        <v>304</v>
      </c>
      <c r="D4469" s="7">
        <v>19163973316</v>
      </c>
      <c r="E4469" s="7" t="s">
        <v>9</v>
      </c>
      <c r="F4469" s="8">
        <v>1.0254629629629629E-2</v>
      </c>
      <c r="G4469" s="8">
        <v>5.7870370370370366E-5</v>
      </c>
      <c r="H4469" s="7" t="s">
        <v>10</v>
      </c>
      <c r="I4469" s="11">
        <f t="shared" si="138"/>
        <v>44222</v>
      </c>
      <c r="J4469" s="9">
        <f t="shared" si="139"/>
        <v>0.61790509259259252</v>
      </c>
      <c r="K4469" t="str">
        <f>VLOOKUP($J4469,Reference!$A$1:$C$25,3,1)</f>
        <v>14:00:00 - 15:00:00</v>
      </c>
    </row>
    <row r="4470" spans="1:11" hidden="1" x14ac:dyDescent="0.3">
      <c r="A4470" s="3">
        <v>44222.618750000001</v>
      </c>
      <c r="B4470" s="4" t="s">
        <v>11</v>
      </c>
      <c r="C4470" s="4">
        <v>317</v>
      </c>
      <c r="D4470" s="4">
        <v>15186490385</v>
      </c>
      <c r="E4470" s="4" t="s">
        <v>9</v>
      </c>
      <c r="F4470" s="5">
        <v>8.449074074074075E-4</v>
      </c>
      <c r="G4470" s="5">
        <v>5.7870370370370366E-5</v>
      </c>
      <c r="H4470" s="4" t="s">
        <v>10</v>
      </c>
      <c r="I4470" s="11">
        <f t="shared" si="138"/>
        <v>44222</v>
      </c>
      <c r="J4470" s="9">
        <f t="shared" si="139"/>
        <v>0.61875000000000002</v>
      </c>
      <c r="K4470" t="str">
        <f>VLOOKUP($J4470,Reference!$A$1:$C$25,3,1)</f>
        <v>14:00:00 - 15:00:00</v>
      </c>
    </row>
    <row r="4471" spans="1:11" hidden="1" x14ac:dyDescent="0.3">
      <c r="A4471" s="6">
        <v>44222.624490740738</v>
      </c>
      <c r="B4471" s="7" t="s">
        <v>19</v>
      </c>
      <c r="C4471" s="7">
        <v>305</v>
      </c>
      <c r="D4471" s="7">
        <v>13103360850</v>
      </c>
      <c r="E4471" s="7" t="s">
        <v>9</v>
      </c>
      <c r="F4471" s="8">
        <v>3.6689814814814814E-3</v>
      </c>
      <c r="G4471" s="8">
        <v>1.273148148148148E-4</v>
      </c>
      <c r="H4471" s="7" t="s">
        <v>10</v>
      </c>
      <c r="I4471" s="11">
        <f t="shared" si="138"/>
        <v>44222</v>
      </c>
      <c r="J4471" s="9">
        <f t="shared" si="139"/>
        <v>0.62449074074074074</v>
      </c>
      <c r="K4471" t="str">
        <f>VLOOKUP($J4471,Reference!$A$1:$C$25,3,1)</f>
        <v>14:00:00 - 15:00:00</v>
      </c>
    </row>
    <row r="4472" spans="1:11" hidden="1" x14ac:dyDescent="0.3">
      <c r="A4472" s="3">
        <v>44222.629560185182</v>
      </c>
      <c r="B4472" s="4" t="s">
        <v>11</v>
      </c>
      <c r="C4472" s="4">
        <v>317</v>
      </c>
      <c r="D4472" s="4">
        <v>13103360850</v>
      </c>
      <c r="E4472" s="4" t="s">
        <v>9</v>
      </c>
      <c r="F4472" s="5">
        <v>1.7939814814814815E-3</v>
      </c>
      <c r="G4472" s="5">
        <v>8.1018518518518516E-5</v>
      </c>
      <c r="H4472" s="4" t="s">
        <v>10</v>
      </c>
      <c r="I4472" s="11">
        <f t="shared" si="138"/>
        <v>44222</v>
      </c>
      <c r="J4472" s="9">
        <f t="shared" si="139"/>
        <v>0.62956018518518519</v>
      </c>
      <c r="K4472" t="str">
        <f>VLOOKUP($J4472,Reference!$A$1:$C$25,3,1)</f>
        <v>15:00:00 - 16:00:00</v>
      </c>
    </row>
    <row r="4473" spans="1:11" hidden="1" x14ac:dyDescent="0.3">
      <c r="A4473" s="6">
        <v>44222.62972222222</v>
      </c>
      <c r="B4473" s="7" t="s">
        <v>18</v>
      </c>
      <c r="C4473" s="7">
        <v>304</v>
      </c>
      <c r="D4473" s="7">
        <v>14047251772</v>
      </c>
      <c r="E4473" s="7" t="s">
        <v>9</v>
      </c>
      <c r="F4473" s="8">
        <v>7.4305555555555548E-3</v>
      </c>
      <c r="G4473" s="8">
        <v>6.8287037037037025E-4</v>
      </c>
      <c r="H4473" s="7" t="s">
        <v>10</v>
      </c>
      <c r="I4473" s="11">
        <f t="shared" si="138"/>
        <v>44222</v>
      </c>
      <c r="J4473" s="9">
        <f t="shared" si="139"/>
        <v>0.62972222222222218</v>
      </c>
      <c r="K4473" t="str">
        <f>VLOOKUP($J4473,Reference!$A$1:$C$25,3,1)</f>
        <v>15:00:00 - 16:00:00</v>
      </c>
    </row>
    <row r="4474" spans="1:11" hidden="1" x14ac:dyDescent="0.3">
      <c r="A4474" s="3">
        <v>44222.644074074073</v>
      </c>
      <c r="B4474" s="4" t="s">
        <v>19</v>
      </c>
      <c r="C4474" s="4">
        <v>305</v>
      </c>
      <c r="D4474" s="4">
        <v>505</v>
      </c>
      <c r="E4474" s="4" t="s">
        <v>9</v>
      </c>
      <c r="F4474" s="5">
        <v>2.2222222222222222E-3</v>
      </c>
      <c r="G4474" s="5">
        <v>4.6296296296296294E-5</v>
      </c>
      <c r="H4474" s="4" t="s">
        <v>10</v>
      </c>
      <c r="I4474" s="11">
        <f t="shared" si="138"/>
        <v>44222</v>
      </c>
      <c r="J4474" s="9">
        <f t="shared" si="139"/>
        <v>0.64407407407407413</v>
      </c>
      <c r="K4474" t="str">
        <f>VLOOKUP($J4474,Reference!$A$1:$C$25,3,1)</f>
        <v>15:00:00 - 16:00:00</v>
      </c>
    </row>
    <row r="4475" spans="1:11" hidden="1" x14ac:dyDescent="0.3">
      <c r="A4475" s="6">
        <v>44222.651458333334</v>
      </c>
      <c r="B4475" s="7" t="s">
        <v>26</v>
      </c>
      <c r="C4475" s="7">
        <v>306</v>
      </c>
      <c r="D4475" s="7">
        <v>19144025697</v>
      </c>
      <c r="E4475" s="7" t="s">
        <v>9</v>
      </c>
      <c r="F4475" s="8">
        <v>2.1701388888888892E-2</v>
      </c>
      <c r="G4475" s="8">
        <v>8.1018518518518516E-5</v>
      </c>
      <c r="H4475" s="7" t="s">
        <v>10</v>
      </c>
      <c r="I4475" s="11">
        <f t="shared" si="138"/>
        <v>44222</v>
      </c>
      <c r="J4475" s="9">
        <f t="shared" si="139"/>
        <v>0.65145833333333336</v>
      </c>
      <c r="K4475" t="str">
        <f>VLOOKUP($J4475,Reference!$A$1:$C$25,3,1)</f>
        <v>15:00:00 - 16:00:00</v>
      </c>
    </row>
    <row r="4476" spans="1:11" hidden="1" x14ac:dyDescent="0.3">
      <c r="A4476" s="3">
        <v>44222.653252314813</v>
      </c>
      <c r="B4476" s="4" t="s">
        <v>15</v>
      </c>
      <c r="C4476" s="4">
        <v>319</v>
      </c>
      <c r="D4476" s="4">
        <v>441616438193</v>
      </c>
      <c r="E4476" s="4" t="s">
        <v>9</v>
      </c>
      <c r="F4476" s="5">
        <v>1.712962962962963E-3</v>
      </c>
      <c r="G4476" s="5">
        <v>1.9675925925925926E-4</v>
      </c>
      <c r="H4476" s="4" t="s">
        <v>14</v>
      </c>
      <c r="I4476" s="11">
        <f t="shared" si="138"/>
        <v>44222</v>
      </c>
      <c r="J4476" s="9">
        <f t="shared" si="139"/>
        <v>0.65325231481481483</v>
      </c>
      <c r="K4476" t="str">
        <f>VLOOKUP($J4476,Reference!$A$1:$C$25,3,1)</f>
        <v>15:00:00 - 16:00:00</v>
      </c>
    </row>
    <row r="4477" spans="1:11" hidden="1" x14ac:dyDescent="0.3">
      <c r="A4477" s="6">
        <v>44222.655150462961</v>
      </c>
      <c r="B4477" s="7" t="s">
        <v>11</v>
      </c>
      <c r="C4477" s="7">
        <v>317</v>
      </c>
      <c r="D4477" s="7">
        <v>17142220626</v>
      </c>
      <c r="E4477" s="7" t="s">
        <v>9</v>
      </c>
      <c r="F4477" s="8">
        <v>2.9166666666666668E-3</v>
      </c>
      <c r="G4477" s="8">
        <v>5.7870370370370366E-5</v>
      </c>
      <c r="H4477" s="7" t="s">
        <v>10</v>
      </c>
      <c r="I4477" s="11">
        <f t="shared" si="138"/>
        <v>44222</v>
      </c>
      <c r="J4477" s="9">
        <f t="shared" si="139"/>
        <v>0.65515046296296298</v>
      </c>
      <c r="K4477" t="str">
        <f>VLOOKUP($J4477,Reference!$A$1:$C$25,3,1)</f>
        <v>15:00:00 - 16:00:00</v>
      </c>
    </row>
    <row r="4478" spans="1:11" hidden="1" x14ac:dyDescent="0.3">
      <c r="A4478" s="3">
        <v>44222.655486111114</v>
      </c>
      <c r="B4478" s="4" t="s">
        <v>20</v>
      </c>
      <c r="C4478" s="4"/>
      <c r="D4478" s="4">
        <v>14162193842</v>
      </c>
      <c r="E4478" s="4" t="s">
        <v>25</v>
      </c>
      <c r="F4478" s="5">
        <v>0</v>
      </c>
      <c r="G4478" s="5">
        <v>3.7037037037037035E-4</v>
      </c>
      <c r="H4478" s="4" t="s">
        <v>13</v>
      </c>
      <c r="I4478" s="11">
        <f t="shared" si="138"/>
        <v>44222</v>
      </c>
      <c r="J4478" s="9">
        <f t="shared" si="139"/>
        <v>0.6554861111111111</v>
      </c>
      <c r="K4478" t="str">
        <f>VLOOKUP($J4478,Reference!$A$1:$C$25,3,1)</f>
        <v>15:00:00 - 16:00:00</v>
      </c>
    </row>
    <row r="4479" spans="1:11" hidden="1" x14ac:dyDescent="0.3">
      <c r="A4479" s="6">
        <v>44222.656585648147</v>
      </c>
      <c r="B4479" s="7" t="s">
        <v>18</v>
      </c>
      <c r="C4479" s="7">
        <v>304</v>
      </c>
      <c r="D4479" s="7">
        <v>19053997689</v>
      </c>
      <c r="E4479" s="7" t="s">
        <v>9</v>
      </c>
      <c r="F4479" s="8">
        <v>4.7685185185185183E-3</v>
      </c>
      <c r="G4479" s="8">
        <v>8.3333333333333339E-4</v>
      </c>
      <c r="H4479" s="7" t="s">
        <v>13</v>
      </c>
      <c r="I4479" s="11">
        <f t="shared" si="138"/>
        <v>44222</v>
      </c>
      <c r="J4479" s="9">
        <f t="shared" si="139"/>
        <v>0.65658564814814813</v>
      </c>
      <c r="K4479" t="str">
        <f>VLOOKUP($J4479,Reference!$A$1:$C$25,3,1)</f>
        <v>15:00:00 - 16:00:00</v>
      </c>
    </row>
    <row r="4480" spans="1:11" hidden="1" x14ac:dyDescent="0.3">
      <c r="A4480" s="3">
        <v>44222.656597222223</v>
      </c>
      <c r="B4480" s="4" t="s">
        <v>11</v>
      </c>
      <c r="C4480" s="4">
        <v>317</v>
      </c>
      <c r="D4480" s="4">
        <v>13073328696</v>
      </c>
      <c r="E4480" s="4" t="s">
        <v>9</v>
      </c>
      <c r="F4480" s="5">
        <v>4.340277777777778E-3</v>
      </c>
      <c r="G4480" s="5">
        <v>1.5624999999999999E-3</v>
      </c>
      <c r="H4480" s="4" t="s">
        <v>10</v>
      </c>
      <c r="I4480" s="11">
        <f t="shared" si="138"/>
        <v>44222</v>
      </c>
      <c r="J4480" s="9">
        <f t="shared" si="139"/>
        <v>0.65659722222222217</v>
      </c>
      <c r="K4480" t="str">
        <f>VLOOKUP($J4480,Reference!$A$1:$C$25,3,1)</f>
        <v>15:00:00 - 16:00:00</v>
      </c>
    </row>
    <row r="4481" spans="1:11" hidden="1" x14ac:dyDescent="0.3">
      <c r="A4481" s="6">
        <v>44222.670949074076</v>
      </c>
      <c r="B4481" s="7" t="s">
        <v>18</v>
      </c>
      <c r="C4481" s="7">
        <v>304</v>
      </c>
      <c r="D4481" s="7">
        <v>16047227835</v>
      </c>
      <c r="E4481" s="7" t="s">
        <v>9</v>
      </c>
      <c r="F4481" s="8">
        <v>2.8819444444444444E-3</v>
      </c>
      <c r="G4481" s="8">
        <v>1.273148148148148E-4</v>
      </c>
      <c r="H4481" s="7" t="s">
        <v>10</v>
      </c>
      <c r="I4481" s="11">
        <f t="shared" si="138"/>
        <v>44222</v>
      </c>
      <c r="J4481" s="9">
        <f t="shared" si="139"/>
        <v>0.67094907407407411</v>
      </c>
      <c r="K4481" t="str">
        <f>VLOOKUP($J4481,Reference!$A$1:$C$25,3,1)</f>
        <v>16:00:00 - 17:00:00</v>
      </c>
    </row>
    <row r="4482" spans="1:11" hidden="1" x14ac:dyDescent="0.3">
      <c r="A4482" s="3">
        <v>44222.672037037039</v>
      </c>
      <c r="B4482" s="4" t="s">
        <v>11</v>
      </c>
      <c r="C4482" s="4">
        <v>317</v>
      </c>
      <c r="D4482" s="4">
        <v>15146387065</v>
      </c>
      <c r="E4482" s="4" t="s">
        <v>9</v>
      </c>
      <c r="F4482" s="5">
        <v>9.6296296296296303E-3</v>
      </c>
      <c r="G4482" s="5">
        <v>5.7870370370370366E-5</v>
      </c>
      <c r="H4482" s="4" t="s">
        <v>10</v>
      </c>
      <c r="I4482" s="11">
        <f t="shared" si="138"/>
        <v>44222</v>
      </c>
      <c r="J4482" s="9">
        <f t="shared" si="139"/>
        <v>0.67203703703703699</v>
      </c>
      <c r="K4482" t="str">
        <f>VLOOKUP($J4482,Reference!$A$1:$C$25,3,1)</f>
        <v>16:00:00 - 17:00:00</v>
      </c>
    </row>
    <row r="4483" spans="1:11" hidden="1" x14ac:dyDescent="0.3">
      <c r="A4483" s="6">
        <v>44222.67664351852</v>
      </c>
      <c r="B4483" s="7" t="s">
        <v>18</v>
      </c>
      <c r="C4483" s="7">
        <v>304</v>
      </c>
      <c r="D4483" s="7">
        <v>505</v>
      </c>
      <c r="E4483" s="7" t="s">
        <v>9</v>
      </c>
      <c r="F4483" s="8">
        <v>1.4120370370370369E-3</v>
      </c>
      <c r="G4483" s="8">
        <v>1.1574074074074073E-4</v>
      </c>
      <c r="H4483" s="7" t="s">
        <v>10</v>
      </c>
      <c r="I4483" s="11">
        <f t="shared" ref="I4483:I4546" si="140">DATE(YEAR(A4483),MONTH(A4483),DAY(A4483))</f>
        <v>44222</v>
      </c>
      <c r="J4483" s="9">
        <f t="shared" ref="J4483:J4546" si="141">TIME(HOUR(A4483),MINUTE(A4483),SECOND(A4483))</f>
        <v>0.67664351851851856</v>
      </c>
      <c r="K4483" t="str">
        <f>VLOOKUP($J4483,Reference!$A$1:$C$25,3,1)</f>
        <v>16:00:00 - 17:00:00</v>
      </c>
    </row>
    <row r="4484" spans="1:11" hidden="1" x14ac:dyDescent="0.3">
      <c r="A4484" s="3">
        <v>44222.680451388886</v>
      </c>
      <c r="B4484" s="4" t="s">
        <v>18</v>
      </c>
      <c r="C4484" s="4">
        <v>304</v>
      </c>
      <c r="D4484" s="4">
        <v>16133050865</v>
      </c>
      <c r="E4484" s="4" t="s">
        <v>9</v>
      </c>
      <c r="F4484" s="5">
        <v>2.3148148148148147E-5</v>
      </c>
      <c r="G4484" s="5">
        <v>1.5046296296296297E-4</v>
      </c>
      <c r="H4484" s="4" t="s">
        <v>13</v>
      </c>
      <c r="I4484" s="11">
        <f t="shared" si="140"/>
        <v>44222</v>
      </c>
      <c r="J4484" s="9">
        <f t="shared" si="141"/>
        <v>0.6804513888888889</v>
      </c>
      <c r="K4484" t="str">
        <f>VLOOKUP($J4484,Reference!$A$1:$C$25,3,1)</f>
        <v>16:00:00 - 17:00:00</v>
      </c>
    </row>
    <row r="4485" spans="1:11" hidden="1" x14ac:dyDescent="0.3">
      <c r="A4485" s="6">
        <v>44222.700381944444</v>
      </c>
      <c r="B4485" s="7" t="s">
        <v>19</v>
      </c>
      <c r="C4485" s="7">
        <v>305</v>
      </c>
      <c r="D4485" s="7">
        <v>14047251772</v>
      </c>
      <c r="E4485" s="7" t="s">
        <v>9</v>
      </c>
      <c r="F4485" s="8">
        <v>1.275462962962963E-2</v>
      </c>
      <c r="G4485" s="8">
        <v>1.1574074074074073E-4</v>
      </c>
      <c r="H4485" s="7" t="s">
        <v>10</v>
      </c>
      <c r="I4485" s="11">
        <f t="shared" si="140"/>
        <v>44222</v>
      </c>
      <c r="J4485" s="9">
        <f t="shared" si="141"/>
        <v>0.70038194444444446</v>
      </c>
      <c r="K4485" t="str">
        <f>VLOOKUP($J4485,Reference!$A$1:$C$25,3,1)</f>
        <v>16:00:00 - 17:00:00</v>
      </c>
    </row>
    <row r="4486" spans="1:11" hidden="1" x14ac:dyDescent="0.3">
      <c r="A4486" s="3">
        <v>44222.700983796298</v>
      </c>
      <c r="B4486" s="4" t="s">
        <v>12</v>
      </c>
      <c r="C4486" s="4">
        <v>315</v>
      </c>
      <c r="D4486" s="4">
        <v>502</v>
      </c>
      <c r="E4486" s="4" t="s">
        <v>9</v>
      </c>
      <c r="F4486" s="5">
        <v>2.8356481481481483E-2</v>
      </c>
      <c r="G4486" s="5">
        <v>8.1018518518518516E-5</v>
      </c>
      <c r="H4486" s="4" t="s">
        <v>10</v>
      </c>
      <c r="I4486" s="11">
        <f t="shared" si="140"/>
        <v>44222</v>
      </c>
      <c r="J4486" s="9">
        <f t="shared" si="141"/>
        <v>0.70098379629629637</v>
      </c>
      <c r="K4486" t="str">
        <f>VLOOKUP($J4486,Reference!$A$1:$C$25,3,1)</f>
        <v>16:00:00 - 17:00:00</v>
      </c>
    </row>
    <row r="4487" spans="1:11" hidden="1" x14ac:dyDescent="0.3">
      <c r="A4487" s="6">
        <v>44222.707662037035</v>
      </c>
      <c r="B4487" s="7" t="s">
        <v>17</v>
      </c>
      <c r="C4487" s="7">
        <v>303</v>
      </c>
      <c r="D4487" s="7">
        <v>16195567217</v>
      </c>
      <c r="E4487" s="7" t="s">
        <v>9</v>
      </c>
      <c r="F4487" s="8">
        <v>6.6898148148148142E-3</v>
      </c>
      <c r="G4487" s="8">
        <v>5.0925925925925921E-4</v>
      </c>
      <c r="H4487" s="7" t="s">
        <v>13</v>
      </c>
      <c r="I4487" s="11">
        <f t="shared" si="140"/>
        <v>44222</v>
      </c>
      <c r="J4487" s="9">
        <f t="shared" si="141"/>
        <v>0.70766203703703701</v>
      </c>
      <c r="K4487" t="str">
        <f>VLOOKUP($J4487,Reference!$A$1:$C$25,3,1)</f>
        <v>16:00:00 - 17:00:00</v>
      </c>
    </row>
    <row r="4488" spans="1:11" hidden="1" x14ac:dyDescent="0.3">
      <c r="A4488" s="3">
        <v>44222.708993055552</v>
      </c>
      <c r="B4488" s="4" t="s">
        <v>18</v>
      </c>
      <c r="C4488" s="4">
        <v>304</v>
      </c>
      <c r="D4488" s="4">
        <v>14032413721</v>
      </c>
      <c r="E4488" s="4" t="s">
        <v>9</v>
      </c>
      <c r="F4488" s="5">
        <v>1.1203703703703704E-2</v>
      </c>
      <c r="G4488" s="5">
        <v>9.2592592592592588E-5</v>
      </c>
      <c r="H4488" s="4" t="s">
        <v>10</v>
      </c>
      <c r="I4488" s="11">
        <f t="shared" si="140"/>
        <v>44222</v>
      </c>
      <c r="J4488" s="9">
        <f t="shared" si="141"/>
        <v>0.70899305555555558</v>
      </c>
      <c r="K4488" t="str">
        <f>VLOOKUP($J4488,Reference!$A$1:$C$25,3,1)</f>
        <v>17:00:00 - 18:00:00</v>
      </c>
    </row>
    <row r="4489" spans="1:11" hidden="1" x14ac:dyDescent="0.3">
      <c r="A4489" s="6">
        <v>44222.709074074075</v>
      </c>
      <c r="B4489" s="7" t="s">
        <v>20</v>
      </c>
      <c r="C4489" s="7">
        <v>923</v>
      </c>
      <c r="D4489" s="7">
        <v>12064304857</v>
      </c>
      <c r="E4489" s="7" t="s">
        <v>9</v>
      </c>
      <c r="F4489" s="8">
        <v>9.1435185185185185E-4</v>
      </c>
      <c r="G4489" s="8">
        <v>2.9050925925925928E-3</v>
      </c>
      <c r="H4489" s="7" t="s">
        <v>10</v>
      </c>
      <c r="I4489" s="11">
        <f t="shared" si="140"/>
        <v>44222</v>
      </c>
      <c r="J4489" s="9">
        <f t="shared" si="141"/>
        <v>0.70907407407407408</v>
      </c>
      <c r="K4489" t="str">
        <f>VLOOKUP($J4489,Reference!$A$1:$C$25,3,1)</f>
        <v>17:00:00 - 18:00:00</v>
      </c>
    </row>
    <row r="4490" spans="1:11" hidden="1" x14ac:dyDescent="0.3">
      <c r="A4490" s="3">
        <v>44222.709606481483</v>
      </c>
      <c r="B4490" s="4" t="s">
        <v>15</v>
      </c>
      <c r="C4490" s="4">
        <v>319</v>
      </c>
      <c r="D4490" s="4">
        <v>16179437464</v>
      </c>
      <c r="E4490" s="4" t="s">
        <v>9</v>
      </c>
      <c r="F4490" s="5">
        <v>8.1018518518518514E-3</v>
      </c>
      <c r="G4490" s="5">
        <v>6.3657407407407402E-4</v>
      </c>
      <c r="H4490" s="4" t="s">
        <v>10</v>
      </c>
      <c r="I4490" s="11">
        <f t="shared" si="140"/>
        <v>44222</v>
      </c>
      <c r="J4490" s="9">
        <f t="shared" si="141"/>
        <v>0.70960648148148142</v>
      </c>
      <c r="K4490" t="str">
        <f>VLOOKUP($J4490,Reference!$A$1:$C$25,3,1)</f>
        <v>17:00:00 - 18:00:00</v>
      </c>
    </row>
    <row r="4491" spans="1:11" hidden="1" x14ac:dyDescent="0.3">
      <c r="A4491" s="6">
        <v>44222.70994212963</v>
      </c>
      <c r="B4491" s="7" t="s">
        <v>27</v>
      </c>
      <c r="C4491" s="7">
        <v>318</v>
      </c>
      <c r="D4491" s="7">
        <v>12103584000</v>
      </c>
      <c r="E4491" s="7" t="s">
        <v>9</v>
      </c>
      <c r="F4491" s="8">
        <v>3.9236111111111112E-3</v>
      </c>
      <c r="G4491" s="8">
        <v>7.0601851851851847E-4</v>
      </c>
      <c r="H4491" s="7" t="s">
        <v>13</v>
      </c>
      <c r="I4491" s="11">
        <f t="shared" si="140"/>
        <v>44222</v>
      </c>
      <c r="J4491" s="9">
        <f t="shared" si="141"/>
        <v>0.70994212962962966</v>
      </c>
      <c r="K4491" t="str">
        <f>VLOOKUP($J4491,Reference!$A$1:$C$25,3,1)</f>
        <v>17:00:00 - 18:00:00</v>
      </c>
    </row>
    <row r="4492" spans="1:11" hidden="1" x14ac:dyDescent="0.3">
      <c r="A4492" s="3">
        <v>44222.716921296298</v>
      </c>
      <c r="B4492" s="4" t="s">
        <v>19</v>
      </c>
      <c r="C4492" s="4">
        <v>305</v>
      </c>
      <c r="D4492" s="4">
        <v>14082166100</v>
      </c>
      <c r="E4492" s="4" t="s">
        <v>9</v>
      </c>
      <c r="F4492" s="5">
        <v>5.2777777777777771E-3</v>
      </c>
      <c r="G4492" s="5">
        <v>1.1574074074074073E-4</v>
      </c>
      <c r="H4492" s="4" t="s">
        <v>10</v>
      </c>
      <c r="I4492" s="11">
        <f t="shared" si="140"/>
        <v>44222</v>
      </c>
      <c r="J4492" s="9">
        <f t="shared" si="141"/>
        <v>0.7169212962962962</v>
      </c>
      <c r="K4492" t="str">
        <f>VLOOKUP($J4492,Reference!$A$1:$C$25,3,1)</f>
        <v>17:00:00 - 18:00:00</v>
      </c>
    </row>
    <row r="4493" spans="1:11" hidden="1" x14ac:dyDescent="0.3">
      <c r="A4493" s="6">
        <v>44222.725613425922</v>
      </c>
      <c r="B4493" s="7" t="s">
        <v>17</v>
      </c>
      <c r="C4493" s="7">
        <v>303</v>
      </c>
      <c r="D4493" s="7">
        <v>12529955417</v>
      </c>
      <c r="E4493" s="7" t="s">
        <v>9</v>
      </c>
      <c r="F4493" s="8">
        <v>3.8541666666666668E-3</v>
      </c>
      <c r="G4493" s="8">
        <v>1.1574074074074073E-4</v>
      </c>
      <c r="H4493" s="7" t="s">
        <v>10</v>
      </c>
      <c r="I4493" s="11">
        <f t="shared" si="140"/>
        <v>44222</v>
      </c>
      <c r="J4493" s="9">
        <f t="shared" si="141"/>
        <v>0.72561342592592604</v>
      </c>
      <c r="K4493" t="str">
        <f>VLOOKUP($J4493,Reference!$A$1:$C$25,3,1)</f>
        <v>17:00:00 - 18:00:00</v>
      </c>
    </row>
    <row r="4494" spans="1:11" hidden="1" x14ac:dyDescent="0.3">
      <c r="A4494" s="3">
        <v>44222.726215277777</v>
      </c>
      <c r="B4494" s="4" t="s">
        <v>18</v>
      </c>
      <c r="C4494" s="4">
        <v>304</v>
      </c>
      <c r="D4494" s="4">
        <v>12064304857</v>
      </c>
      <c r="E4494" s="4" t="s">
        <v>9</v>
      </c>
      <c r="F4494" s="5">
        <v>2.9050925925925928E-3</v>
      </c>
      <c r="G4494" s="5">
        <v>2.4305555555555552E-4</v>
      </c>
      <c r="H4494" s="4" t="s">
        <v>10</v>
      </c>
      <c r="I4494" s="11">
        <f t="shared" si="140"/>
        <v>44222</v>
      </c>
      <c r="J4494" s="9">
        <f t="shared" si="141"/>
        <v>0.72621527777777783</v>
      </c>
      <c r="K4494" t="str">
        <f>VLOOKUP($J4494,Reference!$A$1:$C$25,3,1)</f>
        <v>17:00:00 - 18:00:00</v>
      </c>
    </row>
    <row r="4495" spans="1:11" hidden="1" x14ac:dyDescent="0.3">
      <c r="A4495" s="6">
        <v>44222.731041666666</v>
      </c>
      <c r="B4495" s="7" t="s">
        <v>19</v>
      </c>
      <c r="C4495" s="7">
        <v>305</v>
      </c>
      <c r="D4495" s="7">
        <v>15618006406</v>
      </c>
      <c r="E4495" s="7" t="s">
        <v>9</v>
      </c>
      <c r="F4495" s="8">
        <v>6.3425925925925915E-3</v>
      </c>
      <c r="G4495" s="8">
        <v>1.6203703703703703E-4</v>
      </c>
      <c r="H4495" s="7" t="s">
        <v>10</v>
      </c>
      <c r="I4495" s="11">
        <f t="shared" si="140"/>
        <v>44222</v>
      </c>
      <c r="J4495" s="9">
        <f t="shared" si="141"/>
        <v>0.7310416666666667</v>
      </c>
      <c r="K4495" t="str">
        <f>VLOOKUP($J4495,Reference!$A$1:$C$25,3,1)</f>
        <v>17:00:00 - 18:00:00</v>
      </c>
    </row>
    <row r="4496" spans="1:11" hidden="1" x14ac:dyDescent="0.3">
      <c r="A4496" s="3">
        <v>44222.735289351855</v>
      </c>
      <c r="B4496" s="4" t="s">
        <v>20</v>
      </c>
      <c r="C4496" s="4"/>
      <c r="D4496" s="4">
        <v>19018279853</v>
      </c>
      <c r="E4496" s="4" t="s">
        <v>16</v>
      </c>
      <c r="F4496" s="5">
        <v>0</v>
      </c>
      <c r="G4496" s="5">
        <v>2.0833333333333335E-4</v>
      </c>
      <c r="H4496" s="4" t="s">
        <v>13</v>
      </c>
      <c r="I4496" s="11">
        <f t="shared" si="140"/>
        <v>44222</v>
      </c>
      <c r="J4496" s="9">
        <f t="shared" si="141"/>
        <v>0.73528935185185185</v>
      </c>
      <c r="K4496" t="str">
        <f>VLOOKUP($J4496,Reference!$A$1:$C$25,3,1)</f>
        <v>17:00:00 - 18:00:00</v>
      </c>
    </row>
    <row r="4497" spans="1:11" hidden="1" x14ac:dyDescent="0.3">
      <c r="A4497" s="6">
        <v>44222.735590277778</v>
      </c>
      <c r="B4497" s="7" t="s">
        <v>17</v>
      </c>
      <c r="C4497" s="7">
        <v>303</v>
      </c>
      <c r="D4497" s="7">
        <v>19018279853</v>
      </c>
      <c r="E4497" s="7" t="s">
        <v>9</v>
      </c>
      <c r="F4497" s="8">
        <v>4.9652777777777777E-3</v>
      </c>
      <c r="G4497" s="8">
        <v>1.3888888888888889E-4</v>
      </c>
      <c r="H4497" s="7" t="s">
        <v>10</v>
      </c>
      <c r="I4497" s="11">
        <f t="shared" si="140"/>
        <v>44222</v>
      </c>
      <c r="J4497" s="9">
        <f t="shared" si="141"/>
        <v>0.73559027777777775</v>
      </c>
      <c r="K4497" t="str">
        <f>VLOOKUP($J4497,Reference!$A$1:$C$25,3,1)</f>
        <v>17:00:00 - 18:00:00</v>
      </c>
    </row>
    <row r="4498" spans="1:11" hidden="1" x14ac:dyDescent="0.3">
      <c r="A4498" s="3">
        <v>44222.755520833336</v>
      </c>
      <c r="B4498" s="4" t="s">
        <v>20</v>
      </c>
      <c r="C4498" s="4"/>
      <c r="D4498" s="4">
        <v>447575526917</v>
      </c>
      <c r="E4498" s="4" t="s">
        <v>16</v>
      </c>
      <c r="F4498" s="5">
        <v>0</v>
      </c>
      <c r="G4498" s="5">
        <v>1.4467592592592594E-3</v>
      </c>
      <c r="H4498" s="4" t="s">
        <v>10</v>
      </c>
      <c r="I4498" s="11">
        <f t="shared" si="140"/>
        <v>44222</v>
      </c>
      <c r="J4498" s="9">
        <f t="shared" si="141"/>
        <v>0.75552083333333331</v>
      </c>
      <c r="K4498" t="str">
        <f>VLOOKUP($J4498,Reference!$A$1:$C$25,3,1)</f>
        <v>18:00:00 - 19:00:00</v>
      </c>
    </row>
    <row r="4499" spans="1:11" hidden="1" x14ac:dyDescent="0.3">
      <c r="A4499" s="6">
        <v>44222.755520833336</v>
      </c>
      <c r="B4499" s="7" t="s">
        <v>20</v>
      </c>
      <c r="C4499" s="7"/>
      <c r="D4499" s="7">
        <v>447575526917</v>
      </c>
      <c r="E4499" s="7" t="s">
        <v>23</v>
      </c>
      <c r="F4499" s="8">
        <v>0</v>
      </c>
      <c r="G4499" s="8">
        <v>1.1574074074074073E-5</v>
      </c>
      <c r="H4499" s="7" t="s">
        <v>14</v>
      </c>
      <c r="I4499" s="11">
        <f t="shared" si="140"/>
        <v>44222</v>
      </c>
      <c r="J4499" s="9">
        <f t="shared" si="141"/>
        <v>0.75552083333333331</v>
      </c>
      <c r="K4499" t="str">
        <f>VLOOKUP($J4499,Reference!$A$1:$C$25,3,1)</f>
        <v>18:00:00 - 19:00:00</v>
      </c>
    </row>
    <row r="4500" spans="1:11" hidden="1" x14ac:dyDescent="0.3">
      <c r="A4500" s="3">
        <v>44222.758252314816</v>
      </c>
      <c r="B4500" s="4" t="s">
        <v>17</v>
      </c>
      <c r="C4500" s="4">
        <v>303</v>
      </c>
      <c r="D4500" s="4">
        <v>15813078661</v>
      </c>
      <c r="E4500" s="4" t="s">
        <v>9</v>
      </c>
      <c r="F4500" s="5">
        <v>5.8333333333333336E-3</v>
      </c>
      <c r="G4500" s="5">
        <v>5.4398148148148144E-4</v>
      </c>
      <c r="H4500" s="4" t="s">
        <v>10</v>
      </c>
      <c r="I4500" s="11">
        <f t="shared" si="140"/>
        <v>44222</v>
      </c>
      <c r="J4500" s="9">
        <f t="shared" si="141"/>
        <v>0.75825231481481481</v>
      </c>
      <c r="K4500" t="str">
        <f>VLOOKUP($J4500,Reference!$A$1:$C$25,3,1)</f>
        <v>18:00:00 - 19:00:00</v>
      </c>
    </row>
    <row r="4501" spans="1:11" hidden="1" x14ac:dyDescent="0.3">
      <c r="A4501" s="6">
        <v>44222.764224537037</v>
      </c>
      <c r="B4501" s="7" t="s">
        <v>18</v>
      </c>
      <c r="C4501" s="7">
        <v>304</v>
      </c>
      <c r="D4501" s="7">
        <v>19498995425</v>
      </c>
      <c r="E4501" s="7" t="s">
        <v>9</v>
      </c>
      <c r="F4501" s="8">
        <v>2.2395833333333334E-2</v>
      </c>
      <c r="G4501" s="8">
        <v>2.3148148148148146E-4</v>
      </c>
      <c r="H4501" s="7" t="s">
        <v>10</v>
      </c>
      <c r="I4501" s="11">
        <f t="shared" si="140"/>
        <v>44222</v>
      </c>
      <c r="J4501" s="9">
        <f t="shared" si="141"/>
        <v>0.76422453703703708</v>
      </c>
      <c r="K4501" t="str">
        <f>VLOOKUP($J4501,Reference!$A$1:$C$25,3,1)</f>
        <v>18:00:00 - 19:00:00</v>
      </c>
    </row>
    <row r="4502" spans="1:11" hidden="1" x14ac:dyDescent="0.3">
      <c r="A4502" s="3">
        <v>44222.770428240743</v>
      </c>
      <c r="B4502" s="4" t="s">
        <v>19</v>
      </c>
      <c r="C4502" s="4">
        <v>305</v>
      </c>
      <c r="D4502" s="4">
        <v>16154721424</v>
      </c>
      <c r="E4502" s="4" t="s">
        <v>9</v>
      </c>
      <c r="F4502" s="5">
        <v>1.6331018518518519E-2</v>
      </c>
      <c r="G4502" s="5">
        <v>9.2592592592592588E-5</v>
      </c>
      <c r="H4502" s="4" t="s">
        <v>13</v>
      </c>
      <c r="I4502" s="11">
        <f t="shared" si="140"/>
        <v>44222</v>
      </c>
      <c r="J4502" s="9">
        <f t="shared" si="141"/>
        <v>0.77042824074074068</v>
      </c>
      <c r="K4502" t="str">
        <f>VLOOKUP($J4502,Reference!$A$1:$C$25,3,1)</f>
        <v>18:00:00 - 19:00:00</v>
      </c>
    </row>
    <row r="4503" spans="1:11" hidden="1" x14ac:dyDescent="0.3">
      <c r="A4503" s="6">
        <v>44222.794259259259</v>
      </c>
      <c r="B4503" s="7" t="s">
        <v>17</v>
      </c>
      <c r="C4503" s="7">
        <v>303</v>
      </c>
      <c r="D4503" s="7">
        <v>19498995425</v>
      </c>
      <c r="E4503" s="7" t="s">
        <v>9</v>
      </c>
      <c r="F4503" s="8">
        <v>2.0486111111111113E-3</v>
      </c>
      <c r="G4503" s="8">
        <v>1.273148148148148E-4</v>
      </c>
      <c r="H4503" s="7" t="s">
        <v>10</v>
      </c>
      <c r="I4503" s="11">
        <f t="shared" si="140"/>
        <v>44222</v>
      </c>
      <c r="J4503" s="9">
        <f t="shared" si="141"/>
        <v>0.79425925925925922</v>
      </c>
      <c r="K4503" t="str">
        <f>VLOOKUP($J4503,Reference!$A$1:$C$25,3,1)</f>
        <v>19:00:00 - 20:00:00</v>
      </c>
    </row>
    <row r="4504" spans="1:11" hidden="1" x14ac:dyDescent="0.3">
      <c r="A4504" s="3">
        <v>44222.795659722222</v>
      </c>
      <c r="B4504" s="4" t="s">
        <v>15</v>
      </c>
      <c r="C4504" s="4">
        <v>319</v>
      </c>
      <c r="D4504" s="4">
        <v>19174200549</v>
      </c>
      <c r="E4504" s="4" t="s">
        <v>9</v>
      </c>
      <c r="F4504" s="5">
        <v>5.3935185185185188E-3</v>
      </c>
      <c r="G4504" s="5">
        <v>1.3888888888888889E-4</v>
      </c>
      <c r="H4504" s="4" t="s">
        <v>10</v>
      </c>
      <c r="I4504" s="11">
        <f t="shared" si="140"/>
        <v>44222</v>
      </c>
      <c r="J4504" s="9">
        <f t="shared" si="141"/>
        <v>0.79565972222222225</v>
      </c>
      <c r="K4504" t="str">
        <f>VLOOKUP($J4504,Reference!$A$1:$C$25,3,1)</f>
        <v>19:00:00 - 20:00:00</v>
      </c>
    </row>
    <row r="4505" spans="1:11" hidden="1" x14ac:dyDescent="0.3">
      <c r="A4505" s="6">
        <v>44222.802199074074</v>
      </c>
      <c r="B4505" s="7" t="s">
        <v>19</v>
      </c>
      <c r="C4505" s="7">
        <v>305</v>
      </c>
      <c r="D4505" s="7">
        <v>14752250366</v>
      </c>
      <c r="E4505" s="7" t="s">
        <v>9</v>
      </c>
      <c r="F4505" s="8">
        <v>3.8888888888888883E-3</v>
      </c>
      <c r="G4505" s="8">
        <v>3.4722222222222224E-4</v>
      </c>
      <c r="H4505" s="7" t="s">
        <v>10</v>
      </c>
      <c r="I4505" s="11">
        <f t="shared" si="140"/>
        <v>44222</v>
      </c>
      <c r="J4505" s="9">
        <f t="shared" si="141"/>
        <v>0.80219907407407398</v>
      </c>
      <c r="K4505" t="str">
        <f>VLOOKUP($J4505,Reference!$A$1:$C$25,3,1)</f>
        <v>19:00:00 - 20:00:00</v>
      </c>
    </row>
    <row r="4506" spans="1:11" hidden="1" x14ac:dyDescent="0.3">
      <c r="A4506" s="3">
        <v>44222.809560185182</v>
      </c>
      <c r="B4506" s="4" t="s">
        <v>12</v>
      </c>
      <c r="C4506" s="4">
        <v>315</v>
      </c>
      <c r="D4506" s="4">
        <v>16473912893</v>
      </c>
      <c r="E4506" s="4" t="s">
        <v>9</v>
      </c>
      <c r="F4506" s="5">
        <v>3.6689814814814814E-3</v>
      </c>
      <c r="G4506" s="5">
        <v>1.0416666666666667E-4</v>
      </c>
      <c r="H4506" s="4" t="s">
        <v>13</v>
      </c>
      <c r="I4506" s="11">
        <f t="shared" si="140"/>
        <v>44222</v>
      </c>
      <c r="J4506" s="9">
        <f t="shared" si="141"/>
        <v>0.80956018518518524</v>
      </c>
      <c r="K4506" t="str">
        <f>VLOOKUP($J4506,Reference!$A$1:$C$25,3,1)</f>
        <v>19:00:00 - 20:00:00</v>
      </c>
    </row>
    <row r="4507" spans="1:11" hidden="1" x14ac:dyDescent="0.3">
      <c r="A4507" s="6">
        <v>44222.810115740744</v>
      </c>
      <c r="B4507" s="7" t="s">
        <v>17</v>
      </c>
      <c r="C4507" s="7">
        <v>303</v>
      </c>
      <c r="D4507" s="7">
        <v>19549355714</v>
      </c>
      <c r="E4507" s="7" t="s">
        <v>9</v>
      </c>
      <c r="F4507" s="8">
        <v>3.1944444444444442E-3</v>
      </c>
      <c r="G4507" s="8">
        <v>3.8194444444444446E-4</v>
      </c>
      <c r="H4507" s="7" t="s">
        <v>10</v>
      </c>
      <c r="I4507" s="11">
        <f t="shared" si="140"/>
        <v>44222</v>
      </c>
      <c r="J4507" s="9">
        <f t="shared" si="141"/>
        <v>0.81011574074074078</v>
      </c>
      <c r="K4507" t="str">
        <f>VLOOKUP($J4507,Reference!$A$1:$C$25,3,1)</f>
        <v>19:00:00 - 20:00:00</v>
      </c>
    </row>
    <row r="4508" spans="1:11" hidden="1" x14ac:dyDescent="0.3">
      <c r="A4508" s="3">
        <v>44222.811041666668</v>
      </c>
      <c r="B4508" s="4" t="s">
        <v>15</v>
      </c>
      <c r="C4508" s="4">
        <v>319</v>
      </c>
      <c r="D4508" s="4">
        <v>14803517790</v>
      </c>
      <c r="E4508" s="4" t="s">
        <v>9</v>
      </c>
      <c r="F4508" s="5">
        <v>5.7870370370370366E-5</v>
      </c>
      <c r="G4508" s="5">
        <v>1.5046296296296297E-4</v>
      </c>
      <c r="H4508" s="4" t="s">
        <v>13</v>
      </c>
      <c r="I4508" s="11">
        <f t="shared" si="140"/>
        <v>44222</v>
      </c>
      <c r="J4508" s="9">
        <f t="shared" si="141"/>
        <v>0.81104166666666666</v>
      </c>
      <c r="K4508" t="str">
        <f>VLOOKUP($J4508,Reference!$A$1:$C$25,3,1)</f>
        <v>19:00:00 - 20:00:00</v>
      </c>
    </row>
    <row r="4509" spans="1:11" hidden="1" x14ac:dyDescent="0.3">
      <c r="A4509" s="6">
        <v>44222.815069444441</v>
      </c>
      <c r="B4509" s="7" t="s">
        <v>19</v>
      </c>
      <c r="C4509" s="7">
        <v>305</v>
      </c>
      <c r="D4509" s="7">
        <v>16175156877</v>
      </c>
      <c r="E4509" s="7" t="s">
        <v>9</v>
      </c>
      <c r="F4509" s="8">
        <v>9.3518518518518525E-3</v>
      </c>
      <c r="G4509" s="8">
        <v>1.1574074074074073E-4</v>
      </c>
      <c r="H4509" s="7" t="s">
        <v>10</v>
      </c>
      <c r="I4509" s="11">
        <f t="shared" si="140"/>
        <v>44222</v>
      </c>
      <c r="J4509" s="9">
        <f t="shared" si="141"/>
        <v>0.81506944444444451</v>
      </c>
      <c r="K4509" t="str">
        <f>VLOOKUP($J4509,Reference!$A$1:$C$25,3,1)</f>
        <v>19:00:00 - 20:00:00</v>
      </c>
    </row>
    <row r="4510" spans="1:11" hidden="1" x14ac:dyDescent="0.3">
      <c r="A4510" s="3">
        <v>44222.822731481479</v>
      </c>
      <c r="B4510" s="4" t="s">
        <v>18</v>
      </c>
      <c r="C4510" s="4">
        <v>304</v>
      </c>
      <c r="D4510" s="4">
        <v>14032369012</v>
      </c>
      <c r="E4510" s="4" t="s">
        <v>9</v>
      </c>
      <c r="F4510" s="5">
        <v>5.6944444444444438E-3</v>
      </c>
      <c r="G4510" s="5">
        <v>8.1018518518518516E-5</v>
      </c>
      <c r="H4510" s="4" t="s">
        <v>10</v>
      </c>
      <c r="I4510" s="11">
        <f t="shared" si="140"/>
        <v>44222</v>
      </c>
      <c r="J4510" s="9">
        <f t="shared" si="141"/>
        <v>0.82273148148148145</v>
      </c>
      <c r="K4510" t="str">
        <f>VLOOKUP($J4510,Reference!$A$1:$C$25,3,1)</f>
        <v>19:00:00 - 20:00:00</v>
      </c>
    </row>
    <row r="4511" spans="1:11" hidden="1" x14ac:dyDescent="0.3">
      <c r="A4511" s="6">
        <v>44222.825023148151</v>
      </c>
      <c r="B4511" s="7" t="s">
        <v>12</v>
      </c>
      <c r="C4511" s="7">
        <v>315</v>
      </c>
      <c r="D4511" s="7">
        <v>16473912893</v>
      </c>
      <c r="E4511" s="7" t="s">
        <v>9</v>
      </c>
      <c r="F4511" s="8">
        <v>5.6712962962962958E-3</v>
      </c>
      <c r="G4511" s="8">
        <v>1.423611111111111E-3</v>
      </c>
      <c r="H4511" s="7" t="s">
        <v>13</v>
      </c>
      <c r="I4511" s="11">
        <f t="shared" si="140"/>
        <v>44222</v>
      </c>
      <c r="J4511" s="9">
        <f t="shared" si="141"/>
        <v>0.82502314814814814</v>
      </c>
      <c r="K4511" t="str">
        <f>VLOOKUP($J4511,Reference!$A$1:$C$25,3,1)</f>
        <v>19:00:00 - 20:00:00</v>
      </c>
    </row>
    <row r="4512" spans="1:11" hidden="1" x14ac:dyDescent="0.3">
      <c r="A4512" s="3">
        <v>44222.835902777777</v>
      </c>
      <c r="B4512" s="4" t="s">
        <v>15</v>
      </c>
      <c r="C4512" s="4">
        <v>319</v>
      </c>
      <c r="D4512" s="4">
        <v>17604088656</v>
      </c>
      <c r="E4512" s="4" t="s">
        <v>9</v>
      </c>
      <c r="F4512" s="5">
        <v>7.5000000000000006E-3</v>
      </c>
      <c r="G4512" s="5">
        <v>2.199074074074074E-4</v>
      </c>
      <c r="H4512" s="4" t="s">
        <v>10</v>
      </c>
      <c r="I4512" s="11">
        <f t="shared" si="140"/>
        <v>44222</v>
      </c>
      <c r="J4512" s="9">
        <f t="shared" si="141"/>
        <v>0.83590277777777777</v>
      </c>
      <c r="K4512" t="str">
        <f>VLOOKUP($J4512,Reference!$A$1:$C$25,3,1)</f>
        <v>20:00:00 - 21:00:00</v>
      </c>
    </row>
    <row r="4513" spans="1:11" hidden="1" x14ac:dyDescent="0.3">
      <c r="A4513" s="6">
        <v>44222.839699074073</v>
      </c>
      <c r="B4513" s="7" t="s">
        <v>17</v>
      </c>
      <c r="C4513" s="7">
        <v>303</v>
      </c>
      <c r="D4513" s="7">
        <v>13015266100</v>
      </c>
      <c r="E4513" s="7" t="s">
        <v>9</v>
      </c>
      <c r="F4513" s="8">
        <v>2.4537037037037036E-3</v>
      </c>
      <c r="G4513" s="8">
        <v>1.1574074074074073E-4</v>
      </c>
      <c r="H4513" s="7" t="s">
        <v>10</v>
      </c>
      <c r="I4513" s="11">
        <f t="shared" si="140"/>
        <v>44222</v>
      </c>
      <c r="J4513" s="9">
        <f t="shared" si="141"/>
        <v>0.83969907407407407</v>
      </c>
      <c r="K4513" t="str">
        <f>VLOOKUP($J4513,Reference!$A$1:$C$25,3,1)</f>
        <v>20:00:00 - 21:00:00</v>
      </c>
    </row>
    <row r="4514" spans="1:11" hidden="1" x14ac:dyDescent="0.3">
      <c r="A4514" s="3">
        <v>44222.841446759259</v>
      </c>
      <c r="B4514" s="4" t="s">
        <v>17</v>
      </c>
      <c r="C4514" s="4">
        <v>303</v>
      </c>
      <c r="D4514" s="4">
        <v>13015262119</v>
      </c>
      <c r="E4514" s="4" t="s">
        <v>9</v>
      </c>
      <c r="F4514" s="5">
        <v>5.7870370370370366E-5</v>
      </c>
      <c r="G4514" s="5">
        <v>8.9120370370370362E-4</v>
      </c>
      <c r="H4514" s="4" t="s">
        <v>10</v>
      </c>
      <c r="I4514" s="11">
        <f t="shared" si="140"/>
        <v>44222</v>
      </c>
      <c r="J4514" s="9">
        <f t="shared" si="141"/>
        <v>0.84144675925925927</v>
      </c>
      <c r="K4514" t="str">
        <f>VLOOKUP($J4514,Reference!$A$1:$C$25,3,1)</f>
        <v>20:00:00 - 21:00:00</v>
      </c>
    </row>
    <row r="4515" spans="1:11" hidden="1" x14ac:dyDescent="0.3">
      <c r="A4515" s="6">
        <v>44222.851030092592</v>
      </c>
      <c r="B4515" s="7" t="s">
        <v>18</v>
      </c>
      <c r="C4515" s="7">
        <v>304</v>
      </c>
      <c r="D4515" s="7">
        <v>12064304857</v>
      </c>
      <c r="E4515" s="7" t="s">
        <v>9</v>
      </c>
      <c r="F4515" s="8">
        <v>2.0833333333333333E-3</v>
      </c>
      <c r="G4515" s="8">
        <v>3.5879629629629635E-4</v>
      </c>
      <c r="H4515" s="7" t="s">
        <v>10</v>
      </c>
      <c r="I4515" s="11">
        <f t="shared" si="140"/>
        <v>44222</v>
      </c>
      <c r="J4515" s="9">
        <f t="shared" si="141"/>
        <v>0.85103009259259255</v>
      </c>
      <c r="K4515" t="str">
        <f>VLOOKUP($J4515,Reference!$A$1:$C$25,3,1)</f>
        <v>20:00:00 - 21:00:00</v>
      </c>
    </row>
    <row r="4516" spans="1:11" hidden="1" x14ac:dyDescent="0.3">
      <c r="A4516" s="3">
        <v>44222.853807870371</v>
      </c>
      <c r="B4516" s="4" t="s">
        <v>17</v>
      </c>
      <c r="C4516" s="4">
        <v>303</v>
      </c>
      <c r="D4516" s="4">
        <v>18194310304</v>
      </c>
      <c r="E4516" s="4" t="s">
        <v>9</v>
      </c>
      <c r="F4516" s="5">
        <v>5.5671296296296302E-3</v>
      </c>
      <c r="G4516" s="5">
        <v>6.9444444444444444E-5</v>
      </c>
      <c r="H4516" s="4" t="s">
        <v>13</v>
      </c>
      <c r="I4516" s="11">
        <f t="shared" si="140"/>
        <v>44222</v>
      </c>
      <c r="J4516" s="9">
        <f t="shared" si="141"/>
        <v>0.85380787037037031</v>
      </c>
      <c r="K4516" t="str">
        <f>VLOOKUP($J4516,Reference!$A$1:$C$25,3,1)</f>
        <v>20:00:00 - 21:00:00</v>
      </c>
    </row>
    <row r="4517" spans="1:11" hidden="1" x14ac:dyDescent="0.3">
      <c r="A4517" s="6">
        <v>44222.854016203702</v>
      </c>
      <c r="B4517" s="7" t="s">
        <v>19</v>
      </c>
      <c r="C4517" s="7">
        <v>305</v>
      </c>
      <c r="D4517" s="7">
        <v>447708090798</v>
      </c>
      <c r="E4517" s="7" t="s">
        <v>9</v>
      </c>
      <c r="F4517" s="8">
        <v>1.2534722222222223E-2</v>
      </c>
      <c r="G4517" s="8">
        <v>8.1018518518518516E-5</v>
      </c>
      <c r="H4517" s="7" t="s">
        <v>10</v>
      </c>
      <c r="I4517" s="11">
        <f t="shared" si="140"/>
        <v>44222</v>
      </c>
      <c r="J4517" s="9">
        <f t="shared" si="141"/>
        <v>0.85401620370370368</v>
      </c>
      <c r="K4517" t="str">
        <f>VLOOKUP($J4517,Reference!$A$1:$C$25,3,1)</f>
        <v>20:00:00 - 21:00:00</v>
      </c>
    </row>
    <row r="4518" spans="1:11" hidden="1" x14ac:dyDescent="0.3">
      <c r="A4518" s="3">
        <v>44222.854016203702</v>
      </c>
      <c r="B4518" s="4" t="s">
        <v>20</v>
      </c>
      <c r="C4518" s="4"/>
      <c r="D4518" s="4">
        <v>447708090798</v>
      </c>
      <c r="E4518" s="4" t="s">
        <v>23</v>
      </c>
      <c r="F4518" s="5">
        <v>0</v>
      </c>
      <c r="G4518" s="5">
        <v>1.1574074074074073E-5</v>
      </c>
      <c r="H4518" s="4" t="s">
        <v>14</v>
      </c>
      <c r="I4518" s="11">
        <f t="shared" si="140"/>
        <v>44222</v>
      </c>
      <c r="J4518" s="9">
        <f t="shared" si="141"/>
        <v>0.85401620370370368</v>
      </c>
      <c r="K4518" t="str">
        <f>VLOOKUP($J4518,Reference!$A$1:$C$25,3,1)</f>
        <v>20:00:00 - 21:00:00</v>
      </c>
    </row>
    <row r="4519" spans="1:11" hidden="1" x14ac:dyDescent="0.3">
      <c r="A4519" s="6">
        <v>44222.8593287037</v>
      </c>
      <c r="B4519" s="7" t="s">
        <v>17</v>
      </c>
      <c r="C4519" s="7">
        <v>303</v>
      </c>
      <c r="D4519" s="7">
        <v>17607058888</v>
      </c>
      <c r="E4519" s="7" t="s">
        <v>9</v>
      </c>
      <c r="F4519" s="8">
        <v>4.6180555555555558E-3</v>
      </c>
      <c r="G4519" s="8">
        <v>2.8935185185185189E-4</v>
      </c>
      <c r="H4519" s="7" t="s">
        <v>13</v>
      </c>
      <c r="I4519" s="11">
        <f t="shared" si="140"/>
        <v>44222</v>
      </c>
      <c r="J4519" s="9">
        <f t="shared" si="141"/>
        <v>0.85932870370370373</v>
      </c>
      <c r="K4519" t="str">
        <f>VLOOKUP($J4519,Reference!$A$1:$C$25,3,1)</f>
        <v>20:00:00 - 21:00:00</v>
      </c>
    </row>
    <row r="4520" spans="1:11" hidden="1" x14ac:dyDescent="0.3">
      <c r="A4520" s="3">
        <v>44222.868449074071</v>
      </c>
      <c r="B4520" s="4" t="s">
        <v>17</v>
      </c>
      <c r="C4520" s="4">
        <v>303</v>
      </c>
      <c r="D4520" s="4">
        <v>14058269513</v>
      </c>
      <c r="E4520" s="4" t="s">
        <v>9</v>
      </c>
      <c r="F4520" s="5">
        <v>1.7499999999999998E-2</v>
      </c>
      <c r="G4520" s="5">
        <v>1.9675925925925926E-4</v>
      </c>
      <c r="H4520" s="4" t="s">
        <v>10</v>
      </c>
      <c r="I4520" s="11">
        <f t="shared" si="140"/>
        <v>44222</v>
      </c>
      <c r="J4520" s="9">
        <f t="shared" si="141"/>
        <v>0.86844907407407401</v>
      </c>
      <c r="K4520" t="str">
        <f>VLOOKUP($J4520,Reference!$A$1:$C$25,3,1)</f>
        <v>20:00:00 - 21:00:00</v>
      </c>
    </row>
    <row r="4521" spans="1:11" hidden="1" x14ac:dyDescent="0.3">
      <c r="A4521" s="6">
        <v>44222.868530092594</v>
      </c>
      <c r="B4521" s="7" t="s">
        <v>15</v>
      </c>
      <c r="C4521" s="7">
        <v>319</v>
      </c>
      <c r="D4521" s="7">
        <v>12064304857</v>
      </c>
      <c r="E4521" s="7" t="s">
        <v>9</v>
      </c>
      <c r="F4521" s="8">
        <v>2.2222222222222222E-3</v>
      </c>
      <c r="G4521" s="8">
        <v>4.6296296296296294E-5</v>
      </c>
      <c r="H4521" s="7" t="s">
        <v>10</v>
      </c>
      <c r="I4521" s="11">
        <f t="shared" si="140"/>
        <v>44222</v>
      </c>
      <c r="J4521" s="9">
        <f t="shared" si="141"/>
        <v>0.86853009259259262</v>
      </c>
      <c r="K4521" t="str">
        <f>VLOOKUP($J4521,Reference!$A$1:$C$25,3,1)</f>
        <v>20:00:00 - 21:00:00</v>
      </c>
    </row>
    <row r="4522" spans="1:11" hidden="1" x14ac:dyDescent="0.3">
      <c r="A4522" s="3">
        <v>44222.871655092589</v>
      </c>
      <c r="B4522" s="4" t="s">
        <v>15</v>
      </c>
      <c r="C4522" s="4">
        <v>319</v>
      </c>
      <c r="D4522" s="4">
        <v>17607058888</v>
      </c>
      <c r="E4522" s="4" t="s">
        <v>9</v>
      </c>
      <c r="F4522" s="5">
        <v>8.2175925925925917E-4</v>
      </c>
      <c r="G4522" s="5">
        <v>1.7361111111111112E-4</v>
      </c>
      <c r="H4522" s="4" t="s">
        <v>13</v>
      </c>
      <c r="I4522" s="11">
        <f t="shared" si="140"/>
        <v>44222</v>
      </c>
      <c r="J4522" s="9">
        <f t="shared" si="141"/>
        <v>0.87165509259259266</v>
      </c>
      <c r="K4522" t="str">
        <f>VLOOKUP($J4522,Reference!$A$1:$C$25,3,1)</f>
        <v>20:00:00 - 21:00:00</v>
      </c>
    </row>
    <row r="4523" spans="1:11" hidden="1" x14ac:dyDescent="0.3">
      <c r="A4523" s="6">
        <v>44222.874108796299</v>
      </c>
      <c r="B4523" s="7" t="s">
        <v>15</v>
      </c>
      <c r="C4523" s="7">
        <v>319</v>
      </c>
      <c r="D4523" s="7">
        <v>19293937500</v>
      </c>
      <c r="E4523" s="7" t="s">
        <v>9</v>
      </c>
      <c r="F4523" s="8">
        <v>3.8773148148148143E-3</v>
      </c>
      <c r="G4523" s="8">
        <v>1.9675925925925926E-4</v>
      </c>
      <c r="H4523" s="7" t="s">
        <v>10</v>
      </c>
      <c r="I4523" s="11">
        <f t="shared" si="140"/>
        <v>44222</v>
      </c>
      <c r="J4523" s="9">
        <f t="shared" si="141"/>
        <v>0.87410879629629623</v>
      </c>
      <c r="K4523" t="str">
        <f>VLOOKUP($J4523,Reference!$A$1:$C$25,3,1)</f>
        <v>20:00:00 - 21:00:00</v>
      </c>
    </row>
    <row r="4524" spans="1:11" hidden="1" x14ac:dyDescent="0.3">
      <c r="A4524" s="3">
        <v>44222.875972222224</v>
      </c>
      <c r="B4524" s="4" t="s">
        <v>12</v>
      </c>
      <c r="C4524" s="4">
        <v>315</v>
      </c>
      <c r="D4524" s="4">
        <v>17607058888</v>
      </c>
      <c r="E4524" s="4" t="s">
        <v>9</v>
      </c>
      <c r="F4524" s="5">
        <v>6.3888888888888884E-3</v>
      </c>
      <c r="G4524" s="5">
        <v>1.5277777777777779E-3</v>
      </c>
      <c r="H4524" s="4" t="s">
        <v>13</v>
      </c>
      <c r="I4524" s="11">
        <f t="shared" si="140"/>
        <v>44222</v>
      </c>
      <c r="J4524" s="9">
        <f t="shared" si="141"/>
        <v>0.87597222222222226</v>
      </c>
      <c r="K4524" t="str">
        <f>VLOOKUP($J4524,Reference!$A$1:$C$25,3,1)</f>
        <v>21:00:00 - 22:00:00</v>
      </c>
    </row>
    <row r="4525" spans="1:11" hidden="1" x14ac:dyDescent="0.3">
      <c r="A4525" s="6">
        <v>44222.88962962963</v>
      </c>
      <c r="B4525" s="7" t="s">
        <v>19</v>
      </c>
      <c r="C4525" s="7">
        <v>305</v>
      </c>
      <c r="D4525" s="7">
        <v>13128460080</v>
      </c>
      <c r="E4525" s="7" t="s">
        <v>9</v>
      </c>
      <c r="F4525" s="8">
        <v>2.9166666666666668E-3</v>
      </c>
      <c r="G4525" s="8">
        <v>8.1018518518518516E-5</v>
      </c>
      <c r="H4525" s="7" t="s">
        <v>10</v>
      </c>
      <c r="I4525" s="11">
        <f t="shared" si="140"/>
        <v>44222</v>
      </c>
      <c r="J4525" s="9">
        <f t="shared" si="141"/>
        <v>0.88962962962962966</v>
      </c>
      <c r="K4525" t="str">
        <f>VLOOKUP($J4525,Reference!$A$1:$C$25,3,1)</f>
        <v>21:00:00 - 22:00:00</v>
      </c>
    </row>
    <row r="4526" spans="1:11" hidden="1" x14ac:dyDescent="0.3">
      <c r="A4526" s="3">
        <v>44222.909537037034</v>
      </c>
      <c r="B4526" s="4" t="s">
        <v>17</v>
      </c>
      <c r="C4526" s="4">
        <v>303</v>
      </c>
      <c r="D4526" s="4">
        <v>16122296716</v>
      </c>
      <c r="E4526" s="4" t="s">
        <v>9</v>
      </c>
      <c r="F4526" s="5">
        <v>2.2453703703703702E-3</v>
      </c>
      <c r="G4526" s="5">
        <v>7.0601851851851847E-4</v>
      </c>
      <c r="H4526" s="4" t="s">
        <v>10</v>
      </c>
      <c r="I4526" s="11">
        <f t="shared" si="140"/>
        <v>44222</v>
      </c>
      <c r="J4526" s="9">
        <f t="shared" si="141"/>
        <v>0.90953703703703714</v>
      </c>
      <c r="K4526" t="str">
        <f>VLOOKUP($J4526,Reference!$A$1:$C$25,3,1)</f>
        <v>21:00:00 - 22:00:00</v>
      </c>
    </row>
    <row r="4527" spans="1:11" hidden="1" x14ac:dyDescent="0.3">
      <c r="A4527" s="6">
        <v>44222.922118055554</v>
      </c>
      <c r="B4527" s="7" t="s">
        <v>12</v>
      </c>
      <c r="C4527" s="7">
        <v>315</v>
      </c>
      <c r="D4527" s="7">
        <v>17734121179</v>
      </c>
      <c r="E4527" s="7" t="s">
        <v>9</v>
      </c>
      <c r="F4527" s="8">
        <v>3.1122685185185187E-2</v>
      </c>
      <c r="G4527" s="8">
        <v>1.5046296296296297E-4</v>
      </c>
      <c r="H4527" s="7" t="s">
        <v>10</v>
      </c>
      <c r="I4527" s="11">
        <f t="shared" si="140"/>
        <v>44222</v>
      </c>
      <c r="J4527" s="9">
        <f t="shared" si="141"/>
        <v>0.92211805555555548</v>
      </c>
      <c r="K4527" t="str">
        <f>VLOOKUP($J4527,Reference!$A$1:$C$25,3,1)</f>
        <v>22:00:00 - 23:00:00</v>
      </c>
    </row>
    <row r="4528" spans="1:11" hidden="1" x14ac:dyDescent="0.3">
      <c r="A4528" s="3">
        <v>44222.922314814816</v>
      </c>
      <c r="B4528" s="4" t="s">
        <v>19</v>
      </c>
      <c r="C4528" s="4">
        <v>305</v>
      </c>
      <c r="D4528" s="4">
        <v>13136030997</v>
      </c>
      <c r="E4528" s="4" t="s">
        <v>9</v>
      </c>
      <c r="F4528" s="5">
        <v>1.9907407407407408E-3</v>
      </c>
      <c r="G4528" s="5">
        <v>1.7824074074074072E-3</v>
      </c>
      <c r="H4528" s="4" t="s">
        <v>10</v>
      </c>
      <c r="I4528" s="11">
        <f t="shared" si="140"/>
        <v>44222</v>
      </c>
      <c r="J4528" s="9">
        <f t="shared" si="141"/>
        <v>0.92231481481481481</v>
      </c>
      <c r="K4528" t="str">
        <f>VLOOKUP($J4528,Reference!$A$1:$C$25,3,1)</f>
        <v>22:00:00 - 23:00:00</v>
      </c>
    </row>
    <row r="4529" spans="1:11" hidden="1" x14ac:dyDescent="0.3">
      <c r="A4529" s="6">
        <v>44222.924490740741</v>
      </c>
      <c r="B4529" s="7" t="s">
        <v>19</v>
      </c>
      <c r="C4529" s="7">
        <v>305</v>
      </c>
      <c r="D4529" s="7">
        <v>16477109661</v>
      </c>
      <c r="E4529" s="7" t="s">
        <v>9</v>
      </c>
      <c r="F4529" s="8">
        <v>1.3738425925925926E-2</v>
      </c>
      <c r="G4529" s="8">
        <v>1.8981481481481482E-3</v>
      </c>
      <c r="H4529" s="7" t="s">
        <v>10</v>
      </c>
      <c r="I4529" s="11">
        <f t="shared" si="140"/>
        <v>44222</v>
      </c>
      <c r="J4529" s="9">
        <f t="shared" si="141"/>
        <v>0.92449074074074078</v>
      </c>
      <c r="K4529" t="str">
        <f>VLOOKUP($J4529,Reference!$A$1:$C$25,3,1)</f>
        <v>22:00:00 - 23:00:00</v>
      </c>
    </row>
    <row r="4530" spans="1:11" hidden="1" x14ac:dyDescent="0.3">
      <c r="A4530" s="3">
        <v>44222.926319444443</v>
      </c>
      <c r="B4530" s="4" t="s">
        <v>11</v>
      </c>
      <c r="C4530" s="4">
        <v>317</v>
      </c>
      <c r="D4530" s="4">
        <v>19146496302</v>
      </c>
      <c r="E4530" s="4" t="s">
        <v>9</v>
      </c>
      <c r="F4530" s="5">
        <v>2.673611111111111E-3</v>
      </c>
      <c r="G4530" s="5">
        <v>1.8402777777777777E-3</v>
      </c>
      <c r="H4530" s="4" t="s">
        <v>10</v>
      </c>
      <c r="I4530" s="11">
        <f t="shared" si="140"/>
        <v>44222</v>
      </c>
      <c r="J4530" s="9">
        <f t="shared" si="141"/>
        <v>0.92631944444444436</v>
      </c>
      <c r="K4530" t="str">
        <f>VLOOKUP($J4530,Reference!$A$1:$C$25,3,1)</f>
        <v>22:00:00 - 23:00:00</v>
      </c>
    </row>
    <row r="4531" spans="1:11" hidden="1" x14ac:dyDescent="0.3">
      <c r="A4531" s="6">
        <v>44222.935578703706</v>
      </c>
      <c r="B4531" s="7" t="s">
        <v>17</v>
      </c>
      <c r="C4531" s="7">
        <v>303</v>
      </c>
      <c r="D4531" s="7">
        <v>12498888658</v>
      </c>
      <c r="E4531" s="7" t="s">
        <v>9</v>
      </c>
      <c r="F4531" s="8">
        <v>7.3726851851851861E-3</v>
      </c>
      <c r="G4531" s="8">
        <v>1.1574074074074073E-4</v>
      </c>
      <c r="H4531" s="7" t="s">
        <v>13</v>
      </c>
      <c r="I4531" s="11">
        <f t="shared" si="140"/>
        <v>44222</v>
      </c>
      <c r="J4531" s="9">
        <f t="shared" si="141"/>
        <v>0.93557870370370377</v>
      </c>
      <c r="K4531" t="str">
        <f>VLOOKUP($J4531,Reference!$A$1:$C$25,3,1)</f>
        <v>22:00:00 - 23:00:00</v>
      </c>
    </row>
    <row r="4532" spans="1:11" hidden="1" x14ac:dyDescent="0.3">
      <c r="A4532" s="3">
        <v>44222.935856481483</v>
      </c>
      <c r="B4532" s="4" t="s">
        <v>27</v>
      </c>
      <c r="C4532" s="4">
        <v>318</v>
      </c>
      <c r="D4532" s="4">
        <v>15149962623</v>
      </c>
      <c r="E4532" s="4" t="s">
        <v>9</v>
      </c>
      <c r="F4532" s="5">
        <v>1.0081018518518519E-2</v>
      </c>
      <c r="G4532" s="5">
        <v>1.2847222222222223E-3</v>
      </c>
      <c r="H4532" s="4" t="s">
        <v>13</v>
      </c>
      <c r="I4532" s="11">
        <f t="shared" si="140"/>
        <v>44222</v>
      </c>
      <c r="J4532" s="9">
        <f t="shared" si="141"/>
        <v>0.93585648148148148</v>
      </c>
      <c r="K4532" t="str">
        <f>VLOOKUP($J4532,Reference!$A$1:$C$25,3,1)</f>
        <v>22:00:00 - 23:00:00</v>
      </c>
    </row>
    <row r="4533" spans="1:11" hidden="1" x14ac:dyDescent="0.3">
      <c r="A4533" s="6">
        <v>44222.937997685185</v>
      </c>
      <c r="B4533" s="7" t="s">
        <v>19</v>
      </c>
      <c r="C4533" s="7">
        <v>305</v>
      </c>
      <c r="D4533" s="7">
        <v>15403691794</v>
      </c>
      <c r="E4533" s="7" t="s">
        <v>9</v>
      </c>
      <c r="F4533" s="8">
        <v>1.1574074074074073E-5</v>
      </c>
      <c r="G4533" s="8">
        <v>2.3032407407407407E-3</v>
      </c>
      <c r="H4533" s="7" t="s">
        <v>10</v>
      </c>
      <c r="I4533" s="11">
        <f t="shared" si="140"/>
        <v>44222</v>
      </c>
      <c r="J4533" s="9">
        <f t="shared" si="141"/>
        <v>0.93799768518518523</v>
      </c>
      <c r="K4533" t="str">
        <f>VLOOKUP($J4533,Reference!$A$1:$C$25,3,1)</f>
        <v>22:00:00 - 23:00:00</v>
      </c>
    </row>
    <row r="4534" spans="1:11" hidden="1" x14ac:dyDescent="0.3">
      <c r="A4534" s="3">
        <v>44222.940694444442</v>
      </c>
      <c r="B4534" s="4" t="s">
        <v>19</v>
      </c>
      <c r="C4534" s="4">
        <v>305</v>
      </c>
      <c r="D4534" s="4">
        <v>15403691794</v>
      </c>
      <c r="E4534" s="4" t="s">
        <v>9</v>
      </c>
      <c r="F4534" s="5">
        <v>2.4259259259259258E-2</v>
      </c>
      <c r="G4534" s="5">
        <v>2.0833333333333335E-4</v>
      </c>
      <c r="H4534" s="4" t="s">
        <v>10</v>
      </c>
      <c r="I4534" s="11">
        <f t="shared" si="140"/>
        <v>44222</v>
      </c>
      <c r="J4534" s="9">
        <f t="shared" si="141"/>
        <v>0.9406944444444445</v>
      </c>
      <c r="K4534" t="str">
        <f>VLOOKUP($J4534,Reference!$A$1:$C$25,3,1)</f>
        <v>22:00:00 - 23:00:00</v>
      </c>
    </row>
    <row r="4535" spans="1:11" hidden="1" x14ac:dyDescent="0.3">
      <c r="A4535" s="6">
        <v>44222.950659722221</v>
      </c>
      <c r="B4535" s="7" t="s">
        <v>17</v>
      </c>
      <c r="C4535" s="7">
        <v>303</v>
      </c>
      <c r="D4535" s="7">
        <v>12026006568</v>
      </c>
      <c r="E4535" s="7" t="s">
        <v>9</v>
      </c>
      <c r="F4535" s="8">
        <v>1.8055555555555557E-2</v>
      </c>
      <c r="G4535" s="8">
        <v>1.1574074074074073E-4</v>
      </c>
      <c r="H4535" s="7" t="s">
        <v>13</v>
      </c>
      <c r="I4535" s="11">
        <f t="shared" si="140"/>
        <v>44222</v>
      </c>
      <c r="J4535" s="9">
        <f t="shared" si="141"/>
        <v>0.95065972222222228</v>
      </c>
      <c r="K4535" t="str">
        <f>VLOOKUP($J4535,Reference!$A$1:$C$25,3,1)</f>
        <v>22:00:00 - 23:00:00</v>
      </c>
    </row>
    <row r="4536" spans="1:11" hidden="1" x14ac:dyDescent="0.3">
      <c r="A4536" s="3">
        <v>44222.975914351853</v>
      </c>
      <c r="B4536" s="4" t="s">
        <v>19</v>
      </c>
      <c r="C4536" s="4">
        <v>305</v>
      </c>
      <c r="D4536" s="4">
        <v>17788713382</v>
      </c>
      <c r="E4536" s="4" t="s">
        <v>9</v>
      </c>
      <c r="F4536" s="5">
        <v>3.4606481481481485E-3</v>
      </c>
      <c r="G4536" s="5">
        <v>1.0416666666666667E-4</v>
      </c>
      <c r="H4536" s="4" t="s">
        <v>10</v>
      </c>
      <c r="I4536" s="11">
        <f t="shared" si="140"/>
        <v>44222</v>
      </c>
      <c r="J4536" s="9">
        <f t="shared" si="141"/>
        <v>0.97591435185185194</v>
      </c>
      <c r="K4536" t="str">
        <f>VLOOKUP($J4536,Reference!$A$1:$C$25,3,1)</f>
        <v>23:00:00 - 24:00:00</v>
      </c>
    </row>
    <row r="4537" spans="1:11" hidden="1" x14ac:dyDescent="0.3">
      <c r="A4537" s="6">
        <v>44222.989965277775</v>
      </c>
      <c r="B4537" s="7" t="s">
        <v>17</v>
      </c>
      <c r="C4537" s="7">
        <v>303</v>
      </c>
      <c r="D4537" s="7">
        <v>16046200468</v>
      </c>
      <c r="E4537" s="7" t="s">
        <v>9</v>
      </c>
      <c r="F4537" s="8">
        <v>7.4305555555555548E-3</v>
      </c>
      <c r="G4537" s="8">
        <v>8.1018518518518516E-5</v>
      </c>
      <c r="H4537" s="7" t="s">
        <v>13</v>
      </c>
      <c r="I4537" s="11">
        <f t="shared" si="140"/>
        <v>44222</v>
      </c>
      <c r="J4537" s="9">
        <f t="shared" si="141"/>
        <v>0.98996527777777776</v>
      </c>
      <c r="K4537" t="str">
        <f>VLOOKUP($J4537,Reference!$A$1:$C$25,3,1)</f>
        <v>23:00:00 - 24:00:00</v>
      </c>
    </row>
    <row r="4538" spans="1:11" hidden="1" x14ac:dyDescent="0.3">
      <c r="A4538" s="3">
        <v>44223.009768518517</v>
      </c>
      <c r="B4538" s="4" t="s">
        <v>12</v>
      </c>
      <c r="C4538" s="4">
        <v>315</v>
      </c>
      <c r="D4538" s="4">
        <v>15086542297</v>
      </c>
      <c r="E4538" s="4" t="s">
        <v>9</v>
      </c>
      <c r="F4538" s="5">
        <v>3.5185185185185185E-3</v>
      </c>
      <c r="G4538" s="5">
        <v>3.9351851851851852E-4</v>
      </c>
      <c r="H4538" s="4" t="s">
        <v>10</v>
      </c>
      <c r="I4538" s="11">
        <f t="shared" si="140"/>
        <v>44223</v>
      </c>
      <c r="J4538" s="9">
        <f t="shared" si="141"/>
        <v>9.7685185185185184E-3</v>
      </c>
      <c r="K4538" t="str">
        <f>VLOOKUP($J4538,Reference!$A$1:$C$25,3,1)</f>
        <v>0:00:00 - 1:00:00</v>
      </c>
    </row>
    <row r="4539" spans="1:11" hidden="1" x14ac:dyDescent="0.3">
      <c r="A4539" s="6">
        <v>44223.014027777775</v>
      </c>
      <c r="B4539" s="7" t="s">
        <v>17</v>
      </c>
      <c r="C4539" s="7">
        <v>303</v>
      </c>
      <c r="D4539" s="7">
        <v>19018279853</v>
      </c>
      <c r="E4539" s="7" t="s">
        <v>9</v>
      </c>
      <c r="F4539" s="8">
        <v>6.4814814814814813E-3</v>
      </c>
      <c r="G4539" s="8">
        <v>8.1018518518518516E-5</v>
      </c>
      <c r="H4539" s="7" t="s">
        <v>10</v>
      </c>
      <c r="I4539" s="11">
        <f t="shared" si="140"/>
        <v>44223</v>
      </c>
      <c r="J4539" s="9">
        <f t="shared" si="141"/>
        <v>1.4027777777777778E-2</v>
      </c>
      <c r="K4539" t="str">
        <f>VLOOKUP($J4539,Reference!$A$1:$C$25,3,1)</f>
        <v>0:00:00 - 1:00:00</v>
      </c>
    </row>
    <row r="4540" spans="1:11" hidden="1" x14ac:dyDescent="0.3">
      <c r="A4540" s="3">
        <v>44223.043113425927</v>
      </c>
      <c r="B4540" s="4" t="s">
        <v>19</v>
      </c>
      <c r="C4540" s="4">
        <v>305</v>
      </c>
      <c r="D4540" s="4">
        <v>18473121601</v>
      </c>
      <c r="E4540" s="4" t="s">
        <v>9</v>
      </c>
      <c r="F4540" s="5">
        <v>2.5925925925925925E-3</v>
      </c>
      <c r="G4540" s="5">
        <v>1.8518518518518518E-4</v>
      </c>
      <c r="H4540" s="4" t="s">
        <v>13</v>
      </c>
      <c r="I4540" s="11">
        <f t="shared" si="140"/>
        <v>44223</v>
      </c>
      <c r="J4540" s="9">
        <f t="shared" si="141"/>
        <v>4.311342592592593E-2</v>
      </c>
      <c r="K4540" t="str">
        <f>VLOOKUP($J4540,Reference!$A$1:$C$25,3,1)</f>
        <v>1:00:00 - 2:00:00</v>
      </c>
    </row>
    <row r="4541" spans="1:11" hidden="1" x14ac:dyDescent="0.3">
      <c r="A4541" s="6">
        <v>44223.074571759258</v>
      </c>
      <c r="B4541" s="7" t="s">
        <v>12</v>
      </c>
      <c r="C4541" s="7">
        <v>315</v>
      </c>
      <c r="D4541" s="7">
        <v>18082760393</v>
      </c>
      <c r="E4541" s="7" t="s">
        <v>9</v>
      </c>
      <c r="F4541" s="8">
        <v>8.8657407407407417E-3</v>
      </c>
      <c r="G4541" s="8">
        <v>1.273148148148148E-4</v>
      </c>
      <c r="H4541" s="7" t="s">
        <v>10</v>
      </c>
      <c r="I4541" s="11">
        <f t="shared" si="140"/>
        <v>44223</v>
      </c>
      <c r="J4541" s="9">
        <f t="shared" si="141"/>
        <v>7.4571759259259254E-2</v>
      </c>
      <c r="K4541" t="str">
        <f>VLOOKUP($J4541,Reference!$A$1:$C$25,3,1)</f>
        <v>1:00:00 - 2:00:00</v>
      </c>
    </row>
    <row r="4542" spans="1:11" hidden="1" x14ac:dyDescent="0.3">
      <c r="A4542" s="3">
        <v>44223.141504629632</v>
      </c>
      <c r="B4542" s="4" t="s">
        <v>22</v>
      </c>
      <c r="C4542" s="4">
        <v>767</v>
      </c>
      <c r="D4542" s="4">
        <v>447979920500</v>
      </c>
      <c r="E4542" s="4" t="s">
        <v>9</v>
      </c>
      <c r="F4542" s="5">
        <v>1.53125E-2</v>
      </c>
      <c r="G4542" s="5">
        <v>6.9444444444444444E-5</v>
      </c>
      <c r="H4542" s="4" t="s">
        <v>14</v>
      </c>
      <c r="I4542" s="11">
        <f t="shared" si="140"/>
        <v>44223</v>
      </c>
      <c r="J4542" s="9">
        <f t="shared" si="141"/>
        <v>0.14150462962962962</v>
      </c>
      <c r="K4542" t="str">
        <f>VLOOKUP($J4542,Reference!$A$1:$C$25,3,1)</f>
        <v>3:00:00 - 4:00:00</v>
      </c>
    </row>
    <row r="4543" spans="1:11" hidden="1" x14ac:dyDescent="0.3">
      <c r="A4543" s="6">
        <v>44223.151307870372</v>
      </c>
      <c r="B4543" s="7" t="s">
        <v>12</v>
      </c>
      <c r="C4543" s="7">
        <v>315</v>
      </c>
      <c r="D4543" s="7">
        <v>19702704730</v>
      </c>
      <c r="E4543" s="7" t="s">
        <v>9</v>
      </c>
      <c r="F4543" s="8">
        <v>2.0949074074074073E-3</v>
      </c>
      <c r="G4543" s="8">
        <v>2.6620370370370372E-4</v>
      </c>
      <c r="H4543" s="7" t="s">
        <v>10</v>
      </c>
      <c r="I4543" s="11">
        <f t="shared" si="140"/>
        <v>44223</v>
      </c>
      <c r="J4543" s="9">
        <f t="shared" si="141"/>
        <v>0.15130787037037038</v>
      </c>
      <c r="K4543" t="str">
        <f>VLOOKUP($J4543,Reference!$A$1:$C$25,3,1)</f>
        <v>3:00:00 - 4:00:00</v>
      </c>
    </row>
    <row r="4544" spans="1:11" hidden="1" x14ac:dyDescent="0.3">
      <c r="A4544" s="3">
        <v>44223.163530092592</v>
      </c>
      <c r="B4544" s="4" t="s">
        <v>12</v>
      </c>
      <c r="C4544" s="4">
        <v>315</v>
      </c>
      <c r="D4544" s="4">
        <v>447575526917</v>
      </c>
      <c r="E4544" s="4" t="s">
        <v>9</v>
      </c>
      <c r="F4544" s="5">
        <v>1.3425925925925925E-3</v>
      </c>
      <c r="G4544" s="5">
        <v>4.0509259259259258E-4</v>
      </c>
      <c r="H4544" s="4" t="s">
        <v>14</v>
      </c>
      <c r="I4544" s="11">
        <f t="shared" si="140"/>
        <v>44223</v>
      </c>
      <c r="J4544" s="9">
        <f t="shared" si="141"/>
        <v>0.16353009259259257</v>
      </c>
      <c r="K4544" t="str">
        <f>VLOOKUP($J4544,Reference!$A$1:$C$25,3,1)</f>
        <v>3:00:00 - 4:00:00</v>
      </c>
    </row>
    <row r="4545" spans="1:11" hidden="1" x14ac:dyDescent="0.3">
      <c r="A4545" s="6">
        <v>44223.171412037038</v>
      </c>
      <c r="B4545" s="7" t="s">
        <v>22</v>
      </c>
      <c r="C4545" s="7">
        <v>767</v>
      </c>
      <c r="D4545" s="7">
        <v>447979920500</v>
      </c>
      <c r="E4545" s="7" t="s">
        <v>9</v>
      </c>
      <c r="F4545" s="8">
        <v>1.9560185185185184E-3</v>
      </c>
      <c r="G4545" s="8">
        <v>3.4722222222222224E-4</v>
      </c>
      <c r="H4545" s="7" t="s">
        <v>14</v>
      </c>
      <c r="I4545" s="11">
        <f t="shared" si="140"/>
        <v>44223</v>
      </c>
      <c r="J4545" s="9">
        <f t="shared" si="141"/>
        <v>0.17141203703703703</v>
      </c>
      <c r="K4545" t="str">
        <f>VLOOKUP($J4545,Reference!$A$1:$C$25,3,1)</f>
        <v>4:00:00 - 5:00:00</v>
      </c>
    </row>
    <row r="4546" spans="1:11" hidden="1" x14ac:dyDescent="0.3">
      <c r="A4546" s="3">
        <v>44223.171793981484</v>
      </c>
      <c r="B4546" s="4" t="s">
        <v>20</v>
      </c>
      <c r="C4546" s="4"/>
      <c r="D4546" s="4">
        <v>447708090798</v>
      </c>
      <c r="E4546" s="4" t="s">
        <v>16</v>
      </c>
      <c r="F4546" s="5">
        <v>0</v>
      </c>
      <c r="G4546" s="5">
        <v>6.5972222222222213E-4</v>
      </c>
      <c r="H4546" s="4" t="s">
        <v>14</v>
      </c>
      <c r="I4546" s="11">
        <f t="shared" si="140"/>
        <v>44223</v>
      </c>
      <c r="J4546" s="9">
        <f t="shared" si="141"/>
        <v>0.17179398148148148</v>
      </c>
      <c r="K4546" t="str">
        <f>VLOOKUP($J4546,Reference!$A$1:$C$25,3,1)</f>
        <v>4:00:00 - 5:00:00</v>
      </c>
    </row>
    <row r="4547" spans="1:11" hidden="1" x14ac:dyDescent="0.3">
      <c r="A4547" s="6">
        <v>44223.175844907404</v>
      </c>
      <c r="B4547" s="7" t="s">
        <v>22</v>
      </c>
      <c r="C4547" s="7">
        <v>767</v>
      </c>
      <c r="D4547" s="7">
        <v>441636689417</v>
      </c>
      <c r="E4547" s="7" t="s">
        <v>9</v>
      </c>
      <c r="F4547" s="8">
        <v>2.2453703703703702E-3</v>
      </c>
      <c r="G4547" s="8">
        <v>3.7037037037037035E-4</v>
      </c>
      <c r="H4547" s="7" t="s">
        <v>14</v>
      </c>
      <c r="I4547" s="11">
        <f t="shared" ref="I4547:I4610" si="142">DATE(YEAR(A4547),MONTH(A4547),DAY(A4547))</f>
        <v>44223</v>
      </c>
      <c r="J4547" s="9">
        <f t="shared" ref="J4547:J4610" si="143">TIME(HOUR(A4547),MINUTE(A4547),SECOND(A4547))</f>
        <v>0.17584490740740741</v>
      </c>
      <c r="K4547" t="str">
        <f>VLOOKUP($J4547,Reference!$A$1:$C$25,3,1)</f>
        <v>4:00:00 - 5:00:00</v>
      </c>
    </row>
    <row r="4548" spans="1:11" hidden="1" x14ac:dyDescent="0.3">
      <c r="A4548" s="3">
        <v>44223.176979166667</v>
      </c>
      <c r="B4548" s="4" t="s">
        <v>12</v>
      </c>
      <c r="C4548" s="4">
        <v>315</v>
      </c>
      <c r="D4548" s="4">
        <v>447708090798</v>
      </c>
      <c r="E4548" s="4" t="s">
        <v>9</v>
      </c>
      <c r="F4548" s="5">
        <v>1.5162037037037036E-3</v>
      </c>
      <c r="G4548" s="5">
        <v>8.1018518518518516E-5</v>
      </c>
      <c r="H4548" s="4" t="s">
        <v>14</v>
      </c>
      <c r="I4548" s="11">
        <f t="shared" si="142"/>
        <v>44223</v>
      </c>
      <c r="J4548" s="9">
        <f t="shared" si="143"/>
        <v>0.17697916666666666</v>
      </c>
      <c r="K4548" t="str">
        <f>VLOOKUP($J4548,Reference!$A$1:$C$25,3,1)</f>
        <v>4:00:00 - 5:00:00</v>
      </c>
    </row>
    <row r="4549" spans="1:11" hidden="1" x14ac:dyDescent="0.3">
      <c r="A4549" s="6">
        <v>44223.204027777778</v>
      </c>
      <c r="B4549" s="7" t="s">
        <v>22</v>
      </c>
      <c r="C4549" s="7">
        <v>767</v>
      </c>
      <c r="D4549" s="7">
        <v>447979920500</v>
      </c>
      <c r="E4549" s="7" t="s">
        <v>9</v>
      </c>
      <c r="F4549" s="8">
        <v>1.5740740740740741E-3</v>
      </c>
      <c r="G4549" s="8">
        <v>8.1018518518518516E-5</v>
      </c>
      <c r="H4549" s="7" t="s">
        <v>14</v>
      </c>
      <c r="I4549" s="11">
        <f t="shared" si="142"/>
        <v>44223</v>
      </c>
      <c r="J4549" s="9">
        <f t="shared" si="143"/>
        <v>0.20402777777777778</v>
      </c>
      <c r="K4549" t="str">
        <f>VLOOKUP($J4549,Reference!$A$1:$C$25,3,1)</f>
        <v>4:00:00 - 5:00:00</v>
      </c>
    </row>
    <row r="4550" spans="1:11" hidden="1" x14ac:dyDescent="0.3">
      <c r="A4550" s="3">
        <v>44223.223425925928</v>
      </c>
      <c r="B4550" s="4" t="s">
        <v>12</v>
      </c>
      <c r="C4550" s="4">
        <v>315</v>
      </c>
      <c r="D4550" s="4" t="s">
        <v>24</v>
      </c>
      <c r="E4550" s="4" t="s">
        <v>9</v>
      </c>
      <c r="F4550" s="5">
        <v>2.685185185185185E-3</v>
      </c>
      <c r="G4550" s="5">
        <v>6.9444444444444444E-5</v>
      </c>
      <c r="H4550" s="4" t="s">
        <v>14</v>
      </c>
      <c r="I4550" s="11">
        <f t="shared" si="142"/>
        <v>44223</v>
      </c>
      <c r="J4550" s="9">
        <f t="shared" si="143"/>
        <v>0.22342592592592592</v>
      </c>
      <c r="K4550" t="str">
        <f>VLOOKUP($J4550,Reference!$A$1:$C$25,3,1)</f>
        <v>5:00:00 - 6:00:00</v>
      </c>
    </row>
    <row r="4551" spans="1:11" hidden="1" x14ac:dyDescent="0.3">
      <c r="A4551" s="6">
        <v>44223.242604166669</v>
      </c>
      <c r="B4551" s="7" t="s">
        <v>22</v>
      </c>
      <c r="C4551" s="7">
        <v>767</v>
      </c>
      <c r="D4551" s="7">
        <v>441189596969</v>
      </c>
      <c r="E4551" s="7" t="s">
        <v>9</v>
      </c>
      <c r="F4551" s="8">
        <v>1.1331018518518518E-2</v>
      </c>
      <c r="G4551" s="8">
        <v>6.9444444444444444E-5</v>
      </c>
      <c r="H4551" s="7" t="s">
        <v>14</v>
      </c>
      <c r="I4551" s="11">
        <f t="shared" si="142"/>
        <v>44223</v>
      </c>
      <c r="J4551" s="9">
        <f t="shared" si="143"/>
        <v>0.24260416666666665</v>
      </c>
      <c r="K4551" t="str">
        <f>VLOOKUP($J4551,Reference!$A$1:$C$25,3,1)</f>
        <v>5:00:00 - 6:00:00</v>
      </c>
    </row>
    <row r="4552" spans="1:11" hidden="1" x14ac:dyDescent="0.3">
      <c r="A4552" s="3">
        <v>44223.249247685184</v>
      </c>
      <c r="B4552" s="4" t="s">
        <v>12</v>
      </c>
      <c r="C4552" s="4">
        <v>315</v>
      </c>
      <c r="D4552" s="4">
        <v>447445138279</v>
      </c>
      <c r="E4552" s="4" t="s">
        <v>9</v>
      </c>
      <c r="F4552" s="5">
        <v>3.6805555555555554E-3</v>
      </c>
      <c r="G4552" s="5">
        <v>6.9444444444444444E-5</v>
      </c>
      <c r="H4552" s="4" t="s">
        <v>14</v>
      </c>
      <c r="I4552" s="11">
        <f t="shared" si="142"/>
        <v>44223</v>
      </c>
      <c r="J4552" s="9">
        <f t="shared" si="143"/>
        <v>0.24924768518518517</v>
      </c>
      <c r="K4552" t="str">
        <f>VLOOKUP($J4552,Reference!$A$1:$C$25,3,1)</f>
        <v>5:00:00 - 6:00:00</v>
      </c>
    </row>
    <row r="4553" spans="1:11" hidden="1" x14ac:dyDescent="0.3">
      <c r="A4553" s="6">
        <v>44223.272685185184</v>
      </c>
      <c r="B4553" s="7" t="s">
        <v>12</v>
      </c>
      <c r="C4553" s="7">
        <v>315</v>
      </c>
      <c r="D4553" s="7">
        <v>441382532580</v>
      </c>
      <c r="E4553" s="7" t="s">
        <v>9</v>
      </c>
      <c r="F4553" s="8">
        <v>2.5462962962962961E-3</v>
      </c>
      <c r="G4553" s="8">
        <v>1.8518518518518518E-4</v>
      </c>
      <c r="H4553" s="7" t="s">
        <v>14</v>
      </c>
      <c r="I4553" s="11">
        <f t="shared" si="142"/>
        <v>44223</v>
      </c>
      <c r="J4553" s="9">
        <f t="shared" si="143"/>
        <v>0.2726851851851852</v>
      </c>
      <c r="K4553" t="str">
        <f>VLOOKUP($J4553,Reference!$A$1:$C$25,3,1)</f>
        <v>6:00:00 - 7:00:00</v>
      </c>
    </row>
    <row r="4554" spans="1:11" hidden="1" x14ac:dyDescent="0.3">
      <c r="A4554" s="3">
        <v>44223.291597222225</v>
      </c>
      <c r="B4554" s="4" t="s">
        <v>22</v>
      </c>
      <c r="C4554" s="4">
        <v>767</v>
      </c>
      <c r="D4554" s="4">
        <v>17607058888</v>
      </c>
      <c r="E4554" s="4" t="s">
        <v>9</v>
      </c>
      <c r="F4554" s="5">
        <v>4.5717592592592589E-3</v>
      </c>
      <c r="G4554" s="5">
        <v>9.2592592592592588E-5</v>
      </c>
      <c r="H4554" s="4" t="s">
        <v>10</v>
      </c>
      <c r="I4554" s="11">
        <f t="shared" si="142"/>
        <v>44223</v>
      </c>
      <c r="J4554" s="9">
        <f t="shared" si="143"/>
        <v>0.29159722222222223</v>
      </c>
      <c r="K4554" t="str">
        <f>VLOOKUP($J4554,Reference!$A$1:$C$25,3,1)</f>
        <v>6:00:00 - 7:00:00</v>
      </c>
    </row>
    <row r="4555" spans="1:11" hidden="1" x14ac:dyDescent="0.3">
      <c r="A4555" s="6">
        <v>44223.297037037039</v>
      </c>
      <c r="B4555" s="7" t="s">
        <v>12</v>
      </c>
      <c r="C4555" s="7">
        <v>315</v>
      </c>
      <c r="D4555" s="7">
        <v>17607058888</v>
      </c>
      <c r="E4555" s="7" t="s">
        <v>9</v>
      </c>
      <c r="F4555" s="8">
        <v>2.1527777777777778E-3</v>
      </c>
      <c r="G4555" s="8">
        <v>4.8611111111111104E-4</v>
      </c>
      <c r="H4555" s="7" t="s">
        <v>10</v>
      </c>
      <c r="I4555" s="11">
        <f t="shared" si="142"/>
        <v>44223</v>
      </c>
      <c r="J4555" s="9">
        <f t="shared" si="143"/>
        <v>0.29703703703703704</v>
      </c>
      <c r="K4555" t="str">
        <f>VLOOKUP($J4555,Reference!$A$1:$C$25,3,1)</f>
        <v>7:00:00 - 8:00:00</v>
      </c>
    </row>
    <row r="4556" spans="1:11" hidden="1" x14ac:dyDescent="0.3">
      <c r="A4556" s="3">
        <v>44223.30736111111</v>
      </c>
      <c r="B4556" s="4" t="s">
        <v>20</v>
      </c>
      <c r="C4556" s="4"/>
      <c r="D4556" s="4">
        <v>15186490385</v>
      </c>
      <c r="E4556" s="4" t="s">
        <v>16</v>
      </c>
      <c r="F4556" s="5">
        <v>0</v>
      </c>
      <c r="G4556" s="5">
        <v>6.9444444444444444E-5</v>
      </c>
      <c r="H4556" s="4" t="s">
        <v>10</v>
      </c>
      <c r="I4556" s="11">
        <f t="shared" si="142"/>
        <v>44223</v>
      </c>
      <c r="J4556" s="9">
        <f t="shared" si="143"/>
        <v>0.30736111111111114</v>
      </c>
      <c r="K4556" t="str">
        <f>VLOOKUP($J4556,Reference!$A$1:$C$25,3,1)</f>
        <v>7:00:00 - 8:00:00</v>
      </c>
    </row>
    <row r="4557" spans="1:11" hidden="1" x14ac:dyDescent="0.3">
      <c r="A4557" s="6">
        <v>44223.307743055557</v>
      </c>
      <c r="B4557" s="7" t="s">
        <v>18</v>
      </c>
      <c r="C4557" s="7">
        <v>304</v>
      </c>
      <c r="D4557" s="7">
        <v>15186490385</v>
      </c>
      <c r="E4557" s="7" t="s">
        <v>9</v>
      </c>
      <c r="F4557" s="8">
        <v>5.1273148148148146E-3</v>
      </c>
      <c r="G4557" s="8">
        <v>1.0185185185185186E-3</v>
      </c>
      <c r="H4557" s="7" t="s">
        <v>10</v>
      </c>
      <c r="I4557" s="11">
        <f t="shared" si="142"/>
        <v>44223</v>
      </c>
      <c r="J4557" s="9">
        <f t="shared" si="143"/>
        <v>0.30774305555555553</v>
      </c>
      <c r="K4557" t="str">
        <f>VLOOKUP($J4557,Reference!$A$1:$C$25,3,1)</f>
        <v>7:00:00 - 8:00:00</v>
      </c>
    </row>
    <row r="4558" spans="1:11" hidden="1" x14ac:dyDescent="0.3">
      <c r="A4558" s="3">
        <v>44223.310532407406</v>
      </c>
      <c r="B4558" s="4" t="s">
        <v>12</v>
      </c>
      <c r="C4558" s="4">
        <v>315</v>
      </c>
      <c r="D4558" s="4">
        <v>35621680086</v>
      </c>
      <c r="E4558" s="4" t="s">
        <v>9</v>
      </c>
      <c r="F4558" s="5">
        <v>2.7199074074074074E-3</v>
      </c>
      <c r="G4558" s="5">
        <v>1.9675925925925926E-4</v>
      </c>
      <c r="H4558" s="4" t="s">
        <v>10</v>
      </c>
      <c r="I4558" s="11">
        <f t="shared" si="142"/>
        <v>44223</v>
      </c>
      <c r="J4558" s="9">
        <f t="shared" si="143"/>
        <v>0.3105324074074074</v>
      </c>
      <c r="K4558" t="str">
        <f>VLOOKUP($J4558,Reference!$A$1:$C$25,3,1)</f>
        <v>7:00:00 - 8:00:00</v>
      </c>
    </row>
    <row r="4559" spans="1:11" hidden="1" x14ac:dyDescent="0.3">
      <c r="A4559" s="6">
        <v>44223.327916666669</v>
      </c>
      <c r="B4559" s="7" t="s">
        <v>11</v>
      </c>
      <c r="C4559" s="7">
        <v>317</v>
      </c>
      <c r="D4559" s="7">
        <v>18609977058</v>
      </c>
      <c r="E4559" s="7" t="s">
        <v>9</v>
      </c>
      <c r="F4559" s="8">
        <v>8.0092592592592594E-3</v>
      </c>
      <c r="G4559" s="8">
        <v>4.8611111111111104E-4</v>
      </c>
      <c r="H4559" s="7" t="s">
        <v>10</v>
      </c>
      <c r="I4559" s="11">
        <f t="shared" si="142"/>
        <v>44223</v>
      </c>
      <c r="J4559" s="9">
        <f t="shared" si="143"/>
        <v>0.32791666666666669</v>
      </c>
      <c r="K4559" t="str">
        <f>VLOOKUP($J4559,Reference!$A$1:$C$25,3,1)</f>
        <v>7:00:00 - 8:00:00</v>
      </c>
    </row>
    <row r="4560" spans="1:11" hidden="1" x14ac:dyDescent="0.3">
      <c r="A4560" s="3">
        <v>44223.342164351852</v>
      </c>
      <c r="B4560" s="4" t="s">
        <v>18</v>
      </c>
      <c r="C4560" s="4">
        <v>304</v>
      </c>
      <c r="D4560" s="4">
        <v>18654566793</v>
      </c>
      <c r="E4560" s="4" t="s">
        <v>9</v>
      </c>
      <c r="F4560" s="5">
        <v>2.7199074074074074E-3</v>
      </c>
      <c r="G4560" s="5">
        <v>1.3888888888888889E-4</v>
      </c>
      <c r="H4560" s="4" t="s">
        <v>10</v>
      </c>
      <c r="I4560" s="11">
        <f t="shared" si="142"/>
        <v>44223</v>
      </c>
      <c r="J4560" s="9">
        <f t="shared" si="143"/>
        <v>0.34216435185185184</v>
      </c>
      <c r="K4560" t="str">
        <f>VLOOKUP($J4560,Reference!$A$1:$C$25,3,1)</f>
        <v>8:00:00 - 9:00:00</v>
      </c>
    </row>
    <row r="4561" spans="1:11" hidden="1" x14ac:dyDescent="0.3">
      <c r="A4561" s="6">
        <v>44223.342268518521</v>
      </c>
      <c r="B4561" s="7" t="s">
        <v>17</v>
      </c>
      <c r="C4561" s="7">
        <v>303</v>
      </c>
      <c r="D4561" s="7">
        <v>447496837810</v>
      </c>
      <c r="E4561" s="7" t="s">
        <v>9</v>
      </c>
      <c r="F4561" s="8">
        <v>1.1921296296296298E-2</v>
      </c>
      <c r="G4561" s="8">
        <v>9.2592592592592588E-5</v>
      </c>
      <c r="H4561" s="7" t="s">
        <v>14</v>
      </c>
      <c r="I4561" s="11">
        <f t="shared" si="142"/>
        <v>44223</v>
      </c>
      <c r="J4561" s="9">
        <f t="shared" si="143"/>
        <v>0.34226851851851853</v>
      </c>
      <c r="K4561" t="str">
        <f>VLOOKUP($J4561,Reference!$A$1:$C$25,3,1)</f>
        <v>8:00:00 - 9:00:00</v>
      </c>
    </row>
    <row r="4562" spans="1:11" hidden="1" x14ac:dyDescent="0.3">
      <c r="A4562" s="3">
        <v>44223.353229166663</v>
      </c>
      <c r="B4562" s="4" t="s">
        <v>18</v>
      </c>
      <c r="C4562" s="4">
        <v>304</v>
      </c>
      <c r="D4562" s="4">
        <v>18608698741</v>
      </c>
      <c r="E4562" s="4" t="s">
        <v>9</v>
      </c>
      <c r="F4562" s="5">
        <v>9.2824074074074076E-3</v>
      </c>
      <c r="G4562" s="5">
        <v>9.2592592592592588E-5</v>
      </c>
      <c r="H4562" s="4" t="s">
        <v>10</v>
      </c>
      <c r="I4562" s="11">
        <f t="shared" si="142"/>
        <v>44223</v>
      </c>
      <c r="J4562" s="9">
        <f t="shared" si="143"/>
        <v>0.35322916666666665</v>
      </c>
      <c r="K4562" t="str">
        <f>VLOOKUP($J4562,Reference!$A$1:$C$25,3,1)</f>
        <v>8:00:00 - 9:00:00</v>
      </c>
    </row>
    <row r="4563" spans="1:11" hidden="1" x14ac:dyDescent="0.3">
      <c r="A4563" s="6">
        <v>44223.358576388891</v>
      </c>
      <c r="B4563" s="7" t="s">
        <v>22</v>
      </c>
      <c r="C4563" s="7">
        <v>767</v>
      </c>
      <c r="D4563" s="7">
        <v>441613170220</v>
      </c>
      <c r="E4563" s="7" t="s">
        <v>9</v>
      </c>
      <c r="F4563" s="8">
        <v>3.1944444444444442E-3</v>
      </c>
      <c r="G4563" s="8">
        <v>2.0833333333333335E-4</v>
      </c>
      <c r="H4563" s="7" t="s">
        <v>14</v>
      </c>
      <c r="I4563" s="11">
        <f t="shared" si="142"/>
        <v>44223</v>
      </c>
      <c r="J4563" s="9">
        <f t="shared" si="143"/>
        <v>0.35857638888888888</v>
      </c>
      <c r="K4563" t="str">
        <f>VLOOKUP($J4563,Reference!$A$1:$C$25,3,1)</f>
        <v>8:00:00 - 9:00:00</v>
      </c>
    </row>
    <row r="4564" spans="1:11" hidden="1" x14ac:dyDescent="0.3">
      <c r="A4564" s="3">
        <v>44223.367754629631</v>
      </c>
      <c r="B4564" s="4" t="s">
        <v>11</v>
      </c>
      <c r="C4564" s="4">
        <v>317</v>
      </c>
      <c r="D4564" s="4">
        <v>18608698741</v>
      </c>
      <c r="E4564" s="4" t="s">
        <v>9</v>
      </c>
      <c r="F4564" s="5">
        <v>6.9560185185185185E-3</v>
      </c>
      <c r="G4564" s="5">
        <v>6.2500000000000001E-4</v>
      </c>
      <c r="H4564" s="4" t="s">
        <v>10</v>
      </c>
      <c r="I4564" s="11">
        <f t="shared" si="142"/>
        <v>44223</v>
      </c>
      <c r="J4564" s="9">
        <f t="shared" si="143"/>
        <v>0.36775462962962963</v>
      </c>
      <c r="K4564" t="str">
        <f>VLOOKUP($J4564,Reference!$A$1:$C$25,3,1)</f>
        <v>8:00:00 - 9:00:00</v>
      </c>
    </row>
    <row r="4565" spans="1:11" hidden="1" x14ac:dyDescent="0.3">
      <c r="A4565" s="6">
        <v>44223.370694444442</v>
      </c>
      <c r="B4565" s="7" t="s">
        <v>12</v>
      </c>
      <c r="C4565" s="7">
        <v>315</v>
      </c>
      <c r="D4565" s="7">
        <v>15109092434</v>
      </c>
      <c r="E4565" s="7" t="s">
        <v>9</v>
      </c>
      <c r="F4565" s="8">
        <v>2.4421296296296296E-3</v>
      </c>
      <c r="G4565" s="8">
        <v>1.3888888888888889E-4</v>
      </c>
      <c r="H4565" s="7" t="s">
        <v>10</v>
      </c>
      <c r="I4565" s="11">
        <f t="shared" si="142"/>
        <v>44223</v>
      </c>
      <c r="J4565" s="9">
        <f t="shared" si="143"/>
        <v>0.37069444444444444</v>
      </c>
      <c r="K4565" t="str">
        <f>VLOOKUP($J4565,Reference!$A$1:$C$25,3,1)</f>
        <v>8:00:00 - 9:00:00</v>
      </c>
    </row>
    <row r="4566" spans="1:11" hidden="1" x14ac:dyDescent="0.3">
      <c r="A4566" s="3">
        <v>44223.377812500003</v>
      </c>
      <c r="B4566" s="4" t="s">
        <v>18</v>
      </c>
      <c r="C4566" s="4">
        <v>304</v>
      </c>
      <c r="D4566" s="4">
        <v>15086542297</v>
      </c>
      <c r="E4566" s="4" t="s">
        <v>9</v>
      </c>
      <c r="F4566" s="5">
        <v>8.0324074074074065E-3</v>
      </c>
      <c r="G4566" s="5">
        <v>6.9444444444444444E-5</v>
      </c>
      <c r="H4566" s="4" t="s">
        <v>10</v>
      </c>
      <c r="I4566" s="11">
        <f t="shared" si="142"/>
        <v>44223</v>
      </c>
      <c r="J4566" s="9">
        <f t="shared" si="143"/>
        <v>0.37781250000000005</v>
      </c>
      <c r="K4566" t="str">
        <f>VLOOKUP($J4566,Reference!$A$1:$C$25,3,1)</f>
        <v>9:00:00 - 10:00:00</v>
      </c>
    </row>
    <row r="4567" spans="1:11" hidden="1" x14ac:dyDescent="0.3">
      <c r="A4567" s="6">
        <v>44223.379895833335</v>
      </c>
      <c r="B4567" s="7" t="s">
        <v>11</v>
      </c>
      <c r="C4567" s="7">
        <v>317</v>
      </c>
      <c r="D4567" s="7">
        <v>16474660300</v>
      </c>
      <c r="E4567" s="7" t="s">
        <v>9</v>
      </c>
      <c r="F4567" s="8">
        <v>3.9467592592592592E-3</v>
      </c>
      <c r="G4567" s="8">
        <v>4.6296296296296294E-5</v>
      </c>
      <c r="H4567" s="7" t="s">
        <v>10</v>
      </c>
      <c r="I4567" s="11">
        <f t="shared" si="142"/>
        <v>44223</v>
      </c>
      <c r="J4567" s="9">
        <f t="shared" si="143"/>
        <v>0.37989583333333332</v>
      </c>
      <c r="K4567" t="str">
        <f>VLOOKUP($J4567,Reference!$A$1:$C$25,3,1)</f>
        <v>9:00:00 - 10:00:00</v>
      </c>
    </row>
    <row r="4568" spans="1:11" hidden="1" x14ac:dyDescent="0.3">
      <c r="A4568" s="3">
        <v>44223.38784722222</v>
      </c>
      <c r="B4568" s="4" t="s">
        <v>15</v>
      </c>
      <c r="C4568" s="4">
        <v>319</v>
      </c>
      <c r="D4568" s="4">
        <v>447392419295</v>
      </c>
      <c r="E4568" s="4" t="s">
        <v>9</v>
      </c>
      <c r="F4568" s="5">
        <v>5.6712962962962958E-3</v>
      </c>
      <c r="G4568" s="5">
        <v>5.7870370370370366E-5</v>
      </c>
      <c r="H4568" s="4" t="s">
        <v>14</v>
      </c>
      <c r="I4568" s="11">
        <f t="shared" si="142"/>
        <v>44223</v>
      </c>
      <c r="J4568" s="9">
        <f t="shared" si="143"/>
        <v>0.38784722222222223</v>
      </c>
      <c r="K4568" t="str">
        <f>VLOOKUP($J4568,Reference!$A$1:$C$25,3,1)</f>
        <v>9:00:00 - 10:00:00</v>
      </c>
    </row>
    <row r="4569" spans="1:11" hidden="1" x14ac:dyDescent="0.3">
      <c r="A4569" s="6">
        <v>44223.388761574075</v>
      </c>
      <c r="B4569" s="7" t="s">
        <v>18</v>
      </c>
      <c r="C4569" s="7">
        <v>304</v>
      </c>
      <c r="D4569" s="7">
        <v>18608698741</v>
      </c>
      <c r="E4569" s="7" t="s">
        <v>9</v>
      </c>
      <c r="F4569" s="8">
        <v>4.2824074074074075E-3</v>
      </c>
      <c r="G4569" s="8">
        <v>6.4814814814814813E-4</v>
      </c>
      <c r="H4569" s="7" t="s">
        <v>10</v>
      </c>
      <c r="I4569" s="11">
        <f t="shared" si="142"/>
        <v>44223</v>
      </c>
      <c r="J4569" s="9">
        <f t="shared" si="143"/>
        <v>0.38876157407407402</v>
      </c>
      <c r="K4569" t="str">
        <f>VLOOKUP($J4569,Reference!$A$1:$C$25,3,1)</f>
        <v>9:00:00 - 10:00:00</v>
      </c>
    </row>
    <row r="4570" spans="1:11" hidden="1" x14ac:dyDescent="0.3">
      <c r="A4570" s="3">
        <v>44223.388877314814</v>
      </c>
      <c r="B4570" s="4" t="s">
        <v>11</v>
      </c>
      <c r="C4570" s="4">
        <v>317</v>
      </c>
      <c r="D4570" s="4">
        <v>15052213027</v>
      </c>
      <c r="E4570" s="4" t="s">
        <v>9</v>
      </c>
      <c r="F4570" s="5">
        <v>1.0185185185185186E-3</v>
      </c>
      <c r="G4570" s="5">
        <v>4.9768518518518521E-4</v>
      </c>
      <c r="H4570" s="4" t="s">
        <v>10</v>
      </c>
      <c r="I4570" s="11">
        <f t="shared" si="142"/>
        <v>44223</v>
      </c>
      <c r="J4570" s="9">
        <f t="shared" si="143"/>
        <v>0.3888773148148148</v>
      </c>
      <c r="K4570" t="str">
        <f>VLOOKUP($J4570,Reference!$A$1:$C$25,3,1)</f>
        <v>9:00:00 - 10:00:00</v>
      </c>
    </row>
    <row r="4571" spans="1:11" hidden="1" x14ac:dyDescent="0.3">
      <c r="A4571" s="6">
        <v>44223.393854166665</v>
      </c>
      <c r="B4571" s="7" t="s">
        <v>12</v>
      </c>
      <c r="C4571" s="7">
        <v>315</v>
      </c>
      <c r="D4571" s="7">
        <v>447392419295</v>
      </c>
      <c r="E4571" s="7" t="s">
        <v>9</v>
      </c>
      <c r="F4571" s="8">
        <v>2.1562499999999998E-2</v>
      </c>
      <c r="G4571" s="8">
        <v>1.6435185185185183E-3</v>
      </c>
      <c r="H4571" s="7" t="s">
        <v>14</v>
      </c>
      <c r="I4571" s="11">
        <f t="shared" si="142"/>
        <v>44223</v>
      </c>
      <c r="J4571" s="9">
        <f t="shared" si="143"/>
        <v>0.39385416666666667</v>
      </c>
      <c r="K4571" t="str">
        <f>VLOOKUP($J4571,Reference!$A$1:$C$25,3,1)</f>
        <v>9:00:00 - 10:00:00</v>
      </c>
    </row>
    <row r="4572" spans="1:11" hidden="1" x14ac:dyDescent="0.3">
      <c r="A4572" s="3">
        <v>44223.394606481481</v>
      </c>
      <c r="B4572" s="4" t="s">
        <v>11</v>
      </c>
      <c r="C4572" s="4">
        <v>317</v>
      </c>
      <c r="D4572" s="4">
        <v>18608698741</v>
      </c>
      <c r="E4572" s="4" t="s">
        <v>9</v>
      </c>
      <c r="F4572" s="5">
        <v>4.8958333333333328E-3</v>
      </c>
      <c r="G4572" s="5">
        <v>1.0300925925925926E-3</v>
      </c>
      <c r="H4572" s="4" t="s">
        <v>10</v>
      </c>
      <c r="I4572" s="11">
        <f t="shared" si="142"/>
        <v>44223</v>
      </c>
      <c r="J4572" s="9">
        <f t="shared" si="143"/>
        <v>0.39460648148148153</v>
      </c>
      <c r="K4572" t="str">
        <f>VLOOKUP($J4572,Reference!$A$1:$C$25,3,1)</f>
        <v>9:00:00 - 10:00:00</v>
      </c>
    </row>
    <row r="4573" spans="1:11" hidden="1" x14ac:dyDescent="0.3">
      <c r="A4573" s="6">
        <v>44223.397361111114</v>
      </c>
      <c r="B4573" s="7" t="s">
        <v>17</v>
      </c>
      <c r="C4573" s="7">
        <v>303</v>
      </c>
      <c r="D4573" s="7">
        <v>441753825442</v>
      </c>
      <c r="E4573" s="7" t="s">
        <v>9</v>
      </c>
      <c r="F4573" s="8">
        <v>1.3310185185185185E-3</v>
      </c>
      <c r="G4573" s="8">
        <v>6.9444444444444444E-5</v>
      </c>
      <c r="H4573" s="7" t="s">
        <v>14</v>
      </c>
      <c r="I4573" s="11">
        <f t="shared" si="142"/>
        <v>44223</v>
      </c>
      <c r="J4573" s="9">
        <f t="shared" si="143"/>
        <v>0.39736111111111111</v>
      </c>
      <c r="K4573" t="str">
        <f>VLOOKUP($J4573,Reference!$A$1:$C$25,3,1)</f>
        <v>9:00:00 - 10:00:00</v>
      </c>
    </row>
    <row r="4574" spans="1:11" hidden="1" x14ac:dyDescent="0.3">
      <c r="A4574" s="3">
        <v>44223.399953703702</v>
      </c>
      <c r="B4574" s="4" t="s">
        <v>11</v>
      </c>
      <c r="C4574" s="4">
        <v>317</v>
      </c>
      <c r="D4574" s="4">
        <v>16145751375</v>
      </c>
      <c r="E4574" s="4" t="s">
        <v>9</v>
      </c>
      <c r="F4574" s="5">
        <v>1.9444444444444442E-3</v>
      </c>
      <c r="G4574" s="5">
        <v>1.0416666666666667E-3</v>
      </c>
      <c r="H4574" s="4" t="s">
        <v>10</v>
      </c>
      <c r="I4574" s="11">
        <f t="shared" si="142"/>
        <v>44223</v>
      </c>
      <c r="J4574" s="9">
        <f t="shared" si="143"/>
        <v>0.3999537037037037</v>
      </c>
      <c r="K4574" t="str">
        <f>VLOOKUP($J4574,Reference!$A$1:$C$25,3,1)</f>
        <v>9:00:00 - 10:00:00</v>
      </c>
    </row>
    <row r="4575" spans="1:11" hidden="1" x14ac:dyDescent="0.3">
      <c r="A4575" s="6">
        <v>44223.406354166669</v>
      </c>
      <c r="B4575" s="7" t="s">
        <v>18</v>
      </c>
      <c r="C4575" s="7">
        <v>304</v>
      </c>
      <c r="D4575" s="7">
        <v>14033973636</v>
      </c>
      <c r="E4575" s="7" t="s">
        <v>9</v>
      </c>
      <c r="F4575" s="8">
        <v>5.3240740740740748E-3</v>
      </c>
      <c r="G4575" s="8">
        <v>3.3564814814814812E-4</v>
      </c>
      <c r="H4575" s="7" t="s">
        <v>10</v>
      </c>
      <c r="I4575" s="11">
        <f t="shared" si="142"/>
        <v>44223</v>
      </c>
      <c r="J4575" s="9">
        <f t="shared" si="143"/>
        <v>0.40635416666666663</v>
      </c>
      <c r="K4575" t="str">
        <f>VLOOKUP($J4575,Reference!$A$1:$C$25,3,1)</f>
        <v>9:00:00 - 10:00:00</v>
      </c>
    </row>
    <row r="4576" spans="1:11" hidden="1" x14ac:dyDescent="0.3">
      <c r="A4576" s="3">
        <v>44223.410520833335</v>
      </c>
      <c r="B4576" s="4" t="s">
        <v>11</v>
      </c>
      <c r="C4576" s="4">
        <v>317</v>
      </c>
      <c r="D4576" s="4">
        <v>15109092434</v>
      </c>
      <c r="E4576" s="4" t="s">
        <v>9</v>
      </c>
      <c r="F4576" s="5">
        <v>7.0949074074074074E-3</v>
      </c>
      <c r="G4576" s="5">
        <v>3.5879629629629635E-4</v>
      </c>
      <c r="H4576" s="4" t="s">
        <v>10</v>
      </c>
      <c r="I4576" s="11">
        <f t="shared" si="142"/>
        <v>44223</v>
      </c>
      <c r="J4576" s="9">
        <f t="shared" si="143"/>
        <v>0.41052083333333328</v>
      </c>
      <c r="K4576" t="str">
        <f>VLOOKUP($J4576,Reference!$A$1:$C$25,3,1)</f>
        <v>9:00:00 - 10:00:00</v>
      </c>
    </row>
    <row r="4577" spans="1:11" hidden="1" x14ac:dyDescent="0.3">
      <c r="A4577" s="6">
        <v>44223.425462962965</v>
      </c>
      <c r="B4577" s="7" t="s">
        <v>18</v>
      </c>
      <c r="C4577" s="7">
        <v>304</v>
      </c>
      <c r="D4577" s="7">
        <v>15146388728</v>
      </c>
      <c r="E4577" s="7" t="s">
        <v>9</v>
      </c>
      <c r="F4577" s="8">
        <v>5.4861111111111117E-3</v>
      </c>
      <c r="G4577" s="8">
        <v>3.2407407407407406E-4</v>
      </c>
      <c r="H4577" s="7" t="s">
        <v>10</v>
      </c>
      <c r="I4577" s="11">
        <f t="shared" si="142"/>
        <v>44223</v>
      </c>
      <c r="J4577" s="9">
        <f t="shared" si="143"/>
        <v>0.42546296296296293</v>
      </c>
      <c r="K4577" t="str">
        <f>VLOOKUP($J4577,Reference!$A$1:$C$25,3,1)</f>
        <v>10:00:00 - 11:00:00</v>
      </c>
    </row>
    <row r="4578" spans="1:11" hidden="1" x14ac:dyDescent="0.3">
      <c r="A4578" s="3">
        <v>44223.425868055558</v>
      </c>
      <c r="B4578" s="4" t="s">
        <v>15</v>
      </c>
      <c r="C4578" s="4">
        <v>319</v>
      </c>
      <c r="D4578" s="4">
        <v>447807909145</v>
      </c>
      <c r="E4578" s="4" t="s">
        <v>9</v>
      </c>
      <c r="F4578" s="5">
        <v>5.0115740740740737E-3</v>
      </c>
      <c r="G4578" s="5">
        <v>2.6620370370370372E-4</v>
      </c>
      <c r="H4578" s="4" t="s">
        <v>14</v>
      </c>
      <c r="I4578" s="11">
        <f t="shared" si="142"/>
        <v>44223</v>
      </c>
      <c r="J4578" s="9">
        <f t="shared" si="143"/>
        <v>0.42586805555555557</v>
      </c>
      <c r="K4578" t="str">
        <f>VLOOKUP($J4578,Reference!$A$1:$C$25,3,1)</f>
        <v>10:00:00 - 11:00:00</v>
      </c>
    </row>
    <row r="4579" spans="1:11" hidden="1" x14ac:dyDescent="0.3">
      <c r="A4579" s="6">
        <v>44223.427268518521</v>
      </c>
      <c r="B4579" s="7" t="s">
        <v>11</v>
      </c>
      <c r="C4579" s="7">
        <v>317</v>
      </c>
      <c r="D4579" s="7">
        <v>18438776626</v>
      </c>
      <c r="E4579" s="7" t="s">
        <v>9</v>
      </c>
      <c r="F4579" s="8">
        <v>2.615740740740741E-3</v>
      </c>
      <c r="G4579" s="8">
        <v>3.2407407407407406E-4</v>
      </c>
      <c r="H4579" s="7" t="s">
        <v>10</v>
      </c>
      <c r="I4579" s="11">
        <f t="shared" si="142"/>
        <v>44223</v>
      </c>
      <c r="J4579" s="9">
        <f t="shared" si="143"/>
        <v>0.42726851851851855</v>
      </c>
      <c r="K4579" t="str">
        <f>VLOOKUP($J4579,Reference!$A$1:$C$25,3,1)</f>
        <v>10:00:00 - 11:00:00</v>
      </c>
    </row>
    <row r="4580" spans="1:11" hidden="1" x14ac:dyDescent="0.3">
      <c r="A4580" s="3">
        <v>44223.433680555558</v>
      </c>
      <c r="B4580" s="4" t="s">
        <v>11</v>
      </c>
      <c r="C4580" s="4">
        <v>317</v>
      </c>
      <c r="D4580" s="4">
        <v>14046914593</v>
      </c>
      <c r="E4580" s="4" t="s">
        <v>9</v>
      </c>
      <c r="F4580" s="5">
        <v>5.7870370370370366E-5</v>
      </c>
      <c r="G4580" s="5">
        <v>1.1574074074074073E-4</v>
      </c>
      <c r="H4580" s="4" t="s">
        <v>10</v>
      </c>
      <c r="I4580" s="11">
        <f t="shared" si="142"/>
        <v>44223</v>
      </c>
      <c r="J4580" s="9">
        <f t="shared" si="143"/>
        <v>0.43368055555555557</v>
      </c>
      <c r="K4580" t="str">
        <f>VLOOKUP($J4580,Reference!$A$1:$C$25,3,1)</f>
        <v>10:00:00 - 11:00:00</v>
      </c>
    </row>
    <row r="4581" spans="1:11" hidden="1" x14ac:dyDescent="0.3">
      <c r="A4581" s="6">
        <v>44223.434108796297</v>
      </c>
      <c r="B4581" s="7" t="s">
        <v>18</v>
      </c>
      <c r="C4581" s="7">
        <v>304</v>
      </c>
      <c r="D4581" s="7">
        <v>14043965929</v>
      </c>
      <c r="E4581" s="7" t="s">
        <v>9</v>
      </c>
      <c r="F4581" s="8">
        <v>5.1273148148148146E-3</v>
      </c>
      <c r="G4581" s="8">
        <v>1.6203703703703703E-4</v>
      </c>
      <c r="H4581" s="7" t="s">
        <v>10</v>
      </c>
      <c r="I4581" s="11">
        <f t="shared" si="142"/>
        <v>44223</v>
      </c>
      <c r="J4581" s="9">
        <f t="shared" si="143"/>
        <v>0.43410879629629634</v>
      </c>
      <c r="K4581" t="str">
        <f>VLOOKUP($J4581,Reference!$A$1:$C$25,3,1)</f>
        <v>10:00:00 - 11:00:00</v>
      </c>
    </row>
    <row r="4582" spans="1:11" hidden="1" x14ac:dyDescent="0.3">
      <c r="A4582" s="3">
        <v>44223.436863425923</v>
      </c>
      <c r="B4582" s="4" t="s">
        <v>17</v>
      </c>
      <c r="C4582" s="4">
        <v>303</v>
      </c>
      <c r="D4582" s="4">
        <v>447971879926</v>
      </c>
      <c r="E4582" s="4" t="s">
        <v>9</v>
      </c>
      <c r="F4582" s="5">
        <v>1.7476851851851852E-3</v>
      </c>
      <c r="G4582" s="5">
        <v>4.6296296296296294E-5</v>
      </c>
      <c r="H4582" s="4" t="s">
        <v>14</v>
      </c>
      <c r="I4582" s="11">
        <f t="shared" si="142"/>
        <v>44223</v>
      </c>
      <c r="J4582" s="9">
        <f t="shared" si="143"/>
        <v>0.43686342592592592</v>
      </c>
      <c r="K4582" t="str">
        <f>VLOOKUP($J4582,Reference!$A$1:$C$25,3,1)</f>
        <v>10:00:00 - 11:00:00</v>
      </c>
    </row>
    <row r="4583" spans="1:11" hidden="1" x14ac:dyDescent="0.3">
      <c r="A4583" s="6">
        <v>44223.437974537039</v>
      </c>
      <c r="B4583" s="7" t="s">
        <v>11</v>
      </c>
      <c r="C4583" s="7">
        <v>317</v>
      </c>
      <c r="D4583" s="7">
        <v>18608698741</v>
      </c>
      <c r="E4583" s="7" t="s">
        <v>9</v>
      </c>
      <c r="F4583" s="8">
        <v>5.6712962962962958E-3</v>
      </c>
      <c r="G4583" s="8">
        <v>4.0509259259259258E-4</v>
      </c>
      <c r="H4583" s="7" t="s">
        <v>10</v>
      </c>
      <c r="I4583" s="11">
        <f t="shared" si="142"/>
        <v>44223</v>
      </c>
      <c r="J4583" s="9">
        <f t="shared" si="143"/>
        <v>0.43797453703703698</v>
      </c>
      <c r="K4583" t="str">
        <f>VLOOKUP($J4583,Reference!$A$1:$C$25,3,1)</f>
        <v>10:00:00 - 11:00:00</v>
      </c>
    </row>
    <row r="4584" spans="1:11" hidden="1" x14ac:dyDescent="0.3">
      <c r="A4584" s="3">
        <v>44223.443912037037</v>
      </c>
      <c r="B4584" s="4" t="s">
        <v>18</v>
      </c>
      <c r="C4584" s="4">
        <v>304</v>
      </c>
      <c r="D4584" s="4">
        <v>15146388728</v>
      </c>
      <c r="E4584" s="4" t="s">
        <v>9</v>
      </c>
      <c r="F4584" s="5">
        <v>2.8587962962962963E-3</v>
      </c>
      <c r="G4584" s="5">
        <v>1.8518518518518518E-4</v>
      </c>
      <c r="H4584" s="4" t="s">
        <v>10</v>
      </c>
      <c r="I4584" s="11">
        <f t="shared" si="142"/>
        <v>44223</v>
      </c>
      <c r="J4584" s="9">
        <f t="shared" si="143"/>
        <v>0.44391203703703702</v>
      </c>
      <c r="K4584" t="str">
        <f>VLOOKUP($J4584,Reference!$A$1:$C$25,3,1)</f>
        <v>10:00:00 - 11:00:00</v>
      </c>
    </row>
    <row r="4585" spans="1:11" hidden="1" x14ac:dyDescent="0.3">
      <c r="A4585" s="6">
        <v>44223.445347222223</v>
      </c>
      <c r="B4585" s="7" t="s">
        <v>11</v>
      </c>
      <c r="C4585" s="7">
        <v>317</v>
      </c>
      <c r="D4585" s="7">
        <v>12129864600</v>
      </c>
      <c r="E4585" s="7" t="s">
        <v>9</v>
      </c>
      <c r="F4585" s="8">
        <v>3.3564814814814811E-3</v>
      </c>
      <c r="G4585" s="8">
        <v>4.6296296296296294E-5</v>
      </c>
      <c r="H4585" s="7" t="s">
        <v>10</v>
      </c>
      <c r="I4585" s="11">
        <f t="shared" si="142"/>
        <v>44223</v>
      </c>
      <c r="J4585" s="9">
        <f t="shared" si="143"/>
        <v>0.44534722222222217</v>
      </c>
      <c r="K4585" t="str">
        <f>VLOOKUP($J4585,Reference!$A$1:$C$25,3,1)</f>
        <v>10:00:00 - 11:00:00</v>
      </c>
    </row>
    <row r="4586" spans="1:11" hidden="1" x14ac:dyDescent="0.3">
      <c r="A4586" s="3">
        <v>44223.447592592594</v>
      </c>
      <c r="B4586" s="4" t="s">
        <v>18</v>
      </c>
      <c r="C4586" s="4">
        <v>304</v>
      </c>
      <c r="D4586" s="4">
        <v>15134717200</v>
      </c>
      <c r="E4586" s="4" t="s">
        <v>9</v>
      </c>
      <c r="F4586" s="5">
        <v>2.8356481481481479E-3</v>
      </c>
      <c r="G4586" s="5">
        <v>8.1018518518518516E-5</v>
      </c>
      <c r="H4586" s="4" t="s">
        <v>10</v>
      </c>
      <c r="I4586" s="11">
        <f t="shared" si="142"/>
        <v>44223</v>
      </c>
      <c r="J4586" s="9">
        <f t="shared" si="143"/>
        <v>0.4475925925925926</v>
      </c>
      <c r="K4586" t="str">
        <f>VLOOKUP($J4586,Reference!$A$1:$C$25,3,1)</f>
        <v>10:00:00 - 11:00:00</v>
      </c>
    </row>
    <row r="4587" spans="1:11" hidden="1" x14ac:dyDescent="0.3">
      <c r="A4587" s="6">
        <v>44223.451493055552</v>
      </c>
      <c r="B4587" s="7" t="s">
        <v>11</v>
      </c>
      <c r="C4587" s="7">
        <v>317</v>
      </c>
      <c r="D4587" s="7">
        <v>18608698741</v>
      </c>
      <c r="E4587" s="7" t="s">
        <v>9</v>
      </c>
      <c r="F4587" s="8">
        <v>6.1921296296296299E-3</v>
      </c>
      <c r="G4587" s="8">
        <v>7.8703703703703705E-4</v>
      </c>
      <c r="H4587" s="7" t="s">
        <v>10</v>
      </c>
      <c r="I4587" s="11">
        <f t="shared" si="142"/>
        <v>44223</v>
      </c>
      <c r="J4587" s="9">
        <f t="shared" si="143"/>
        <v>0.45149305555555558</v>
      </c>
      <c r="K4587" t="str">
        <f>VLOOKUP($J4587,Reference!$A$1:$C$25,3,1)</f>
        <v>10:00:00 - 11:00:00</v>
      </c>
    </row>
    <row r="4588" spans="1:11" hidden="1" x14ac:dyDescent="0.3">
      <c r="A4588" s="3">
        <v>44223.457696759258</v>
      </c>
      <c r="B4588" s="4" t="s">
        <v>15</v>
      </c>
      <c r="C4588" s="4">
        <v>319</v>
      </c>
      <c r="D4588" s="4">
        <v>447743420977</v>
      </c>
      <c r="E4588" s="4" t="s">
        <v>9</v>
      </c>
      <c r="F4588" s="5">
        <v>6.7129629629629622E-3</v>
      </c>
      <c r="G4588" s="5">
        <v>6.9444444444444444E-5</v>
      </c>
      <c r="H4588" s="4" t="s">
        <v>14</v>
      </c>
      <c r="I4588" s="11">
        <f t="shared" si="142"/>
        <v>44223</v>
      </c>
      <c r="J4588" s="9">
        <f t="shared" si="143"/>
        <v>0.45769675925925929</v>
      </c>
      <c r="K4588" t="str">
        <f>VLOOKUP($J4588,Reference!$A$1:$C$25,3,1)</f>
        <v>10:00:00 - 11:00:00</v>
      </c>
    </row>
    <row r="4589" spans="1:11" hidden="1" x14ac:dyDescent="0.3">
      <c r="A4589" s="6">
        <v>44223.460312499999</v>
      </c>
      <c r="B4589" s="7" t="s">
        <v>18</v>
      </c>
      <c r="C4589" s="7">
        <v>304</v>
      </c>
      <c r="D4589" s="7">
        <v>12064729898</v>
      </c>
      <c r="E4589" s="7" t="s">
        <v>9</v>
      </c>
      <c r="F4589" s="8">
        <v>1.1574074074074073E-5</v>
      </c>
      <c r="G4589" s="8">
        <v>5.3240740740740744E-4</v>
      </c>
      <c r="H4589" s="7" t="s">
        <v>10</v>
      </c>
      <c r="I4589" s="11">
        <f t="shared" si="142"/>
        <v>44223</v>
      </c>
      <c r="J4589" s="9">
        <f t="shared" si="143"/>
        <v>0.46031249999999996</v>
      </c>
      <c r="K4589" t="str">
        <f>VLOOKUP($J4589,Reference!$A$1:$C$25,3,1)</f>
        <v>11:00:00 - 12:00:00</v>
      </c>
    </row>
    <row r="4590" spans="1:11" hidden="1" x14ac:dyDescent="0.3">
      <c r="A4590" s="3">
        <v>44223.461608796293</v>
      </c>
      <c r="B4590" s="4" t="s">
        <v>11</v>
      </c>
      <c r="C4590" s="4">
        <v>317</v>
      </c>
      <c r="D4590" s="4">
        <v>15199452032</v>
      </c>
      <c r="E4590" s="4" t="s">
        <v>9</v>
      </c>
      <c r="F4590" s="5">
        <v>1.1574074074074073E-3</v>
      </c>
      <c r="G4590" s="5">
        <v>9.2592592592592588E-5</v>
      </c>
      <c r="H4590" s="4" t="s">
        <v>10</v>
      </c>
      <c r="I4590" s="11">
        <f t="shared" si="142"/>
        <v>44223</v>
      </c>
      <c r="J4590" s="9">
        <f t="shared" si="143"/>
        <v>0.46160879629629631</v>
      </c>
      <c r="K4590" t="str">
        <f>VLOOKUP($J4590,Reference!$A$1:$C$25,3,1)</f>
        <v>11:00:00 - 12:00:00</v>
      </c>
    </row>
    <row r="4591" spans="1:11" hidden="1" x14ac:dyDescent="0.3">
      <c r="A4591" s="6">
        <v>44223.470497685186</v>
      </c>
      <c r="B4591" s="7" t="s">
        <v>18</v>
      </c>
      <c r="C4591" s="7">
        <v>304</v>
      </c>
      <c r="D4591" s="7">
        <v>19498995425</v>
      </c>
      <c r="E4591" s="7" t="s">
        <v>9</v>
      </c>
      <c r="F4591" s="8">
        <v>4.5370370370370365E-3</v>
      </c>
      <c r="G4591" s="8">
        <v>1.6203703703703703E-4</v>
      </c>
      <c r="H4591" s="7" t="s">
        <v>10</v>
      </c>
      <c r="I4591" s="11">
        <f t="shared" si="142"/>
        <v>44223</v>
      </c>
      <c r="J4591" s="9">
        <f t="shared" si="143"/>
        <v>0.4704976851851852</v>
      </c>
      <c r="K4591" t="str">
        <f>VLOOKUP($J4591,Reference!$A$1:$C$25,3,1)</f>
        <v>11:00:00 - 12:00:00</v>
      </c>
    </row>
    <row r="4592" spans="1:11" hidden="1" x14ac:dyDescent="0.3">
      <c r="A4592" s="3">
        <v>44223.474999999999</v>
      </c>
      <c r="B4592" s="4" t="s">
        <v>15</v>
      </c>
      <c r="C4592" s="4">
        <v>319</v>
      </c>
      <c r="D4592" s="4">
        <v>447771635889</v>
      </c>
      <c r="E4592" s="4" t="s">
        <v>9</v>
      </c>
      <c r="F4592" s="5">
        <v>2.8472222222222219E-3</v>
      </c>
      <c r="G4592" s="5">
        <v>2.7777777777777778E-4</v>
      </c>
      <c r="H4592" s="4" t="s">
        <v>14</v>
      </c>
      <c r="I4592" s="11">
        <f t="shared" si="142"/>
        <v>44223</v>
      </c>
      <c r="J4592" s="9">
        <f t="shared" si="143"/>
        <v>0.47500000000000003</v>
      </c>
      <c r="K4592" t="str">
        <f>VLOOKUP($J4592,Reference!$A$1:$C$25,3,1)</f>
        <v>11:00:00 - 12:00:00</v>
      </c>
    </row>
    <row r="4593" spans="1:11" hidden="1" x14ac:dyDescent="0.3">
      <c r="A4593" s="6">
        <v>44223.478981481479</v>
      </c>
      <c r="B4593" s="7" t="s">
        <v>15</v>
      </c>
      <c r="C4593" s="7">
        <v>319</v>
      </c>
      <c r="D4593" s="7">
        <v>447985393081</v>
      </c>
      <c r="E4593" s="7" t="s">
        <v>9</v>
      </c>
      <c r="F4593" s="8">
        <v>2.9629629629629628E-3</v>
      </c>
      <c r="G4593" s="8">
        <v>8.1018518518518516E-5</v>
      </c>
      <c r="H4593" s="7" t="s">
        <v>14</v>
      </c>
      <c r="I4593" s="11">
        <f t="shared" si="142"/>
        <v>44223</v>
      </c>
      <c r="J4593" s="9">
        <f t="shared" si="143"/>
        <v>0.47898148148148145</v>
      </c>
      <c r="K4593" t="str">
        <f>VLOOKUP($J4593,Reference!$A$1:$C$25,3,1)</f>
        <v>11:00:00 - 12:00:00</v>
      </c>
    </row>
    <row r="4594" spans="1:11" hidden="1" x14ac:dyDescent="0.3">
      <c r="A4594" s="3">
        <v>44223.479895833334</v>
      </c>
      <c r="B4594" s="4" t="s">
        <v>18</v>
      </c>
      <c r="C4594" s="4">
        <v>304</v>
      </c>
      <c r="D4594" s="4">
        <v>18608698741</v>
      </c>
      <c r="E4594" s="4" t="s">
        <v>9</v>
      </c>
      <c r="F4594" s="5">
        <v>2.7083333333333334E-3</v>
      </c>
      <c r="G4594" s="5">
        <v>1.1574074074074073E-4</v>
      </c>
      <c r="H4594" s="4" t="s">
        <v>10</v>
      </c>
      <c r="I4594" s="11">
        <f t="shared" si="142"/>
        <v>44223</v>
      </c>
      <c r="J4594" s="9">
        <f t="shared" si="143"/>
        <v>0.47989583333333335</v>
      </c>
      <c r="K4594" t="str">
        <f>VLOOKUP($J4594,Reference!$A$1:$C$25,3,1)</f>
        <v>11:00:00 - 12:00:00</v>
      </c>
    </row>
    <row r="4595" spans="1:11" hidden="1" x14ac:dyDescent="0.3">
      <c r="A4595" s="6">
        <v>44223.483043981483</v>
      </c>
      <c r="B4595" s="7" t="s">
        <v>18</v>
      </c>
      <c r="C4595" s="7">
        <v>304</v>
      </c>
      <c r="D4595" s="7">
        <v>19498995425</v>
      </c>
      <c r="E4595" s="7" t="s">
        <v>9</v>
      </c>
      <c r="F4595" s="8">
        <v>1.1574074074074073E-3</v>
      </c>
      <c r="G4595" s="8">
        <v>1.1574074074074073E-4</v>
      </c>
      <c r="H4595" s="7" t="s">
        <v>10</v>
      </c>
      <c r="I4595" s="11">
        <f t="shared" si="142"/>
        <v>44223</v>
      </c>
      <c r="J4595" s="9">
        <f t="shared" si="143"/>
        <v>0.48304398148148148</v>
      </c>
      <c r="K4595" t="str">
        <f>VLOOKUP($J4595,Reference!$A$1:$C$25,3,1)</f>
        <v>11:00:00 - 12:00:00</v>
      </c>
    </row>
    <row r="4596" spans="1:11" hidden="1" x14ac:dyDescent="0.3">
      <c r="A4596" s="3">
        <v>44223.484780092593</v>
      </c>
      <c r="B4596" s="4" t="s">
        <v>17</v>
      </c>
      <c r="C4596" s="4">
        <v>303</v>
      </c>
      <c r="D4596" s="4">
        <v>441633740313</v>
      </c>
      <c r="E4596" s="4" t="s">
        <v>9</v>
      </c>
      <c r="F4596" s="5">
        <v>1.5277777777777779E-3</v>
      </c>
      <c r="G4596" s="5">
        <v>5.7870370370370366E-5</v>
      </c>
      <c r="H4596" s="4" t="s">
        <v>14</v>
      </c>
      <c r="I4596" s="11">
        <f t="shared" si="142"/>
        <v>44223</v>
      </c>
      <c r="J4596" s="9">
        <f t="shared" si="143"/>
        <v>0.48478009259259264</v>
      </c>
      <c r="K4596" t="str">
        <f>VLOOKUP($J4596,Reference!$A$1:$C$25,3,1)</f>
        <v>11:00:00 - 12:00:00</v>
      </c>
    </row>
    <row r="4597" spans="1:11" hidden="1" x14ac:dyDescent="0.3">
      <c r="A4597" s="6">
        <v>44223.498831018522</v>
      </c>
      <c r="B4597" s="7" t="s">
        <v>18</v>
      </c>
      <c r="C4597" s="7">
        <v>304</v>
      </c>
      <c r="D4597" s="7">
        <v>18608698741</v>
      </c>
      <c r="E4597" s="7" t="s">
        <v>9</v>
      </c>
      <c r="F4597" s="8">
        <v>4.1898148148148146E-3</v>
      </c>
      <c r="G4597" s="8">
        <v>1.3888888888888889E-4</v>
      </c>
      <c r="H4597" s="7" t="s">
        <v>10</v>
      </c>
      <c r="I4597" s="11">
        <f t="shared" si="142"/>
        <v>44223</v>
      </c>
      <c r="J4597" s="9">
        <f t="shared" si="143"/>
        <v>0.49883101851851852</v>
      </c>
      <c r="K4597" t="str">
        <f>VLOOKUP($J4597,Reference!$A$1:$C$25,3,1)</f>
        <v>11:00:00 - 12:00:00</v>
      </c>
    </row>
    <row r="4598" spans="1:11" hidden="1" x14ac:dyDescent="0.3">
      <c r="A4598" s="3">
        <v>44223.503761574073</v>
      </c>
      <c r="B4598" s="4" t="s">
        <v>17</v>
      </c>
      <c r="C4598" s="4">
        <v>303</v>
      </c>
      <c r="D4598" s="4">
        <v>447469717725</v>
      </c>
      <c r="E4598" s="4" t="s">
        <v>9</v>
      </c>
      <c r="F4598" s="5">
        <v>5.4398148148148144E-4</v>
      </c>
      <c r="G4598" s="5">
        <v>3.0092592592592595E-4</v>
      </c>
      <c r="H4598" s="4" t="s">
        <v>14</v>
      </c>
      <c r="I4598" s="11">
        <f t="shared" si="142"/>
        <v>44223</v>
      </c>
      <c r="J4598" s="9">
        <f t="shared" si="143"/>
        <v>0.50376157407407407</v>
      </c>
      <c r="K4598" t="str">
        <f>VLOOKUP($J4598,Reference!$A$1:$C$25,3,1)</f>
        <v>12:00:00 - 13:00:00</v>
      </c>
    </row>
    <row r="4599" spans="1:11" hidden="1" x14ac:dyDescent="0.3">
      <c r="A4599" s="6">
        <v>44223.514837962961</v>
      </c>
      <c r="B4599" s="7" t="s">
        <v>8</v>
      </c>
      <c r="C4599" s="7">
        <v>307</v>
      </c>
      <c r="D4599" s="7">
        <v>19542055718</v>
      </c>
      <c r="E4599" s="7" t="s">
        <v>9</v>
      </c>
      <c r="F4599" s="8">
        <v>1.7245370370370369E-2</v>
      </c>
      <c r="G4599" s="8">
        <v>5.7870370370370366E-5</v>
      </c>
      <c r="H4599" s="7" t="s">
        <v>10</v>
      </c>
      <c r="I4599" s="11">
        <f t="shared" si="142"/>
        <v>44223</v>
      </c>
      <c r="J4599" s="9">
        <f t="shared" si="143"/>
        <v>0.51483796296296302</v>
      </c>
      <c r="K4599" t="str">
        <f>VLOOKUP($J4599,Reference!$A$1:$C$25,3,1)</f>
        <v>12:00:00 - 13:00:00</v>
      </c>
    </row>
    <row r="4600" spans="1:11" hidden="1" x14ac:dyDescent="0.3">
      <c r="A4600" s="3">
        <v>44223.518495370372</v>
      </c>
      <c r="B4600" s="4" t="s">
        <v>11</v>
      </c>
      <c r="C4600" s="4">
        <v>317</v>
      </c>
      <c r="D4600" s="4">
        <v>16613804442</v>
      </c>
      <c r="E4600" s="4" t="s">
        <v>9</v>
      </c>
      <c r="F4600" s="5">
        <v>2.5300925925925925E-2</v>
      </c>
      <c r="G4600" s="5">
        <v>1.273148148148148E-4</v>
      </c>
      <c r="H4600" s="4" t="s">
        <v>10</v>
      </c>
      <c r="I4600" s="11">
        <f t="shared" si="142"/>
        <v>44223</v>
      </c>
      <c r="J4600" s="9">
        <f t="shared" si="143"/>
        <v>0.51849537037037041</v>
      </c>
      <c r="K4600" t="str">
        <f>VLOOKUP($J4600,Reference!$A$1:$C$25,3,1)</f>
        <v>12:00:00 - 13:00:00</v>
      </c>
    </row>
    <row r="4601" spans="1:11" hidden="1" x14ac:dyDescent="0.3">
      <c r="A4601" s="6">
        <v>44223.523946759262</v>
      </c>
      <c r="B4601" s="7" t="s">
        <v>17</v>
      </c>
      <c r="C4601" s="7">
        <v>303</v>
      </c>
      <c r="D4601" s="7">
        <v>447941674915</v>
      </c>
      <c r="E4601" s="7" t="s">
        <v>9</v>
      </c>
      <c r="F4601" s="8">
        <v>1.5393518518518519E-3</v>
      </c>
      <c r="G4601" s="8">
        <v>1.273148148148148E-4</v>
      </c>
      <c r="H4601" s="7" t="s">
        <v>14</v>
      </c>
      <c r="I4601" s="11">
        <f t="shared" si="142"/>
        <v>44223</v>
      </c>
      <c r="J4601" s="9">
        <f t="shared" si="143"/>
        <v>0.52394675925925926</v>
      </c>
      <c r="K4601" t="str">
        <f>VLOOKUP($J4601,Reference!$A$1:$C$25,3,1)</f>
        <v>12:00:00 - 13:00:00</v>
      </c>
    </row>
    <row r="4602" spans="1:11" hidden="1" x14ac:dyDescent="0.3">
      <c r="A4602" s="3">
        <v>44223.531388888892</v>
      </c>
      <c r="B4602" s="4" t="s">
        <v>18</v>
      </c>
      <c r="C4602" s="4">
        <v>304</v>
      </c>
      <c r="D4602" s="4">
        <v>12243603516</v>
      </c>
      <c r="E4602" s="4" t="s">
        <v>9</v>
      </c>
      <c r="F4602" s="5">
        <v>7.1643518518518514E-3</v>
      </c>
      <c r="G4602" s="5">
        <v>8.1018518518518516E-5</v>
      </c>
      <c r="H4602" s="4" t="s">
        <v>10</v>
      </c>
      <c r="I4602" s="11">
        <f t="shared" si="142"/>
        <v>44223</v>
      </c>
      <c r="J4602" s="9">
        <f t="shared" si="143"/>
        <v>0.53138888888888891</v>
      </c>
      <c r="K4602" t="str">
        <f>VLOOKUP($J4602,Reference!$A$1:$C$25,3,1)</f>
        <v>12:00:00 - 13:00:00</v>
      </c>
    </row>
    <row r="4603" spans="1:11" hidden="1" x14ac:dyDescent="0.3">
      <c r="A4603" s="6">
        <v>44223.53665509259</v>
      </c>
      <c r="B4603" s="7" t="s">
        <v>17</v>
      </c>
      <c r="C4603" s="7">
        <v>303</v>
      </c>
      <c r="D4603" s="7">
        <v>441473738647</v>
      </c>
      <c r="E4603" s="7" t="s">
        <v>9</v>
      </c>
      <c r="F4603" s="8">
        <v>3.0439814814814821E-3</v>
      </c>
      <c r="G4603" s="8">
        <v>6.9444444444444444E-5</v>
      </c>
      <c r="H4603" s="7" t="s">
        <v>14</v>
      </c>
      <c r="I4603" s="11">
        <f t="shared" si="142"/>
        <v>44223</v>
      </c>
      <c r="J4603" s="9">
        <f t="shared" si="143"/>
        <v>0.53665509259259259</v>
      </c>
      <c r="K4603" t="str">
        <f>VLOOKUP($J4603,Reference!$A$1:$C$25,3,1)</f>
        <v>12:00:00 - 13:00:00</v>
      </c>
    </row>
    <row r="4604" spans="1:11" hidden="1" x14ac:dyDescent="0.3">
      <c r="A4604" s="3">
        <v>44223.539490740739</v>
      </c>
      <c r="B4604" s="4" t="s">
        <v>8</v>
      </c>
      <c r="C4604" s="4">
        <v>307</v>
      </c>
      <c r="D4604" s="4">
        <v>13474581951</v>
      </c>
      <c r="E4604" s="4" t="s">
        <v>9</v>
      </c>
      <c r="F4604" s="5">
        <v>4.6759259259259263E-3</v>
      </c>
      <c r="G4604" s="5">
        <v>1.0416666666666667E-4</v>
      </c>
      <c r="H4604" s="4" t="s">
        <v>10</v>
      </c>
      <c r="I4604" s="11">
        <f t="shared" si="142"/>
        <v>44223</v>
      </c>
      <c r="J4604" s="9">
        <f t="shared" si="143"/>
        <v>0.53949074074074077</v>
      </c>
      <c r="K4604" t="str">
        <f>VLOOKUP($J4604,Reference!$A$1:$C$25,3,1)</f>
        <v>12:00:00 - 13:00:00</v>
      </c>
    </row>
    <row r="4605" spans="1:11" hidden="1" x14ac:dyDescent="0.3">
      <c r="A4605" s="6">
        <v>44223.549363425926</v>
      </c>
      <c r="B4605" s="7" t="s">
        <v>20</v>
      </c>
      <c r="C4605" s="7"/>
      <c r="D4605" s="7">
        <v>447769348508</v>
      </c>
      <c r="E4605" s="7" t="s">
        <v>16</v>
      </c>
      <c r="F4605" s="8">
        <v>0</v>
      </c>
      <c r="G4605" s="8">
        <v>6.5624999999999998E-3</v>
      </c>
      <c r="H4605" s="7" t="s">
        <v>14</v>
      </c>
      <c r="I4605" s="11">
        <f t="shared" si="142"/>
        <v>44223</v>
      </c>
      <c r="J4605" s="9">
        <f t="shared" si="143"/>
        <v>0.54936342592592591</v>
      </c>
      <c r="K4605" t="str">
        <f>VLOOKUP($J4605,Reference!$A$1:$C$25,3,1)</f>
        <v>13:00:00 - 14:00:00</v>
      </c>
    </row>
    <row r="4606" spans="1:11" hidden="1" x14ac:dyDescent="0.3">
      <c r="A4606" s="3">
        <v>44223.551770833335</v>
      </c>
      <c r="B4606" s="4" t="s">
        <v>18</v>
      </c>
      <c r="C4606" s="4">
        <v>304</v>
      </c>
      <c r="D4606" s="4">
        <v>17038550979</v>
      </c>
      <c r="E4606" s="4" t="s">
        <v>9</v>
      </c>
      <c r="F4606" s="5">
        <v>1.087962962962963E-2</v>
      </c>
      <c r="G4606" s="5">
        <v>3.2407407407407406E-4</v>
      </c>
      <c r="H4606" s="4" t="s">
        <v>13</v>
      </c>
      <c r="I4606" s="11">
        <f t="shared" si="142"/>
        <v>44223</v>
      </c>
      <c r="J4606" s="9">
        <f t="shared" si="143"/>
        <v>0.55177083333333332</v>
      </c>
      <c r="K4606" t="str">
        <f>VLOOKUP($J4606,Reference!$A$1:$C$25,3,1)</f>
        <v>13:00:00 - 14:00:00</v>
      </c>
    </row>
    <row r="4607" spans="1:11" hidden="1" x14ac:dyDescent="0.3">
      <c r="A4607" s="6">
        <v>44223.555034722223</v>
      </c>
      <c r="B4607" s="7" t="s">
        <v>11</v>
      </c>
      <c r="C4607" s="7">
        <v>317</v>
      </c>
      <c r="D4607" s="7">
        <v>14162868372</v>
      </c>
      <c r="E4607" s="7" t="s">
        <v>9</v>
      </c>
      <c r="F4607" s="8">
        <v>1.4305555555555557E-2</v>
      </c>
      <c r="G4607" s="8">
        <v>5.7870370370370366E-5</v>
      </c>
      <c r="H4607" s="7" t="s">
        <v>13</v>
      </c>
      <c r="I4607" s="11">
        <f t="shared" si="142"/>
        <v>44223</v>
      </c>
      <c r="J4607" s="9">
        <f t="shared" si="143"/>
        <v>0.55503472222222217</v>
      </c>
      <c r="K4607" t="str">
        <f>VLOOKUP($J4607,Reference!$A$1:$C$25,3,1)</f>
        <v>13:00:00 - 14:00:00</v>
      </c>
    </row>
    <row r="4608" spans="1:11" hidden="1" x14ac:dyDescent="0.3">
      <c r="A4608" s="3">
        <v>44223.555451388886</v>
      </c>
      <c r="B4608" s="4" t="s">
        <v>8</v>
      </c>
      <c r="C4608" s="4">
        <v>307</v>
      </c>
      <c r="D4608" s="4">
        <v>19146496302</v>
      </c>
      <c r="E4608" s="4" t="s">
        <v>9</v>
      </c>
      <c r="F4608" s="5">
        <v>2.9976851851851848E-3</v>
      </c>
      <c r="G4608" s="5">
        <v>2.0833333333333335E-4</v>
      </c>
      <c r="H4608" s="4" t="s">
        <v>10</v>
      </c>
      <c r="I4608" s="11">
        <f t="shared" si="142"/>
        <v>44223</v>
      </c>
      <c r="J4608" s="9">
        <f t="shared" si="143"/>
        <v>0.5554513888888889</v>
      </c>
      <c r="K4608" t="str">
        <f>VLOOKUP($J4608,Reference!$A$1:$C$25,3,1)</f>
        <v>13:00:00 - 14:00:00</v>
      </c>
    </row>
    <row r="4609" spans="1:11" hidden="1" x14ac:dyDescent="0.3">
      <c r="A4609" s="6">
        <v>44223.562858796293</v>
      </c>
      <c r="B4609" s="7" t="s">
        <v>18</v>
      </c>
      <c r="C4609" s="7">
        <v>304</v>
      </c>
      <c r="D4609" s="7">
        <v>18326071703</v>
      </c>
      <c r="E4609" s="7" t="s">
        <v>9</v>
      </c>
      <c r="F4609" s="8">
        <v>8.2291666666666659E-3</v>
      </c>
      <c r="G4609" s="8">
        <v>1.9675925925925926E-4</v>
      </c>
      <c r="H4609" s="7" t="s">
        <v>10</v>
      </c>
      <c r="I4609" s="11">
        <f t="shared" si="142"/>
        <v>44223</v>
      </c>
      <c r="J4609" s="9">
        <f t="shared" si="143"/>
        <v>0.56285879629629632</v>
      </c>
      <c r="K4609" t="str">
        <f>VLOOKUP($J4609,Reference!$A$1:$C$25,3,1)</f>
        <v>13:00:00 - 14:00:00</v>
      </c>
    </row>
    <row r="4610" spans="1:11" hidden="1" x14ac:dyDescent="0.3">
      <c r="A4610" s="3">
        <v>44223.563310185185</v>
      </c>
      <c r="B4610" s="4" t="s">
        <v>17</v>
      </c>
      <c r="C4610" s="4">
        <v>303</v>
      </c>
      <c r="D4610" s="4">
        <v>447769348508</v>
      </c>
      <c r="E4610" s="4" t="s">
        <v>9</v>
      </c>
      <c r="F4610" s="5">
        <v>2.3715277777777776E-2</v>
      </c>
      <c r="G4610" s="5">
        <v>1.6203703703703703E-4</v>
      </c>
      <c r="H4610" s="4" t="s">
        <v>14</v>
      </c>
      <c r="I4610" s="11">
        <f t="shared" si="142"/>
        <v>44223</v>
      </c>
      <c r="J4610" s="9">
        <f t="shared" si="143"/>
        <v>0.56331018518518516</v>
      </c>
      <c r="K4610" t="str">
        <f>VLOOKUP($J4610,Reference!$A$1:$C$25,3,1)</f>
        <v>13:00:00 - 14:00:00</v>
      </c>
    </row>
    <row r="4611" spans="1:11" hidden="1" x14ac:dyDescent="0.3">
      <c r="A4611" s="6">
        <v>44223.565057870372</v>
      </c>
      <c r="B4611" s="7" t="s">
        <v>20</v>
      </c>
      <c r="C4611" s="7"/>
      <c r="D4611" s="7">
        <v>15714259122</v>
      </c>
      <c r="E4611" s="7" t="s">
        <v>16</v>
      </c>
      <c r="F4611" s="8">
        <v>0</v>
      </c>
      <c r="G4611" s="8">
        <v>2.615740740740741E-3</v>
      </c>
      <c r="H4611" s="7" t="s">
        <v>13</v>
      </c>
      <c r="I4611" s="11">
        <f t="shared" ref="I4611:I4674" si="144">DATE(YEAR(A4611),MONTH(A4611),DAY(A4611))</f>
        <v>44223</v>
      </c>
      <c r="J4611" s="9">
        <f t="shared" ref="J4611:J4674" si="145">TIME(HOUR(A4611),MINUTE(A4611),SECOND(A4611))</f>
        <v>0.56505787037037036</v>
      </c>
      <c r="K4611" t="str">
        <f>VLOOKUP($J4611,Reference!$A$1:$C$25,3,1)</f>
        <v>13:00:00 - 14:00:00</v>
      </c>
    </row>
    <row r="4612" spans="1:11" hidden="1" x14ac:dyDescent="0.3">
      <c r="A4612" s="3">
        <v>44223.565717592595</v>
      </c>
      <c r="B4612" s="4" t="s">
        <v>11</v>
      </c>
      <c r="C4612" s="4">
        <v>317</v>
      </c>
      <c r="D4612" s="4">
        <v>12069489633</v>
      </c>
      <c r="E4612" s="4" t="s">
        <v>9</v>
      </c>
      <c r="F4612" s="5">
        <v>4.6296296296296293E-4</v>
      </c>
      <c r="G4612" s="5">
        <v>4.6759259259259263E-3</v>
      </c>
      <c r="H4612" s="4" t="s">
        <v>10</v>
      </c>
      <c r="I4612" s="11">
        <f t="shared" si="144"/>
        <v>44223</v>
      </c>
      <c r="J4612" s="9">
        <f t="shared" si="145"/>
        <v>0.56571759259259258</v>
      </c>
      <c r="K4612" t="str">
        <f>VLOOKUP($J4612,Reference!$A$1:$C$25,3,1)</f>
        <v>13:00:00 - 14:00:00</v>
      </c>
    </row>
    <row r="4613" spans="1:11" hidden="1" x14ac:dyDescent="0.3">
      <c r="A4613" s="6">
        <v>44223.56690972222</v>
      </c>
      <c r="B4613" s="7" t="s">
        <v>11</v>
      </c>
      <c r="C4613" s="7">
        <v>317</v>
      </c>
      <c r="D4613" s="7">
        <v>12127326100</v>
      </c>
      <c r="E4613" s="7" t="s">
        <v>9</v>
      </c>
      <c r="F4613" s="8">
        <v>7.858796296296296E-3</v>
      </c>
      <c r="G4613" s="8">
        <v>4.2824074074074075E-3</v>
      </c>
      <c r="H4613" s="7" t="s">
        <v>10</v>
      </c>
      <c r="I4613" s="11">
        <f t="shared" si="144"/>
        <v>44223</v>
      </c>
      <c r="J4613" s="9">
        <f t="shared" si="145"/>
        <v>0.56690972222222225</v>
      </c>
      <c r="K4613" t="str">
        <f>VLOOKUP($J4613,Reference!$A$1:$C$25,3,1)</f>
        <v>13:00:00 - 14:00:00</v>
      </c>
    </row>
    <row r="4614" spans="1:11" hidden="1" x14ac:dyDescent="0.3">
      <c r="A4614" s="3">
        <v>44223.572268518517</v>
      </c>
      <c r="B4614" s="4" t="s">
        <v>18</v>
      </c>
      <c r="C4614" s="4">
        <v>304</v>
      </c>
      <c r="D4614" s="4">
        <v>12069489633</v>
      </c>
      <c r="E4614" s="4" t="s">
        <v>9</v>
      </c>
      <c r="F4614" s="5">
        <v>3.5879629629629629E-3</v>
      </c>
      <c r="G4614" s="5">
        <v>8.1018518518518516E-5</v>
      </c>
      <c r="H4614" s="4" t="s">
        <v>10</v>
      </c>
      <c r="I4614" s="11">
        <f t="shared" si="144"/>
        <v>44223</v>
      </c>
      <c r="J4614" s="9">
        <f t="shared" si="145"/>
        <v>0.57226851851851845</v>
      </c>
      <c r="K4614" t="str">
        <f>VLOOKUP($J4614,Reference!$A$1:$C$25,3,1)</f>
        <v>13:00:00 - 14:00:00</v>
      </c>
    </row>
    <row r="4615" spans="1:11" hidden="1" x14ac:dyDescent="0.3">
      <c r="A4615" s="6">
        <v>44223.574062500003</v>
      </c>
      <c r="B4615" s="7" t="s">
        <v>15</v>
      </c>
      <c r="C4615" s="7">
        <v>319</v>
      </c>
      <c r="D4615" s="7">
        <v>16613434123</v>
      </c>
      <c r="E4615" s="7" t="s">
        <v>9</v>
      </c>
      <c r="F4615" s="8">
        <v>7.3726851851851861E-3</v>
      </c>
      <c r="G4615" s="8">
        <v>9.8379629629629642E-4</v>
      </c>
      <c r="H4615" s="7" t="s">
        <v>10</v>
      </c>
      <c r="I4615" s="11">
        <f t="shared" si="144"/>
        <v>44223</v>
      </c>
      <c r="J4615" s="9">
        <f t="shared" si="145"/>
        <v>0.57406250000000003</v>
      </c>
      <c r="K4615" t="str">
        <f>VLOOKUP($J4615,Reference!$A$1:$C$25,3,1)</f>
        <v>13:00:00 - 14:00:00</v>
      </c>
    </row>
    <row r="4616" spans="1:11" hidden="1" x14ac:dyDescent="0.3">
      <c r="A4616" s="3">
        <v>44223.574097222219</v>
      </c>
      <c r="B4616" s="4" t="s">
        <v>18</v>
      </c>
      <c r="C4616" s="4">
        <v>304</v>
      </c>
      <c r="D4616" s="4">
        <v>17274823966</v>
      </c>
      <c r="E4616" s="4" t="s">
        <v>9</v>
      </c>
      <c r="F4616" s="5">
        <v>2.1064814814814813E-3</v>
      </c>
      <c r="G4616" s="5">
        <v>2.0254629629629629E-3</v>
      </c>
      <c r="H4616" s="4" t="s">
        <v>10</v>
      </c>
      <c r="I4616" s="11">
        <f t="shared" si="144"/>
        <v>44223</v>
      </c>
      <c r="J4616" s="9">
        <f t="shared" si="145"/>
        <v>0.57409722222222226</v>
      </c>
      <c r="K4616" t="str">
        <f>VLOOKUP($J4616,Reference!$A$1:$C$25,3,1)</f>
        <v>13:00:00 - 14:00:00</v>
      </c>
    </row>
    <row r="4617" spans="1:11" hidden="1" x14ac:dyDescent="0.3">
      <c r="A4617" s="6">
        <v>44223.574131944442</v>
      </c>
      <c r="B4617" s="7" t="s">
        <v>11</v>
      </c>
      <c r="C4617" s="7">
        <v>317</v>
      </c>
      <c r="D4617" s="7">
        <v>12062455734</v>
      </c>
      <c r="E4617" s="7" t="s">
        <v>9</v>
      </c>
      <c r="F4617" s="8">
        <v>2.1874999999999998E-3</v>
      </c>
      <c r="G4617" s="8">
        <v>6.1574074074074074E-3</v>
      </c>
      <c r="H4617" s="7" t="s">
        <v>10</v>
      </c>
      <c r="I4617" s="11">
        <f t="shared" si="144"/>
        <v>44223</v>
      </c>
      <c r="J4617" s="9">
        <f t="shared" si="145"/>
        <v>0.57413194444444449</v>
      </c>
      <c r="K4617" t="str">
        <f>VLOOKUP($J4617,Reference!$A$1:$C$25,3,1)</f>
        <v>13:00:00 - 14:00:00</v>
      </c>
    </row>
    <row r="4618" spans="1:11" hidden="1" x14ac:dyDescent="0.3">
      <c r="A4618" s="3">
        <v>44223.577905092592</v>
      </c>
      <c r="B4618" s="4" t="s">
        <v>18</v>
      </c>
      <c r="C4618" s="4">
        <v>304</v>
      </c>
      <c r="D4618" s="4">
        <v>15187290841</v>
      </c>
      <c r="E4618" s="4" t="s">
        <v>9</v>
      </c>
      <c r="F4618" s="5">
        <v>2.6388888888888885E-3</v>
      </c>
      <c r="G4618" s="5">
        <v>5.2083333333333333E-4</v>
      </c>
      <c r="H4618" s="4" t="s">
        <v>13</v>
      </c>
      <c r="I4618" s="11">
        <f t="shared" si="144"/>
        <v>44223</v>
      </c>
      <c r="J4618" s="9">
        <f t="shared" si="145"/>
        <v>0.5779050925925926</v>
      </c>
      <c r="K4618" t="str">
        <f>VLOOKUP($J4618,Reference!$A$1:$C$25,3,1)</f>
        <v>13:00:00 - 14:00:00</v>
      </c>
    </row>
    <row r="4619" spans="1:11" hidden="1" x14ac:dyDescent="0.3">
      <c r="A4619" s="6">
        <v>44223.584305555552</v>
      </c>
      <c r="B4619" s="7" t="s">
        <v>8</v>
      </c>
      <c r="C4619" s="7">
        <v>307</v>
      </c>
      <c r="D4619" s="7">
        <v>13103360850</v>
      </c>
      <c r="E4619" s="7" t="s">
        <v>9</v>
      </c>
      <c r="F4619" s="8">
        <v>2.5347222222222221E-3</v>
      </c>
      <c r="G4619" s="8">
        <v>5.7870370370370366E-5</v>
      </c>
      <c r="H4619" s="7" t="s">
        <v>10</v>
      </c>
      <c r="I4619" s="11">
        <f t="shared" si="144"/>
        <v>44223</v>
      </c>
      <c r="J4619" s="9">
        <f t="shared" si="145"/>
        <v>0.58430555555555552</v>
      </c>
      <c r="K4619" t="str">
        <f>VLOOKUP($J4619,Reference!$A$1:$C$25,3,1)</f>
        <v>14:00:00 - 15:00:00</v>
      </c>
    </row>
    <row r="4620" spans="1:11" hidden="1" x14ac:dyDescent="0.3">
      <c r="A4620" s="3">
        <v>44223.591400462959</v>
      </c>
      <c r="B4620" s="4" t="s">
        <v>15</v>
      </c>
      <c r="C4620" s="4">
        <v>319</v>
      </c>
      <c r="D4620" s="4">
        <v>441792428449</v>
      </c>
      <c r="E4620" s="4" t="s">
        <v>9</v>
      </c>
      <c r="F4620" s="5">
        <v>2.8124999999999995E-3</v>
      </c>
      <c r="G4620" s="5">
        <v>1.7361111111111112E-4</v>
      </c>
      <c r="H4620" s="4" t="s">
        <v>14</v>
      </c>
      <c r="I4620" s="11">
        <f t="shared" si="144"/>
        <v>44223</v>
      </c>
      <c r="J4620" s="9">
        <f t="shared" si="145"/>
        <v>0.59140046296296289</v>
      </c>
      <c r="K4620" t="str">
        <f>VLOOKUP($J4620,Reference!$A$1:$C$25,3,1)</f>
        <v>14:00:00 - 15:00:00</v>
      </c>
    </row>
    <row r="4621" spans="1:11" hidden="1" x14ac:dyDescent="0.3">
      <c r="A4621" s="6">
        <v>44223.591539351852</v>
      </c>
      <c r="B4621" s="7" t="s">
        <v>17</v>
      </c>
      <c r="C4621" s="7">
        <v>303</v>
      </c>
      <c r="D4621" s="7">
        <v>447958286770</v>
      </c>
      <c r="E4621" s="7" t="s">
        <v>9</v>
      </c>
      <c r="F4621" s="8">
        <v>6.0879629629629643E-3</v>
      </c>
      <c r="G4621" s="8">
        <v>2.1412037037037038E-3</v>
      </c>
      <c r="H4621" s="7" t="s">
        <v>14</v>
      </c>
      <c r="I4621" s="11">
        <f t="shared" si="144"/>
        <v>44223</v>
      </c>
      <c r="J4621" s="9">
        <f t="shared" si="145"/>
        <v>0.5915393518518518</v>
      </c>
      <c r="K4621" t="str">
        <f>VLOOKUP($J4621,Reference!$A$1:$C$25,3,1)</f>
        <v>14:00:00 - 15:00:00</v>
      </c>
    </row>
    <row r="4622" spans="1:11" hidden="1" x14ac:dyDescent="0.3">
      <c r="A4622" s="3">
        <v>44223.595763888887</v>
      </c>
      <c r="B4622" s="4" t="s">
        <v>11</v>
      </c>
      <c r="C4622" s="4">
        <v>317</v>
      </c>
      <c r="D4622" s="4">
        <v>15412333640</v>
      </c>
      <c r="E4622" s="4" t="s">
        <v>9</v>
      </c>
      <c r="F4622" s="5">
        <v>4.0740740740740746E-3</v>
      </c>
      <c r="G4622" s="5">
        <v>2.8935185185185189E-4</v>
      </c>
      <c r="H4622" s="4" t="s">
        <v>10</v>
      </c>
      <c r="I4622" s="11">
        <f t="shared" si="144"/>
        <v>44223</v>
      </c>
      <c r="J4622" s="9">
        <f t="shared" si="145"/>
        <v>0.59576388888888887</v>
      </c>
      <c r="K4622" t="str">
        <f>VLOOKUP($J4622,Reference!$A$1:$C$25,3,1)</f>
        <v>14:00:00 - 15:00:00</v>
      </c>
    </row>
    <row r="4623" spans="1:11" hidden="1" x14ac:dyDescent="0.3">
      <c r="A4623" s="6">
        <v>44223.601886574077</v>
      </c>
      <c r="B4623" s="7" t="s">
        <v>15</v>
      </c>
      <c r="C4623" s="7">
        <v>319</v>
      </c>
      <c r="D4623" s="7">
        <v>447968066523</v>
      </c>
      <c r="E4623" s="7" t="s">
        <v>9</v>
      </c>
      <c r="F4623" s="8">
        <v>1.1793981481481482E-2</v>
      </c>
      <c r="G4623" s="8">
        <v>1.1574074074074073E-4</v>
      </c>
      <c r="H4623" s="7" t="s">
        <v>14</v>
      </c>
      <c r="I4623" s="11">
        <f t="shared" si="144"/>
        <v>44223</v>
      </c>
      <c r="J4623" s="9">
        <f t="shared" si="145"/>
        <v>0.60188657407407409</v>
      </c>
      <c r="K4623" t="str">
        <f>VLOOKUP($J4623,Reference!$A$1:$C$25,3,1)</f>
        <v>14:00:00 - 15:00:00</v>
      </c>
    </row>
    <row r="4624" spans="1:11" hidden="1" x14ac:dyDescent="0.3">
      <c r="A4624" s="3">
        <v>44223.60359953704</v>
      </c>
      <c r="B4624" s="4" t="s">
        <v>8</v>
      </c>
      <c r="C4624" s="4">
        <v>307</v>
      </c>
      <c r="D4624" s="4">
        <v>17026092433</v>
      </c>
      <c r="E4624" s="4" t="s">
        <v>9</v>
      </c>
      <c r="F4624" s="5">
        <v>4.5949074074074078E-3</v>
      </c>
      <c r="G4624" s="5">
        <v>6.9444444444444444E-5</v>
      </c>
      <c r="H4624" s="4" t="s">
        <v>10</v>
      </c>
      <c r="I4624" s="11">
        <f t="shared" si="144"/>
        <v>44223</v>
      </c>
      <c r="J4624" s="9">
        <f t="shared" si="145"/>
        <v>0.60359953703703706</v>
      </c>
      <c r="K4624" t="str">
        <f>VLOOKUP($J4624,Reference!$A$1:$C$25,3,1)</f>
        <v>14:00:00 - 15:00:00</v>
      </c>
    </row>
    <row r="4625" spans="1:11" hidden="1" x14ac:dyDescent="0.3">
      <c r="A4625" s="6">
        <v>44223.606400462966</v>
      </c>
      <c r="B4625" s="7" t="s">
        <v>11</v>
      </c>
      <c r="C4625" s="7">
        <v>317</v>
      </c>
      <c r="D4625" s="7">
        <v>13104109922</v>
      </c>
      <c r="E4625" s="7" t="s">
        <v>9</v>
      </c>
      <c r="F4625" s="8">
        <v>2.3726851851851851E-3</v>
      </c>
      <c r="G4625" s="8">
        <v>1.3888888888888889E-4</v>
      </c>
      <c r="H4625" s="7" t="s">
        <v>10</v>
      </c>
      <c r="I4625" s="11">
        <f t="shared" si="144"/>
        <v>44223</v>
      </c>
      <c r="J4625" s="9">
        <f t="shared" si="145"/>
        <v>0.60640046296296302</v>
      </c>
      <c r="K4625" t="str">
        <f>VLOOKUP($J4625,Reference!$A$1:$C$25,3,1)</f>
        <v>14:00:00 - 15:00:00</v>
      </c>
    </row>
    <row r="4626" spans="1:11" hidden="1" x14ac:dyDescent="0.3">
      <c r="A4626" s="3">
        <v>44223.608773148146</v>
      </c>
      <c r="B4626" s="4" t="s">
        <v>17</v>
      </c>
      <c r="C4626" s="4">
        <v>303</v>
      </c>
      <c r="D4626" s="4">
        <v>447961549054</v>
      </c>
      <c r="E4626" s="4" t="s">
        <v>9</v>
      </c>
      <c r="F4626" s="5">
        <v>9.2129629629629627E-3</v>
      </c>
      <c r="G4626" s="5">
        <v>4.6296296296296294E-5</v>
      </c>
      <c r="H4626" s="4" t="s">
        <v>14</v>
      </c>
      <c r="I4626" s="11">
        <f t="shared" si="144"/>
        <v>44223</v>
      </c>
      <c r="J4626" s="9">
        <f t="shared" si="145"/>
        <v>0.60877314814814809</v>
      </c>
      <c r="K4626" t="str">
        <f>VLOOKUP($J4626,Reference!$A$1:$C$25,3,1)</f>
        <v>14:00:00 - 15:00:00</v>
      </c>
    </row>
    <row r="4627" spans="1:11" hidden="1" x14ac:dyDescent="0.3">
      <c r="A4627" s="6">
        <v>44223.608807870369</v>
      </c>
      <c r="B4627" s="7" t="s">
        <v>18</v>
      </c>
      <c r="C4627" s="7">
        <v>304</v>
      </c>
      <c r="D4627" s="7">
        <v>19542055718</v>
      </c>
      <c r="E4627" s="7" t="s">
        <v>9</v>
      </c>
      <c r="F4627" s="8">
        <v>1.8750000000000001E-3</v>
      </c>
      <c r="G4627" s="8">
        <v>4.6296296296296294E-5</v>
      </c>
      <c r="H4627" s="7" t="s">
        <v>10</v>
      </c>
      <c r="I4627" s="11">
        <f t="shared" si="144"/>
        <v>44223</v>
      </c>
      <c r="J4627" s="9">
        <f t="shared" si="145"/>
        <v>0.60880787037037043</v>
      </c>
      <c r="K4627" t="str">
        <f>VLOOKUP($J4627,Reference!$A$1:$C$25,3,1)</f>
        <v>14:00:00 - 15:00:00</v>
      </c>
    </row>
    <row r="4628" spans="1:11" hidden="1" x14ac:dyDescent="0.3">
      <c r="A4628" s="3">
        <v>44223.624131944445</v>
      </c>
      <c r="B4628" s="4" t="s">
        <v>18</v>
      </c>
      <c r="C4628" s="4">
        <v>304</v>
      </c>
      <c r="D4628" s="4">
        <v>19542982985</v>
      </c>
      <c r="E4628" s="4" t="s">
        <v>9</v>
      </c>
      <c r="F4628" s="5">
        <v>2.6759259259259257E-2</v>
      </c>
      <c r="G4628" s="5">
        <v>4.1666666666666669E-4</v>
      </c>
      <c r="H4628" s="4" t="s">
        <v>10</v>
      </c>
      <c r="I4628" s="11">
        <f t="shared" si="144"/>
        <v>44223</v>
      </c>
      <c r="J4628" s="9">
        <f t="shared" si="145"/>
        <v>0.62413194444444442</v>
      </c>
      <c r="K4628" t="str">
        <f>VLOOKUP($J4628,Reference!$A$1:$C$25,3,1)</f>
        <v>14:00:00 - 15:00:00</v>
      </c>
    </row>
    <row r="4629" spans="1:11" hidden="1" x14ac:dyDescent="0.3">
      <c r="A4629" s="6">
        <v>44223.631331018521</v>
      </c>
      <c r="B4629" s="7" t="s">
        <v>11</v>
      </c>
      <c r="C4629" s="7">
        <v>317</v>
      </c>
      <c r="D4629" s="7">
        <v>19704765686</v>
      </c>
      <c r="E4629" s="7" t="s">
        <v>9</v>
      </c>
      <c r="F4629" s="8">
        <v>1.1435185185185185E-2</v>
      </c>
      <c r="G4629" s="8">
        <v>2.5462962962962961E-4</v>
      </c>
      <c r="H4629" s="7" t="s">
        <v>10</v>
      </c>
      <c r="I4629" s="11">
        <f t="shared" si="144"/>
        <v>44223</v>
      </c>
      <c r="J4629" s="9">
        <f t="shared" si="145"/>
        <v>0.63133101851851847</v>
      </c>
      <c r="K4629" t="str">
        <f>VLOOKUP($J4629,Reference!$A$1:$C$25,3,1)</f>
        <v>15:00:00 - 16:00:00</v>
      </c>
    </row>
    <row r="4630" spans="1:11" hidden="1" x14ac:dyDescent="0.3">
      <c r="A4630" s="3">
        <v>44223.639675925922</v>
      </c>
      <c r="B4630" s="4" t="s">
        <v>15</v>
      </c>
      <c r="C4630" s="4">
        <v>319</v>
      </c>
      <c r="D4630" s="4">
        <v>447961549054</v>
      </c>
      <c r="E4630" s="4" t="s">
        <v>9</v>
      </c>
      <c r="F4630" s="5">
        <v>8.6805555555555559E-3</v>
      </c>
      <c r="G4630" s="5">
        <v>2.3148148148148146E-4</v>
      </c>
      <c r="H4630" s="4" t="s">
        <v>14</v>
      </c>
      <c r="I4630" s="11">
        <f t="shared" si="144"/>
        <v>44223</v>
      </c>
      <c r="J4630" s="9">
        <f t="shared" si="145"/>
        <v>0.63967592592592593</v>
      </c>
      <c r="K4630" t="str">
        <f>VLOOKUP($J4630,Reference!$A$1:$C$25,3,1)</f>
        <v>15:00:00 - 16:00:00</v>
      </c>
    </row>
    <row r="4631" spans="1:11" hidden="1" x14ac:dyDescent="0.3">
      <c r="A4631" s="6">
        <v>44223.642071759263</v>
      </c>
      <c r="B4631" s="7" t="s">
        <v>8</v>
      </c>
      <c r="C4631" s="7">
        <v>307</v>
      </c>
      <c r="D4631" s="7">
        <v>17325939054</v>
      </c>
      <c r="E4631" s="7" t="s">
        <v>9</v>
      </c>
      <c r="F4631" s="8">
        <v>5.5671296296296302E-3</v>
      </c>
      <c r="G4631" s="8">
        <v>5.4398148148148144E-4</v>
      </c>
      <c r="H4631" s="7" t="s">
        <v>10</v>
      </c>
      <c r="I4631" s="11">
        <f t="shared" si="144"/>
        <v>44223</v>
      </c>
      <c r="J4631" s="9">
        <f t="shared" si="145"/>
        <v>0.64207175925925919</v>
      </c>
      <c r="K4631" t="str">
        <f>VLOOKUP($J4631,Reference!$A$1:$C$25,3,1)</f>
        <v>15:00:00 - 16:00:00</v>
      </c>
    </row>
    <row r="4632" spans="1:11" hidden="1" x14ac:dyDescent="0.3">
      <c r="A4632" s="3">
        <v>44223.651759259257</v>
      </c>
      <c r="B4632" s="4" t="s">
        <v>11</v>
      </c>
      <c r="C4632" s="4">
        <v>317</v>
      </c>
      <c r="D4632" s="4">
        <v>16042208910</v>
      </c>
      <c r="E4632" s="4" t="s">
        <v>9</v>
      </c>
      <c r="F4632" s="5">
        <v>1.9502314814814816E-2</v>
      </c>
      <c r="G4632" s="5">
        <v>4.0509259259259258E-4</v>
      </c>
      <c r="H4632" s="4" t="s">
        <v>13</v>
      </c>
      <c r="I4632" s="11">
        <f t="shared" si="144"/>
        <v>44223</v>
      </c>
      <c r="J4632" s="9">
        <f t="shared" si="145"/>
        <v>0.65175925925925926</v>
      </c>
      <c r="K4632" t="str">
        <f>VLOOKUP($J4632,Reference!$A$1:$C$25,3,1)</f>
        <v>15:00:00 - 16:00:00</v>
      </c>
    </row>
    <row r="4633" spans="1:11" hidden="1" x14ac:dyDescent="0.3">
      <c r="A4633" s="6">
        <v>44223.65320601852</v>
      </c>
      <c r="B4633" s="7" t="s">
        <v>18</v>
      </c>
      <c r="C4633" s="7">
        <v>304</v>
      </c>
      <c r="D4633" s="7">
        <v>13862372590</v>
      </c>
      <c r="E4633" s="7" t="s">
        <v>9</v>
      </c>
      <c r="F4633" s="8">
        <v>5.5555555555555558E-3</v>
      </c>
      <c r="G4633" s="8">
        <v>8.1018518518518516E-5</v>
      </c>
      <c r="H4633" s="7" t="s">
        <v>10</v>
      </c>
      <c r="I4633" s="11">
        <f t="shared" si="144"/>
        <v>44223</v>
      </c>
      <c r="J4633" s="9">
        <f t="shared" si="145"/>
        <v>0.65320601851851856</v>
      </c>
      <c r="K4633" t="str">
        <f>VLOOKUP($J4633,Reference!$A$1:$C$25,3,1)</f>
        <v>15:00:00 - 16:00:00</v>
      </c>
    </row>
    <row r="4634" spans="1:11" hidden="1" x14ac:dyDescent="0.3">
      <c r="A4634" s="3">
        <v>44223.655949074076</v>
      </c>
      <c r="B4634" s="4" t="s">
        <v>15</v>
      </c>
      <c r="C4634" s="4">
        <v>319</v>
      </c>
      <c r="D4634" s="4">
        <v>447445636369</v>
      </c>
      <c r="E4634" s="4" t="s">
        <v>9</v>
      </c>
      <c r="F4634" s="5">
        <v>6.076388888888889E-3</v>
      </c>
      <c r="G4634" s="5">
        <v>1.0416666666666667E-4</v>
      </c>
      <c r="H4634" s="4" t="s">
        <v>14</v>
      </c>
      <c r="I4634" s="11">
        <f t="shared" si="144"/>
        <v>44223</v>
      </c>
      <c r="J4634" s="9">
        <f t="shared" si="145"/>
        <v>0.6559490740740741</v>
      </c>
      <c r="K4634" t="str">
        <f>VLOOKUP($J4634,Reference!$A$1:$C$25,3,1)</f>
        <v>15:00:00 - 16:00:00</v>
      </c>
    </row>
    <row r="4635" spans="1:11" hidden="1" x14ac:dyDescent="0.3">
      <c r="A4635" s="6">
        <v>44223.658310185187</v>
      </c>
      <c r="B4635" s="7" t="s">
        <v>8</v>
      </c>
      <c r="C4635" s="7">
        <v>307</v>
      </c>
      <c r="D4635" s="7">
        <v>15417770341</v>
      </c>
      <c r="E4635" s="7" t="s">
        <v>9</v>
      </c>
      <c r="F4635" s="8">
        <v>6.9907407407407409E-3</v>
      </c>
      <c r="G4635" s="8">
        <v>1.1574074074074073E-4</v>
      </c>
      <c r="H4635" s="7" t="s">
        <v>13</v>
      </c>
      <c r="I4635" s="11">
        <f t="shared" si="144"/>
        <v>44223</v>
      </c>
      <c r="J4635" s="9">
        <f t="shared" si="145"/>
        <v>0.65831018518518525</v>
      </c>
      <c r="K4635" t="str">
        <f>VLOOKUP($J4635,Reference!$A$1:$C$25,3,1)</f>
        <v>15:00:00 - 16:00:00</v>
      </c>
    </row>
    <row r="4636" spans="1:11" hidden="1" x14ac:dyDescent="0.3">
      <c r="A4636" s="3">
        <v>44223.666064814817</v>
      </c>
      <c r="B4636" s="4" t="s">
        <v>18</v>
      </c>
      <c r="C4636" s="4">
        <v>304</v>
      </c>
      <c r="D4636" s="4">
        <v>15417770341</v>
      </c>
      <c r="E4636" s="4" t="s">
        <v>9</v>
      </c>
      <c r="F4636" s="5">
        <v>7.9166666666666673E-3</v>
      </c>
      <c r="G4636" s="5">
        <v>1.9675925925925926E-4</v>
      </c>
      <c r="H4636" s="4" t="s">
        <v>13</v>
      </c>
      <c r="I4636" s="11">
        <f t="shared" si="144"/>
        <v>44223</v>
      </c>
      <c r="J4636" s="9">
        <f t="shared" si="145"/>
        <v>0.66606481481481483</v>
      </c>
      <c r="K4636" t="str">
        <f>VLOOKUP($J4636,Reference!$A$1:$C$25,3,1)</f>
        <v>15:00:00 - 16:00:00</v>
      </c>
    </row>
    <row r="4637" spans="1:11" hidden="1" x14ac:dyDescent="0.3">
      <c r="A4637" s="6">
        <v>44223.671041666668</v>
      </c>
      <c r="B4637" s="7" t="s">
        <v>8</v>
      </c>
      <c r="C4637" s="7">
        <v>307</v>
      </c>
      <c r="D4637" s="7">
        <v>17184282800</v>
      </c>
      <c r="E4637" s="7" t="s">
        <v>9</v>
      </c>
      <c r="F4637" s="8">
        <v>3.4375E-3</v>
      </c>
      <c r="G4637" s="8">
        <v>1.6203703703703703E-4</v>
      </c>
      <c r="H4637" s="7" t="s">
        <v>10</v>
      </c>
      <c r="I4637" s="11">
        <f t="shared" si="144"/>
        <v>44223</v>
      </c>
      <c r="J4637" s="9">
        <f t="shared" si="145"/>
        <v>0.67104166666666665</v>
      </c>
      <c r="K4637" t="str">
        <f>VLOOKUP($J4637,Reference!$A$1:$C$25,3,1)</f>
        <v>16:00:00 - 17:00:00</v>
      </c>
    </row>
    <row r="4638" spans="1:11" hidden="1" x14ac:dyDescent="0.3">
      <c r="A4638" s="3">
        <v>44223.671342592592</v>
      </c>
      <c r="B4638" s="4" t="s">
        <v>17</v>
      </c>
      <c r="C4638" s="4">
        <v>303</v>
      </c>
      <c r="D4638" s="4">
        <v>12504157185</v>
      </c>
      <c r="E4638" s="4" t="s">
        <v>9</v>
      </c>
      <c r="F4638" s="5">
        <v>7.1412037037037043E-3</v>
      </c>
      <c r="G4638" s="5">
        <v>2.0833333333333335E-4</v>
      </c>
      <c r="H4638" s="4" t="s">
        <v>13</v>
      </c>
      <c r="I4638" s="11">
        <f t="shared" si="144"/>
        <v>44223</v>
      </c>
      <c r="J4638" s="9">
        <f t="shared" si="145"/>
        <v>0.67134259259259255</v>
      </c>
      <c r="K4638" t="str">
        <f>VLOOKUP($J4638,Reference!$A$1:$C$25,3,1)</f>
        <v>16:00:00 - 17:00:00</v>
      </c>
    </row>
    <row r="4639" spans="1:11" hidden="1" x14ac:dyDescent="0.3">
      <c r="A4639" s="6">
        <v>44223.672708333332</v>
      </c>
      <c r="B4639" s="7" t="s">
        <v>11</v>
      </c>
      <c r="C4639" s="7">
        <v>317</v>
      </c>
      <c r="D4639" s="7">
        <v>16617480240</v>
      </c>
      <c r="E4639" s="7" t="s">
        <v>9</v>
      </c>
      <c r="F4639" s="8">
        <v>5.138888888888889E-3</v>
      </c>
      <c r="G4639" s="8">
        <v>6.134259259259259E-4</v>
      </c>
      <c r="H4639" s="7" t="s">
        <v>10</v>
      </c>
      <c r="I4639" s="11">
        <f t="shared" si="144"/>
        <v>44223</v>
      </c>
      <c r="J4639" s="9">
        <f t="shared" si="145"/>
        <v>0.67270833333333335</v>
      </c>
      <c r="K4639" t="str">
        <f>VLOOKUP($J4639,Reference!$A$1:$C$25,3,1)</f>
        <v>16:00:00 - 17:00:00</v>
      </c>
    </row>
    <row r="4640" spans="1:11" hidden="1" x14ac:dyDescent="0.3">
      <c r="A4640" s="3">
        <v>44223.676979166667</v>
      </c>
      <c r="B4640" s="4" t="s">
        <v>18</v>
      </c>
      <c r="C4640" s="4">
        <v>304</v>
      </c>
      <c r="D4640" s="4">
        <v>15135800365</v>
      </c>
      <c r="E4640" s="4" t="s">
        <v>9</v>
      </c>
      <c r="F4640" s="5">
        <v>2.9305555555555557E-2</v>
      </c>
      <c r="G4640" s="5">
        <v>8.1018518518518516E-5</v>
      </c>
      <c r="H4640" s="4" t="s">
        <v>13</v>
      </c>
      <c r="I4640" s="11">
        <f t="shared" si="144"/>
        <v>44223</v>
      </c>
      <c r="J4640" s="9">
        <f t="shared" si="145"/>
        <v>0.67697916666666658</v>
      </c>
      <c r="K4640" t="str">
        <f>VLOOKUP($J4640,Reference!$A$1:$C$25,3,1)</f>
        <v>16:00:00 - 17:00:00</v>
      </c>
    </row>
    <row r="4641" spans="1:11" hidden="1" x14ac:dyDescent="0.3">
      <c r="A4641" s="6">
        <v>44223.679189814815</v>
      </c>
      <c r="B4641" s="7" t="s">
        <v>8</v>
      </c>
      <c r="C4641" s="7">
        <v>307</v>
      </c>
      <c r="D4641" s="7">
        <v>15197353957</v>
      </c>
      <c r="E4641" s="7" t="s">
        <v>9</v>
      </c>
      <c r="F4641" s="8">
        <v>1.6909722222222225E-2</v>
      </c>
      <c r="G4641" s="8">
        <v>5.7870370370370366E-5</v>
      </c>
      <c r="H4641" s="7" t="s">
        <v>13</v>
      </c>
      <c r="I4641" s="11">
        <f t="shared" si="144"/>
        <v>44223</v>
      </c>
      <c r="J4641" s="9">
        <f t="shared" si="145"/>
        <v>0.67918981481481477</v>
      </c>
      <c r="K4641" t="str">
        <f>VLOOKUP($J4641,Reference!$A$1:$C$25,3,1)</f>
        <v>16:00:00 - 17:00:00</v>
      </c>
    </row>
    <row r="4642" spans="1:11" hidden="1" x14ac:dyDescent="0.3">
      <c r="A4642" s="3">
        <v>44223.681620370371</v>
      </c>
      <c r="B4642" s="4" t="s">
        <v>17</v>
      </c>
      <c r="C4642" s="4">
        <v>303</v>
      </c>
      <c r="D4642" s="4">
        <v>12504157185</v>
      </c>
      <c r="E4642" s="4" t="s">
        <v>9</v>
      </c>
      <c r="F4642" s="5">
        <v>2.9976851851851848E-3</v>
      </c>
      <c r="G4642" s="5">
        <v>6.9444444444444444E-5</v>
      </c>
      <c r="H4642" s="4" t="s">
        <v>13</v>
      </c>
      <c r="I4642" s="11">
        <f t="shared" si="144"/>
        <v>44223</v>
      </c>
      <c r="J4642" s="9">
        <f t="shared" si="145"/>
        <v>0.68162037037037038</v>
      </c>
      <c r="K4642" t="str">
        <f>VLOOKUP($J4642,Reference!$A$1:$C$25,3,1)</f>
        <v>16:00:00 - 17:00:00</v>
      </c>
    </row>
    <row r="4643" spans="1:11" hidden="1" x14ac:dyDescent="0.3">
      <c r="A4643" s="6">
        <v>44223.69326388889</v>
      </c>
      <c r="B4643" s="7" t="s">
        <v>12</v>
      </c>
      <c r="C4643" s="7">
        <v>315</v>
      </c>
      <c r="D4643" s="7">
        <v>16474904140</v>
      </c>
      <c r="E4643" s="7" t="s">
        <v>9</v>
      </c>
      <c r="F4643" s="8">
        <v>1.273148148148148E-4</v>
      </c>
      <c r="G4643" s="8">
        <v>1.9675925925925926E-4</v>
      </c>
      <c r="H4643" s="7" t="s">
        <v>13</v>
      </c>
      <c r="I4643" s="11">
        <f t="shared" si="144"/>
        <v>44223</v>
      </c>
      <c r="J4643" s="9">
        <f t="shared" si="145"/>
        <v>0.69326388888888879</v>
      </c>
      <c r="K4643" t="str">
        <f>VLOOKUP($J4643,Reference!$A$1:$C$25,3,1)</f>
        <v>16:00:00 - 17:00:00</v>
      </c>
    </row>
    <row r="4644" spans="1:11" hidden="1" x14ac:dyDescent="0.3">
      <c r="A4644" s="3">
        <v>44223.694513888891</v>
      </c>
      <c r="B4644" s="4" t="s">
        <v>20</v>
      </c>
      <c r="C4644" s="4"/>
      <c r="D4644" s="4">
        <v>16474904140</v>
      </c>
      <c r="E4644" s="4" t="s">
        <v>16</v>
      </c>
      <c r="F4644" s="5">
        <v>0</v>
      </c>
      <c r="G4644" s="5">
        <v>8.1018518518518516E-5</v>
      </c>
      <c r="H4644" s="4" t="s">
        <v>13</v>
      </c>
      <c r="I4644" s="11">
        <f t="shared" si="144"/>
        <v>44223</v>
      </c>
      <c r="J4644" s="9">
        <f t="shared" si="145"/>
        <v>0.69451388888888888</v>
      </c>
      <c r="K4644" t="str">
        <f>VLOOKUP($J4644,Reference!$A$1:$C$25,3,1)</f>
        <v>16:00:00 - 17:00:00</v>
      </c>
    </row>
    <row r="4645" spans="1:11" hidden="1" x14ac:dyDescent="0.3">
      <c r="A4645" s="6">
        <v>44223.703750000001</v>
      </c>
      <c r="B4645" s="7" t="s">
        <v>12</v>
      </c>
      <c r="C4645" s="7">
        <v>315</v>
      </c>
      <c r="D4645" s="7">
        <v>441922721165</v>
      </c>
      <c r="E4645" s="7" t="s">
        <v>9</v>
      </c>
      <c r="F4645" s="8">
        <v>1.3043981481481483E-2</v>
      </c>
      <c r="G4645" s="8">
        <v>5.7870370370370366E-5</v>
      </c>
      <c r="H4645" s="7" t="s">
        <v>10</v>
      </c>
      <c r="I4645" s="11">
        <f t="shared" si="144"/>
        <v>44223</v>
      </c>
      <c r="J4645" s="9">
        <f t="shared" si="145"/>
        <v>0.70374999999999999</v>
      </c>
      <c r="K4645" t="str">
        <f>VLOOKUP($J4645,Reference!$A$1:$C$25,3,1)</f>
        <v>16:00:00 - 17:00:00</v>
      </c>
    </row>
    <row r="4646" spans="1:11" hidden="1" x14ac:dyDescent="0.3">
      <c r="A4646" s="3">
        <v>44223.703750000001</v>
      </c>
      <c r="B4646" s="4" t="s">
        <v>20</v>
      </c>
      <c r="C4646" s="4"/>
      <c r="D4646" s="4">
        <v>441922721165</v>
      </c>
      <c r="E4646" s="4" t="s">
        <v>23</v>
      </c>
      <c r="F4646" s="5">
        <v>0</v>
      </c>
      <c r="G4646" s="5">
        <v>1.1574074074074073E-5</v>
      </c>
      <c r="H4646" s="4" t="s">
        <v>14</v>
      </c>
      <c r="I4646" s="11">
        <f t="shared" si="144"/>
        <v>44223</v>
      </c>
      <c r="J4646" s="9">
        <f t="shared" si="145"/>
        <v>0.70374999999999999</v>
      </c>
      <c r="K4646" t="str">
        <f>VLOOKUP($J4646,Reference!$A$1:$C$25,3,1)</f>
        <v>16:00:00 - 17:00:00</v>
      </c>
    </row>
    <row r="4647" spans="1:11" hidden="1" x14ac:dyDescent="0.3">
      <c r="A4647" s="6">
        <v>44223.708668981482</v>
      </c>
      <c r="B4647" s="7" t="s">
        <v>17</v>
      </c>
      <c r="C4647" s="7">
        <v>303</v>
      </c>
      <c r="D4647" s="7">
        <v>13057535265</v>
      </c>
      <c r="E4647" s="7" t="s">
        <v>9</v>
      </c>
      <c r="F4647" s="8">
        <v>9.5949074074074079E-3</v>
      </c>
      <c r="G4647" s="8">
        <v>4.0509259259259258E-4</v>
      </c>
      <c r="H4647" s="7" t="s">
        <v>10</v>
      </c>
      <c r="I4647" s="11">
        <f t="shared" si="144"/>
        <v>44223</v>
      </c>
      <c r="J4647" s="9">
        <f t="shared" si="145"/>
        <v>0.70866898148148139</v>
      </c>
      <c r="K4647" t="str">
        <f>VLOOKUP($J4647,Reference!$A$1:$C$25,3,1)</f>
        <v>17:00:00 - 18:00:00</v>
      </c>
    </row>
    <row r="4648" spans="1:11" hidden="1" x14ac:dyDescent="0.3">
      <c r="A4648" s="3">
        <v>44223.709143518521</v>
      </c>
      <c r="B4648" s="4" t="s">
        <v>8</v>
      </c>
      <c r="C4648" s="4">
        <v>307</v>
      </c>
      <c r="D4648" s="4">
        <v>19052305995</v>
      </c>
      <c r="E4648" s="4" t="s">
        <v>9</v>
      </c>
      <c r="F4648" s="5">
        <v>8.5879629629629622E-3</v>
      </c>
      <c r="G4648" s="5">
        <v>8.3333333333333339E-4</v>
      </c>
      <c r="H4648" s="4" t="s">
        <v>10</v>
      </c>
      <c r="I4648" s="11">
        <f t="shared" si="144"/>
        <v>44223</v>
      </c>
      <c r="J4648" s="9">
        <f t="shared" si="145"/>
        <v>0.70914351851851853</v>
      </c>
      <c r="K4648" t="str">
        <f>VLOOKUP($J4648,Reference!$A$1:$C$25,3,1)</f>
        <v>17:00:00 - 18:00:00</v>
      </c>
    </row>
    <row r="4649" spans="1:11" hidden="1" x14ac:dyDescent="0.3">
      <c r="A4649" s="6">
        <v>44223.711631944447</v>
      </c>
      <c r="B4649" s="7" t="s">
        <v>19</v>
      </c>
      <c r="C4649" s="7">
        <v>305</v>
      </c>
      <c r="D4649" s="7">
        <v>17082097381</v>
      </c>
      <c r="E4649" s="7" t="s">
        <v>9</v>
      </c>
      <c r="F4649" s="8">
        <v>1.2673611111111109E-2</v>
      </c>
      <c r="G4649" s="8">
        <v>9.2592592592592588E-5</v>
      </c>
      <c r="H4649" s="7" t="s">
        <v>10</v>
      </c>
      <c r="I4649" s="11">
        <f t="shared" si="144"/>
        <v>44223</v>
      </c>
      <c r="J4649" s="9">
        <f t="shared" si="145"/>
        <v>0.71163194444444444</v>
      </c>
      <c r="K4649" t="str">
        <f>VLOOKUP($J4649,Reference!$A$1:$C$25,3,1)</f>
        <v>17:00:00 - 18:00:00</v>
      </c>
    </row>
    <row r="4650" spans="1:11" hidden="1" x14ac:dyDescent="0.3">
      <c r="A4650" s="3">
        <v>44223.723726851851</v>
      </c>
      <c r="B4650" s="4" t="s">
        <v>20</v>
      </c>
      <c r="C4650" s="4"/>
      <c r="D4650" s="4">
        <v>441922721165</v>
      </c>
      <c r="E4650" s="4" t="s">
        <v>23</v>
      </c>
      <c r="F4650" s="5">
        <v>0</v>
      </c>
      <c r="G4650" s="5">
        <v>2.5462962962962961E-4</v>
      </c>
      <c r="H4650" s="4" t="s">
        <v>14</v>
      </c>
      <c r="I4650" s="11">
        <f t="shared" si="144"/>
        <v>44223</v>
      </c>
      <c r="J4650" s="9">
        <f t="shared" si="145"/>
        <v>0.72372685185185182</v>
      </c>
      <c r="K4650" t="str">
        <f>VLOOKUP($J4650,Reference!$A$1:$C$25,3,1)</f>
        <v>17:00:00 - 18:00:00</v>
      </c>
    </row>
    <row r="4651" spans="1:11" hidden="1" x14ac:dyDescent="0.3">
      <c r="A4651" s="6">
        <v>44223.723923611113</v>
      </c>
      <c r="B4651" s="7" t="s">
        <v>12</v>
      </c>
      <c r="C4651" s="7">
        <v>315</v>
      </c>
      <c r="D4651" s="7">
        <v>441922721165</v>
      </c>
      <c r="E4651" s="7" t="s">
        <v>9</v>
      </c>
      <c r="F4651" s="8">
        <v>2.4131944444444445E-2</v>
      </c>
      <c r="G4651" s="8">
        <v>1.1574074074074073E-4</v>
      </c>
      <c r="H4651" s="7" t="s">
        <v>10</v>
      </c>
      <c r="I4651" s="11">
        <f t="shared" si="144"/>
        <v>44223</v>
      </c>
      <c r="J4651" s="9">
        <f t="shared" si="145"/>
        <v>0.72392361111111114</v>
      </c>
      <c r="K4651" t="str">
        <f>VLOOKUP($J4651,Reference!$A$1:$C$25,3,1)</f>
        <v>17:00:00 - 18:00:00</v>
      </c>
    </row>
    <row r="4652" spans="1:11" hidden="1" x14ac:dyDescent="0.3">
      <c r="A4652" s="3">
        <v>44223.739432870374</v>
      </c>
      <c r="B4652" s="4" t="s">
        <v>8</v>
      </c>
      <c r="C4652" s="4">
        <v>307</v>
      </c>
      <c r="D4652" s="4">
        <v>18174847002</v>
      </c>
      <c r="E4652" s="4" t="s">
        <v>9</v>
      </c>
      <c r="F4652" s="5">
        <v>4.3518518518518515E-3</v>
      </c>
      <c r="G4652" s="5">
        <v>8.1018518518518516E-5</v>
      </c>
      <c r="H4652" s="4" t="s">
        <v>10</v>
      </c>
      <c r="I4652" s="11">
        <f t="shared" si="144"/>
        <v>44223</v>
      </c>
      <c r="J4652" s="9">
        <f t="shared" si="145"/>
        <v>0.73943287037037031</v>
      </c>
      <c r="K4652" t="str">
        <f>VLOOKUP($J4652,Reference!$A$1:$C$25,3,1)</f>
        <v>17:00:00 - 18:00:00</v>
      </c>
    </row>
    <row r="4653" spans="1:11" hidden="1" x14ac:dyDescent="0.3">
      <c r="A4653" s="6">
        <v>44223.741527777776</v>
      </c>
      <c r="B4653" s="7" t="s">
        <v>17</v>
      </c>
      <c r="C4653" s="7">
        <v>303</v>
      </c>
      <c r="D4653" s="7">
        <v>18326071703</v>
      </c>
      <c r="E4653" s="7" t="s">
        <v>9</v>
      </c>
      <c r="F4653" s="8">
        <v>2.5578703703703705E-3</v>
      </c>
      <c r="G4653" s="8">
        <v>1.1574074074074073E-4</v>
      </c>
      <c r="H4653" s="7" t="s">
        <v>10</v>
      </c>
      <c r="I4653" s="11">
        <f t="shared" si="144"/>
        <v>44223</v>
      </c>
      <c r="J4653" s="9">
        <f t="shared" si="145"/>
        <v>0.74152777777777779</v>
      </c>
      <c r="K4653" t="str">
        <f>VLOOKUP($J4653,Reference!$A$1:$C$25,3,1)</f>
        <v>17:00:00 - 18:00:00</v>
      </c>
    </row>
    <row r="4654" spans="1:11" hidden="1" x14ac:dyDescent="0.3">
      <c r="A4654" s="3">
        <v>44223.742326388892</v>
      </c>
      <c r="B4654" s="4" t="s">
        <v>19</v>
      </c>
      <c r="C4654" s="4">
        <v>305</v>
      </c>
      <c r="D4654" s="4">
        <v>15147057906</v>
      </c>
      <c r="E4654" s="4" t="s">
        <v>9</v>
      </c>
      <c r="F4654" s="5">
        <v>1.5891203703703703E-2</v>
      </c>
      <c r="G4654" s="5">
        <v>1.3194444444444443E-3</v>
      </c>
      <c r="H4654" s="4" t="s">
        <v>13</v>
      </c>
      <c r="I4654" s="11">
        <f t="shared" si="144"/>
        <v>44223</v>
      </c>
      <c r="J4654" s="9">
        <f t="shared" si="145"/>
        <v>0.74232638888888891</v>
      </c>
      <c r="K4654" t="str">
        <f>VLOOKUP($J4654,Reference!$A$1:$C$25,3,1)</f>
        <v>17:00:00 - 18:00:00</v>
      </c>
    </row>
    <row r="4655" spans="1:11" hidden="1" x14ac:dyDescent="0.3">
      <c r="A4655" s="6">
        <v>44223.742719907408</v>
      </c>
      <c r="B4655" s="7" t="s">
        <v>8</v>
      </c>
      <c r="C4655" s="7">
        <v>307</v>
      </c>
      <c r="D4655" s="7">
        <v>17758576069</v>
      </c>
      <c r="E4655" s="7" t="s">
        <v>9</v>
      </c>
      <c r="F4655" s="8">
        <v>8.0787037037037043E-3</v>
      </c>
      <c r="G4655" s="8">
        <v>1.2962962962962963E-3</v>
      </c>
      <c r="H4655" s="7" t="s">
        <v>10</v>
      </c>
      <c r="I4655" s="11">
        <f t="shared" si="144"/>
        <v>44223</v>
      </c>
      <c r="J4655" s="9">
        <f t="shared" si="145"/>
        <v>0.74271990740740745</v>
      </c>
      <c r="K4655" t="str">
        <f>VLOOKUP($J4655,Reference!$A$1:$C$25,3,1)</f>
        <v>17:00:00 - 18:00:00</v>
      </c>
    </row>
    <row r="4656" spans="1:11" hidden="1" x14ac:dyDescent="0.3">
      <c r="A4656" s="3">
        <v>44223.749224537038</v>
      </c>
      <c r="B4656" s="4" t="s">
        <v>17</v>
      </c>
      <c r="C4656" s="4">
        <v>303</v>
      </c>
      <c r="D4656" s="4">
        <v>15178035300</v>
      </c>
      <c r="E4656" s="4" t="s">
        <v>9</v>
      </c>
      <c r="F4656" s="5">
        <v>9.2592592592592605E-3</v>
      </c>
      <c r="G4656" s="5">
        <v>1.3888888888888889E-4</v>
      </c>
      <c r="H4656" s="4" t="s">
        <v>10</v>
      </c>
      <c r="I4656" s="11">
        <f t="shared" si="144"/>
        <v>44223</v>
      </c>
      <c r="J4656" s="9">
        <f t="shared" si="145"/>
        <v>0.74922453703703706</v>
      </c>
      <c r="K4656" t="str">
        <f>VLOOKUP($J4656,Reference!$A$1:$C$25,3,1)</f>
        <v>17:00:00 - 18:00:00</v>
      </c>
    </row>
    <row r="4657" spans="1:11" hidden="1" x14ac:dyDescent="0.3">
      <c r="A4657" s="6">
        <v>44223.752129629633</v>
      </c>
      <c r="B4657" s="7" t="s">
        <v>12</v>
      </c>
      <c r="C4657" s="7">
        <v>315</v>
      </c>
      <c r="D4657" s="7">
        <v>447475000203</v>
      </c>
      <c r="E4657" s="7" t="s">
        <v>9</v>
      </c>
      <c r="F4657" s="8">
        <v>4.6064814814814814E-3</v>
      </c>
      <c r="G4657" s="8">
        <v>6.9444444444444444E-5</v>
      </c>
      <c r="H4657" s="7" t="s">
        <v>10</v>
      </c>
      <c r="I4657" s="11">
        <f t="shared" si="144"/>
        <v>44223</v>
      </c>
      <c r="J4657" s="9">
        <f t="shared" si="145"/>
        <v>0.7521296296296297</v>
      </c>
      <c r="K4657" t="str">
        <f>VLOOKUP($J4657,Reference!$A$1:$C$25,3,1)</f>
        <v>18:00:00 - 19:00:00</v>
      </c>
    </row>
    <row r="4658" spans="1:11" hidden="1" x14ac:dyDescent="0.3">
      <c r="A4658" s="3">
        <v>44223.768703703703</v>
      </c>
      <c r="B4658" s="4" t="s">
        <v>8</v>
      </c>
      <c r="C4658" s="4">
        <v>307</v>
      </c>
      <c r="D4658" s="4">
        <v>14032413721</v>
      </c>
      <c r="E4658" s="4" t="s">
        <v>9</v>
      </c>
      <c r="F4658" s="5">
        <v>2.1180555555555553E-3</v>
      </c>
      <c r="G4658" s="5">
        <v>4.2824074074074075E-4</v>
      </c>
      <c r="H4658" s="4" t="s">
        <v>13</v>
      </c>
      <c r="I4658" s="11">
        <f t="shared" si="144"/>
        <v>44223</v>
      </c>
      <c r="J4658" s="9">
        <f t="shared" si="145"/>
        <v>0.76870370370370367</v>
      </c>
      <c r="K4658" t="str">
        <f>VLOOKUP($J4658,Reference!$A$1:$C$25,3,1)</f>
        <v>18:00:00 - 19:00:00</v>
      </c>
    </row>
    <row r="4659" spans="1:11" hidden="1" x14ac:dyDescent="0.3">
      <c r="A4659" s="6">
        <v>44223.77103009259</v>
      </c>
      <c r="B4659" s="7" t="s">
        <v>19</v>
      </c>
      <c r="C4659" s="7">
        <v>305</v>
      </c>
      <c r="D4659" s="7">
        <v>1447475000203</v>
      </c>
      <c r="E4659" s="7" t="s">
        <v>9</v>
      </c>
      <c r="F4659" s="8">
        <v>4.5949074074074078E-3</v>
      </c>
      <c r="G4659" s="8">
        <v>3.5879629629629635E-4</v>
      </c>
      <c r="H4659" s="7" t="s">
        <v>10</v>
      </c>
      <c r="I4659" s="11">
        <f t="shared" si="144"/>
        <v>44223</v>
      </c>
      <c r="J4659" s="9">
        <f t="shared" si="145"/>
        <v>0.7710300925925927</v>
      </c>
      <c r="K4659" t="str">
        <f>VLOOKUP($J4659,Reference!$A$1:$C$25,3,1)</f>
        <v>18:00:00 - 19:00:00</v>
      </c>
    </row>
    <row r="4660" spans="1:11" hidden="1" x14ac:dyDescent="0.3">
      <c r="A4660" s="3">
        <v>44223.772824074076</v>
      </c>
      <c r="B4660" s="4" t="s">
        <v>8</v>
      </c>
      <c r="C4660" s="4">
        <v>307</v>
      </c>
      <c r="D4660" s="4">
        <v>12064304857</v>
      </c>
      <c r="E4660" s="4" t="s">
        <v>9</v>
      </c>
      <c r="F4660" s="5">
        <v>8.9120370370370378E-3</v>
      </c>
      <c r="G4660" s="5">
        <v>1.0416666666666667E-4</v>
      </c>
      <c r="H4660" s="4" t="s">
        <v>10</v>
      </c>
      <c r="I4660" s="11">
        <f t="shared" si="144"/>
        <v>44223</v>
      </c>
      <c r="J4660" s="9">
        <f t="shared" si="145"/>
        <v>0.77282407407407405</v>
      </c>
      <c r="K4660" t="str">
        <f>VLOOKUP($J4660,Reference!$A$1:$C$25,3,1)</f>
        <v>18:00:00 - 19:00:00</v>
      </c>
    </row>
    <row r="4661" spans="1:11" hidden="1" x14ac:dyDescent="0.3">
      <c r="A4661" s="6">
        <v>44223.78229166667</v>
      </c>
      <c r="B4661" s="7" t="s">
        <v>17</v>
      </c>
      <c r="C4661" s="7">
        <v>303</v>
      </c>
      <c r="D4661" s="7">
        <v>19146496302</v>
      </c>
      <c r="E4661" s="7" t="s">
        <v>9</v>
      </c>
      <c r="F4661" s="8">
        <v>1.4583333333333334E-3</v>
      </c>
      <c r="G4661" s="8">
        <v>3.1250000000000001E-4</v>
      </c>
      <c r="H4661" s="7" t="s">
        <v>10</v>
      </c>
      <c r="I4661" s="11">
        <f t="shared" si="144"/>
        <v>44223</v>
      </c>
      <c r="J4661" s="9">
        <f t="shared" si="145"/>
        <v>0.78229166666666661</v>
      </c>
      <c r="K4661" t="str">
        <f>VLOOKUP($J4661,Reference!$A$1:$C$25,3,1)</f>
        <v>18:00:00 - 19:00:00</v>
      </c>
    </row>
    <row r="4662" spans="1:11" hidden="1" x14ac:dyDescent="0.3">
      <c r="A4662" s="3">
        <v>44223.789189814815</v>
      </c>
      <c r="B4662" s="4" t="s">
        <v>19</v>
      </c>
      <c r="C4662" s="4">
        <v>305</v>
      </c>
      <c r="D4662" s="4">
        <v>15024517835</v>
      </c>
      <c r="E4662" s="4" t="s">
        <v>9</v>
      </c>
      <c r="F4662" s="5">
        <v>3.9351851851851857E-3</v>
      </c>
      <c r="G4662" s="5">
        <v>5.7870370370370366E-5</v>
      </c>
      <c r="H4662" s="4" t="s">
        <v>13</v>
      </c>
      <c r="I4662" s="11">
        <f t="shared" si="144"/>
        <v>44223</v>
      </c>
      <c r="J4662" s="9">
        <f t="shared" si="145"/>
        <v>0.78918981481481476</v>
      </c>
      <c r="K4662" t="str">
        <f>VLOOKUP($J4662,Reference!$A$1:$C$25,3,1)</f>
        <v>18:00:00 - 19:00:00</v>
      </c>
    </row>
    <row r="4663" spans="1:11" hidden="1" x14ac:dyDescent="0.3">
      <c r="A4663" s="6">
        <v>44223.791550925926</v>
      </c>
      <c r="B4663" s="7" t="s">
        <v>8</v>
      </c>
      <c r="C4663" s="7">
        <v>307</v>
      </c>
      <c r="D4663" s="7">
        <v>16049399112</v>
      </c>
      <c r="E4663" s="7" t="s">
        <v>9</v>
      </c>
      <c r="F4663" s="8">
        <v>4.2592592592592595E-3</v>
      </c>
      <c r="G4663" s="8">
        <v>2.3148148148148146E-4</v>
      </c>
      <c r="H4663" s="7" t="s">
        <v>10</v>
      </c>
      <c r="I4663" s="11">
        <f t="shared" si="144"/>
        <v>44223</v>
      </c>
      <c r="J4663" s="9">
        <f t="shared" si="145"/>
        <v>0.79155092592592602</v>
      </c>
      <c r="K4663" t="str">
        <f>VLOOKUP($J4663,Reference!$A$1:$C$25,3,1)</f>
        <v>18:00:00 - 19:00:00</v>
      </c>
    </row>
    <row r="4664" spans="1:11" hidden="1" x14ac:dyDescent="0.3">
      <c r="A4664" s="3">
        <v>44223.791909722226</v>
      </c>
      <c r="B4664" s="4" t="s">
        <v>17</v>
      </c>
      <c r="C4664" s="4">
        <v>303</v>
      </c>
      <c r="D4664" s="4">
        <v>19018279853</v>
      </c>
      <c r="E4664" s="4" t="s">
        <v>9</v>
      </c>
      <c r="F4664" s="5">
        <v>3.2291666666666666E-3</v>
      </c>
      <c r="G4664" s="5">
        <v>1.7361111111111112E-4</v>
      </c>
      <c r="H4664" s="4" t="s">
        <v>10</v>
      </c>
      <c r="I4664" s="11">
        <f t="shared" si="144"/>
        <v>44223</v>
      </c>
      <c r="J4664" s="9">
        <f t="shared" si="145"/>
        <v>0.79190972222222211</v>
      </c>
      <c r="K4664" t="str">
        <f>VLOOKUP($J4664,Reference!$A$1:$C$25,3,1)</f>
        <v>19:00:00 - 20:00:00</v>
      </c>
    </row>
    <row r="4665" spans="1:11" hidden="1" x14ac:dyDescent="0.3">
      <c r="A4665" s="6">
        <v>44223.798807870371</v>
      </c>
      <c r="B4665" s="7" t="s">
        <v>12</v>
      </c>
      <c r="C4665" s="7">
        <v>315</v>
      </c>
      <c r="D4665" s="7">
        <v>18608698741</v>
      </c>
      <c r="E4665" s="7" t="s">
        <v>9</v>
      </c>
      <c r="F4665" s="8">
        <v>2.6909722222222224E-2</v>
      </c>
      <c r="G4665" s="8">
        <v>6.134259259259259E-4</v>
      </c>
      <c r="H4665" s="7" t="s">
        <v>10</v>
      </c>
      <c r="I4665" s="11">
        <f t="shared" si="144"/>
        <v>44223</v>
      </c>
      <c r="J4665" s="9">
        <f t="shared" si="145"/>
        <v>0.79880787037037038</v>
      </c>
      <c r="K4665" t="str">
        <f>VLOOKUP($J4665,Reference!$A$1:$C$25,3,1)</f>
        <v>19:00:00 - 20:00:00</v>
      </c>
    </row>
    <row r="4666" spans="1:11" hidden="1" x14ac:dyDescent="0.3">
      <c r="A4666" s="3">
        <v>44223.807928240742</v>
      </c>
      <c r="B4666" s="4" t="s">
        <v>19</v>
      </c>
      <c r="C4666" s="4">
        <v>305</v>
      </c>
      <c r="D4666" s="4">
        <v>18054700970</v>
      </c>
      <c r="E4666" s="4" t="s">
        <v>9</v>
      </c>
      <c r="F4666" s="5">
        <v>6.0069444444444441E-3</v>
      </c>
      <c r="G4666" s="5">
        <v>1.3888888888888889E-4</v>
      </c>
      <c r="H4666" s="4" t="s">
        <v>10</v>
      </c>
      <c r="I4666" s="11">
        <f t="shared" si="144"/>
        <v>44223</v>
      </c>
      <c r="J4666" s="9">
        <f t="shared" si="145"/>
        <v>0.80792824074074077</v>
      </c>
      <c r="K4666" t="str">
        <f>VLOOKUP($J4666,Reference!$A$1:$C$25,3,1)</f>
        <v>19:00:00 - 20:00:00</v>
      </c>
    </row>
    <row r="4667" spans="1:11" hidden="1" x14ac:dyDescent="0.3">
      <c r="A4667" s="6">
        <v>44223.813020833331</v>
      </c>
      <c r="B4667" s="7" t="s">
        <v>17</v>
      </c>
      <c r="C4667" s="7">
        <v>303</v>
      </c>
      <c r="D4667" s="7">
        <v>17742425762</v>
      </c>
      <c r="E4667" s="7" t="s">
        <v>9</v>
      </c>
      <c r="F4667" s="8">
        <v>4.7106481481481478E-3</v>
      </c>
      <c r="G4667" s="8">
        <v>1.0416666666666667E-4</v>
      </c>
      <c r="H4667" s="7" t="s">
        <v>10</v>
      </c>
      <c r="I4667" s="11">
        <f t="shared" si="144"/>
        <v>44223</v>
      </c>
      <c r="J4667" s="9">
        <f t="shared" si="145"/>
        <v>0.8130208333333333</v>
      </c>
      <c r="K4667" t="str">
        <f>VLOOKUP($J4667,Reference!$A$1:$C$25,3,1)</f>
        <v>19:00:00 - 20:00:00</v>
      </c>
    </row>
    <row r="4668" spans="1:11" hidden="1" x14ac:dyDescent="0.3">
      <c r="A4668" s="3">
        <v>44223.813113425924</v>
      </c>
      <c r="B4668" s="4" t="s">
        <v>8</v>
      </c>
      <c r="C4668" s="4">
        <v>307</v>
      </c>
      <c r="D4668" s="4">
        <v>17807163098</v>
      </c>
      <c r="E4668" s="4" t="s">
        <v>9</v>
      </c>
      <c r="F4668" s="5">
        <v>2.9166666666666668E-3</v>
      </c>
      <c r="G4668" s="5">
        <v>9.6064814814814808E-4</v>
      </c>
      <c r="H4668" s="4" t="s">
        <v>10</v>
      </c>
      <c r="I4668" s="11">
        <f t="shared" si="144"/>
        <v>44223</v>
      </c>
      <c r="J4668" s="9">
        <f t="shared" si="145"/>
        <v>0.81311342592592595</v>
      </c>
      <c r="K4668" t="str">
        <f>VLOOKUP($J4668,Reference!$A$1:$C$25,3,1)</f>
        <v>19:00:00 - 20:00:00</v>
      </c>
    </row>
    <row r="4669" spans="1:11" hidden="1" x14ac:dyDescent="0.3">
      <c r="A4669" s="6">
        <v>44223.819745370369</v>
      </c>
      <c r="B4669" s="7" t="s">
        <v>17</v>
      </c>
      <c r="C4669" s="7">
        <v>303</v>
      </c>
      <c r="D4669" s="7">
        <v>16787480428</v>
      </c>
      <c r="E4669" s="7" t="s">
        <v>9</v>
      </c>
      <c r="F4669" s="8">
        <v>2.1643518518518518E-3</v>
      </c>
      <c r="G4669" s="8">
        <v>8.1018518518518516E-5</v>
      </c>
      <c r="H4669" s="7" t="s">
        <v>10</v>
      </c>
      <c r="I4669" s="11">
        <f t="shared" si="144"/>
        <v>44223</v>
      </c>
      <c r="J4669" s="9">
        <f t="shared" si="145"/>
        <v>0.81974537037037043</v>
      </c>
      <c r="K4669" t="str">
        <f>VLOOKUP($J4669,Reference!$A$1:$C$25,3,1)</f>
        <v>19:00:00 - 20:00:00</v>
      </c>
    </row>
    <row r="4670" spans="1:11" hidden="1" x14ac:dyDescent="0.3">
      <c r="A4670" s="3">
        <v>44223.823263888888</v>
      </c>
      <c r="B4670" s="4" t="s">
        <v>19</v>
      </c>
      <c r="C4670" s="4">
        <v>305</v>
      </c>
      <c r="D4670" s="4">
        <v>12064304857</v>
      </c>
      <c r="E4670" s="4" t="s">
        <v>9</v>
      </c>
      <c r="F4670" s="5">
        <v>5.7870370370370376E-3</v>
      </c>
      <c r="G4670" s="5">
        <v>1.8518518518518518E-4</v>
      </c>
      <c r="H4670" s="4" t="s">
        <v>10</v>
      </c>
      <c r="I4670" s="11">
        <f t="shared" si="144"/>
        <v>44223</v>
      </c>
      <c r="J4670" s="9">
        <f t="shared" si="145"/>
        <v>0.82326388888888891</v>
      </c>
      <c r="K4670" t="str">
        <f>VLOOKUP($J4670,Reference!$A$1:$C$25,3,1)</f>
        <v>19:00:00 - 20:00:00</v>
      </c>
    </row>
    <row r="4671" spans="1:11" hidden="1" x14ac:dyDescent="0.3">
      <c r="A4671" s="6">
        <v>44223.824849537035</v>
      </c>
      <c r="B4671" s="7" t="s">
        <v>17</v>
      </c>
      <c r="C4671" s="7">
        <v>303</v>
      </c>
      <c r="D4671" s="7">
        <v>18054700970</v>
      </c>
      <c r="E4671" s="7" t="s">
        <v>9</v>
      </c>
      <c r="F4671" s="8">
        <v>9.8379629629629642E-4</v>
      </c>
      <c r="G4671" s="8">
        <v>1.0416666666666667E-4</v>
      </c>
      <c r="H4671" s="7" t="s">
        <v>10</v>
      </c>
      <c r="I4671" s="11">
        <f t="shared" si="144"/>
        <v>44223</v>
      </c>
      <c r="J4671" s="9">
        <f t="shared" si="145"/>
        <v>0.82484953703703701</v>
      </c>
      <c r="K4671" t="str">
        <f>VLOOKUP($J4671,Reference!$A$1:$C$25,3,1)</f>
        <v>19:00:00 - 20:00:00</v>
      </c>
    </row>
    <row r="4672" spans="1:11" hidden="1" x14ac:dyDescent="0.3">
      <c r="A4672" s="3">
        <v>44223.840405092589</v>
      </c>
      <c r="B4672" s="4" t="s">
        <v>17</v>
      </c>
      <c r="C4672" s="4">
        <v>303</v>
      </c>
      <c r="D4672" s="4">
        <v>15165451605</v>
      </c>
      <c r="E4672" s="4" t="s">
        <v>9</v>
      </c>
      <c r="F4672" s="5">
        <v>7.2800925925925915E-3</v>
      </c>
      <c r="G4672" s="5">
        <v>9.2592592592592588E-5</v>
      </c>
      <c r="H4672" s="4" t="s">
        <v>13</v>
      </c>
      <c r="I4672" s="11">
        <f t="shared" si="144"/>
        <v>44223</v>
      </c>
      <c r="J4672" s="9">
        <f t="shared" si="145"/>
        <v>0.84040509259259266</v>
      </c>
      <c r="K4672" t="str">
        <f>VLOOKUP($J4672,Reference!$A$1:$C$25,3,1)</f>
        <v>20:00:00 - 21:00:00</v>
      </c>
    </row>
    <row r="4673" spans="1:11" hidden="1" x14ac:dyDescent="0.3">
      <c r="A4673" s="6">
        <v>44223.844768518517</v>
      </c>
      <c r="B4673" s="7" t="s">
        <v>12</v>
      </c>
      <c r="C4673" s="7">
        <v>315</v>
      </c>
      <c r="D4673" s="7">
        <v>17038221382</v>
      </c>
      <c r="E4673" s="7" t="s">
        <v>9</v>
      </c>
      <c r="F4673" s="8">
        <v>1.4340277777777776E-2</v>
      </c>
      <c r="G4673" s="8">
        <v>8.1018518518518516E-5</v>
      </c>
      <c r="H4673" s="7" t="s">
        <v>10</v>
      </c>
      <c r="I4673" s="11">
        <f t="shared" si="144"/>
        <v>44223</v>
      </c>
      <c r="J4673" s="9">
        <f t="shared" si="145"/>
        <v>0.84476851851851853</v>
      </c>
      <c r="K4673" t="str">
        <f>VLOOKUP($J4673,Reference!$A$1:$C$25,3,1)</f>
        <v>20:00:00 - 21:00:00</v>
      </c>
    </row>
    <row r="4674" spans="1:11" hidden="1" x14ac:dyDescent="0.3">
      <c r="A4674" s="3">
        <v>44223.85533564815</v>
      </c>
      <c r="B4674" s="4" t="s">
        <v>20</v>
      </c>
      <c r="C4674" s="4"/>
      <c r="D4674" s="4">
        <v>447879777826</v>
      </c>
      <c r="E4674" s="4" t="s">
        <v>23</v>
      </c>
      <c r="F4674" s="5">
        <v>0</v>
      </c>
      <c r="G4674" s="5">
        <v>1.1574074074074073E-5</v>
      </c>
      <c r="H4674" s="4" t="s">
        <v>14</v>
      </c>
      <c r="I4674" s="11">
        <f t="shared" si="144"/>
        <v>44223</v>
      </c>
      <c r="J4674" s="9">
        <f t="shared" si="145"/>
        <v>0.85533564814814822</v>
      </c>
      <c r="K4674" t="str">
        <f>VLOOKUP($J4674,Reference!$A$1:$C$25,3,1)</f>
        <v>20:00:00 - 21:00:00</v>
      </c>
    </row>
    <row r="4675" spans="1:11" hidden="1" x14ac:dyDescent="0.3">
      <c r="A4675" s="6">
        <v>44223.855347222219</v>
      </c>
      <c r="B4675" s="7" t="s">
        <v>19</v>
      </c>
      <c r="C4675" s="7">
        <v>305</v>
      </c>
      <c r="D4675" s="7">
        <v>447879777826</v>
      </c>
      <c r="E4675" s="7" t="s">
        <v>9</v>
      </c>
      <c r="F4675" s="8">
        <v>6.8865740740740736E-3</v>
      </c>
      <c r="G4675" s="8">
        <v>1.1458333333333333E-3</v>
      </c>
      <c r="H4675" s="7" t="s">
        <v>10</v>
      </c>
      <c r="I4675" s="11">
        <f t="shared" ref="I4675:I4738" si="146">DATE(YEAR(A4675),MONTH(A4675),DAY(A4675))</f>
        <v>44223</v>
      </c>
      <c r="J4675" s="9">
        <f t="shared" ref="J4675:J4738" si="147">TIME(HOUR(A4675),MINUTE(A4675),SECOND(A4675))</f>
        <v>0.85534722222222215</v>
      </c>
      <c r="K4675" t="str">
        <f>VLOOKUP($J4675,Reference!$A$1:$C$25,3,1)</f>
        <v>20:00:00 - 21:00:00</v>
      </c>
    </row>
    <row r="4676" spans="1:11" hidden="1" x14ac:dyDescent="0.3">
      <c r="A4676" s="3">
        <v>44223.857997685183</v>
      </c>
      <c r="B4676" s="4" t="s">
        <v>27</v>
      </c>
      <c r="C4676" s="4">
        <v>318</v>
      </c>
      <c r="D4676" s="4">
        <v>18608698741</v>
      </c>
      <c r="E4676" s="4" t="s">
        <v>9</v>
      </c>
      <c r="F4676" s="5">
        <v>7.4884259259259262E-3</v>
      </c>
      <c r="G4676" s="5">
        <v>1.2268518518518518E-3</v>
      </c>
      <c r="H4676" s="4" t="s">
        <v>10</v>
      </c>
      <c r="I4676" s="11">
        <f t="shared" si="146"/>
        <v>44223</v>
      </c>
      <c r="J4676" s="9">
        <f t="shared" si="147"/>
        <v>0.85799768518518515</v>
      </c>
      <c r="K4676" t="str">
        <f>VLOOKUP($J4676,Reference!$A$1:$C$25,3,1)</f>
        <v>20:00:00 - 21:00:00</v>
      </c>
    </row>
    <row r="4677" spans="1:11" hidden="1" x14ac:dyDescent="0.3">
      <c r="A4677" s="6">
        <v>44223.861192129632</v>
      </c>
      <c r="B4677" s="7" t="s">
        <v>17</v>
      </c>
      <c r="C4677" s="7">
        <v>303</v>
      </c>
      <c r="D4677" s="7">
        <v>13233176305</v>
      </c>
      <c r="E4677" s="7" t="s">
        <v>9</v>
      </c>
      <c r="F4677" s="8">
        <v>1.480324074074074E-2</v>
      </c>
      <c r="G4677" s="8">
        <v>1.7361111111111112E-4</v>
      </c>
      <c r="H4677" s="7" t="s">
        <v>13</v>
      </c>
      <c r="I4677" s="11">
        <f t="shared" si="146"/>
        <v>44223</v>
      </c>
      <c r="J4677" s="9">
        <f t="shared" si="147"/>
        <v>0.86119212962962965</v>
      </c>
      <c r="K4677" t="str">
        <f>VLOOKUP($J4677,Reference!$A$1:$C$25,3,1)</f>
        <v>20:00:00 - 21:00:00</v>
      </c>
    </row>
    <row r="4678" spans="1:11" hidden="1" x14ac:dyDescent="0.3">
      <c r="A4678" s="3">
        <v>44223.87127314815</v>
      </c>
      <c r="B4678" s="4" t="s">
        <v>19</v>
      </c>
      <c r="C4678" s="4">
        <v>305</v>
      </c>
      <c r="D4678" s="4">
        <v>15135800365</v>
      </c>
      <c r="E4678" s="4" t="s">
        <v>9</v>
      </c>
      <c r="F4678" s="5">
        <v>4.6064814814814814E-3</v>
      </c>
      <c r="G4678" s="5">
        <v>4.6296296296296294E-5</v>
      </c>
      <c r="H4678" s="4" t="s">
        <v>13</v>
      </c>
      <c r="I4678" s="11">
        <f t="shared" si="146"/>
        <v>44223</v>
      </c>
      <c r="J4678" s="9">
        <f t="shared" si="147"/>
        <v>0.87127314814814805</v>
      </c>
      <c r="K4678" t="str">
        <f>VLOOKUP($J4678,Reference!$A$1:$C$25,3,1)</f>
        <v>20:00:00 - 21:00:00</v>
      </c>
    </row>
    <row r="4679" spans="1:11" hidden="1" x14ac:dyDescent="0.3">
      <c r="A4679" s="6">
        <v>44223.873935185184</v>
      </c>
      <c r="B4679" s="7" t="s">
        <v>12</v>
      </c>
      <c r="C4679" s="7">
        <v>315</v>
      </c>
      <c r="D4679" s="7">
        <v>16615050178</v>
      </c>
      <c r="E4679" s="7" t="s">
        <v>9</v>
      </c>
      <c r="F4679" s="8">
        <v>5.162037037037037E-3</v>
      </c>
      <c r="G4679" s="8">
        <v>1.8518518518518518E-4</v>
      </c>
      <c r="H4679" s="7" t="s">
        <v>10</v>
      </c>
      <c r="I4679" s="11">
        <f t="shared" si="146"/>
        <v>44223</v>
      </c>
      <c r="J4679" s="9">
        <f t="shared" si="147"/>
        <v>0.8739351851851852</v>
      </c>
      <c r="K4679" t="str">
        <f>VLOOKUP($J4679,Reference!$A$1:$C$25,3,1)</f>
        <v>20:00:00 - 21:00:00</v>
      </c>
    </row>
    <row r="4680" spans="1:11" hidden="1" x14ac:dyDescent="0.3">
      <c r="A4680" s="3">
        <v>44223.87572916667</v>
      </c>
      <c r="B4680" s="4" t="s">
        <v>19</v>
      </c>
      <c r="C4680" s="4">
        <v>305</v>
      </c>
      <c r="D4680" s="4">
        <v>19542982985</v>
      </c>
      <c r="E4680" s="4" t="s">
        <v>9</v>
      </c>
      <c r="F4680" s="5">
        <v>3.0555555555555557E-3</v>
      </c>
      <c r="G4680" s="5">
        <v>8.449074074074075E-4</v>
      </c>
      <c r="H4680" s="4" t="s">
        <v>10</v>
      </c>
      <c r="I4680" s="11">
        <f t="shared" si="146"/>
        <v>44223</v>
      </c>
      <c r="J4680" s="9">
        <f t="shared" si="147"/>
        <v>0.87572916666666656</v>
      </c>
      <c r="K4680" t="str">
        <f>VLOOKUP($J4680,Reference!$A$1:$C$25,3,1)</f>
        <v>21:00:00 - 22:00:00</v>
      </c>
    </row>
    <row r="4681" spans="1:11" hidden="1" x14ac:dyDescent="0.3">
      <c r="A4681" s="6">
        <v>44223.87572916667</v>
      </c>
      <c r="B4681" s="7" t="s">
        <v>17</v>
      </c>
      <c r="C4681" s="7">
        <v>303</v>
      </c>
      <c r="D4681" s="7">
        <v>19259470171</v>
      </c>
      <c r="E4681" s="7" t="s">
        <v>9</v>
      </c>
      <c r="F4681" s="8">
        <v>3.0671296296296297E-3</v>
      </c>
      <c r="G4681" s="8">
        <v>8.449074074074075E-4</v>
      </c>
      <c r="H4681" s="7" t="s">
        <v>10</v>
      </c>
      <c r="I4681" s="11">
        <f t="shared" si="146"/>
        <v>44223</v>
      </c>
      <c r="J4681" s="9">
        <f t="shared" si="147"/>
        <v>0.87572916666666656</v>
      </c>
      <c r="K4681" t="str">
        <f>VLOOKUP($J4681,Reference!$A$1:$C$25,3,1)</f>
        <v>21:00:00 - 22:00:00</v>
      </c>
    </row>
    <row r="4682" spans="1:11" hidden="1" x14ac:dyDescent="0.3">
      <c r="A4682" s="3">
        <v>44223.906064814815</v>
      </c>
      <c r="B4682" s="4" t="s">
        <v>19</v>
      </c>
      <c r="C4682" s="4">
        <v>305</v>
      </c>
      <c r="D4682" s="4">
        <v>18473456790</v>
      </c>
      <c r="E4682" s="4" t="s">
        <v>9</v>
      </c>
      <c r="F4682" s="5">
        <v>2.0949074074074073E-3</v>
      </c>
      <c r="G4682" s="5">
        <v>1.6203703703703703E-4</v>
      </c>
      <c r="H4682" s="4" t="s">
        <v>10</v>
      </c>
      <c r="I4682" s="11">
        <f t="shared" si="146"/>
        <v>44223</v>
      </c>
      <c r="J4682" s="9">
        <f t="shared" si="147"/>
        <v>0.90606481481481482</v>
      </c>
      <c r="K4682" t="str">
        <f>VLOOKUP($J4682,Reference!$A$1:$C$25,3,1)</f>
        <v>21:00:00 - 22:00:00</v>
      </c>
    </row>
    <row r="4683" spans="1:11" hidden="1" x14ac:dyDescent="0.3">
      <c r="A4683" s="6">
        <v>44223.910787037035</v>
      </c>
      <c r="B4683" s="7" t="s">
        <v>12</v>
      </c>
      <c r="C4683" s="7">
        <v>315</v>
      </c>
      <c r="D4683" s="7">
        <v>19018279853</v>
      </c>
      <c r="E4683" s="7" t="s">
        <v>9</v>
      </c>
      <c r="F4683" s="8">
        <v>1.9791666666666668E-3</v>
      </c>
      <c r="G4683" s="8">
        <v>6.9444444444444444E-5</v>
      </c>
      <c r="H4683" s="7" t="s">
        <v>10</v>
      </c>
      <c r="I4683" s="11">
        <f t="shared" si="146"/>
        <v>44223</v>
      </c>
      <c r="J4683" s="9">
        <f t="shared" si="147"/>
        <v>0.91078703703703701</v>
      </c>
      <c r="K4683" t="str">
        <f>VLOOKUP($J4683,Reference!$A$1:$C$25,3,1)</f>
        <v>21:00:00 - 22:00:00</v>
      </c>
    </row>
    <row r="4684" spans="1:11" hidden="1" x14ac:dyDescent="0.3">
      <c r="A4684" s="3">
        <v>44223.918634259258</v>
      </c>
      <c r="B4684" s="4" t="s">
        <v>17</v>
      </c>
      <c r="C4684" s="4">
        <v>303</v>
      </c>
      <c r="D4684" s="4">
        <v>19018279853</v>
      </c>
      <c r="E4684" s="4" t="s">
        <v>9</v>
      </c>
      <c r="F4684" s="5">
        <v>5.4629629629629637E-3</v>
      </c>
      <c r="G4684" s="5">
        <v>5.0925925925925921E-4</v>
      </c>
      <c r="H4684" s="4" t="s">
        <v>10</v>
      </c>
      <c r="I4684" s="11">
        <f t="shared" si="146"/>
        <v>44223</v>
      </c>
      <c r="J4684" s="9">
        <f t="shared" si="147"/>
        <v>0.91863425925925923</v>
      </c>
      <c r="K4684" t="str">
        <f>VLOOKUP($J4684,Reference!$A$1:$C$25,3,1)</f>
        <v>22:00:00 - 23:00:00</v>
      </c>
    </row>
    <row r="4685" spans="1:11" hidden="1" x14ac:dyDescent="0.3">
      <c r="A4685" s="6">
        <v>44223.920428240737</v>
      </c>
      <c r="B4685" s="7" t="s">
        <v>19</v>
      </c>
      <c r="C4685" s="7">
        <v>305</v>
      </c>
      <c r="D4685" s="7">
        <v>13232020941</v>
      </c>
      <c r="E4685" s="7" t="s">
        <v>9</v>
      </c>
      <c r="F4685" s="8">
        <v>2.5428240740740741E-2</v>
      </c>
      <c r="G4685" s="8">
        <v>2.0833333333333335E-4</v>
      </c>
      <c r="H4685" s="7" t="s">
        <v>13</v>
      </c>
      <c r="I4685" s="11">
        <f t="shared" si="146"/>
        <v>44223</v>
      </c>
      <c r="J4685" s="9">
        <f t="shared" si="147"/>
        <v>0.92042824074074081</v>
      </c>
      <c r="K4685" t="str">
        <f>VLOOKUP($J4685,Reference!$A$1:$C$25,3,1)</f>
        <v>22:00:00 - 23:00:00</v>
      </c>
    </row>
    <row r="4686" spans="1:11" hidden="1" x14ac:dyDescent="0.3">
      <c r="A4686" s="3">
        <v>44223.921678240738</v>
      </c>
      <c r="B4686" s="4" t="s">
        <v>12</v>
      </c>
      <c r="C4686" s="4">
        <v>315</v>
      </c>
      <c r="D4686" s="4">
        <v>12015941379</v>
      </c>
      <c r="E4686" s="4" t="s">
        <v>9</v>
      </c>
      <c r="F4686" s="5">
        <v>8.4375000000000006E-3</v>
      </c>
      <c r="G4686" s="5">
        <v>1.0069444444444444E-3</v>
      </c>
      <c r="H4686" s="4" t="s">
        <v>10</v>
      </c>
      <c r="I4686" s="11">
        <f t="shared" si="146"/>
        <v>44223</v>
      </c>
      <c r="J4686" s="9">
        <f t="shared" si="147"/>
        <v>0.92167824074074067</v>
      </c>
      <c r="K4686" t="str">
        <f>VLOOKUP($J4686,Reference!$A$1:$C$25,3,1)</f>
        <v>22:00:00 - 23:00:00</v>
      </c>
    </row>
    <row r="4687" spans="1:11" hidden="1" x14ac:dyDescent="0.3">
      <c r="A4687" s="6">
        <v>44223.924166666664</v>
      </c>
      <c r="B4687" s="7" t="s">
        <v>17</v>
      </c>
      <c r="C4687" s="7">
        <v>303</v>
      </c>
      <c r="D4687" s="7">
        <v>19542634561</v>
      </c>
      <c r="E4687" s="7" t="s">
        <v>9</v>
      </c>
      <c r="F4687" s="8">
        <v>4.6643518518518518E-3</v>
      </c>
      <c r="G4687" s="8">
        <v>7.8703703703703705E-4</v>
      </c>
      <c r="H4687" s="7" t="s">
        <v>13</v>
      </c>
      <c r="I4687" s="11">
        <f t="shared" si="146"/>
        <v>44223</v>
      </c>
      <c r="J4687" s="9">
        <f t="shared" si="147"/>
        <v>0.92416666666666669</v>
      </c>
      <c r="K4687" t="str">
        <f>VLOOKUP($J4687,Reference!$A$1:$C$25,3,1)</f>
        <v>22:00:00 - 23:00:00</v>
      </c>
    </row>
    <row r="4688" spans="1:11" hidden="1" x14ac:dyDescent="0.3">
      <c r="A4688" s="3">
        <v>44223.933310185188</v>
      </c>
      <c r="B4688" s="4" t="s">
        <v>17</v>
      </c>
      <c r="C4688" s="4">
        <v>303</v>
      </c>
      <c r="D4688" s="4">
        <v>19018279853</v>
      </c>
      <c r="E4688" s="4" t="s">
        <v>9</v>
      </c>
      <c r="F4688" s="5">
        <v>5.7291666666666671E-3</v>
      </c>
      <c r="G4688" s="5">
        <v>1.273148148148148E-4</v>
      </c>
      <c r="H4688" s="4" t="s">
        <v>10</v>
      </c>
      <c r="I4688" s="11">
        <f t="shared" si="146"/>
        <v>44223</v>
      </c>
      <c r="J4688" s="9">
        <f t="shared" si="147"/>
        <v>0.93331018518518516</v>
      </c>
      <c r="K4688" t="str">
        <f>VLOOKUP($J4688,Reference!$A$1:$C$25,3,1)</f>
        <v>22:00:00 - 23:00:00</v>
      </c>
    </row>
    <row r="4689" spans="1:11" hidden="1" x14ac:dyDescent="0.3">
      <c r="A4689" s="6">
        <v>44223.963090277779</v>
      </c>
      <c r="B4689" s="7" t="s">
        <v>17</v>
      </c>
      <c r="C4689" s="7">
        <v>303</v>
      </c>
      <c r="D4689" s="7">
        <v>14166696623</v>
      </c>
      <c r="E4689" s="7" t="s">
        <v>9</v>
      </c>
      <c r="F4689" s="8">
        <v>1.7592592592592592E-3</v>
      </c>
      <c r="G4689" s="8">
        <v>3.0092592592592595E-4</v>
      </c>
      <c r="H4689" s="7" t="s">
        <v>10</v>
      </c>
      <c r="I4689" s="11">
        <f t="shared" si="146"/>
        <v>44223</v>
      </c>
      <c r="J4689" s="9">
        <f t="shared" si="147"/>
        <v>0.96309027777777778</v>
      </c>
      <c r="K4689" t="str">
        <f>VLOOKUP($J4689,Reference!$A$1:$C$25,3,1)</f>
        <v>23:00:00 - 24:00:00</v>
      </c>
    </row>
    <row r="4690" spans="1:11" hidden="1" x14ac:dyDescent="0.3">
      <c r="A4690" s="3">
        <v>44223.969108796293</v>
      </c>
      <c r="B4690" s="4" t="s">
        <v>12</v>
      </c>
      <c r="C4690" s="4">
        <v>315</v>
      </c>
      <c r="D4690" s="4">
        <v>17328299760</v>
      </c>
      <c r="E4690" s="4" t="s">
        <v>9</v>
      </c>
      <c r="F4690" s="5">
        <v>1.5983796296296295E-2</v>
      </c>
      <c r="G4690" s="5">
        <v>6.9444444444444444E-5</v>
      </c>
      <c r="H4690" s="4" t="s">
        <v>13</v>
      </c>
      <c r="I4690" s="11">
        <f t="shared" si="146"/>
        <v>44223</v>
      </c>
      <c r="J4690" s="9">
        <f t="shared" si="147"/>
        <v>0.96910879629629632</v>
      </c>
      <c r="K4690" t="str">
        <f>VLOOKUP($J4690,Reference!$A$1:$C$25,3,1)</f>
        <v>23:00:00 - 24:00:00</v>
      </c>
    </row>
    <row r="4691" spans="1:11" hidden="1" x14ac:dyDescent="0.3">
      <c r="A4691" s="6">
        <v>44223.969131944446</v>
      </c>
      <c r="B4691" s="7" t="s">
        <v>17</v>
      </c>
      <c r="C4691" s="7">
        <v>303</v>
      </c>
      <c r="D4691" s="7">
        <v>15086332309</v>
      </c>
      <c r="E4691" s="7" t="s">
        <v>9</v>
      </c>
      <c r="F4691" s="8">
        <v>4.1203703703703706E-3</v>
      </c>
      <c r="G4691" s="8">
        <v>1.273148148148148E-4</v>
      </c>
      <c r="H4691" s="7" t="s">
        <v>13</v>
      </c>
      <c r="I4691" s="11">
        <f t="shared" si="146"/>
        <v>44223</v>
      </c>
      <c r="J4691" s="9">
        <f t="shared" si="147"/>
        <v>0.96913194444444439</v>
      </c>
      <c r="K4691" t="str">
        <f>VLOOKUP($J4691,Reference!$A$1:$C$25,3,1)</f>
        <v>23:00:00 - 24:00:00</v>
      </c>
    </row>
    <row r="4692" spans="1:11" hidden="1" x14ac:dyDescent="0.3">
      <c r="A4692" s="3">
        <v>44224.001087962963</v>
      </c>
      <c r="B4692" s="4" t="s">
        <v>19</v>
      </c>
      <c r="C4692" s="4">
        <v>305</v>
      </c>
      <c r="D4692" s="4">
        <v>17183471514</v>
      </c>
      <c r="E4692" s="4" t="s">
        <v>9</v>
      </c>
      <c r="F4692" s="5">
        <v>1.3761574074074074E-2</v>
      </c>
      <c r="G4692" s="5">
        <v>2.4305555555555552E-4</v>
      </c>
      <c r="H4692" s="4" t="s">
        <v>10</v>
      </c>
      <c r="I4692" s="11">
        <f t="shared" si="146"/>
        <v>44224</v>
      </c>
      <c r="J4692" s="9">
        <f t="shared" si="147"/>
        <v>1.0879629629629629E-3</v>
      </c>
      <c r="K4692" t="str">
        <f>VLOOKUP($J4692,Reference!$A$1:$C$25,3,1)</f>
        <v>0:00:00 - 1:00:00</v>
      </c>
    </row>
    <row r="4693" spans="1:11" hidden="1" x14ac:dyDescent="0.3">
      <c r="A4693" s="6">
        <v>44224.006354166668</v>
      </c>
      <c r="B4693" s="7" t="s">
        <v>17</v>
      </c>
      <c r="C4693" s="7">
        <v>303</v>
      </c>
      <c r="D4693" s="7">
        <v>15144437148</v>
      </c>
      <c r="E4693" s="7" t="s">
        <v>9</v>
      </c>
      <c r="F4693" s="8">
        <v>8.113425925925925E-3</v>
      </c>
      <c r="G4693" s="8">
        <v>9.2592592592592588E-5</v>
      </c>
      <c r="H4693" s="7" t="s">
        <v>10</v>
      </c>
      <c r="I4693" s="11">
        <f t="shared" si="146"/>
        <v>44224</v>
      </c>
      <c r="J4693" s="9">
        <f t="shared" si="147"/>
        <v>6.3541666666666668E-3</v>
      </c>
      <c r="K4693" t="str">
        <f>VLOOKUP($J4693,Reference!$A$1:$C$25,3,1)</f>
        <v>0:00:00 - 1:00:00</v>
      </c>
    </row>
    <row r="4694" spans="1:11" hidden="1" x14ac:dyDescent="0.3">
      <c r="A4694" s="3">
        <v>44224.020462962966</v>
      </c>
      <c r="B4694" s="4" t="s">
        <v>12</v>
      </c>
      <c r="C4694" s="4">
        <v>315</v>
      </c>
      <c r="D4694" s="4">
        <v>15126576289</v>
      </c>
      <c r="E4694" s="4" t="s">
        <v>9</v>
      </c>
      <c r="F4694" s="5">
        <v>2.0173611111111111E-2</v>
      </c>
      <c r="G4694" s="5">
        <v>5.4398148148148144E-4</v>
      </c>
      <c r="H4694" s="4" t="s">
        <v>10</v>
      </c>
      <c r="I4694" s="11">
        <f t="shared" si="146"/>
        <v>44224</v>
      </c>
      <c r="J4694" s="9">
        <f t="shared" si="147"/>
        <v>2.0462962962962964E-2</v>
      </c>
      <c r="K4694" t="str">
        <f>VLOOKUP($J4694,Reference!$A$1:$C$25,3,1)</f>
        <v>0:00:00 - 1:00:00</v>
      </c>
    </row>
    <row r="4695" spans="1:11" hidden="1" x14ac:dyDescent="0.3">
      <c r="A4695" s="6">
        <v>44224.044722222221</v>
      </c>
      <c r="B4695" s="7" t="s">
        <v>19</v>
      </c>
      <c r="C4695" s="7">
        <v>305</v>
      </c>
      <c r="D4695" s="7">
        <v>14044215851</v>
      </c>
      <c r="E4695" s="7" t="s">
        <v>9</v>
      </c>
      <c r="F4695" s="8">
        <v>1.8634259259259261E-3</v>
      </c>
      <c r="G4695" s="8">
        <v>9.6064814814814808E-4</v>
      </c>
      <c r="H4695" s="7" t="s">
        <v>10</v>
      </c>
      <c r="I4695" s="11">
        <f t="shared" si="146"/>
        <v>44224</v>
      </c>
      <c r="J4695" s="9">
        <f t="shared" si="147"/>
        <v>4.4722222222222219E-2</v>
      </c>
      <c r="K4695" t="str">
        <f>VLOOKUP($J4695,Reference!$A$1:$C$25,3,1)</f>
        <v>1:00:00 - 2:00:00</v>
      </c>
    </row>
    <row r="4696" spans="1:11" hidden="1" x14ac:dyDescent="0.3">
      <c r="A4696" s="3">
        <v>44224.073055555556</v>
      </c>
      <c r="B4696" s="4" t="s">
        <v>22</v>
      </c>
      <c r="C4696" s="4">
        <v>767</v>
      </c>
      <c r="D4696" s="4">
        <v>13069994429</v>
      </c>
      <c r="E4696" s="4" t="s">
        <v>9</v>
      </c>
      <c r="F4696" s="5">
        <v>1.0300925925925927E-2</v>
      </c>
      <c r="G4696" s="5">
        <v>5.7870370370370366E-5</v>
      </c>
      <c r="H4696" s="4" t="s">
        <v>13</v>
      </c>
      <c r="I4696" s="11">
        <f t="shared" si="146"/>
        <v>44224</v>
      </c>
      <c r="J4696" s="9">
        <f t="shared" si="147"/>
        <v>7.3055555555555554E-2</v>
      </c>
      <c r="K4696" t="str">
        <f>VLOOKUP($J4696,Reference!$A$1:$C$25,3,1)</f>
        <v>1:00:00 - 2:00:00</v>
      </c>
    </row>
    <row r="4697" spans="1:11" hidden="1" x14ac:dyDescent="0.3">
      <c r="A4697" s="6">
        <v>44224.074340277781</v>
      </c>
      <c r="B4697" s="7" t="s">
        <v>12</v>
      </c>
      <c r="C4697" s="7">
        <v>315</v>
      </c>
      <c r="D4697" s="7">
        <v>18138170049</v>
      </c>
      <c r="E4697" s="7" t="s">
        <v>9</v>
      </c>
      <c r="F4697" s="8">
        <v>3.5011574074074077E-2</v>
      </c>
      <c r="G4697" s="8">
        <v>2.0833333333333335E-4</v>
      </c>
      <c r="H4697" s="7" t="s">
        <v>13</v>
      </c>
      <c r="I4697" s="11">
        <f t="shared" si="146"/>
        <v>44224</v>
      </c>
      <c r="J4697" s="9">
        <f t="shared" si="147"/>
        <v>7.4340277777777783E-2</v>
      </c>
      <c r="K4697" t="str">
        <f>VLOOKUP($J4697,Reference!$A$1:$C$25,3,1)</f>
        <v>1:00:00 - 2:00:00</v>
      </c>
    </row>
    <row r="4698" spans="1:11" hidden="1" x14ac:dyDescent="0.3">
      <c r="A4698" s="3">
        <v>44224.08</v>
      </c>
      <c r="B4698" s="4" t="s">
        <v>22</v>
      </c>
      <c r="C4698" s="4">
        <v>767</v>
      </c>
      <c r="D4698" s="4">
        <v>12158483933</v>
      </c>
      <c r="E4698" s="4" t="s">
        <v>9</v>
      </c>
      <c r="F4698" s="5">
        <v>8.6689814814814806E-3</v>
      </c>
      <c r="G4698" s="5">
        <v>3.6111111111111114E-3</v>
      </c>
      <c r="H4698" s="4" t="s">
        <v>13</v>
      </c>
      <c r="I4698" s="11">
        <f t="shared" si="146"/>
        <v>44224</v>
      </c>
      <c r="J4698" s="9">
        <f t="shared" si="147"/>
        <v>0.08</v>
      </c>
      <c r="K4698" t="str">
        <f>VLOOKUP($J4698,Reference!$A$1:$C$25,3,1)</f>
        <v>1:00:00 - 2:00:00</v>
      </c>
    </row>
    <row r="4699" spans="1:11" hidden="1" x14ac:dyDescent="0.3">
      <c r="A4699" s="6">
        <v>44224.130844907406</v>
      </c>
      <c r="B4699" s="7" t="s">
        <v>20</v>
      </c>
      <c r="C4699" s="7"/>
      <c r="D4699" s="7">
        <v>447388320949</v>
      </c>
      <c r="E4699" s="7" t="s">
        <v>16</v>
      </c>
      <c r="F4699" s="8">
        <v>0</v>
      </c>
      <c r="G4699" s="8">
        <v>2.4305555555555552E-4</v>
      </c>
      <c r="H4699" s="7" t="s">
        <v>14</v>
      </c>
      <c r="I4699" s="11">
        <f t="shared" si="146"/>
        <v>44224</v>
      </c>
      <c r="J4699" s="9">
        <f t="shared" si="147"/>
        <v>0.13084490740740742</v>
      </c>
      <c r="K4699" t="str">
        <f>VLOOKUP($J4699,Reference!$A$1:$C$25,3,1)</f>
        <v>3:00:00 - 4:00:00</v>
      </c>
    </row>
    <row r="4700" spans="1:11" hidden="1" x14ac:dyDescent="0.3">
      <c r="A4700" s="3">
        <v>44224.157835648148</v>
      </c>
      <c r="B4700" s="4" t="s">
        <v>22</v>
      </c>
      <c r="C4700" s="4">
        <v>767</v>
      </c>
      <c r="D4700" s="4">
        <v>12064304857</v>
      </c>
      <c r="E4700" s="4" t="s">
        <v>9</v>
      </c>
      <c r="F4700" s="5">
        <v>4.386574074074074E-3</v>
      </c>
      <c r="G4700" s="5">
        <v>2.5462962962962961E-4</v>
      </c>
      <c r="H4700" s="4" t="s">
        <v>10</v>
      </c>
      <c r="I4700" s="11">
        <f t="shared" si="146"/>
        <v>44224</v>
      </c>
      <c r="J4700" s="9">
        <f t="shared" si="147"/>
        <v>0.15783564814814813</v>
      </c>
      <c r="K4700" t="str">
        <f>VLOOKUP($J4700,Reference!$A$1:$C$25,3,1)</f>
        <v>3:00:00 - 4:00:00</v>
      </c>
    </row>
    <row r="4701" spans="1:11" hidden="1" x14ac:dyDescent="0.3">
      <c r="A4701" s="6">
        <v>44224.167245370372</v>
      </c>
      <c r="B4701" s="7" t="s">
        <v>12</v>
      </c>
      <c r="C4701" s="7">
        <v>315</v>
      </c>
      <c r="D4701" s="7">
        <v>447388320949</v>
      </c>
      <c r="E4701" s="7" t="s">
        <v>9</v>
      </c>
      <c r="F4701" s="8">
        <v>2.1180555555555553E-3</v>
      </c>
      <c r="G4701" s="8">
        <v>9.2592592592592588E-5</v>
      </c>
      <c r="H4701" s="7" t="s">
        <v>14</v>
      </c>
      <c r="I4701" s="11">
        <f t="shared" si="146"/>
        <v>44224</v>
      </c>
      <c r="J4701" s="9">
        <f t="shared" si="147"/>
        <v>0.16724537037037038</v>
      </c>
      <c r="K4701" t="str">
        <f>VLOOKUP($J4701,Reference!$A$1:$C$25,3,1)</f>
        <v>4:00:00 - 5:00:00</v>
      </c>
    </row>
    <row r="4702" spans="1:11" hidden="1" x14ac:dyDescent="0.3">
      <c r="A4702" s="3">
        <v>44224.16978009259</v>
      </c>
      <c r="B4702" s="4" t="s">
        <v>22</v>
      </c>
      <c r="C4702" s="4">
        <v>767</v>
      </c>
      <c r="D4702" s="4">
        <v>447475000203</v>
      </c>
      <c r="E4702" s="4" t="s">
        <v>9</v>
      </c>
      <c r="F4702" s="5">
        <v>3.8657407407407408E-3</v>
      </c>
      <c r="G4702" s="5">
        <v>5.0925925925925921E-4</v>
      </c>
      <c r="H4702" s="4" t="s">
        <v>10</v>
      </c>
      <c r="I4702" s="11">
        <f t="shared" si="146"/>
        <v>44224</v>
      </c>
      <c r="J4702" s="9">
        <f t="shared" si="147"/>
        <v>0.16978009259259261</v>
      </c>
      <c r="K4702" t="str">
        <f>VLOOKUP($J4702,Reference!$A$1:$C$25,3,1)</f>
        <v>4:00:00 - 5:00:00</v>
      </c>
    </row>
    <row r="4703" spans="1:11" hidden="1" x14ac:dyDescent="0.3">
      <c r="A4703" s="6">
        <v>44224.173668981479</v>
      </c>
      <c r="B4703" s="7" t="s">
        <v>12</v>
      </c>
      <c r="C4703" s="7">
        <v>315</v>
      </c>
      <c r="D4703" s="7">
        <v>447971392689</v>
      </c>
      <c r="E4703" s="7" t="s">
        <v>9</v>
      </c>
      <c r="F4703" s="8">
        <v>2.5694444444444445E-3</v>
      </c>
      <c r="G4703" s="8">
        <v>6.9444444444444444E-5</v>
      </c>
      <c r="H4703" s="7" t="s">
        <v>14</v>
      </c>
      <c r="I4703" s="11">
        <f t="shared" si="146"/>
        <v>44224</v>
      </c>
      <c r="J4703" s="9">
        <f t="shared" si="147"/>
        <v>0.17366898148148147</v>
      </c>
      <c r="K4703" t="str">
        <f>VLOOKUP($J4703,Reference!$A$1:$C$25,3,1)</f>
        <v>4:00:00 - 5:00:00</v>
      </c>
    </row>
    <row r="4704" spans="1:11" hidden="1" x14ac:dyDescent="0.3">
      <c r="A4704" s="3">
        <v>44224.226712962962</v>
      </c>
      <c r="B4704" s="4" t="s">
        <v>22</v>
      </c>
      <c r="C4704" s="4">
        <v>767</v>
      </c>
      <c r="D4704" s="4">
        <v>16049059133</v>
      </c>
      <c r="E4704" s="4" t="s">
        <v>9</v>
      </c>
      <c r="F4704" s="5">
        <v>4.1898148148148146E-3</v>
      </c>
      <c r="G4704" s="5">
        <v>1.1574074074074073E-4</v>
      </c>
      <c r="H4704" s="4" t="s">
        <v>10</v>
      </c>
      <c r="I4704" s="11">
        <f t="shared" si="146"/>
        <v>44224</v>
      </c>
      <c r="J4704" s="9">
        <f t="shared" si="147"/>
        <v>0.22671296296296295</v>
      </c>
      <c r="K4704" t="str">
        <f>VLOOKUP($J4704,Reference!$A$1:$C$25,3,1)</f>
        <v>5:00:00 - 6:00:00</v>
      </c>
    </row>
    <row r="4705" spans="1:11" hidden="1" x14ac:dyDescent="0.3">
      <c r="A4705" s="6">
        <v>44224.246238425927</v>
      </c>
      <c r="B4705" s="7" t="s">
        <v>12</v>
      </c>
      <c r="C4705" s="7">
        <v>315</v>
      </c>
      <c r="D4705" s="7">
        <v>15862464903</v>
      </c>
      <c r="E4705" s="7" t="s">
        <v>9</v>
      </c>
      <c r="F4705" s="8">
        <v>1.2118055555555556E-2</v>
      </c>
      <c r="G4705" s="8">
        <v>5.4398148148148144E-4</v>
      </c>
      <c r="H4705" s="7" t="s">
        <v>10</v>
      </c>
      <c r="I4705" s="11">
        <f t="shared" si="146"/>
        <v>44224</v>
      </c>
      <c r="J4705" s="9">
        <f t="shared" si="147"/>
        <v>0.24623842592592593</v>
      </c>
      <c r="K4705" t="str">
        <f>VLOOKUP($J4705,Reference!$A$1:$C$25,3,1)</f>
        <v>5:00:00 - 6:00:00</v>
      </c>
    </row>
    <row r="4706" spans="1:11" hidden="1" x14ac:dyDescent="0.3">
      <c r="A4706" s="3">
        <v>44224.259594907409</v>
      </c>
      <c r="B4706" s="4" t="s">
        <v>12</v>
      </c>
      <c r="C4706" s="4">
        <v>315</v>
      </c>
      <c r="D4706" s="4">
        <v>447947008314</v>
      </c>
      <c r="E4706" s="4" t="s">
        <v>9</v>
      </c>
      <c r="F4706" s="5">
        <v>1.4583333333333334E-3</v>
      </c>
      <c r="G4706" s="5">
        <v>8.1018518518518516E-5</v>
      </c>
      <c r="H4706" s="4" t="s">
        <v>14</v>
      </c>
      <c r="I4706" s="11">
        <f t="shared" si="146"/>
        <v>44224</v>
      </c>
      <c r="J4706" s="9">
        <f t="shared" si="147"/>
        <v>0.25959490740740737</v>
      </c>
      <c r="K4706" t="str">
        <f>VLOOKUP($J4706,Reference!$A$1:$C$25,3,1)</f>
        <v>6:00:00 - 7:00:00</v>
      </c>
    </row>
    <row r="4707" spans="1:11" hidden="1" x14ac:dyDescent="0.3">
      <c r="A4707" s="6">
        <v>44224.264363425929</v>
      </c>
      <c r="B4707" s="7" t="s">
        <v>22</v>
      </c>
      <c r="C4707" s="7">
        <v>767</v>
      </c>
      <c r="D4707" s="7">
        <v>441323441616</v>
      </c>
      <c r="E4707" s="7" t="s">
        <v>9</v>
      </c>
      <c r="F4707" s="8">
        <v>4.5717592592592589E-3</v>
      </c>
      <c r="G4707" s="8">
        <v>1.1574074074074073E-4</v>
      </c>
      <c r="H4707" s="7" t="s">
        <v>14</v>
      </c>
      <c r="I4707" s="11">
        <f t="shared" si="146"/>
        <v>44224</v>
      </c>
      <c r="J4707" s="9">
        <f t="shared" si="147"/>
        <v>0.26436342592592593</v>
      </c>
      <c r="K4707" t="str">
        <f>VLOOKUP($J4707,Reference!$A$1:$C$25,3,1)</f>
        <v>6:00:00 - 7:00:00</v>
      </c>
    </row>
    <row r="4708" spans="1:11" hidden="1" x14ac:dyDescent="0.3">
      <c r="A4708" s="3">
        <v>44224.274560185186</v>
      </c>
      <c r="B4708" s="4" t="s">
        <v>22</v>
      </c>
      <c r="C4708" s="4">
        <v>767</v>
      </c>
      <c r="D4708" s="4">
        <v>447789611195</v>
      </c>
      <c r="E4708" s="4" t="s">
        <v>9</v>
      </c>
      <c r="F4708" s="5">
        <v>1.1168981481481481E-2</v>
      </c>
      <c r="G4708" s="5">
        <v>5.7870370370370366E-5</v>
      </c>
      <c r="H4708" s="4" t="s">
        <v>10</v>
      </c>
      <c r="I4708" s="11">
        <f t="shared" si="146"/>
        <v>44224</v>
      </c>
      <c r="J4708" s="9">
        <f t="shared" si="147"/>
        <v>0.27456018518518516</v>
      </c>
      <c r="K4708" t="str">
        <f>VLOOKUP($J4708,Reference!$A$1:$C$25,3,1)</f>
        <v>6:00:00 - 7:00:00</v>
      </c>
    </row>
    <row r="4709" spans="1:11" hidden="1" x14ac:dyDescent="0.3">
      <c r="A4709" s="6">
        <v>44224.274826388886</v>
      </c>
      <c r="B4709" s="7" t="s">
        <v>12</v>
      </c>
      <c r="C4709" s="7">
        <v>315</v>
      </c>
      <c r="D4709" s="7">
        <v>447429023196</v>
      </c>
      <c r="E4709" s="7" t="s">
        <v>9</v>
      </c>
      <c r="F4709" s="8">
        <v>4.4560185185185189E-3</v>
      </c>
      <c r="G4709" s="8">
        <v>5.7870370370370378E-4</v>
      </c>
      <c r="H4709" s="7" t="s">
        <v>14</v>
      </c>
      <c r="I4709" s="11">
        <f t="shared" si="146"/>
        <v>44224</v>
      </c>
      <c r="J4709" s="9">
        <f t="shared" si="147"/>
        <v>0.27482638888888888</v>
      </c>
      <c r="K4709" t="str">
        <f>VLOOKUP($J4709,Reference!$A$1:$C$25,3,1)</f>
        <v>6:00:00 - 7:00:00</v>
      </c>
    </row>
    <row r="4710" spans="1:11" hidden="1" x14ac:dyDescent="0.3">
      <c r="A4710" s="3">
        <v>44224.286458333336</v>
      </c>
      <c r="B4710" s="4" t="s">
        <v>12</v>
      </c>
      <c r="C4710" s="4">
        <v>315</v>
      </c>
      <c r="D4710" s="4">
        <v>14168358111</v>
      </c>
      <c r="E4710" s="4" t="s">
        <v>9</v>
      </c>
      <c r="F4710" s="5">
        <v>1.736111111111111E-3</v>
      </c>
      <c r="G4710" s="5">
        <v>1.6203703703703703E-4</v>
      </c>
      <c r="H4710" s="4" t="s">
        <v>10</v>
      </c>
      <c r="I4710" s="11">
        <f t="shared" si="146"/>
        <v>44224</v>
      </c>
      <c r="J4710" s="9">
        <f t="shared" si="147"/>
        <v>0.28645833333333331</v>
      </c>
      <c r="K4710" t="str">
        <f>VLOOKUP($J4710,Reference!$A$1:$C$25,3,1)</f>
        <v>6:00:00 - 7:00:00</v>
      </c>
    </row>
    <row r="4711" spans="1:11" hidden="1" x14ac:dyDescent="0.3">
      <c r="A4711" s="6">
        <v>44224.286956018521</v>
      </c>
      <c r="B4711" s="7" t="s">
        <v>22</v>
      </c>
      <c r="C4711" s="7">
        <v>767</v>
      </c>
      <c r="D4711" s="7">
        <v>447789611195</v>
      </c>
      <c r="E4711" s="7" t="s">
        <v>9</v>
      </c>
      <c r="F4711" s="8">
        <v>4.4212962962962956E-3</v>
      </c>
      <c r="G4711" s="8">
        <v>8.1018518518518516E-5</v>
      </c>
      <c r="H4711" s="7" t="s">
        <v>10</v>
      </c>
      <c r="I4711" s="11">
        <f t="shared" si="146"/>
        <v>44224</v>
      </c>
      <c r="J4711" s="9">
        <f t="shared" si="147"/>
        <v>0.28695601851851854</v>
      </c>
      <c r="K4711" t="str">
        <f>VLOOKUP($J4711,Reference!$A$1:$C$25,3,1)</f>
        <v>6:00:00 - 7:00:00</v>
      </c>
    </row>
    <row r="4712" spans="1:11" hidden="1" x14ac:dyDescent="0.3">
      <c r="A4712" s="3">
        <v>44224.287534722222</v>
      </c>
      <c r="B4712" s="4" t="s">
        <v>12</v>
      </c>
      <c r="C4712" s="4">
        <v>315</v>
      </c>
      <c r="D4712" s="4">
        <v>447933992079</v>
      </c>
      <c r="E4712" s="4" t="s">
        <v>9</v>
      </c>
      <c r="F4712" s="5">
        <v>2.9513888888888888E-3</v>
      </c>
      <c r="G4712" s="5">
        <v>9.6064814814814808E-4</v>
      </c>
      <c r="H4712" s="4" t="s">
        <v>14</v>
      </c>
      <c r="I4712" s="11">
        <f t="shared" si="146"/>
        <v>44224</v>
      </c>
      <c r="J4712" s="9">
        <f t="shared" si="147"/>
        <v>0.28753472222222221</v>
      </c>
      <c r="K4712" t="str">
        <f>VLOOKUP($J4712,Reference!$A$1:$C$25,3,1)</f>
        <v>6:00:00 - 7:00:00</v>
      </c>
    </row>
    <row r="4713" spans="1:11" hidden="1" x14ac:dyDescent="0.3">
      <c r="A4713" s="6">
        <v>44224.316006944442</v>
      </c>
      <c r="B4713" s="7" t="s">
        <v>22</v>
      </c>
      <c r="C4713" s="7">
        <v>767</v>
      </c>
      <c r="D4713" s="7">
        <v>447789611195</v>
      </c>
      <c r="E4713" s="7" t="s">
        <v>9</v>
      </c>
      <c r="F4713" s="8">
        <v>9.2592592592592585E-4</v>
      </c>
      <c r="G4713" s="8">
        <v>9.2592592592592588E-5</v>
      </c>
      <c r="H4713" s="7" t="s">
        <v>10</v>
      </c>
      <c r="I4713" s="11">
        <f t="shared" si="146"/>
        <v>44224</v>
      </c>
      <c r="J4713" s="9">
        <f t="shared" si="147"/>
        <v>0.31600694444444444</v>
      </c>
      <c r="K4713" t="str">
        <f>VLOOKUP($J4713,Reference!$A$1:$C$25,3,1)</f>
        <v>7:00:00 - 8:00:00</v>
      </c>
    </row>
    <row r="4714" spans="1:11" hidden="1" x14ac:dyDescent="0.3">
      <c r="A4714" s="3">
        <v>44224.326319444444</v>
      </c>
      <c r="B4714" s="4" t="s">
        <v>11</v>
      </c>
      <c r="C4714" s="4">
        <v>317</v>
      </c>
      <c r="D4714" s="4">
        <v>15595158721</v>
      </c>
      <c r="E4714" s="4" t="s">
        <v>9</v>
      </c>
      <c r="F4714" s="5">
        <v>4.8611111111111104E-4</v>
      </c>
      <c r="G4714" s="5">
        <v>1.7361111111111112E-4</v>
      </c>
      <c r="H4714" s="4" t="s">
        <v>10</v>
      </c>
      <c r="I4714" s="11">
        <f t="shared" si="146"/>
        <v>44224</v>
      </c>
      <c r="J4714" s="9">
        <f t="shared" si="147"/>
        <v>0.32631944444444444</v>
      </c>
      <c r="K4714" t="str">
        <f>VLOOKUP($J4714,Reference!$A$1:$C$25,3,1)</f>
        <v>7:00:00 - 8:00:00</v>
      </c>
    </row>
    <row r="4715" spans="1:11" hidden="1" x14ac:dyDescent="0.3">
      <c r="A4715" s="6">
        <v>44224.32744212963</v>
      </c>
      <c r="B4715" s="7" t="s">
        <v>11</v>
      </c>
      <c r="C4715" s="7">
        <v>317</v>
      </c>
      <c r="D4715" s="7">
        <v>15595158321</v>
      </c>
      <c r="E4715" s="7" t="s">
        <v>9</v>
      </c>
      <c r="F4715" s="8">
        <v>2.199074074074074E-4</v>
      </c>
      <c r="G4715" s="8">
        <v>4.0509259259259258E-4</v>
      </c>
      <c r="H4715" s="7" t="s">
        <v>10</v>
      </c>
      <c r="I4715" s="11">
        <f t="shared" si="146"/>
        <v>44224</v>
      </c>
      <c r="J4715" s="9">
        <f t="shared" si="147"/>
        <v>0.32744212962962965</v>
      </c>
      <c r="K4715" t="str">
        <f>VLOOKUP($J4715,Reference!$A$1:$C$25,3,1)</f>
        <v>7:00:00 - 8:00:00</v>
      </c>
    </row>
    <row r="4716" spans="1:11" hidden="1" x14ac:dyDescent="0.3">
      <c r="A4716" s="3">
        <v>44224.335347222222</v>
      </c>
      <c r="B4716" s="4" t="s">
        <v>11</v>
      </c>
      <c r="C4716" s="4">
        <v>317</v>
      </c>
      <c r="D4716" s="4">
        <v>19053858598</v>
      </c>
      <c r="E4716" s="4" t="s">
        <v>9</v>
      </c>
      <c r="F4716" s="5">
        <v>4.9884259259259265E-3</v>
      </c>
      <c r="G4716" s="5">
        <v>3.3564814814814812E-4</v>
      </c>
      <c r="H4716" s="4" t="s">
        <v>10</v>
      </c>
      <c r="I4716" s="11">
        <f t="shared" si="146"/>
        <v>44224</v>
      </c>
      <c r="J4716" s="9">
        <f t="shared" si="147"/>
        <v>0.33534722222222224</v>
      </c>
      <c r="K4716" t="str">
        <f>VLOOKUP($J4716,Reference!$A$1:$C$25,3,1)</f>
        <v>8:00:00 - 9:00:00</v>
      </c>
    </row>
    <row r="4717" spans="1:11" hidden="1" x14ac:dyDescent="0.3">
      <c r="A4717" s="6">
        <v>44224.347581018519</v>
      </c>
      <c r="B4717" s="7" t="s">
        <v>11</v>
      </c>
      <c r="C4717" s="7">
        <v>317</v>
      </c>
      <c r="D4717" s="7">
        <v>16315792915</v>
      </c>
      <c r="E4717" s="7" t="s">
        <v>9</v>
      </c>
      <c r="F4717" s="8">
        <v>6.3078703703703708E-3</v>
      </c>
      <c r="G4717" s="8">
        <v>4.5138888888888892E-4</v>
      </c>
      <c r="H4717" s="7" t="s">
        <v>13</v>
      </c>
      <c r="I4717" s="11">
        <f t="shared" si="146"/>
        <v>44224</v>
      </c>
      <c r="J4717" s="9">
        <f t="shared" si="147"/>
        <v>0.34758101851851847</v>
      </c>
      <c r="K4717" t="str">
        <f>VLOOKUP($J4717,Reference!$A$1:$C$25,3,1)</f>
        <v>8:00:00 - 9:00:00</v>
      </c>
    </row>
    <row r="4718" spans="1:11" hidden="1" x14ac:dyDescent="0.3">
      <c r="A4718" s="3">
        <v>44224.359953703701</v>
      </c>
      <c r="B4718" s="4" t="s">
        <v>12</v>
      </c>
      <c r="C4718" s="4">
        <v>315</v>
      </c>
      <c r="D4718" s="4">
        <v>19088523321</v>
      </c>
      <c r="E4718" s="4" t="s">
        <v>9</v>
      </c>
      <c r="F4718" s="5">
        <v>3.8888888888888883E-3</v>
      </c>
      <c r="G4718" s="5">
        <v>3.4722222222222224E-4</v>
      </c>
      <c r="H4718" s="4" t="s">
        <v>10</v>
      </c>
      <c r="I4718" s="11">
        <f t="shared" si="146"/>
        <v>44224</v>
      </c>
      <c r="J4718" s="9">
        <f t="shared" si="147"/>
        <v>0.35995370370370372</v>
      </c>
      <c r="K4718" t="str">
        <f>VLOOKUP($J4718,Reference!$A$1:$C$25,3,1)</f>
        <v>8:00:00 - 9:00:00</v>
      </c>
    </row>
    <row r="4719" spans="1:11" hidden="1" x14ac:dyDescent="0.3">
      <c r="A4719" s="6">
        <v>44224.361886574072</v>
      </c>
      <c r="B4719" s="7" t="s">
        <v>11</v>
      </c>
      <c r="C4719" s="7">
        <v>317</v>
      </c>
      <c r="D4719" s="7">
        <v>15595158746</v>
      </c>
      <c r="E4719" s="7" t="s">
        <v>9</v>
      </c>
      <c r="F4719" s="8">
        <v>7.3263888888888892E-3</v>
      </c>
      <c r="G4719" s="8">
        <v>1.8518518518518517E-3</v>
      </c>
      <c r="H4719" s="7" t="s">
        <v>10</v>
      </c>
      <c r="I4719" s="11">
        <f t="shared" si="146"/>
        <v>44224</v>
      </c>
      <c r="J4719" s="9">
        <f t="shared" si="147"/>
        <v>0.36188657407407404</v>
      </c>
      <c r="K4719" t="str">
        <f>VLOOKUP($J4719,Reference!$A$1:$C$25,3,1)</f>
        <v>8:00:00 - 9:00:00</v>
      </c>
    </row>
    <row r="4720" spans="1:11" hidden="1" x14ac:dyDescent="0.3">
      <c r="A4720" s="3">
        <v>44224.368587962963</v>
      </c>
      <c r="B4720" s="4" t="s">
        <v>12</v>
      </c>
      <c r="C4720" s="4">
        <v>315</v>
      </c>
      <c r="D4720" s="4">
        <v>15024517835</v>
      </c>
      <c r="E4720" s="4" t="s">
        <v>9</v>
      </c>
      <c r="F4720" s="5">
        <v>2.1064814814814813E-3</v>
      </c>
      <c r="G4720" s="5">
        <v>3.8194444444444446E-4</v>
      </c>
      <c r="H4720" s="4" t="s">
        <v>13</v>
      </c>
      <c r="I4720" s="11">
        <f t="shared" si="146"/>
        <v>44224</v>
      </c>
      <c r="J4720" s="9">
        <f t="shared" si="147"/>
        <v>0.36858796296296298</v>
      </c>
      <c r="K4720" t="str">
        <f>VLOOKUP($J4720,Reference!$A$1:$C$25,3,1)</f>
        <v>8:00:00 - 9:00:00</v>
      </c>
    </row>
    <row r="4721" spans="1:11" hidden="1" x14ac:dyDescent="0.3">
      <c r="A4721" s="6">
        <v>44224.382534722223</v>
      </c>
      <c r="B4721" s="7" t="s">
        <v>11</v>
      </c>
      <c r="C4721" s="7">
        <v>317</v>
      </c>
      <c r="D4721" s="7">
        <v>19088523321</v>
      </c>
      <c r="E4721" s="7" t="s">
        <v>9</v>
      </c>
      <c r="F4721" s="8">
        <v>2.4768518518518516E-3</v>
      </c>
      <c r="G4721" s="8">
        <v>4.1666666666666669E-4</v>
      </c>
      <c r="H4721" s="7" t="s">
        <v>10</v>
      </c>
      <c r="I4721" s="11">
        <f t="shared" si="146"/>
        <v>44224</v>
      </c>
      <c r="J4721" s="9">
        <f t="shared" si="147"/>
        <v>0.38253472222222223</v>
      </c>
      <c r="K4721" t="str">
        <f>VLOOKUP($J4721,Reference!$A$1:$C$25,3,1)</f>
        <v>9:00:00 - 10:00:00</v>
      </c>
    </row>
    <row r="4722" spans="1:11" hidden="1" x14ac:dyDescent="0.3">
      <c r="A4722" s="3">
        <v>44224.383715277778</v>
      </c>
      <c r="B4722" s="4" t="s">
        <v>17</v>
      </c>
      <c r="C4722" s="4">
        <v>303</v>
      </c>
      <c r="D4722" s="4">
        <v>17038221382</v>
      </c>
      <c r="E4722" s="4" t="s">
        <v>9</v>
      </c>
      <c r="F4722" s="5">
        <v>4.0393518518518521E-3</v>
      </c>
      <c r="G4722" s="5">
        <v>3.3564814814814812E-4</v>
      </c>
      <c r="H4722" s="4" t="s">
        <v>10</v>
      </c>
      <c r="I4722" s="11">
        <f t="shared" si="146"/>
        <v>44224</v>
      </c>
      <c r="J4722" s="9">
        <f t="shared" si="147"/>
        <v>0.38371527777777775</v>
      </c>
      <c r="K4722" t="str">
        <f>VLOOKUP($J4722,Reference!$A$1:$C$25,3,1)</f>
        <v>9:00:00 - 10:00:00</v>
      </c>
    </row>
    <row r="4723" spans="1:11" hidden="1" x14ac:dyDescent="0.3">
      <c r="A4723" s="6">
        <v>44224.384293981479</v>
      </c>
      <c r="B4723" s="7" t="s">
        <v>12</v>
      </c>
      <c r="C4723" s="7">
        <v>315</v>
      </c>
      <c r="D4723" s="7">
        <v>13308888873</v>
      </c>
      <c r="E4723" s="7" t="s">
        <v>9</v>
      </c>
      <c r="F4723" s="8">
        <v>3.1365740740740742E-3</v>
      </c>
      <c r="G4723" s="8">
        <v>4.5138888888888892E-4</v>
      </c>
      <c r="H4723" s="7" t="s">
        <v>10</v>
      </c>
      <c r="I4723" s="11">
        <f t="shared" si="146"/>
        <v>44224</v>
      </c>
      <c r="J4723" s="9">
        <f t="shared" si="147"/>
        <v>0.38429398148148147</v>
      </c>
      <c r="K4723" t="str">
        <f>VLOOKUP($J4723,Reference!$A$1:$C$25,3,1)</f>
        <v>9:00:00 - 10:00:00</v>
      </c>
    </row>
    <row r="4724" spans="1:11" hidden="1" x14ac:dyDescent="0.3">
      <c r="A4724" s="3">
        <v>44224.390532407408</v>
      </c>
      <c r="B4724" s="4" t="s">
        <v>15</v>
      </c>
      <c r="C4724" s="4">
        <v>319</v>
      </c>
      <c r="D4724" s="4">
        <v>441634936587</v>
      </c>
      <c r="E4724" s="4" t="s">
        <v>9</v>
      </c>
      <c r="F4724" s="5">
        <v>9.8148148148148144E-3</v>
      </c>
      <c r="G4724" s="5">
        <v>3.5879629629629635E-4</v>
      </c>
      <c r="H4724" s="4" t="s">
        <v>14</v>
      </c>
      <c r="I4724" s="11">
        <f t="shared" si="146"/>
        <v>44224</v>
      </c>
      <c r="J4724" s="9">
        <f t="shared" si="147"/>
        <v>0.39053240740740741</v>
      </c>
      <c r="K4724" t="str">
        <f>VLOOKUP($J4724,Reference!$A$1:$C$25,3,1)</f>
        <v>9:00:00 - 10:00:00</v>
      </c>
    </row>
    <row r="4725" spans="1:11" hidden="1" x14ac:dyDescent="0.3">
      <c r="A4725" s="6">
        <v>44224.391759259262</v>
      </c>
      <c r="B4725" s="7" t="s">
        <v>11</v>
      </c>
      <c r="C4725" s="7">
        <v>317</v>
      </c>
      <c r="D4725" s="7">
        <v>14504612834</v>
      </c>
      <c r="E4725" s="7" t="s">
        <v>9</v>
      </c>
      <c r="F4725" s="8">
        <v>3.7268518518518514E-3</v>
      </c>
      <c r="G4725" s="8">
        <v>5.9027777777777778E-4</v>
      </c>
      <c r="H4725" s="7" t="s">
        <v>10</v>
      </c>
      <c r="I4725" s="11">
        <f t="shared" si="146"/>
        <v>44224</v>
      </c>
      <c r="J4725" s="9">
        <f t="shared" si="147"/>
        <v>0.39175925925925931</v>
      </c>
      <c r="K4725" t="str">
        <f>VLOOKUP($J4725,Reference!$A$1:$C$25,3,1)</f>
        <v>9:00:00 - 10:00:00</v>
      </c>
    </row>
    <row r="4726" spans="1:11" hidden="1" x14ac:dyDescent="0.3">
      <c r="A4726" s="3">
        <v>44224.410590277781</v>
      </c>
      <c r="B4726" s="4" t="s">
        <v>11</v>
      </c>
      <c r="C4726" s="4">
        <v>317</v>
      </c>
      <c r="D4726" s="4">
        <v>13014830245</v>
      </c>
      <c r="E4726" s="4" t="s">
        <v>9</v>
      </c>
      <c r="F4726" s="5">
        <v>4.5601851851851853E-3</v>
      </c>
      <c r="G4726" s="5">
        <v>4.7453703703703704E-4</v>
      </c>
      <c r="H4726" s="4" t="s">
        <v>10</v>
      </c>
      <c r="I4726" s="11">
        <f t="shared" si="146"/>
        <v>44224</v>
      </c>
      <c r="J4726" s="9">
        <f t="shared" si="147"/>
        <v>0.41059027777777773</v>
      </c>
      <c r="K4726" t="str">
        <f>VLOOKUP($J4726,Reference!$A$1:$C$25,3,1)</f>
        <v>9:00:00 - 10:00:00</v>
      </c>
    </row>
    <row r="4727" spans="1:11" hidden="1" x14ac:dyDescent="0.3">
      <c r="A4727" s="6">
        <v>44224.411481481482</v>
      </c>
      <c r="B4727" s="7" t="s">
        <v>17</v>
      </c>
      <c r="C4727" s="7">
        <v>303</v>
      </c>
      <c r="D4727" s="7">
        <v>14162868372</v>
      </c>
      <c r="E4727" s="7" t="s">
        <v>9</v>
      </c>
      <c r="F4727" s="8">
        <v>2.8124999999999995E-3</v>
      </c>
      <c r="G4727" s="8">
        <v>9.2592592592592588E-5</v>
      </c>
      <c r="H4727" s="7" t="s">
        <v>10</v>
      </c>
      <c r="I4727" s="11">
        <f t="shared" si="146"/>
        <v>44224</v>
      </c>
      <c r="J4727" s="9">
        <f t="shared" si="147"/>
        <v>0.4114814814814815</v>
      </c>
      <c r="K4727" t="str">
        <f>VLOOKUP($J4727,Reference!$A$1:$C$25,3,1)</f>
        <v>9:00:00 - 10:00:00</v>
      </c>
    </row>
    <row r="4728" spans="1:11" hidden="1" x14ac:dyDescent="0.3">
      <c r="A4728" s="3">
        <v>44224.420856481483</v>
      </c>
      <c r="B4728" s="4" t="s">
        <v>12</v>
      </c>
      <c r="C4728" s="4">
        <v>315</v>
      </c>
      <c r="D4728" s="4">
        <v>19195216245</v>
      </c>
      <c r="E4728" s="4" t="s">
        <v>9</v>
      </c>
      <c r="F4728" s="5">
        <v>2.3935185185185184E-2</v>
      </c>
      <c r="G4728" s="5">
        <v>1.0416666666666667E-4</v>
      </c>
      <c r="H4728" s="4" t="s">
        <v>10</v>
      </c>
      <c r="I4728" s="11">
        <f t="shared" si="146"/>
        <v>44224</v>
      </c>
      <c r="J4728" s="9">
        <f t="shared" si="147"/>
        <v>0.42085648148148147</v>
      </c>
      <c r="K4728" t="str">
        <f>VLOOKUP($J4728,Reference!$A$1:$C$25,3,1)</f>
        <v>10:00:00 - 11:00:00</v>
      </c>
    </row>
    <row r="4729" spans="1:11" hidden="1" x14ac:dyDescent="0.3">
      <c r="A4729" s="6">
        <v>44224.421678240738</v>
      </c>
      <c r="B4729" s="7" t="s">
        <v>17</v>
      </c>
      <c r="C4729" s="7">
        <v>303</v>
      </c>
      <c r="D4729" s="7">
        <v>14166525958</v>
      </c>
      <c r="E4729" s="7" t="s">
        <v>9</v>
      </c>
      <c r="F4729" s="8">
        <v>1.3310185185185185E-3</v>
      </c>
      <c r="G4729" s="8">
        <v>4.6296296296296294E-5</v>
      </c>
      <c r="H4729" s="7" t="s">
        <v>10</v>
      </c>
      <c r="I4729" s="11">
        <f t="shared" si="146"/>
        <v>44224</v>
      </c>
      <c r="J4729" s="9">
        <f t="shared" si="147"/>
        <v>0.42167824074074073</v>
      </c>
      <c r="K4729" t="str">
        <f>VLOOKUP($J4729,Reference!$A$1:$C$25,3,1)</f>
        <v>10:00:00 - 11:00:00</v>
      </c>
    </row>
    <row r="4730" spans="1:11" hidden="1" x14ac:dyDescent="0.3">
      <c r="A4730" s="3">
        <v>44224.436990740738</v>
      </c>
      <c r="B4730" s="4" t="s">
        <v>11</v>
      </c>
      <c r="C4730" s="4">
        <v>317</v>
      </c>
      <c r="D4730" s="4">
        <v>19177437192</v>
      </c>
      <c r="E4730" s="4" t="s">
        <v>9</v>
      </c>
      <c r="F4730" s="5">
        <v>1.3958333333333335E-2</v>
      </c>
      <c r="G4730" s="5">
        <v>4.3981481481481481E-4</v>
      </c>
      <c r="H4730" s="4" t="s">
        <v>13</v>
      </c>
      <c r="I4730" s="11">
        <f t="shared" si="146"/>
        <v>44224</v>
      </c>
      <c r="J4730" s="9">
        <f t="shared" si="147"/>
        <v>0.43699074074074074</v>
      </c>
      <c r="K4730" t="str">
        <f>VLOOKUP($J4730,Reference!$A$1:$C$25,3,1)</f>
        <v>10:00:00 - 11:00:00</v>
      </c>
    </row>
    <row r="4731" spans="1:11" hidden="1" x14ac:dyDescent="0.3">
      <c r="A4731" s="6">
        <v>44224.443981481483</v>
      </c>
      <c r="B4731" s="7" t="s">
        <v>17</v>
      </c>
      <c r="C4731" s="7">
        <v>303</v>
      </c>
      <c r="D4731" s="7">
        <v>14432409875</v>
      </c>
      <c r="E4731" s="7" t="s">
        <v>9</v>
      </c>
      <c r="F4731" s="8">
        <v>3.483796296296296E-3</v>
      </c>
      <c r="G4731" s="8">
        <v>1.9675925925925926E-4</v>
      </c>
      <c r="H4731" s="7" t="s">
        <v>10</v>
      </c>
      <c r="I4731" s="11">
        <f t="shared" si="146"/>
        <v>44224</v>
      </c>
      <c r="J4731" s="9">
        <f t="shared" si="147"/>
        <v>0.44398148148148148</v>
      </c>
      <c r="K4731" t="str">
        <f>VLOOKUP($J4731,Reference!$A$1:$C$25,3,1)</f>
        <v>10:00:00 - 11:00:00</v>
      </c>
    </row>
    <row r="4732" spans="1:11" hidden="1" x14ac:dyDescent="0.3">
      <c r="A4732" s="3">
        <v>44224.447291666664</v>
      </c>
      <c r="B4732" s="4" t="s">
        <v>17</v>
      </c>
      <c r="C4732" s="4">
        <v>303</v>
      </c>
      <c r="D4732" s="4">
        <v>18174847002</v>
      </c>
      <c r="E4732" s="4" t="s">
        <v>9</v>
      </c>
      <c r="F4732" s="5">
        <v>3.0555555555555557E-3</v>
      </c>
      <c r="G4732" s="5">
        <v>4.8611111111111104E-4</v>
      </c>
      <c r="H4732" s="4" t="s">
        <v>10</v>
      </c>
      <c r="I4732" s="11">
        <f t="shared" si="146"/>
        <v>44224</v>
      </c>
      <c r="J4732" s="9">
        <f t="shared" si="147"/>
        <v>0.44729166666666664</v>
      </c>
      <c r="K4732" t="str">
        <f>VLOOKUP($J4732,Reference!$A$1:$C$25,3,1)</f>
        <v>10:00:00 - 11:00:00</v>
      </c>
    </row>
    <row r="4733" spans="1:11" hidden="1" x14ac:dyDescent="0.3">
      <c r="A4733" s="6">
        <v>44224.449861111112</v>
      </c>
      <c r="B4733" s="7" t="s">
        <v>20</v>
      </c>
      <c r="C4733" s="7"/>
      <c r="D4733" s="7">
        <v>303</v>
      </c>
      <c r="E4733" s="7" t="s">
        <v>16</v>
      </c>
      <c r="F4733" s="8">
        <v>0</v>
      </c>
      <c r="G4733" s="8">
        <v>1.8518518518518518E-4</v>
      </c>
      <c r="H4733" s="7" t="s">
        <v>10</v>
      </c>
      <c r="I4733" s="11">
        <f t="shared" si="146"/>
        <v>44224</v>
      </c>
      <c r="J4733" s="9">
        <f t="shared" si="147"/>
        <v>0.4498611111111111</v>
      </c>
      <c r="K4733" t="str">
        <f>VLOOKUP($J4733,Reference!$A$1:$C$25,3,1)</f>
        <v>10:00:00 - 11:00:00</v>
      </c>
    </row>
    <row r="4734" spans="1:11" hidden="1" x14ac:dyDescent="0.3">
      <c r="A4734" s="3">
        <v>44224.4684837963</v>
      </c>
      <c r="B4734" s="4" t="s">
        <v>18</v>
      </c>
      <c r="C4734" s="4">
        <v>304</v>
      </c>
      <c r="D4734" s="4">
        <v>18476373385</v>
      </c>
      <c r="E4734" s="4" t="s">
        <v>9</v>
      </c>
      <c r="F4734" s="5">
        <v>3.8541666666666668E-3</v>
      </c>
      <c r="G4734" s="5">
        <v>2.0833333333333335E-4</v>
      </c>
      <c r="H4734" s="4" t="s">
        <v>10</v>
      </c>
      <c r="I4734" s="11">
        <f t="shared" si="146"/>
        <v>44224</v>
      </c>
      <c r="J4734" s="9">
        <f t="shared" si="147"/>
        <v>0.46848379629629627</v>
      </c>
      <c r="K4734" t="str">
        <f>VLOOKUP($J4734,Reference!$A$1:$C$25,3,1)</f>
        <v>11:00:00 - 12:00:00</v>
      </c>
    </row>
    <row r="4735" spans="1:11" hidden="1" x14ac:dyDescent="0.3">
      <c r="A4735" s="6">
        <v>44224.46912037037</v>
      </c>
      <c r="B4735" s="7" t="s">
        <v>17</v>
      </c>
      <c r="C4735" s="7">
        <v>303</v>
      </c>
      <c r="D4735" s="7">
        <v>15146388728</v>
      </c>
      <c r="E4735" s="7" t="s">
        <v>9</v>
      </c>
      <c r="F4735" s="8">
        <v>2.1064814814814813E-3</v>
      </c>
      <c r="G4735" s="8">
        <v>5.7870370370370366E-5</v>
      </c>
      <c r="H4735" s="7" t="s">
        <v>10</v>
      </c>
      <c r="I4735" s="11">
        <f t="shared" si="146"/>
        <v>44224</v>
      </c>
      <c r="J4735" s="9">
        <f t="shared" si="147"/>
        <v>0.46912037037037035</v>
      </c>
      <c r="K4735" t="str">
        <f>VLOOKUP($J4735,Reference!$A$1:$C$25,3,1)</f>
        <v>11:00:00 - 12:00:00</v>
      </c>
    </row>
    <row r="4736" spans="1:11" hidden="1" x14ac:dyDescent="0.3">
      <c r="A4736" s="3">
        <v>44224.478842592594</v>
      </c>
      <c r="B4736" s="4" t="s">
        <v>18</v>
      </c>
      <c r="C4736" s="4">
        <v>304</v>
      </c>
      <c r="D4736" s="4">
        <v>13063514611</v>
      </c>
      <c r="E4736" s="4" t="s">
        <v>9</v>
      </c>
      <c r="F4736" s="5">
        <v>1.6319444444444445E-3</v>
      </c>
      <c r="G4736" s="5">
        <v>8.1018518518518516E-5</v>
      </c>
      <c r="H4736" s="4" t="s">
        <v>13</v>
      </c>
      <c r="I4736" s="11">
        <f t="shared" si="146"/>
        <v>44224</v>
      </c>
      <c r="J4736" s="9">
        <f t="shared" si="147"/>
        <v>0.4788425925925926</v>
      </c>
      <c r="K4736" t="str">
        <f>VLOOKUP($J4736,Reference!$A$1:$C$25,3,1)</f>
        <v>11:00:00 - 12:00:00</v>
      </c>
    </row>
    <row r="4737" spans="1:11" hidden="1" x14ac:dyDescent="0.3">
      <c r="A4737" s="6">
        <v>44224.479456018518</v>
      </c>
      <c r="B4737" s="7" t="s">
        <v>19</v>
      </c>
      <c r="C4737" s="7">
        <v>305</v>
      </c>
      <c r="D4737" s="7">
        <v>14167892245</v>
      </c>
      <c r="E4737" s="7" t="s">
        <v>9</v>
      </c>
      <c r="F4737" s="8">
        <v>4.3518518518518515E-3</v>
      </c>
      <c r="G4737" s="8">
        <v>6.3657407407407402E-4</v>
      </c>
      <c r="H4737" s="7" t="s">
        <v>10</v>
      </c>
      <c r="I4737" s="11">
        <f t="shared" si="146"/>
        <v>44224</v>
      </c>
      <c r="J4737" s="9">
        <f t="shared" si="147"/>
        <v>0.47945601851851855</v>
      </c>
      <c r="K4737" t="str">
        <f>VLOOKUP($J4737,Reference!$A$1:$C$25,3,1)</f>
        <v>11:00:00 - 12:00:00</v>
      </c>
    </row>
    <row r="4738" spans="1:11" hidden="1" x14ac:dyDescent="0.3">
      <c r="A4738" s="3">
        <v>44224.481585648151</v>
      </c>
      <c r="B4738" s="4" t="s">
        <v>18</v>
      </c>
      <c r="C4738" s="4">
        <v>304</v>
      </c>
      <c r="D4738" s="4">
        <v>16034899680</v>
      </c>
      <c r="E4738" s="4" t="s">
        <v>9</v>
      </c>
      <c r="F4738" s="5">
        <v>2.8113425925925927E-2</v>
      </c>
      <c r="G4738" s="5">
        <v>4.5138888888888892E-4</v>
      </c>
      <c r="H4738" s="4" t="s">
        <v>10</v>
      </c>
      <c r="I4738" s="11">
        <f t="shared" si="146"/>
        <v>44224</v>
      </c>
      <c r="J4738" s="9">
        <f t="shared" si="147"/>
        <v>0.48158564814814814</v>
      </c>
      <c r="K4738" t="str">
        <f>VLOOKUP($J4738,Reference!$A$1:$C$25,3,1)</f>
        <v>11:00:00 - 12:00:00</v>
      </c>
    </row>
    <row r="4739" spans="1:11" hidden="1" x14ac:dyDescent="0.3">
      <c r="A4739" s="6">
        <v>44224.487013888887</v>
      </c>
      <c r="B4739" s="7" t="s">
        <v>11</v>
      </c>
      <c r="C4739" s="7">
        <v>317</v>
      </c>
      <c r="D4739" s="7">
        <v>12069489633</v>
      </c>
      <c r="E4739" s="7" t="s">
        <v>9</v>
      </c>
      <c r="F4739" s="8">
        <v>4.5833333333333334E-3</v>
      </c>
      <c r="G4739" s="8">
        <v>6.9444444444444444E-5</v>
      </c>
      <c r="H4739" s="7" t="s">
        <v>10</v>
      </c>
      <c r="I4739" s="11">
        <f t="shared" ref="I4739:I4802" si="148">DATE(YEAR(A4739),MONTH(A4739),DAY(A4739))</f>
        <v>44224</v>
      </c>
      <c r="J4739" s="9">
        <f t="shared" ref="J4739:J4802" si="149">TIME(HOUR(A4739),MINUTE(A4739),SECOND(A4739))</f>
        <v>0.48701388888888886</v>
      </c>
      <c r="K4739" t="str">
        <f>VLOOKUP($J4739,Reference!$A$1:$C$25,3,1)</f>
        <v>11:00:00 - 12:00:00</v>
      </c>
    </row>
    <row r="4740" spans="1:11" hidden="1" x14ac:dyDescent="0.3">
      <c r="A4740" s="3">
        <v>44224.492245370369</v>
      </c>
      <c r="B4740" s="4" t="s">
        <v>19</v>
      </c>
      <c r="C4740" s="4">
        <v>305</v>
      </c>
      <c r="D4740" s="4">
        <v>15126576289</v>
      </c>
      <c r="E4740" s="4" t="s">
        <v>9</v>
      </c>
      <c r="F4740" s="5">
        <v>3.0902777777777782E-3</v>
      </c>
      <c r="G4740" s="5">
        <v>2.6620370370370372E-4</v>
      </c>
      <c r="H4740" s="4" t="s">
        <v>10</v>
      </c>
      <c r="I4740" s="11">
        <f t="shared" si="148"/>
        <v>44224</v>
      </c>
      <c r="J4740" s="9">
        <f t="shared" si="149"/>
        <v>0.49224537037037036</v>
      </c>
      <c r="K4740" t="str">
        <f>VLOOKUP($J4740,Reference!$A$1:$C$25,3,1)</f>
        <v>11:00:00 - 12:00:00</v>
      </c>
    </row>
    <row r="4741" spans="1:11" hidden="1" x14ac:dyDescent="0.3">
      <c r="A4741" s="6">
        <v>44224.494618055556</v>
      </c>
      <c r="B4741" s="7" t="s">
        <v>11</v>
      </c>
      <c r="C4741" s="7">
        <v>317</v>
      </c>
      <c r="D4741" s="7">
        <v>15146388728</v>
      </c>
      <c r="E4741" s="7" t="s">
        <v>9</v>
      </c>
      <c r="F4741" s="8">
        <v>9.1435185185185185E-4</v>
      </c>
      <c r="G4741" s="8">
        <v>8.1018518518518516E-5</v>
      </c>
      <c r="H4741" s="7" t="s">
        <v>10</v>
      </c>
      <c r="I4741" s="11">
        <f t="shared" si="148"/>
        <v>44224</v>
      </c>
      <c r="J4741" s="9">
        <f t="shared" si="149"/>
        <v>0.49461805555555555</v>
      </c>
      <c r="K4741" t="str">
        <f>VLOOKUP($J4741,Reference!$A$1:$C$25,3,1)</f>
        <v>11:00:00 - 12:00:00</v>
      </c>
    </row>
    <row r="4742" spans="1:11" hidden="1" x14ac:dyDescent="0.3">
      <c r="A4742" s="3">
        <v>44224.501597222225</v>
      </c>
      <c r="B4742" s="4" t="s">
        <v>19</v>
      </c>
      <c r="C4742" s="4">
        <v>305</v>
      </c>
      <c r="D4742" s="4">
        <v>15519984479</v>
      </c>
      <c r="E4742" s="4" t="s">
        <v>9</v>
      </c>
      <c r="F4742" s="5">
        <v>1.1666666666666667E-2</v>
      </c>
      <c r="G4742" s="5">
        <v>3.5879629629629635E-4</v>
      </c>
      <c r="H4742" s="4" t="s">
        <v>10</v>
      </c>
      <c r="I4742" s="11">
        <f t="shared" si="148"/>
        <v>44224</v>
      </c>
      <c r="J4742" s="9">
        <f t="shared" si="149"/>
        <v>0.50159722222222225</v>
      </c>
      <c r="K4742" t="str">
        <f>VLOOKUP($J4742,Reference!$A$1:$C$25,3,1)</f>
        <v>12:00:00 - 13:00:00</v>
      </c>
    </row>
    <row r="4743" spans="1:11" hidden="1" x14ac:dyDescent="0.3">
      <c r="A4743" s="6">
        <v>44224.51153935185</v>
      </c>
      <c r="B4743" s="7" t="s">
        <v>11</v>
      </c>
      <c r="C4743" s="7">
        <v>317</v>
      </c>
      <c r="D4743" s="7">
        <v>15096694807</v>
      </c>
      <c r="E4743" s="7" t="s">
        <v>9</v>
      </c>
      <c r="F4743" s="8">
        <v>4.2361111111111106E-3</v>
      </c>
      <c r="G4743" s="8">
        <v>6.9444444444444444E-5</v>
      </c>
      <c r="H4743" s="7" t="s">
        <v>10</v>
      </c>
      <c r="I4743" s="11">
        <f t="shared" si="148"/>
        <v>44224</v>
      </c>
      <c r="J4743" s="9">
        <f t="shared" si="149"/>
        <v>0.51153935185185184</v>
      </c>
      <c r="K4743" t="str">
        <f>VLOOKUP($J4743,Reference!$A$1:$C$25,3,1)</f>
        <v>12:00:00 - 13:00:00</v>
      </c>
    </row>
    <row r="4744" spans="1:11" hidden="1" x14ac:dyDescent="0.3">
      <c r="A4744" s="3">
        <v>44224.521689814814</v>
      </c>
      <c r="B4744" s="4" t="s">
        <v>18</v>
      </c>
      <c r="C4744" s="4">
        <v>304</v>
      </c>
      <c r="D4744" s="4">
        <v>14036075407</v>
      </c>
      <c r="E4744" s="4" t="s">
        <v>9</v>
      </c>
      <c r="F4744" s="5">
        <v>5.1041666666666666E-3</v>
      </c>
      <c r="G4744" s="5">
        <v>6.9444444444444444E-5</v>
      </c>
      <c r="H4744" s="4" t="s">
        <v>10</v>
      </c>
      <c r="I4744" s="11">
        <f t="shared" si="148"/>
        <v>44224</v>
      </c>
      <c r="J4744" s="9">
        <f t="shared" si="149"/>
        <v>0.5216898148148148</v>
      </c>
      <c r="K4744" t="str">
        <f>VLOOKUP($J4744,Reference!$A$1:$C$25,3,1)</f>
        <v>12:00:00 - 13:00:00</v>
      </c>
    </row>
    <row r="4745" spans="1:11" hidden="1" x14ac:dyDescent="0.3">
      <c r="A4745" s="6">
        <v>44224.535486111112</v>
      </c>
      <c r="B4745" s="7" t="s">
        <v>19</v>
      </c>
      <c r="C4745" s="7">
        <v>305</v>
      </c>
      <c r="D4745" s="7">
        <v>17164643657</v>
      </c>
      <c r="E4745" s="7" t="s">
        <v>9</v>
      </c>
      <c r="F4745" s="8">
        <v>3.0497685185185183E-2</v>
      </c>
      <c r="G4745" s="8">
        <v>2.4305555555555552E-4</v>
      </c>
      <c r="H4745" s="7" t="s">
        <v>10</v>
      </c>
      <c r="I4745" s="11">
        <f t="shared" si="148"/>
        <v>44224</v>
      </c>
      <c r="J4745" s="9">
        <f t="shared" si="149"/>
        <v>0.53548611111111111</v>
      </c>
      <c r="K4745" t="str">
        <f>VLOOKUP($J4745,Reference!$A$1:$C$25,3,1)</f>
        <v>12:00:00 - 13:00:00</v>
      </c>
    </row>
    <row r="4746" spans="1:11" hidden="1" x14ac:dyDescent="0.3">
      <c r="A4746" s="3">
        <v>44224.540162037039</v>
      </c>
      <c r="B4746" s="4" t="s">
        <v>11</v>
      </c>
      <c r="C4746" s="4">
        <v>317</v>
      </c>
      <c r="D4746" s="4">
        <v>18183780168</v>
      </c>
      <c r="E4746" s="4" t="s">
        <v>9</v>
      </c>
      <c r="F4746" s="5">
        <v>2.0138888888888888E-3</v>
      </c>
      <c r="G4746" s="5">
        <v>5.7870370370370366E-5</v>
      </c>
      <c r="H4746" s="4" t="s">
        <v>10</v>
      </c>
      <c r="I4746" s="11">
        <f t="shared" si="148"/>
        <v>44224</v>
      </c>
      <c r="J4746" s="9">
        <f t="shared" si="149"/>
        <v>0.54016203703703702</v>
      </c>
      <c r="K4746" t="str">
        <f>VLOOKUP($J4746,Reference!$A$1:$C$25,3,1)</f>
        <v>12:00:00 - 13:00:00</v>
      </c>
    </row>
    <row r="4747" spans="1:11" hidden="1" x14ac:dyDescent="0.3">
      <c r="A4747" s="6">
        <v>44224.544664351852</v>
      </c>
      <c r="B4747" s="7" t="s">
        <v>11</v>
      </c>
      <c r="C4747" s="7">
        <v>317</v>
      </c>
      <c r="D4747" s="7">
        <v>17184282800</v>
      </c>
      <c r="E4747" s="7" t="s">
        <v>9</v>
      </c>
      <c r="F4747" s="8">
        <v>1.7824074074074072E-3</v>
      </c>
      <c r="G4747" s="8">
        <v>8.1018518518518516E-5</v>
      </c>
      <c r="H4747" s="7" t="s">
        <v>10</v>
      </c>
      <c r="I4747" s="11">
        <f t="shared" si="148"/>
        <v>44224</v>
      </c>
      <c r="J4747" s="9">
        <f t="shared" si="149"/>
        <v>0.5446643518518518</v>
      </c>
      <c r="K4747" t="str">
        <f>VLOOKUP($J4747,Reference!$A$1:$C$25,3,1)</f>
        <v>13:00:00 - 14:00:00</v>
      </c>
    </row>
    <row r="4748" spans="1:11" hidden="1" x14ac:dyDescent="0.3">
      <c r="A4748" s="3">
        <v>44224.546435185184</v>
      </c>
      <c r="B4748" s="4" t="s">
        <v>11</v>
      </c>
      <c r="C4748" s="4">
        <v>317</v>
      </c>
      <c r="D4748" s="4">
        <v>17815202788</v>
      </c>
      <c r="E4748" s="4" t="s">
        <v>9</v>
      </c>
      <c r="F4748" s="5">
        <v>5.5439814814814822E-3</v>
      </c>
      <c r="G4748" s="5">
        <v>4.7453703703703704E-4</v>
      </c>
      <c r="H4748" s="4" t="s">
        <v>10</v>
      </c>
      <c r="I4748" s="11">
        <f t="shared" si="148"/>
        <v>44224</v>
      </c>
      <c r="J4748" s="9">
        <f t="shared" si="149"/>
        <v>0.54643518518518519</v>
      </c>
      <c r="K4748" t="str">
        <f>VLOOKUP($J4748,Reference!$A$1:$C$25,3,1)</f>
        <v>13:00:00 - 14:00:00</v>
      </c>
    </row>
    <row r="4749" spans="1:11" hidden="1" x14ac:dyDescent="0.3">
      <c r="A4749" s="6">
        <v>44224.547442129631</v>
      </c>
      <c r="B4749" s="7" t="s">
        <v>17</v>
      </c>
      <c r="C4749" s="7">
        <v>303</v>
      </c>
      <c r="D4749" s="7">
        <v>17073016675</v>
      </c>
      <c r="E4749" s="7" t="s">
        <v>9</v>
      </c>
      <c r="F4749" s="8">
        <v>1.1828703703703704E-2</v>
      </c>
      <c r="G4749" s="8">
        <v>2.9861111111111113E-3</v>
      </c>
      <c r="H4749" s="7" t="s">
        <v>10</v>
      </c>
      <c r="I4749" s="11">
        <f t="shared" si="148"/>
        <v>44224</v>
      </c>
      <c r="J4749" s="9">
        <f t="shared" si="149"/>
        <v>0.54744212962962957</v>
      </c>
      <c r="K4749" t="str">
        <f>VLOOKUP($J4749,Reference!$A$1:$C$25,3,1)</f>
        <v>13:00:00 - 14:00:00</v>
      </c>
    </row>
    <row r="4750" spans="1:11" hidden="1" x14ac:dyDescent="0.3">
      <c r="A4750" s="3">
        <v>44224.547465277778</v>
      </c>
      <c r="B4750" s="4" t="s">
        <v>15</v>
      </c>
      <c r="C4750" s="4">
        <v>319</v>
      </c>
      <c r="D4750" s="4">
        <v>14036075407</v>
      </c>
      <c r="E4750" s="4" t="s">
        <v>9</v>
      </c>
      <c r="F4750" s="5">
        <v>9.6064814814814808E-4</v>
      </c>
      <c r="G4750" s="5">
        <v>2.673611111111111E-3</v>
      </c>
      <c r="H4750" s="4" t="s">
        <v>10</v>
      </c>
      <c r="I4750" s="11">
        <f t="shared" si="148"/>
        <v>44224</v>
      </c>
      <c r="J4750" s="9">
        <f t="shared" si="149"/>
        <v>0.54746527777777776</v>
      </c>
      <c r="K4750" t="str">
        <f>VLOOKUP($J4750,Reference!$A$1:$C$25,3,1)</f>
        <v>13:00:00 - 14:00:00</v>
      </c>
    </row>
    <row r="4751" spans="1:11" hidden="1" x14ac:dyDescent="0.3">
      <c r="A4751" s="6">
        <v>44224.550266203703</v>
      </c>
      <c r="B4751" s="7" t="s">
        <v>15</v>
      </c>
      <c r="C4751" s="7">
        <v>319</v>
      </c>
      <c r="D4751" s="7">
        <v>15419154734</v>
      </c>
      <c r="E4751" s="7" t="s">
        <v>9</v>
      </c>
      <c r="F4751" s="8">
        <v>3.4953703703703705E-3</v>
      </c>
      <c r="G4751" s="8">
        <v>9.6064814814814808E-4</v>
      </c>
      <c r="H4751" s="7" t="s">
        <v>10</v>
      </c>
      <c r="I4751" s="11">
        <f t="shared" si="148"/>
        <v>44224</v>
      </c>
      <c r="J4751" s="9">
        <f t="shared" si="149"/>
        <v>0.55026620370370372</v>
      </c>
      <c r="K4751" t="str">
        <f>VLOOKUP($J4751,Reference!$A$1:$C$25,3,1)</f>
        <v>13:00:00 - 14:00:00</v>
      </c>
    </row>
    <row r="4752" spans="1:11" hidden="1" x14ac:dyDescent="0.3">
      <c r="A4752" s="3">
        <v>44224.552488425928</v>
      </c>
      <c r="B4752" s="4" t="s">
        <v>11</v>
      </c>
      <c r="C4752" s="4">
        <v>317</v>
      </c>
      <c r="D4752" s="4">
        <v>17862911038</v>
      </c>
      <c r="E4752" s="4" t="s">
        <v>9</v>
      </c>
      <c r="F4752" s="5">
        <v>2.8819444444444444E-3</v>
      </c>
      <c r="G4752" s="5">
        <v>1.1574074074074073E-4</v>
      </c>
      <c r="H4752" s="4" t="s">
        <v>10</v>
      </c>
      <c r="I4752" s="11">
        <f t="shared" si="148"/>
        <v>44224</v>
      </c>
      <c r="J4752" s="9">
        <f t="shared" si="149"/>
        <v>0.55248842592592595</v>
      </c>
      <c r="K4752" t="str">
        <f>VLOOKUP($J4752,Reference!$A$1:$C$25,3,1)</f>
        <v>13:00:00 - 14:00:00</v>
      </c>
    </row>
    <row r="4753" spans="1:11" hidden="1" x14ac:dyDescent="0.3">
      <c r="A4753" s="6">
        <v>44224.564502314817</v>
      </c>
      <c r="B4753" s="7" t="s">
        <v>15</v>
      </c>
      <c r="C4753" s="7">
        <v>319</v>
      </c>
      <c r="D4753" s="7">
        <v>447886812439</v>
      </c>
      <c r="E4753" s="7" t="s">
        <v>9</v>
      </c>
      <c r="F4753" s="8">
        <v>6.2731481481481484E-3</v>
      </c>
      <c r="G4753" s="8">
        <v>5.7870370370370366E-5</v>
      </c>
      <c r="H4753" s="7" t="s">
        <v>14</v>
      </c>
      <c r="I4753" s="11">
        <f t="shared" si="148"/>
        <v>44224</v>
      </c>
      <c r="J4753" s="9">
        <f t="shared" si="149"/>
        <v>0.56450231481481483</v>
      </c>
      <c r="K4753" t="str">
        <f>VLOOKUP($J4753,Reference!$A$1:$C$25,3,1)</f>
        <v>13:00:00 - 14:00:00</v>
      </c>
    </row>
    <row r="4754" spans="1:11" hidden="1" x14ac:dyDescent="0.3">
      <c r="A4754" s="3">
        <v>44224.571643518517</v>
      </c>
      <c r="B4754" s="4" t="s">
        <v>19</v>
      </c>
      <c r="C4754" s="4">
        <v>305</v>
      </c>
      <c r="D4754" s="4">
        <v>16083451833</v>
      </c>
      <c r="E4754" s="4" t="s">
        <v>9</v>
      </c>
      <c r="F4754" s="5">
        <v>5.3125000000000004E-3</v>
      </c>
      <c r="G4754" s="5">
        <v>4.2824074074074075E-4</v>
      </c>
      <c r="H4754" s="4" t="s">
        <v>10</v>
      </c>
      <c r="I4754" s="11">
        <f t="shared" si="148"/>
        <v>44224</v>
      </c>
      <c r="J4754" s="9">
        <f t="shared" si="149"/>
        <v>0.57164351851851858</v>
      </c>
      <c r="K4754" t="str">
        <f>VLOOKUP($J4754,Reference!$A$1:$C$25,3,1)</f>
        <v>13:00:00 - 14:00:00</v>
      </c>
    </row>
    <row r="4755" spans="1:11" hidden="1" x14ac:dyDescent="0.3">
      <c r="A4755" s="6">
        <v>44224.573900462965</v>
      </c>
      <c r="B4755" s="7" t="s">
        <v>11</v>
      </c>
      <c r="C4755" s="7">
        <v>317</v>
      </c>
      <c r="D4755" s="7">
        <v>19177437192</v>
      </c>
      <c r="E4755" s="7" t="s">
        <v>9</v>
      </c>
      <c r="F4755" s="8">
        <v>2.9629629629629628E-3</v>
      </c>
      <c r="G4755" s="8">
        <v>8.1018518518518516E-5</v>
      </c>
      <c r="H4755" s="7" t="s">
        <v>10</v>
      </c>
      <c r="I4755" s="11">
        <f t="shared" si="148"/>
        <v>44224</v>
      </c>
      <c r="J4755" s="9">
        <f t="shared" si="149"/>
        <v>0.57390046296296293</v>
      </c>
      <c r="K4755" t="str">
        <f>VLOOKUP($J4755,Reference!$A$1:$C$25,3,1)</f>
        <v>13:00:00 - 14:00:00</v>
      </c>
    </row>
    <row r="4756" spans="1:11" hidden="1" x14ac:dyDescent="0.3">
      <c r="A4756" s="3">
        <v>44224.590439814812</v>
      </c>
      <c r="B4756" s="4" t="s">
        <v>15</v>
      </c>
      <c r="C4756" s="4">
        <v>319</v>
      </c>
      <c r="D4756" s="4">
        <v>447886812439</v>
      </c>
      <c r="E4756" s="4" t="s">
        <v>9</v>
      </c>
      <c r="F4756" s="5">
        <v>6.7708333333333336E-3</v>
      </c>
      <c r="G4756" s="5">
        <v>5.7870370370370366E-5</v>
      </c>
      <c r="H4756" s="4" t="s">
        <v>14</v>
      </c>
      <c r="I4756" s="11">
        <f t="shared" si="148"/>
        <v>44224</v>
      </c>
      <c r="J4756" s="9">
        <f t="shared" si="149"/>
        <v>0.59043981481481478</v>
      </c>
      <c r="K4756" t="str">
        <f>VLOOKUP($J4756,Reference!$A$1:$C$25,3,1)</f>
        <v>14:00:00 - 15:00:00</v>
      </c>
    </row>
    <row r="4757" spans="1:11" hidden="1" x14ac:dyDescent="0.3">
      <c r="A4757" s="6">
        <v>44224.597060185188</v>
      </c>
      <c r="B4757" s="7" t="s">
        <v>11</v>
      </c>
      <c r="C4757" s="7">
        <v>317</v>
      </c>
      <c r="D4757" s="7">
        <v>17028858957</v>
      </c>
      <c r="E4757" s="7" t="s">
        <v>9</v>
      </c>
      <c r="F4757" s="8">
        <v>3.1712962962962958E-3</v>
      </c>
      <c r="G4757" s="8">
        <v>8.1018518518518516E-5</v>
      </c>
      <c r="H4757" s="7" t="s">
        <v>13</v>
      </c>
      <c r="I4757" s="11">
        <f t="shared" si="148"/>
        <v>44224</v>
      </c>
      <c r="J4757" s="9">
        <f t="shared" si="149"/>
        <v>0.59706018518518522</v>
      </c>
      <c r="K4757" t="str">
        <f>VLOOKUP($J4757,Reference!$A$1:$C$25,3,1)</f>
        <v>14:00:00 - 15:00:00</v>
      </c>
    </row>
    <row r="4758" spans="1:11" hidden="1" x14ac:dyDescent="0.3">
      <c r="A4758" s="3">
        <v>44224.601168981484</v>
      </c>
      <c r="B4758" s="4" t="s">
        <v>18</v>
      </c>
      <c r="C4758" s="4">
        <v>304</v>
      </c>
      <c r="D4758" s="4">
        <v>16048561992</v>
      </c>
      <c r="E4758" s="4" t="s">
        <v>9</v>
      </c>
      <c r="F4758" s="5">
        <v>7.9976851851851858E-3</v>
      </c>
      <c r="G4758" s="5">
        <v>6.2500000000000001E-4</v>
      </c>
      <c r="H4758" s="4" t="s">
        <v>10</v>
      </c>
      <c r="I4758" s="11">
        <f t="shared" si="148"/>
        <v>44224</v>
      </c>
      <c r="J4758" s="9">
        <f t="shared" si="149"/>
        <v>0.60116898148148146</v>
      </c>
      <c r="K4758" t="str">
        <f>VLOOKUP($J4758,Reference!$A$1:$C$25,3,1)</f>
        <v>14:00:00 - 15:00:00</v>
      </c>
    </row>
    <row r="4759" spans="1:11" hidden="1" x14ac:dyDescent="0.3">
      <c r="A4759" s="6">
        <v>44224.614988425928</v>
      </c>
      <c r="B4759" s="7" t="s">
        <v>11</v>
      </c>
      <c r="C4759" s="7">
        <v>317</v>
      </c>
      <c r="D4759" s="7">
        <v>17608571457</v>
      </c>
      <c r="E4759" s="7" t="s">
        <v>9</v>
      </c>
      <c r="F4759" s="8">
        <v>4.0335648148148148E-2</v>
      </c>
      <c r="G4759" s="8">
        <v>3.2407407407407406E-4</v>
      </c>
      <c r="H4759" s="7" t="s">
        <v>10</v>
      </c>
      <c r="I4759" s="11">
        <f t="shared" si="148"/>
        <v>44224</v>
      </c>
      <c r="J4759" s="9">
        <f t="shared" si="149"/>
        <v>0.61498842592592595</v>
      </c>
      <c r="K4759" t="str">
        <f>VLOOKUP($J4759,Reference!$A$1:$C$25,3,1)</f>
        <v>14:00:00 - 15:00:00</v>
      </c>
    </row>
    <row r="4760" spans="1:11" hidden="1" x14ac:dyDescent="0.3">
      <c r="A4760" s="3">
        <v>44224.615486111114</v>
      </c>
      <c r="B4760" s="4" t="s">
        <v>18</v>
      </c>
      <c r="C4760" s="4">
        <v>304</v>
      </c>
      <c r="D4760" s="4">
        <v>14036075407</v>
      </c>
      <c r="E4760" s="4" t="s">
        <v>9</v>
      </c>
      <c r="F4760" s="5">
        <v>1.4004629629629629E-3</v>
      </c>
      <c r="G4760" s="5">
        <v>9.2592592592592588E-5</v>
      </c>
      <c r="H4760" s="4" t="s">
        <v>10</v>
      </c>
      <c r="I4760" s="11">
        <f t="shared" si="148"/>
        <v>44224</v>
      </c>
      <c r="J4760" s="9">
        <f t="shared" si="149"/>
        <v>0.61548611111111107</v>
      </c>
      <c r="K4760" t="str">
        <f>VLOOKUP($J4760,Reference!$A$1:$C$25,3,1)</f>
        <v>14:00:00 - 15:00:00</v>
      </c>
    </row>
    <row r="4761" spans="1:11" hidden="1" x14ac:dyDescent="0.3">
      <c r="A4761" s="6">
        <v>44224.61681712963</v>
      </c>
      <c r="B4761" s="7" t="s">
        <v>18</v>
      </c>
      <c r="C4761" s="7">
        <v>304</v>
      </c>
      <c r="D4761" s="7">
        <v>17788658729</v>
      </c>
      <c r="E4761" s="7" t="s">
        <v>9</v>
      </c>
      <c r="F4761" s="8">
        <v>3.0555555555555557E-3</v>
      </c>
      <c r="G4761" s="8">
        <v>2.3148148148148146E-4</v>
      </c>
      <c r="H4761" s="7" t="s">
        <v>10</v>
      </c>
      <c r="I4761" s="11">
        <f t="shared" si="148"/>
        <v>44224</v>
      </c>
      <c r="J4761" s="9">
        <f t="shared" si="149"/>
        <v>0.61681712962962965</v>
      </c>
      <c r="K4761" t="str">
        <f>VLOOKUP($J4761,Reference!$A$1:$C$25,3,1)</f>
        <v>14:00:00 - 15:00:00</v>
      </c>
    </row>
    <row r="4762" spans="1:11" hidden="1" x14ac:dyDescent="0.3">
      <c r="A4762" s="3">
        <v>44224.621817129628</v>
      </c>
      <c r="B4762" s="4" t="s">
        <v>18</v>
      </c>
      <c r="C4762" s="4">
        <v>304</v>
      </c>
      <c r="D4762" s="4">
        <v>13062502607</v>
      </c>
      <c r="E4762" s="4" t="s">
        <v>9</v>
      </c>
      <c r="F4762" s="5">
        <v>1.6319444444444445E-3</v>
      </c>
      <c r="G4762" s="5">
        <v>5.7870370370370366E-5</v>
      </c>
      <c r="H4762" s="4" t="s">
        <v>13</v>
      </c>
      <c r="I4762" s="11">
        <f t="shared" si="148"/>
        <v>44224</v>
      </c>
      <c r="J4762" s="9">
        <f t="shared" si="149"/>
        <v>0.62181712962962965</v>
      </c>
      <c r="K4762" t="str">
        <f>VLOOKUP($J4762,Reference!$A$1:$C$25,3,1)</f>
        <v>14:00:00 - 15:00:00</v>
      </c>
    </row>
    <row r="4763" spans="1:11" hidden="1" x14ac:dyDescent="0.3">
      <c r="A4763" s="6">
        <v>44224.623773148145</v>
      </c>
      <c r="B4763" s="7" t="s">
        <v>18</v>
      </c>
      <c r="C4763" s="7">
        <v>304</v>
      </c>
      <c r="D4763" s="7">
        <v>14039264440</v>
      </c>
      <c r="E4763" s="7" t="s">
        <v>9</v>
      </c>
      <c r="F4763" s="8">
        <v>4.7222222222222223E-3</v>
      </c>
      <c r="G4763" s="8">
        <v>2.6620370370370372E-4</v>
      </c>
      <c r="H4763" s="7" t="s">
        <v>13</v>
      </c>
      <c r="I4763" s="11">
        <f t="shared" si="148"/>
        <v>44224</v>
      </c>
      <c r="J4763" s="9">
        <f t="shared" si="149"/>
        <v>0.62377314814814822</v>
      </c>
      <c r="K4763" t="str">
        <f>VLOOKUP($J4763,Reference!$A$1:$C$25,3,1)</f>
        <v>14:00:00 - 15:00:00</v>
      </c>
    </row>
    <row r="4764" spans="1:11" hidden="1" x14ac:dyDescent="0.3">
      <c r="A4764" s="3">
        <v>44224.625879629632</v>
      </c>
      <c r="B4764" s="4" t="s">
        <v>19</v>
      </c>
      <c r="C4764" s="4">
        <v>305</v>
      </c>
      <c r="D4764" s="4">
        <v>13062502607</v>
      </c>
      <c r="E4764" s="4" t="s">
        <v>9</v>
      </c>
      <c r="F4764" s="5">
        <v>5.1041666666666666E-3</v>
      </c>
      <c r="G4764" s="5">
        <v>4.0509259259259258E-4</v>
      </c>
      <c r="H4764" s="4" t="s">
        <v>13</v>
      </c>
      <c r="I4764" s="11">
        <f t="shared" si="148"/>
        <v>44224</v>
      </c>
      <c r="J4764" s="9">
        <f t="shared" si="149"/>
        <v>0.62587962962962962</v>
      </c>
      <c r="K4764" t="str">
        <f>VLOOKUP($J4764,Reference!$A$1:$C$25,3,1)</f>
        <v>15:00:00 - 16:00:00</v>
      </c>
    </row>
    <row r="4765" spans="1:11" hidden="1" x14ac:dyDescent="0.3">
      <c r="A4765" s="6">
        <v>44224.62877314815</v>
      </c>
      <c r="B4765" s="7" t="s">
        <v>18</v>
      </c>
      <c r="C4765" s="7">
        <v>304</v>
      </c>
      <c r="D4765" s="7">
        <v>17706173898</v>
      </c>
      <c r="E4765" s="7" t="s">
        <v>9</v>
      </c>
      <c r="F4765" s="8">
        <v>1.1863425925925925E-2</v>
      </c>
      <c r="G4765" s="8">
        <v>1.5046296296296297E-4</v>
      </c>
      <c r="H4765" s="7" t="s">
        <v>10</v>
      </c>
      <c r="I4765" s="11">
        <f t="shared" si="148"/>
        <v>44224</v>
      </c>
      <c r="J4765" s="9">
        <f t="shared" si="149"/>
        <v>0.62877314814814811</v>
      </c>
      <c r="K4765" t="str">
        <f>VLOOKUP($J4765,Reference!$A$1:$C$25,3,1)</f>
        <v>15:00:00 - 16:00:00</v>
      </c>
    </row>
    <row r="4766" spans="1:11" hidden="1" x14ac:dyDescent="0.3">
      <c r="A4766" s="3">
        <v>44224.634143518517</v>
      </c>
      <c r="B4766" s="4" t="s">
        <v>19</v>
      </c>
      <c r="C4766" s="4">
        <v>305</v>
      </c>
      <c r="D4766" s="4">
        <v>19057652273</v>
      </c>
      <c r="E4766" s="4" t="s">
        <v>9</v>
      </c>
      <c r="F4766" s="5">
        <v>9.6412037037037039E-3</v>
      </c>
      <c r="G4766" s="5">
        <v>5.7870370370370366E-5</v>
      </c>
      <c r="H4766" s="4" t="s">
        <v>10</v>
      </c>
      <c r="I4766" s="11">
        <f t="shared" si="148"/>
        <v>44224</v>
      </c>
      <c r="J4766" s="9">
        <f t="shared" si="149"/>
        <v>0.63414351851851858</v>
      </c>
      <c r="K4766" t="str">
        <f>VLOOKUP($J4766,Reference!$A$1:$C$25,3,1)</f>
        <v>15:00:00 - 16:00:00</v>
      </c>
    </row>
    <row r="4767" spans="1:11" hidden="1" x14ac:dyDescent="0.3">
      <c r="A4767" s="6">
        <v>44224.640925925924</v>
      </c>
      <c r="B4767" s="7" t="s">
        <v>18</v>
      </c>
      <c r="C4767" s="7">
        <v>304</v>
      </c>
      <c r="D4767" s="7">
        <v>19088523321</v>
      </c>
      <c r="E4767" s="7" t="s">
        <v>9</v>
      </c>
      <c r="F4767" s="8">
        <v>7.719907407407408E-3</v>
      </c>
      <c r="G4767" s="8">
        <v>8.1018518518518516E-5</v>
      </c>
      <c r="H4767" s="7" t="s">
        <v>10</v>
      </c>
      <c r="I4767" s="11">
        <f t="shared" si="148"/>
        <v>44224</v>
      </c>
      <c r="J4767" s="9">
        <f t="shared" si="149"/>
        <v>0.6409259259259259</v>
      </c>
      <c r="K4767" t="str">
        <f>VLOOKUP($J4767,Reference!$A$1:$C$25,3,1)</f>
        <v>15:00:00 - 16:00:00</v>
      </c>
    </row>
    <row r="4768" spans="1:11" hidden="1" x14ac:dyDescent="0.3">
      <c r="A4768" s="3">
        <v>44224.651597222219</v>
      </c>
      <c r="B4768" s="4" t="s">
        <v>19</v>
      </c>
      <c r="C4768" s="4">
        <v>305</v>
      </c>
      <c r="D4768" s="4">
        <v>12132179961</v>
      </c>
      <c r="E4768" s="4" t="s">
        <v>9</v>
      </c>
      <c r="F4768" s="5">
        <v>5.9722222222222225E-3</v>
      </c>
      <c r="G4768" s="5">
        <v>6.9444444444444444E-5</v>
      </c>
      <c r="H4768" s="4" t="s">
        <v>10</v>
      </c>
      <c r="I4768" s="11">
        <f t="shared" si="148"/>
        <v>44224</v>
      </c>
      <c r="J4768" s="9">
        <f t="shared" si="149"/>
        <v>0.65159722222222227</v>
      </c>
      <c r="K4768" t="str">
        <f>VLOOKUP($J4768,Reference!$A$1:$C$25,3,1)</f>
        <v>15:00:00 - 16:00:00</v>
      </c>
    </row>
    <row r="4769" spans="1:11" hidden="1" x14ac:dyDescent="0.3">
      <c r="A4769" s="6">
        <v>44224.6562962963</v>
      </c>
      <c r="B4769" s="7" t="s">
        <v>18</v>
      </c>
      <c r="C4769" s="7">
        <v>304</v>
      </c>
      <c r="D4769" s="7">
        <v>14046446877</v>
      </c>
      <c r="E4769" s="7" t="s">
        <v>9</v>
      </c>
      <c r="F4769" s="8">
        <v>3.1365740740740742E-3</v>
      </c>
      <c r="G4769" s="8">
        <v>2.199074074074074E-4</v>
      </c>
      <c r="H4769" s="7" t="s">
        <v>10</v>
      </c>
      <c r="I4769" s="11">
        <f t="shared" si="148"/>
        <v>44224</v>
      </c>
      <c r="J4769" s="9">
        <f t="shared" si="149"/>
        <v>0.65629629629629627</v>
      </c>
      <c r="K4769" t="str">
        <f>VLOOKUP($J4769,Reference!$A$1:$C$25,3,1)</f>
        <v>15:00:00 - 16:00:00</v>
      </c>
    </row>
    <row r="4770" spans="1:11" hidden="1" x14ac:dyDescent="0.3">
      <c r="A4770" s="3">
        <v>44224.662812499999</v>
      </c>
      <c r="B4770" s="4" t="s">
        <v>11</v>
      </c>
      <c r="C4770" s="4">
        <v>317</v>
      </c>
      <c r="D4770" s="4">
        <v>12067249991</v>
      </c>
      <c r="E4770" s="4" t="s">
        <v>9</v>
      </c>
      <c r="F4770" s="5">
        <v>2.8009259259259259E-3</v>
      </c>
      <c r="G4770" s="5">
        <v>6.9444444444444444E-5</v>
      </c>
      <c r="H4770" s="4" t="s">
        <v>10</v>
      </c>
      <c r="I4770" s="11">
        <f t="shared" si="148"/>
        <v>44224</v>
      </c>
      <c r="J4770" s="9">
        <f t="shared" si="149"/>
        <v>0.66281250000000003</v>
      </c>
      <c r="K4770" t="str">
        <f>VLOOKUP($J4770,Reference!$A$1:$C$25,3,1)</f>
        <v>15:00:00 - 16:00:00</v>
      </c>
    </row>
    <row r="4771" spans="1:11" hidden="1" x14ac:dyDescent="0.3">
      <c r="A4771" s="6">
        <v>44224.679699074077</v>
      </c>
      <c r="B4771" s="7" t="s">
        <v>18</v>
      </c>
      <c r="C4771" s="7">
        <v>304</v>
      </c>
      <c r="D4771" s="7">
        <v>447852738600</v>
      </c>
      <c r="E4771" s="7" t="s">
        <v>9</v>
      </c>
      <c r="F4771" s="8">
        <v>1.0416666666666667E-4</v>
      </c>
      <c r="G4771" s="8">
        <v>8.1018518518518516E-5</v>
      </c>
      <c r="H4771" s="7" t="s">
        <v>10</v>
      </c>
      <c r="I4771" s="11">
        <f t="shared" si="148"/>
        <v>44224</v>
      </c>
      <c r="J4771" s="9">
        <f t="shared" si="149"/>
        <v>0.67969907407407415</v>
      </c>
      <c r="K4771" t="str">
        <f>VLOOKUP($J4771,Reference!$A$1:$C$25,3,1)</f>
        <v>16:00:00 - 17:00:00</v>
      </c>
    </row>
    <row r="4772" spans="1:11" hidden="1" x14ac:dyDescent="0.3">
      <c r="A4772" s="3">
        <v>44224.680185185185</v>
      </c>
      <c r="B4772" s="4" t="s">
        <v>19</v>
      </c>
      <c r="C4772" s="4">
        <v>305</v>
      </c>
      <c r="D4772" s="4">
        <v>447852738600</v>
      </c>
      <c r="E4772" s="4" t="s">
        <v>9</v>
      </c>
      <c r="F4772" s="5">
        <v>4.6296296296296294E-5</v>
      </c>
      <c r="G4772" s="5">
        <v>5.7870370370370366E-5</v>
      </c>
      <c r="H4772" s="4" t="s">
        <v>10</v>
      </c>
      <c r="I4772" s="11">
        <f t="shared" si="148"/>
        <v>44224</v>
      </c>
      <c r="J4772" s="9">
        <f t="shared" si="149"/>
        <v>0.68018518518518523</v>
      </c>
      <c r="K4772" t="str">
        <f>VLOOKUP($J4772,Reference!$A$1:$C$25,3,1)</f>
        <v>16:00:00 - 17:00:00</v>
      </c>
    </row>
    <row r="4773" spans="1:11" hidden="1" x14ac:dyDescent="0.3">
      <c r="A4773" s="6">
        <v>44224.681122685186</v>
      </c>
      <c r="B4773" s="7" t="s">
        <v>15</v>
      </c>
      <c r="C4773" s="7">
        <v>319</v>
      </c>
      <c r="D4773" s="7">
        <v>12027169109</v>
      </c>
      <c r="E4773" s="7" t="s">
        <v>9</v>
      </c>
      <c r="F4773" s="8">
        <v>1.3645833333333331E-2</v>
      </c>
      <c r="G4773" s="8">
        <v>4.6296296296296294E-5</v>
      </c>
      <c r="H4773" s="7" t="s">
        <v>14</v>
      </c>
      <c r="I4773" s="11">
        <f t="shared" si="148"/>
        <v>44224</v>
      </c>
      <c r="J4773" s="9">
        <f t="shared" si="149"/>
        <v>0.68112268518518515</v>
      </c>
      <c r="K4773" t="str">
        <f>VLOOKUP($J4773,Reference!$A$1:$C$25,3,1)</f>
        <v>16:00:00 - 17:00:00</v>
      </c>
    </row>
    <row r="4774" spans="1:11" hidden="1" x14ac:dyDescent="0.3">
      <c r="A4774" s="3">
        <v>44224.6875</v>
      </c>
      <c r="B4774" s="4" t="s">
        <v>18</v>
      </c>
      <c r="C4774" s="4">
        <v>304</v>
      </c>
      <c r="D4774" s="4">
        <v>19177437192</v>
      </c>
      <c r="E4774" s="4" t="s">
        <v>9</v>
      </c>
      <c r="F4774" s="5">
        <v>2.7430555555555559E-3</v>
      </c>
      <c r="G4774" s="5">
        <v>1.0416666666666667E-4</v>
      </c>
      <c r="H4774" s="4" t="s">
        <v>10</v>
      </c>
      <c r="I4774" s="11">
        <f t="shared" si="148"/>
        <v>44224</v>
      </c>
      <c r="J4774" s="9">
        <f t="shared" si="149"/>
        <v>0.6875</v>
      </c>
      <c r="K4774" t="str">
        <f>VLOOKUP($J4774,Reference!$A$1:$C$25,3,1)</f>
        <v>16:00:00 - 17:00:00</v>
      </c>
    </row>
    <row r="4775" spans="1:11" hidden="1" x14ac:dyDescent="0.3">
      <c r="A4775" s="6">
        <v>44224.687951388885</v>
      </c>
      <c r="B4775" s="7" t="s">
        <v>19</v>
      </c>
      <c r="C4775" s="7">
        <v>305</v>
      </c>
      <c r="D4775" s="7">
        <v>12013626328</v>
      </c>
      <c r="E4775" s="7" t="s">
        <v>9</v>
      </c>
      <c r="F4775" s="8">
        <v>3.5648148148148154E-3</v>
      </c>
      <c r="G4775" s="8">
        <v>6.9444444444444444E-5</v>
      </c>
      <c r="H4775" s="7" t="s">
        <v>10</v>
      </c>
      <c r="I4775" s="11">
        <f t="shared" si="148"/>
        <v>44224</v>
      </c>
      <c r="J4775" s="9">
        <f t="shared" si="149"/>
        <v>0.68795138888888896</v>
      </c>
      <c r="K4775" t="str">
        <f>VLOOKUP($J4775,Reference!$A$1:$C$25,3,1)</f>
        <v>16:00:00 - 17:00:00</v>
      </c>
    </row>
    <row r="4776" spans="1:11" hidden="1" x14ac:dyDescent="0.3">
      <c r="A4776" s="3">
        <v>44224.688564814816</v>
      </c>
      <c r="B4776" s="4" t="s">
        <v>12</v>
      </c>
      <c r="C4776" s="4">
        <v>315</v>
      </c>
      <c r="D4776" s="4">
        <v>12504645687</v>
      </c>
      <c r="E4776" s="4" t="s">
        <v>9</v>
      </c>
      <c r="F4776" s="5">
        <v>3.1944444444444442E-3</v>
      </c>
      <c r="G4776" s="5">
        <v>1.0416666666666667E-4</v>
      </c>
      <c r="H4776" s="4" t="s">
        <v>10</v>
      </c>
      <c r="I4776" s="11">
        <f t="shared" si="148"/>
        <v>44224</v>
      </c>
      <c r="J4776" s="9">
        <f t="shared" si="149"/>
        <v>0.6885648148148148</v>
      </c>
      <c r="K4776" t="str">
        <f>VLOOKUP($J4776,Reference!$A$1:$C$25,3,1)</f>
        <v>16:00:00 - 17:00:00</v>
      </c>
    </row>
    <row r="4777" spans="1:11" hidden="1" x14ac:dyDescent="0.3">
      <c r="A4777" s="6">
        <v>44224.688854166663</v>
      </c>
      <c r="B4777" s="7" t="s">
        <v>11</v>
      </c>
      <c r="C4777" s="7">
        <v>317</v>
      </c>
      <c r="D4777" s="7">
        <v>16613804182</v>
      </c>
      <c r="E4777" s="7" t="s">
        <v>9</v>
      </c>
      <c r="F4777" s="8">
        <v>2.5462962962962961E-3</v>
      </c>
      <c r="G4777" s="8">
        <v>1.2037037037037038E-3</v>
      </c>
      <c r="H4777" s="7" t="s">
        <v>10</v>
      </c>
      <c r="I4777" s="11">
        <f t="shared" si="148"/>
        <v>44224</v>
      </c>
      <c r="J4777" s="9">
        <f t="shared" si="149"/>
        <v>0.68885416666666666</v>
      </c>
      <c r="K4777" t="str">
        <f>VLOOKUP($J4777,Reference!$A$1:$C$25,3,1)</f>
        <v>16:00:00 - 17:00:00</v>
      </c>
    </row>
    <row r="4778" spans="1:11" hidden="1" x14ac:dyDescent="0.3">
      <c r="A4778" s="3">
        <v>44224.696168981478</v>
      </c>
      <c r="B4778" s="4" t="s">
        <v>19</v>
      </c>
      <c r="C4778" s="4">
        <v>305</v>
      </c>
      <c r="D4778" s="4">
        <v>15414900228</v>
      </c>
      <c r="E4778" s="4" t="s">
        <v>9</v>
      </c>
      <c r="F4778" s="5">
        <v>8.2060185185185187E-3</v>
      </c>
      <c r="G4778" s="5">
        <v>6.9444444444444444E-5</v>
      </c>
      <c r="H4778" s="4" t="s">
        <v>10</v>
      </c>
      <c r="I4778" s="11">
        <f t="shared" si="148"/>
        <v>44224</v>
      </c>
      <c r="J4778" s="9">
        <f t="shared" si="149"/>
        <v>0.69616898148148154</v>
      </c>
      <c r="K4778" t="str">
        <f>VLOOKUP($J4778,Reference!$A$1:$C$25,3,1)</f>
        <v>16:00:00 - 17:00:00</v>
      </c>
    </row>
    <row r="4779" spans="1:11" hidden="1" x14ac:dyDescent="0.3">
      <c r="A4779" s="6">
        <v>44224.69703703704</v>
      </c>
      <c r="B4779" s="7" t="s">
        <v>12</v>
      </c>
      <c r="C4779" s="7">
        <v>315</v>
      </c>
      <c r="D4779" s="7">
        <v>12103221561</v>
      </c>
      <c r="E4779" s="7" t="s">
        <v>9</v>
      </c>
      <c r="F4779" s="8">
        <v>1.1018518518518518E-2</v>
      </c>
      <c r="G4779" s="8">
        <v>6.9444444444444444E-5</v>
      </c>
      <c r="H4779" s="7" t="s">
        <v>10</v>
      </c>
      <c r="I4779" s="11">
        <f t="shared" si="148"/>
        <v>44224</v>
      </c>
      <c r="J4779" s="9">
        <f t="shared" si="149"/>
        <v>0.69703703703703701</v>
      </c>
      <c r="K4779" t="str">
        <f>VLOOKUP($J4779,Reference!$A$1:$C$25,3,1)</f>
        <v>16:00:00 - 17:00:00</v>
      </c>
    </row>
    <row r="4780" spans="1:11" hidden="1" x14ac:dyDescent="0.3">
      <c r="A4780" s="3">
        <v>44224.699166666665</v>
      </c>
      <c r="B4780" s="4" t="s">
        <v>18</v>
      </c>
      <c r="C4780" s="4">
        <v>304</v>
      </c>
      <c r="D4780" s="4">
        <v>16613804377</v>
      </c>
      <c r="E4780" s="4" t="s">
        <v>9</v>
      </c>
      <c r="F4780" s="5">
        <v>1.6423611111111111E-2</v>
      </c>
      <c r="G4780" s="5">
        <v>1.273148148148148E-4</v>
      </c>
      <c r="H4780" s="4" t="s">
        <v>10</v>
      </c>
      <c r="I4780" s="11">
        <f t="shared" si="148"/>
        <v>44224</v>
      </c>
      <c r="J4780" s="9">
        <f t="shared" si="149"/>
        <v>0.69916666666666671</v>
      </c>
      <c r="K4780" t="str">
        <f>VLOOKUP($J4780,Reference!$A$1:$C$25,3,1)</f>
        <v>16:00:00 - 17:00:00</v>
      </c>
    </row>
    <row r="4781" spans="1:11" hidden="1" x14ac:dyDescent="0.3">
      <c r="A4781" s="6">
        <v>44224.715150462966</v>
      </c>
      <c r="B4781" s="7" t="s">
        <v>11</v>
      </c>
      <c r="C4781" s="7">
        <v>317</v>
      </c>
      <c r="D4781" s="7">
        <v>12024419551</v>
      </c>
      <c r="E4781" s="7" t="s">
        <v>9</v>
      </c>
      <c r="F4781" s="8">
        <v>2.836805555555556E-2</v>
      </c>
      <c r="G4781" s="8">
        <v>1.7361111111111112E-4</v>
      </c>
      <c r="H4781" s="7" t="s">
        <v>10</v>
      </c>
      <c r="I4781" s="11">
        <f t="shared" si="148"/>
        <v>44224</v>
      </c>
      <c r="J4781" s="9">
        <f t="shared" si="149"/>
        <v>0.71515046296296303</v>
      </c>
      <c r="K4781" t="str">
        <f>VLOOKUP($J4781,Reference!$A$1:$C$25,3,1)</f>
        <v>17:00:00 - 18:00:00</v>
      </c>
    </row>
    <row r="4782" spans="1:11" hidden="1" x14ac:dyDescent="0.3">
      <c r="A4782" s="3">
        <v>44224.72320601852</v>
      </c>
      <c r="B4782" s="4" t="s">
        <v>19</v>
      </c>
      <c r="C4782" s="4">
        <v>305</v>
      </c>
      <c r="D4782" s="4">
        <v>15595158485</v>
      </c>
      <c r="E4782" s="4" t="s">
        <v>9</v>
      </c>
      <c r="F4782" s="5">
        <v>1.1423611111111112E-2</v>
      </c>
      <c r="G4782" s="5">
        <v>8.1018518518518516E-5</v>
      </c>
      <c r="H4782" s="4" t="s">
        <v>10</v>
      </c>
      <c r="I4782" s="11">
        <f t="shared" si="148"/>
        <v>44224</v>
      </c>
      <c r="J4782" s="9">
        <f t="shared" si="149"/>
        <v>0.72320601851851851</v>
      </c>
      <c r="K4782" t="str">
        <f>VLOOKUP($J4782,Reference!$A$1:$C$25,3,1)</f>
        <v>17:00:00 - 18:00:00</v>
      </c>
    </row>
    <row r="4783" spans="1:11" hidden="1" x14ac:dyDescent="0.3">
      <c r="A4783" s="6">
        <v>44224.729131944441</v>
      </c>
      <c r="B4783" s="7" t="s">
        <v>12</v>
      </c>
      <c r="C4783" s="7">
        <v>315</v>
      </c>
      <c r="D4783" s="7">
        <v>18476373385</v>
      </c>
      <c r="E4783" s="7" t="s">
        <v>9</v>
      </c>
      <c r="F4783" s="8">
        <v>3.0555555555555557E-3</v>
      </c>
      <c r="G4783" s="8">
        <v>8.1018518518518516E-5</v>
      </c>
      <c r="H4783" s="7" t="s">
        <v>10</v>
      </c>
      <c r="I4783" s="11">
        <f t="shared" si="148"/>
        <v>44224</v>
      </c>
      <c r="J4783" s="9">
        <f t="shared" si="149"/>
        <v>0.72913194444444451</v>
      </c>
      <c r="K4783" t="str">
        <f>VLOOKUP($J4783,Reference!$A$1:$C$25,3,1)</f>
        <v>17:00:00 - 18:00:00</v>
      </c>
    </row>
    <row r="4784" spans="1:11" hidden="1" x14ac:dyDescent="0.3">
      <c r="A4784" s="3">
        <v>44224.735266203701</v>
      </c>
      <c r="B4784" s="4" t="s">
        <v>12</v>
      </c>
      <c r="C4784" s="4">
        <v>315</v>
      </c>
      <c r="D4784" s="4">
        <v>15595158210</v>
      </c>
      <c r="E4784" s="4" t="s">
        <v>9</v>
      </c>
      <c r="F4784" s="5">
        <v>3.9004629629629632E-3</v>
      </c>
      <c r="G4784" s="5">
        <v>4.6296296296296294E-5</v>
      </c>
      <c r="H4784" s="4" t="s">
        <v>10</v>
      </c>
      <c r="I4784" s="11">
        <f t="shared" si="148"/>
        <v>44224</v>
      </c>
      <c r="J4784" s="9">
        <f t="shared" si="149"/>
        <v>0.73526620370370377</v>
      </c>
      <c r="K4784" t="str">
        <f>VLOOKUP($J4784,Reference!$A$1:$C$25,3,1)</f>
        <v>17:00:00 - 18:00:00</v>
      </c>
    </row>
    <row r="4785" spans="1:11" hidden="1" x14ac:dyDescent="0.3">
      <c r="A4785" s="6">
        <v>44224.741828703707</v>
      </c>
      <c r="B4785" s="7" t="s">
        <v>18</v>
      </c>
      <c r="C4785" s="7">
        <v>304</v>
      </c>
      <c r="D4785" s="7">
        <v>17788713382</v>
      </c>
      <c r="E4785" s="7" t="s">
        <v>9</v>
      </c>
      <c r="F4785" s="8">
        <v>7.7777777777777767E-3</v>
      </c>
      <c r="G4785" s="8">
        <v>6.9444444444444444E-5</v>
      </c>
      <c r="H4785" s="7" t="s">
        <v>10</v>
      </c>
      <c r="I4785" s="11">
        <f t="shared" si="148"/>
        <v>44224</v>
      </c>
      <c r="J4785" s="9">
        <f t="shared" si="149"/>
        <v>0.74182870370370368</v>
      </c>
      <c r="K4785" t="str">
        <f>VLOOKUP($J4785,Reference!$A$1:$C$25,3,1)</f>
        <v>17:00:00 - 18:00:00</v>
      </c>
    </row>
    <row r="4786" spans="1:11" hidden="1" x14ac:dyDescent="0.3">
      <c r="A4786" s="3">
        <v>44224.753344907411</v>
      </c>
      <c r="B4786" s="4" t="s">
        <v>12</v>
      </c>
      <c r="C4786" s="4">
        <v>315</v>
      </c>
      <c r="D4786" s="4">
        <v>12134261849</v>
      </c>
      <c r="E4786" s="4" t="s">
        <v>9</v>
      </c>
      <c r="F4786" s="5">
        <v>6.875E-3</v>
      </c>
      <c r="G4786" s="5">
        <v>5.7870370370370366E-5</v>
      </c>
      <c r="H4786" s="4" t="s">
        <v>10</v>
      </c>
      <c r="I4786" s="11">
        <f t="shared" si="148"/>
        <v>44224</v>
      </c>
      <c r="J4786" s="9">
        <f t="shared" si="149"/>
        <v>0.75334490740740734</v>
      </c>
      <c r="K4786" t="str">
        <f>VLOOKUP($J4786,Reference!$A$1:$C$25,3,1)</f>
        <v>18:00:00 - 19:00:00</v>
      </c>
    </row>
    <row r="4787" spans="1:11" hidden="1" x14ac:dyDescent="0.3">
      <c r="A4787" s="6">
        <v>44224.765509259261</v>
      </c>
      <c r="B4787" s="7" t="s">
        <v>18</v>
      </c>
      <c r="C4787" s="7">
        <v>304</v>
      </c>
      <c r="D4787" s="7">
        <v>16155563452</v>
      </c>
      <c r="E4787" s="7" t="s">
        <v>9</v>
      </c>
      <c r="F4787" s="8">
        <v>7.8703703703703713E-3</v>
      </c>
      <c r="G4787" s="8">
        <v>8.1018518518518516E-5</v>
      </c>
      <c r="H4787" s="7" t="s">
        <v>10</v>
      </c>
      <c r="I4787" s="11">
        <f t="shared" si="148"/>
        <v>44224</v>
      </c>
      <c r="J4787" s="9">
        <f t="shared" si="149"/>
        <v>0.76550925925925928</v>
      </c>
      <c r="K4787" t="str">
        <f>VLOOKUP($J4787,Reference!$A$1:$C$25,3,1)</f>
        <v>18:00:00 - 19:00:00</v>
      </c>
    </row>
    <row r="4788" spans="1:11" hidden="1" x14ac:dyDescent="0.3">
      <c r="A4788" s="3">
        <v>44224.769791666666</v>
      </c>
      <c r="B4788" s="4" t="s">
        <v>11</v>
      </c>
      <c r="C4788" s="4">
        <v>317</v>
      </c>
      <c r="D4788" s="4">
        <v>13068305499</v>
      </c>
      <c r="E4788" s="4" t="s">
        <v>9</v>
      </c>
      <c r="F4788" s="5">
        <v>5.0925925925925921E-3</v>
      </c>
      <c r="G4788" s="5">
        <v>1.1574074074074073E-4</v>
      </c>
      <c r="H4788" s="4" t="s">
        <v>10</v>
      </c>
      <c r="I4788" s="11">
        <f t="shared" si="148"/>
        <v>44224</v>
      </c>
      <c r="J4788" s="9">
        <f t="shared" si="149"/>
        <v>0.76979166666666676</v>
      </c>
      <c r="K4788" t="str">
        <f>VLOOKUP($J4788,Reference!$A$1:$C$25,3,1)</f>
        <v>18:00:00 - 19:00:00</v>
      </c>
    </row>
    <row r="4789" spans="1:11" hidden="1" x14ac:dyDescent="0.3">
      <c r="A4789" s="6">
        <v>44224.793414351851</v>
      </c>
      <c r="B4789" s="7" t="s">
        <v>11</v>
      </c>
      <c r="C4789" s="7">
        <v>317</v>
      </c>
      <c r="D4789" s="7">
        <v>16474627061</v>
      </c>
      <c r="E4789" s="7" t="s">
        <v>9</v>
      </c>
      <c r="F4789" s="8">
        <v>6.9791666666666674E-3</v>
      </c>
      <c r="G4789" s="8">
        <v>2.199074074074074E-4</v>
      </c>
      <c r="H4789" s="7" t="s">
        <v>13</v>
      </c>
      <c r="I4789" s="11">
        <f t="shared" si="148"/>
        <v>44224</v>
      </c>
      <c r="J4789" s="9">
        <f t="shared" si="149"/>
        <v>0.79341435185185183</v>
      </c>
      <c r="K4789" t="str">
        <f>VLOOKUP($J4789,Reference!$A$1:$C$25,3,1)</f>
        <v>19:00:00 - 20:00:00</v>
      </c>
    </row>
    <row r="4790" spans="1:11" hidden="1" x14ac:dyDescent="0.3">
      <c r="A4790" s="3">
        <v>44224.804444444446</v>
      </c>
      <c r="B4790" s="4" t="s">
        <v>12</v>
      </c>
      <c r="C4790" s="4">
        <v>315</v>
      </c>
      <c r="D4790" s="4">
        <v>17086682787</v>
      </c>
      <c r="E4790" s="4" t="s">
        <v>9</v>
      </c>
      <c r="F4790" s="5">
        <v>1.7546296296296296E-2</v>
      </c>
      <c r="G4790" s="5">
        <v>1.8518518518518518E-4</v>
      </c>
      <c r="H4790" s="4" t="s">
        <v>13</v>
      </c>
      <c r="I4790" s="11">
        <f t="shared" si="148"/>
        <v>44224</v>
      </c>
      <c r="J4790" s="9">
        <f t="shared" si="149"/>
        <v>0.80444444444444441</v>
      </c>
      <c r="K4790" t="str">
        <f>VLOOKUP($J4790,Reference!$A$1:$C$25,3,1)</f>
        <v>19:00:00 - 20:00:00</v>
      </c>
    </row>
    <row r="4791" spans="1:11" hidden="1" x14ac:dyDescent="0.3">
      <c r="A4791" s="6">
        <v>44224.805324074077</v>
      </c>
      <c r="B4791" s="7" t="s">
        <v>18</v>
      </c>
      <c r="C4791" s="7">
        <v>304</v>
      </c>
      <c r="D4791" s="7">
        <v>16046182099</v>
      </c>
      <c r="E4791" s="7" t="s">
        <v>9</v>
      </c>
      <c r="F4791" s="8">
        <v>6.4120370370370364E-3</v>
      </c>
      <c r="G4791" s="8">
        <v>5.7870370370370366E-5</v>
      </c>
      <c r="H4791" s="7" t="s">
        <v>13</v>
      </c>
      <c r="I4791" s="11">
        <f t="shared" si="148"/>
        <v>44224</v>
      </c>
      <c r="J4791" s="9">
        <f t="shared" si="149"/>
        <v>0.80532407407407414</v>
      </c>
      <c r="K4791" t="str">
        <f>VLOOKUP($J4791,Reference!$A$1:$C$25,3,1)</f>
        <v>19:00:00 - 20:00:00</v>
      </c>
    </row>
    <row r="4792" spans="1:11" hidden="1" x14ac:dyDescent="0.3">
      <c r="A4792" s="3">
        <v>44224.822060185186</v>
      </c>
      <c r="B4792" s="4" t="s">
        <v>11</v>
      </c>
      <c r="C4792" s="4">
        <v>317</v>
      </c>
      <c r="D4792" s="4">
        <v>12504750030</v>
      </c>
      <c r="E4792" s="4" t="s">
        <v>9</v>
      </c>
      <c r="F4792" s="5">
        <v>4.2013888888888891E-3</v>
      </c>
      <c r="G4792" s="5">
        <v>1.0416666666666667E-4</v>
      </c>
      <c r="H4792" s="4" t="s">
        <v>13</v>
      </c>
      <c r="I4792" s="11">
        <f t="shared" si="148"/>
        <v>44224</v>
      </c>
      <c r="J4792" s="9">
        <f t="shared" si="149"/>
        <v>0.82206018518518509</v>
      </c>
      <c r="K4792" t="str">
        <f>VLOOKUP($J4792,Reference!$A$1:$C$25,3,1)</f>
        <v>19:00:00 - 20:00:00</v>
      </c>
    </row>
    <row r="4793" spans="1:11" hidden="1" x14ac:dyDescent="0.3">
      <c r="A4793" s="6">
        <v>44224.825740740744</v>
      </c>
      <c r="B4793" s="7" t="s">
        <v>19</v>
      </c>
      <c r="C4793" s="7">
        <v>305</v>
      </c>
      <c r="D4793" s="7">
        <v>447883961491</v>
      </c>
      <c r="E4793" s="7" t="s">
        <v>9</v>
      </c>
      <c r="F4793" s="8">
        <v>4.9768518518518521E-3</v>
      </c>
      <c r="G4793" s="8">
        <v>2.8935185185185189E-4</v>
      </c>
      <c r="H4793" s="7" t="s">
        <v>10</v>
      </c>
      <c r="I4793" s="11">
        <f t="shared" si="148"/>
        <v>44224</v>
      </c>
      <c r="J4793" s="9">
        <f t="shared" si="149"/>
        <v>0.82574074074074078</v>
      </c>
      <c r="K4793" t="str">
        <f>VLOOKUP($J4793,Reference!$A$1:$C$25,3,1)</f>
        <v>19:00:00 - 20:00:00</v>
      </c>
    </row>
    <row r="4794" spans="1:11" hidden="1" x14ac:dyDescent="0.3">
      <c r="A4794" s="3">
        <v>44224.825740740744</v>
      </c>
      <c r="B4794" s="4" t="s">
        <v>20</v>
      </c>
      <c r="C4794" s="4"/>
      <c r="D4794" s="4">
        <v>447883961491</v>
      </c>
      <c r="E4794" s="4" t="s">
        <v>23</v>
      </c>
      <c r="F4794" s="5">
        <v>0</v>
      </c>
      <c r="G4794" s="5">
        <v>1.1574074074074073E-5</v>
      </c>
      <c r="H4794" s="4" t="s">
        <v>14</v>
      </c>
      <c r="I4794" s="11">
        <f t="shared" si="148"/>
        <v>44224</v>
      </c>
      <c r="J4794" s="9">
        <f t="shared" si="149"/>
        <v>0.82574074074074078</v>
      </c>
      <c r="K4794" t="str">
        <f>VLOOKUP($J4794,Reference!$A$1:$C$25,3,1)</f>
        <v>19:00:00 - 20:00:00</v>
      </c>
    </row>
    <row r="4795" spans="1:11" hidden="1" x14ac:dyDescent="0.3">
      <c r="A4795" s="6">
        <v>44224.826956018522</v>
      </c>
      <c r="B4795" s="7" t="s">
        <v>12</v>
      </c>
      <c r="C4795" s="7">
        <v>315</v>
      </c>
      <c r="D4795" s="7">
        <v>15853492294</v>
      </c>
      <c r="E4795" s="7" t="s">
        <v>9</v>
      </c>
      <c r="F4795" s="8">
        <v>2.5115740740740741E-2</v>
      </c>
      <c r="G4795" s="8">
        <v>5.7870370370370366E-5</v>
      </c>
      <c r="H4795" s="7" t="s">
        <v>13</v>
      </c>
      <c r="I4795" s="11">
        <f t="shared" si="148"/>
        <v>44224</v>
      </c>
      <c r="J4795" s="9">
        <f t="shared" si="149"/>
        <v>0.82695601851851863</v>
      </c>
      <c r="K4795" t="str">
        <f>VLOOKUP($J4795,Reference!$A$1:$C$25,3,1)</f>
        <v>19:00:00 - 20:00:00</v>
      </c>
    </row>
    <row r="4796" spans="1:11" hidden="1" x14ac:dyDescent="0.3">
      <c r="A4796" s="3">
        <v>44224.827523148146</v>
      </c>
      <c r="B4796" s="4" t="s">
        <v>18</v>
      </c>
      <c r="C4796" s="4">
        <v>304</v>
      </c>
      <c r="D4796" s="4">
        <v>17788983515</v>
      </c>
      <c r="E4796" s="4" t="s">
        <v>9</v>
      </c>
      <c r="F4796" s="5">
        <v>1.6574074074074074E-2</v>
      </c>
      <c r="G4796" s="5">
        <v>1.9675925925925926E-4</v>
      </c>
      <c r="H4796" s="4" t="s">
        <v>10</v>
      </c>
      <c r="I4796" s="11">
        <f t="shared" si="148"/>
        <v>44224</v>
      </c>
      <c r="J4796" s="9">
        <f t="shared" si="149"/>
        <v>0.8275231481481482</v>
      </c>
      <c r="K4796" t="str">
        <f>VLOOKUP($J4796,Reference!$A$1:$C$25,3,1)</f>
        <v>19:00:00 - 20:00:00</v>
      </c>
    </row>
    <row r="4797" spans="1:11" hidden="1" x14ac:dyDescent="0.3">
      <c r="A4797" s="6">
        <v>44224.835173611114</v>
      </c>
      <c r="B4797" s="7" t="s">
        <v>20</v>
      </c>
      <c r="C4797" s="7"/>
      <c r="D4797" s="7">
        <v>447883961491</v>
      </c>
      <c r="E4797" s="7" t="s">
        <v>23</v>
      </c>
      <c r="F4797" s="8">
        <v>0</v>
      </c>
      <c r="G4797" s="8">
        <v>1.9675925925925926E-4</v>
      </c>
      <c r="H4797" s="7" t="s">
        <v>14</v>
      </c>
      <c r="I4797" s="11">
        <f t="shared" si="148"/>
        <v>44224</v>
      </c>
      <c r="J4797" s="9">
        <f t="shared" si="149"/>
        <v>0.8351736111111111</v>
      </c>
      <c r="K4797" t="str">
        <f>VLOOKUP($J4797,Reference!$A$1:$C$25,3,1)</f>
        <v>20:00:00 - 21:00:00</v>
      </c>
    </row>
    <row r="4798" spans="1:11" hidden="1" x14ac:dyDescent="0.3">
      <c r="A4798" s="3">
        <v>44224.835358796299</v>
      </c>
      <c r="B4798" s="4" t="s">
        <v>11</v>
      </c>
      <c r="C4798" s="4">
        <v>317</v>
      </c>
      <c r="D4798" s="4">
        <v>447883961491</v>
      </c>
      <c r="E4798" s="4" t="s">
        <v>9</v>
      </c>
      <c r="F4798" s="5">
        <v>7.8935185185185185E-3</v>
      </c>
      <c r="G4798" s="5">
        <v>1.4814814814814814E-3</v>
      </c>
      <c r="H4798" s="4" t="s">
        <v>10</v>
      </c>
      <c r="I4798" s="11">
        <f t="shared" si="148"/>
        <v>44224</v>
      </c>
      <c r="J4798" s="9">
        <f t="shared" si="149"/>
        <v>0.83535879629629628</v>
      </c>
      <c r="K4798" t="str">
        <f>VLOOKUP($J4798,Reference!$A$1:$C$25,3,1)</f>
        <v>20:00:00 - 21:00:00</v>
      </c>
    </row>
    <row r="4799" spans="1:11" hidden="1" x14ac:dyDescent="0.3">
      <c r="A4799" s="6">
        <v>44224.844201388885</v>
      </c>
      <c r="B4799" s="7" t="s">
        <v>11</v>
      </c>
      <c r="C4799" s="7">
        <v>317</v>
      </c>
      <c r="D4799" s="7">
        <v>16472927866</v>
      </c>
      <c r="E4799" s="7" t="s">
        <v>9</v>
      </c>
      <c r="F4799" s="8">
        <v>7.6851851851851847E-3</v>
      </c>
      <c r="G4799" s="8">
        <v>8.9120370370370362E-4</v>
      </c>
      <c r="H4799" s="7" t="s">
        <v>13</v>
      </c>
      <c r="I4799" s="11">
        <f t="shared" si="148"/>
        <v>44224</v>
      </c>
      <c r="J4799" s="9">
        <f t="shared" si="149"/>
        <v>0.84420138888888896</v>
      </c>
      <c r="K4799" t="str">
        <f>VLOOKUP($J4799,Reference!$A$1:$C$25,3,1)</f>
        <v>20:00:00 - 21:00:00</v>
      </c>
    </row>
    <row r="4800" spans="1:11" hidden="1" x14ac:dyDescent="0.3">
      <c r="A4800" s="3">
        <v>44224.864062499997</v>
      </c>
      <c r="B4800" s="4" t="s">
        <v>11</v>
      </c>
      <c r="C4800" s="4">
        <v>317</v>
      </c>
      <c r="D4800" s="4">
        <v>18608698741</v>
      </c>
      <c r="E4800" s="4" t="s">
        <v>9</v>
      </c>
      <c r="F4800" s="5">
        <v>9.2708333333333341E-3</v>
      </c>
      <c r="G4800" s="5">
        <v>8.1018518518518516E-5</v>
      </c>
      <c r="H4800" s="4" t="s">
        <v>10</v>
      </c>
      <c r="I4800" s="11">
        <f t="shared" si="148"/>
        <v>44224</v>
      </c>
      <c r="J4800" s="9">
        <f t="shared" si="149"/>
        <v>0.86406250000000007</v>
      </c>
      <c r="K4800" t="str">
        <f>VLOOKUP($J4800,Reference!$A$1:$C$25,3,1)</f>
        <v>20:00:00 - 21:00:00</v>
      </c>
    </row>
    <row r="4801" spans="1:11" hidden="1" x14ac:dyDescent="0.3">
      <c r="A4801" s="6">
        <v>44224.867627314816</v>
      </c>
      <c r="B4801" s="7" t="s">
        <v>12</v>
      </c>
      <c r="C4801" s="7">
        <v>315</v>
      </c>
      <c r="D4801" s="7">
        <v>12103221561</v>
      </c>
      <c r="E4801" s="7" t="s">
        <v>9</v>
      </c>
      <c r="F4801" s="8">
        <v>8.9814814814814809E-3</v>
      </c>
      <c r="G4801" s="8">
        <v>6.9444444444444444E-5</v>
      </c>
      <c r="H4801" s="7" t="s">
        <v>10</v>
      </c>
      <c r="I4801" s="11">
        <f t="shared" si="148"/>
        <v>44224</v>
      </c>
      <c r="J4801" s="9">
        <f t="shared" si="149"/>
        <v>0.86762731481481481</v>
      </c>
      <c r="K4801" t="str">
        <f>VLOOKUP($J4801,Reference!$A$1:$C$25,3,1)</f>
        <v>20:00:00 - 21:00:00</v>
      </c>
    </row>
    <row r="4802" spans="1:11" hidden="1" x14ac:dyDescent="0.3">
      <c r="A4802" s="3">
        <v>44224.868171296293</v>
      </c>
      <c r="B4802" s="4" t="s">
        <v>27</v>
      </c>
      <c r="C4802" s="4">
        <v>318</v>
      </c>
      <c r="D4802" s="4">
        <v>18139646212</v>
      </c>
      <c r="E4802" s="4" t="s">
        <v>9</v>
      </c>
      <c r="F4802" s="5">
        <v>5.8449074074074072E-3</v>
      </c>
      <c r="G4802" s="5">
        <v>3.0902777777777782E-3</v>
      </c>
      <c r="H4802" s="4" t="s">
        <v>10</v>
      </c>
      <c r="I4802" s="11">
        <f t="shared" si="148"/>
        <v>44224</v>
      </c>
      <c r="J4802" s="9">
        <f t="shared" si="149"/>
        <v>0.8681712962962963</v>
      </c>
      <c r="K4802" t="str">
        <f>VLOOKUP($J4802,Reference!$A$1:$C$25,3,1)</f>
        <v>20:00:00 - 21:00:00</v>
      </c>
    </row>
    <row r="4803" spans="1:11" hidden="1" x14ac:dyDescent="0.3">
      <c r="A4803" s="6">
        <v>44224.868171296293</v>
      </c>
      <c r="B4803" s="7" t="s">
        <v>20</v>
      </c>
      <c r="C4803" s="7"/>
      <c r="D4803" s="7">
        <v>18139646212</v>
      </c>
      <c r="E4803" s="7" t="s">
        <v>23</v>
      </c>
      <c r="F4803" s="8">
        <v>0</v>
      </c>
      <c r="G4803" s="8">
        <v>2.199074074074074E-4</v>
      </c>
      <c r="H4803" s="7" t="s">
        <v>14</v>
      </c>
      <c r="I4803" s="11">
        <f t="shared" ref="I4803:I4866" si="150">DATE(YEAR(A4803),MONTH(A4803),DAY(A4803))</f>
        <v>44224</v>
      </c>
      <c r="J4803" s="9">
        <f t="shared" ref="J4803:J4866" si="151">TIME(HOUR(A4803),MINUTE(A4803),SECOND(A4803))</f>
        <v>0.8681712962962963</v>
      </c>
      <c r="K4803" t="str">
        <f>VLOOKUP($J4803,Reference!$A$1:$C$25,3,1)</f>
        <v>20:00:00 - 21:00:00</v>
      </c>
    </row>
    <row r="4804" spans="1:11" hidden="1" x14ac:dyDescent="0.3">
      <c r="A4804" s="3">
        <v>44224.872777777775</v>
      </c>
      <c r="B4804" s="4" t="s">
        <v>20</v>
      </c>
      <c r="C4804" s="4"/>
      <c r="D4804" s="4">
        <v>315</v>
      </c>
      <c r="E4804" s="4" t="s">
        <v>16</v>
      </c>
      <c r="F4804" s="5">
        <v>0</v>
      </c>
      <c r="G4804" s="5">
        <v>5.9027777777777778E-4</v>
      </c>
      <c r="H4804" s="4" t="s">
        <v>10</v>
      </c>
      <c r="I4804" s="11">
        <f t="shared" si="150"/>
        <v>44224</v>
      </c>
      <c r="J4804" s="9">
        <f t="shared" si="151"/>
        <v>0.87277777777777776</v>
      </c>
      <c r="K4804" t="str">
        <f>VLOOKUP($J4804,Reference!$A$1:$C$25,3,1)</f>
        <v>20:00:00 - 21:00:00</v>
      </c>
    </row>
    <row r="4805" spans="1:11" hidden="1" x14ac:dyDescent="0.3">
      <c r="A4805" s="6">
        <v>44224.881516203706</v>
      </c>
      <c r="B4805" s="7" t="s">
        <v>11</v>
      </c>
      <c r="C4805" s="7">
        <v>317</v>
      </c>
      <c r="D4805" s="7">
        <v>17193609211</v>
      </c>
      <c r="E4805" s="7" t="s">
        <v>9</v>
      </c>
      <c r="F4805" s="8">
        <v>3.3217592592592591E-3</v>
      </c>
      <c r="G4805" s="8">
        <v>6.134259259259259E-4</v>
      </c>
      <c r="H4805" s="7" t="s">
        <v>10</v>
      </c>
      <c r="I4805" s="11">
        <f t="shared" si="150"/>
        <v>44224</v>
      </c>
      <c r="J4805" s="9">
        <f t="shared" si="151"/>
        <v>0.88151620370370365</v>
      </c>
      <c r="K4805" t="str">
        <f>VLOOKUP($J4805,Reference!$A$1:$C$25,3,1)</f>
        <v>21:00:00 - 22:00:00</v>
      </c>
    </row>
    <row r="4806" spans="1:11" hidden="1" x14ac:dyDescent="0.3">
      <c r="A4806" s="3">
        <v>44224.885069444441</v>
      </c>
      <c r="B4806" s="4" t="s">
        <v>12</v>
      </c>
      <c r="C4806" s="4">
        <v>315</v>
      </c>
      <c r="D4806" s="4">
        <v>16478560074</v>
      </c>
      <c r="E4806" s="4" t="s">
        <v>9</v>
      </c>
      <c r="F4806" s="5">
        <v>3.8078703703703707E-3</v>
      </c>
      <c r="G4806" s="5">
        <v>9.2592592592592588E-5</v>
      </c>
      <c r="H4806" s="4" t="s">
        <v>10</v>
      </c>
      <c r="I4806" s="11">
        <f t="shared" si="150"/>
        <v>44224</v>
      </c>
      <c r="J4806" s="9">
        <f t="shared" si="151"/>
        <v>0.88506944444444446</v>
      </c>
      <c r="K4806" t="str">
        <f>VLOOKUP($J4806,Reference!$A$1:$C$25,3,1)</f>
        <v>21:00:00 - 22:00:00</v>
      </c>
    </row>
    <row r="4807" spans="1:11" hidden="1" x14ac:dyDescent="0.3">
      <c r="A4807" s="6">
        <v>44224.885266203702</v>
      </c>
      <c r="B4807" s="7" t="s">
        <v>11</v>
      </c>
      <c r="C4807" s="7">
        <v>317</v>
      </c>
      <c r="D4807" s="7">
        <v>16613804438</v>
      </c>
      <c r="E4807" s="7" t="s">
        <v>9</v>
      </c>
      <c r="F4807" s="8">
        <v>1.0416666666666666E-2</v>
      </c>
      <c r="G4807" s="8">
        <v>6.134259259259259E-4</v>
      </c>
      <c r="H4807" s="7" t="s">
        <v>10</v>
      </c>
      <c r="I4807" s="11">
        <f t="shared" si="150"/>
        <v>44224</v>
      </c>
      <c r="J4807" s="9">
        <f t="shared" si="151"/>
        <v>0.88526620370370368</v>
      </c>
      <c r="K4807" t="str">
        <f>VLOOKUP($J4807,Reference!$A$1:$C$25,3,1)</f>
        <v>21:00:00 - 22:00:00</v>
      </c>
    </row>
    <row r="4808" spans="1:11" hidden="1" x14ac:dyDescent="0.3">
      <c r="A4808" s="3">
        <v>44224.887094907404</v>
      </c>
      <c r="B4808" s="4" t="s">
        <v>27</v>
      </c>
      <c r="C4808" s="4">
        <v>318</v>
      </c>
      <c r="D4808" s="4">
        <v>17193609211</v>
      </c>
      <c r="E4808" s="4" t="s">
        <v>9</v>
      </c>
      <c r="F4808" s="5">
        <v>4.8495370370370368E-3</v>
      </c>
      <c r="G4808" s="5">
        <v>8.7962962962962962E-4</v>
      </c>
      <c r="H4808" s="4" t="s">
        <v>10</v>
      </c>
      <c r="I4808" s="11">
        <f t="shared" si="150"/>
        <v>44224</v>
      </c>
      <c r="J4808" s="9">
        <f t="shared" si="151"/>
        <v>0.88709490740740737</v>
      </c>
      <c r="K4808" t="str">
        <f>VLOOKUP($J4808,Reference!$A$1:$C$25,3,1)</f>
        <v>21:00:00 - 22:00:00</v>
      </c>
    </row>
    <row r="4809" spans="1:11" hidden="1" x14ac:dyDescent="0.3">
      <c r="A4809" s="6">
        <v>44224.887488425928</v>
      </c>
      <c r="B4809" s="7" t="s">
        <v>12</v>
      </c>
      <c r="C4809" s="7">
        <v>315</v>
      </c>
      <c r="D4809" s="7">
        <v>15142900190</v>
      </c>
      <c r="E4809" s="7" t="s">
        <v>9</v>
      </c>
      <c r="F4809" s="8">
        <v>7.2453703703703708E-3</v>
      </c>
      <c r="G4809" s="8">
        <v>1.6550925925925926E-3</v>
      </c>
      <c r="H4809" s="7" t="s">
        <v>10</v>
      </c>
      <c r="I4809" s="11">
        <f t="shared" si="150"/>
        <v>44224</v>
      </c>
      <c r="J4809" s="9">
        <f t="shared" si="151"/>
        <v>0.88748842592592592</v>
      </c>
      <c r="K4809" t="str">
        <f>VLOOKUP($J4809,Reference!$A$1:$C$25,3,1)</f>
        <v>21:00:00 - 22:00:00</v>
      </c>
    </row>
    <row r="4810" spans="1:11" hidden="1" x14ac:dyDescent="0.3">
      <c r="A4810" s="3">
        <v>44224.894201388888</v>
      </c>
      <c r="B4810" s="4" t="s">
        <v>27</v>
      </c>
      <c r="C4810" s="4">
        <v>318</v>
      </c>
      <c r="D4810" s="4">
        <v>18608698741</v>
      </c>
      <c r="E4810" s="4" t="s">
        <v>9</v>
      </c>
      <c r="F4810" s="5">
        <v>2.0196759259259258E-2</v>
      </c>
      <c r="G4810" s="5">
        <v>5.6712962962962956E-4</v>
      </c>
      <c r="H4810" s="4" t="s">
        <v>10</v>
      </c>
      <c r="I4810" s="11">
        <f t="shared" si="150"/>
        <v>44224</v>
      </c>
      <c r="J4810" s="9">
        <f t="shared" si="151"/>
        <v>0.89420138888888889</v>
      </c>
      <c r="K4810" t="str">
        <f>VLOOKUP($J4810,Reference!$A$1:$C$25,3,1)</f>
        <v>21:00:00 - 22:00:00</v>
      </c>
    </row>
    <row r="4811" spans="1:11" hidden="1" x14ac:dyDescent="0.3">
      <c r="A4811" s="6">
        <v>44224.91</v>
      </c>
      <c r="B4811" s="7" t="s">
        <v>11</v>
      </c>
      <c r="C4811" s="7">
        <v>317</v>
      </c>
      <c r="D4811" s="7">
        <v>19095192568</v>
      </c>
      <c r="E4811" s="7" t="s">
        <v>9</v>
      </c>
      <c r="F4811" s="8">
        <v>2.5613425925925925E-2</v>
      </c>
      <c r="G4811" s="8">
        <v>9.2592592592592588E-5</v>
      </c>
      <c r="H4811" s="7" t="s">
        <v>13</v>
      </c>
      <c r="I4811" s="11">
        <f t="shared" si="150"/>
        <v>44224</v>
      </c>
      <c r="J4811" s="9">
        <f t="shared" si="151"/>
        <v>0.91</v>
      </c>
      <c r="K4811" t="str">
        <f>VLOOKUP($J4811,Reference!$A$1:$C$25,3,1)</f>
        <v>21:00:00 - 22:00:00</v>
      </c>
    </row>
    <row r="4812" spans="1:11" hidden="1" x14ac:dyDescent="0.3">
      <c r="A4812" s="3">
        <v>44224.92150462963</v>
      </c>
      <c r="B4812" s="4" t="s">
        <v>12</v>
      </c>
      <c r="C4812" s="4">
        <v>315</v>
      </c>
      <c r="D4812" s="4">
        <v>15143125771</v>
      </c>
      <c r="E4812" s="4" t="s">
        <v>9</v>
      </c>
      <c r="F4812" s="5">
        <v>3.9930555555555561E-3</v>
      </c>
      <c r="G4812" s="5">
        <v>1.3888888888888889E-4</v>
      </c>
      <c r="H4812" s="4" t="s">
        <v>10</v>
      </c>
      <c r="I4812" s="11">
        <f t="shared" si="150"/>
        <v>44224</v>
      </c>
      <c r="J4812" s="9">
        <f t="shared" si="151"/>
        <v>0.92150462962962953</v>
      </c>
      <c r="K4812" t="str">
        <f>VLOOKUP($J4812,Reference!$A$1:$C$25,3,1)</f>
        <v>22:00:00 - 23:00:00</v>
      </c>
    </row>
    <row r="4813" spans="1:11" hidden="1" x14ac:dyDescent="0.3">
      <c r="A4813" s="6">
        <v>44224.926076388889</v>
      </c>
      <c r="B4813" s="7" t="s">
        <v>12</v>
      </c>
      <c r="C4813" s="7">
        <v>315</v>
      </c>
      <c r="D4813" s="7">
        <v>17207557799</v>
      </c>
      <c r="E4813" s="7" t="s">
        <v>9</v>
      </c>
      <c r="F4813" s="8">
        <v>4.2129629629629626E-3</v>
      </c>
      <c r="G4813" s="8">
        <v>4.6296296296296294E-5</v>
      </c>
      <c r="H4813" s="7" t="s">
        <v>10</v>
      </c>
      <c r="I4813" s="11">
        <f t="shared" si="150"/>
        <v>44224</v>
      </c>
      <c r="J4813" s="9">
        <f t="shared" si="151"/>
        <v>0.92607638888888888</v>
      </c>
      <c r="K4813" t="str">
        <f>VLOOKUP($J4813,Reference!$A$1:$C$25,3,1)</f>
        <v>22:00:00 - 23:00:00</v>
      </c>
    </row>
    <row r="4814" spans="1:11" hidden="1" x14ac:dyDescent="0.3">
      <c r="A4814" s="3">
        <v>44224.933692129627</v>
      </c>
      <c r="B4814" s="4" t="s">
        <v>12</v>
      </c>
      <c r="C4814" s="4">
        <v>315</v>
      </c>
      <c r="D4814" s="4">
        <v>15874722417</v>
      </c>
      <c r="E4814" s="4" t="s">
        <v>9</v>
      </c>
      <c r="F4814" s="5">
        <v>2.0497685185185185E-2</v>
      </c>
      <c r="G4814" s="5">
        <v>5.7870370370370366E-5</v>
      </c>
      <c r="H4814" s="4" t="s">
        <v>13</v>
      </c>
      <c r="I4814" s="11">
        <f t="shared" si="150"/>
        <v>44224</v>
      </c>
      <c r="J4814" s="9">
        <f t="shared" si="151"/>
        <v>0.93369212962962955</v>
      </c>
      <c r="K4814" t="str">
        <f>VLOOKUP($J4814,Reference!$A$1:$C$25,3,1)</f>
        <v>22:00:00 - 23:00:00</v>
      </c>
    </row>
    <row r="4815" spans="1:11" hidden="1" x14ac:dyDescent="0.3">
      <c r="A4815" s="6">
        <v>44224.96197916667</v>
      </c>
      <c r="B4815" s="7" t="s">
        <v>11</v>
      </c>
      <c r="C4815" s="7">
        <v>317</v>
      </c>
      <c r="D4815" s="7">
        <v>13132216298</v>
      </c>
      <c r="E4815" s="7" t="s">
        <v>9</v>
      </c>
      <c r="F4815" s="8">
        <v>5.6481481481481478E-3</v>
      </c>
      <c r="G4815" s="8">
        <v>3.9351851851851852E-4</v>
      </c>
      <c r="H4815" s="7" t="s">
        <v>13</v>
      </c>
      <c r="I4815" s="11">
        <f t="shared" si="150"/>
        <v>44224</v>
      </c>
      <c r="J4815" s="9">
        <f t="shared" si="151"/>
        <v>0.96197916666666661</v>
      </c>
      <c r="K4815" t="str">
        <f>VLOOKUP($J4815,Reference!$A$1:$C$25,3,1)</f>
        <v>23:00:00 - 24:00:00</v>
      </c>
    </row>
    <row r="4816" spans="1:11" hidden="1" x14ac:dyDescent="0.3">
      <c r="A4816" s="3">
        <v>44224.984340277777</v>
      </c>
      <c r="B4816" s="4" t="s">
        <v>11</v>
      </c>
      <c r="C4816" s="4">
        <v>317</v>
      </c>
      <c r="D4816" s="4">
        <v>16479607019</v>
      </c>
      <c r="E4816" s="4" t="s">
        <v>9</v>
      </c>
      <c r="F4816" s="5">
        <v>5.115740740740741E-3</v>
      </c>
      <c r="G4816" s="5">
        <v>1.273148148148148E-4</v>
      </c>
      <c r="H4816" s="4" t="s">
        <v>10</v>
      </c>
      <c r="I4816" s="11">
        <f t="shared" si="150"/>
        <v>44224</v>
      </c>
      <c r="J4816" s="9">
        <f t="shared" si="151"/>
        <v>0.98434027777777777</v>
      </c>
      <c r="K4816" t="str">
        <f>VLOOKUP($J4816,Reference!$A$1:$C$25,3,1)</f>
        <v>23:00:00 - 24:00:00</v>
      </c>
    </row>
    <row r="4817" spans="1:11" hidden="1" x14ac:dyDescent="0.3">
      <c r="A4817" s="6">
        <v>44225.02884259259</v>
      </c>
      <c r="B4817" s="7" t="s">
        <v>11</v>
      </c>
      <c r="C4817" s="7">
        <v>317</v>
      </c>
      <c r="D4817" s="7">
        <v>17193609211</v>
      </c>
      <c r="E4817" s="7" t="s">
        <v>9</v>
      </c>
      <c r="F4817" s="8">
        <v>3.0787037037037037E-3</v>
      </c>
      <c r="G4817" s="8">
        <v>2.0833333333333335E-4</v>
      </c>
      <c r="H4817" s="7" t="s">
        <v>10</v>
      </c>
      <c r="I4817" s="11">
        <f t="shared" si="150"/>
        <v>44225</v>
      </c>
      <c r="J4817" s="9">
        <f t="shared" si="151"/>
        <v>2.884259259259259E-2</v>
      </c>
      <c r="K4817" t="str">
        <f>VLOOKUP($J4817,Reference!$A$1:$C$25,3,1)</f>
        <v>0:00:00 - 1:00:00</v>
      </c>
    </row>
    <row r="4818" spans="1:11" hidden="1" x14ac:dyDescent="0.3">
      <c r="A4818" s="3">
        <v>44225.037615740737</v>
      </c>
      <c r="B4818" s="4" t="s">
        <v>11</v>
      </c>
      <c r="C4818" s="4">
        <v>317</v>
      </c>
      <c r="D4818" s="4">
        <v>15877844321</v>
      </c>
      <c r="E4818" s="4" t="s">
        <v>9</v>
      </c>
      <c r="F4818" s="5">
        <v>2.494212962962963E-2</v>
      </c>
      <c r="G4818" s="5">
        <v>3.7037037037037035E-4</v>
      </c>
      <c r="H4818" s="4" t="s">
        <v>10</v>
      </c>
      <c r="I4818" s="11">
        <f t="shared" si="150"/>
        <v>44225</v>
      </c>
      <c r="J4818" s="9">
        <f t="shared" si="151"/>
        <v>3.7615740740740741E-2</v>
      </c>
      <c r="K4818" t="str">
        <f>VLOOKUP($J4818,Reference!$A$1:$C$25,3,1)</f>
        <v>0:00:00 - 1:00:00</v>
      </c>
    </row>
    <row r="4819" spans="1:11" hidden="1" x14ac:dyDescent="0.3">
      <c r="A4819" s="6">
        <v>44225.098645833335</v>
      </c>
      <c r="B4819" s="7" t="s">
        <v>21</v>
      </c>
      <c r="C4819" s="7">
        <v>314</v>
      </c>
      <c r="D4819" s="7">
        <v>17807163098</v>
      </c>
      <c r="E4819" s="7" t="s">
        <v>9</v>
      </c>
      <c r="F4819" s="8">
        <v>3.7152777777777774E-3</v>
      </c>
      <c r="G4819" s="8">
        <v>6.9444444444444444E-5</v>
      </c>
      <c r="H4819" s="7" t="s">
        <v>10</v>
      </c>
      <c r="I4819" s="11">
        <f t="shared" si="150"/>
        <v>44225</v>
      </c>
      <c r="J4819" s="9">
        <f t="shared" si="151"/>
        <v>9.8645833333333335E-2</v>
      </c>
      <c r="K4819" t="str">
        <f>VLOOKUP($J4819,Reference!$A$1:$C$25,3,1)</f>
        <v>2:00:00 - 3:00:00</v>
      </c>
    </row>
    <row r="4820" spans="1:11" hidden="1" x14ac:dyDescent="0.3">
      <c r="A4820" s="3">
        <v>44225.126018518517</v>
      </c>
      <c r="B4820" s="4" t="s">
        <v>21</v>
      </c>
      <c r="C4820" s="4">
        <v>314</v>
      </c>
      <c r="D4820" s="4">
        <v>85291693386</v>
      </c>
      <c r="E4820" s="4" t="s">
        <v>9</v>
      </c>
      <c r="F4820" s="5">
        <v>3.6689814814814814E-3</v>
      </c>
      <c r="G4820" s="5">
        <v>3.9351851851851852E-4</v>
      </c>
      <c r="H4820" s="4" t="s">
        <v>10</v>
      </c>
      <c r="I4820" s="11">
        <f t="shared" si="150"/>
        <v>44225</v>
      </c>
      <c r="J4820" s="9">
        <f t="shared" si="151"/>
        <v>0.1260185185185185</v>
      </c>
      <c r="K4820" t="str">
        <f>VLOOKUP($J4820,Reference!$A$1:$C$25,3,1)</f>
        <v>3:00:00 - 4:00:00</v>
      </c>
    </row>
    <row r="4821" spans="1:11" hidden="1" x14ac:dyDescent="0.3">
      <c r="A4821" s="6">
        <v>44225.129155092596</v>
      </c>
      <c r="B4821" s="7" t="s">
        <v>20</v>
      </c>
      <c r="C4821" s="7"/>
      <c r="D4821" s="7">
        <v>85291693386</v>
      </c>
      <c r="E4821" s="7" t="s">
        <v>16</v>
      </c>
      <c r="F4821" s="8">
        <v>0</v>
      </c>
      <c r="G4821" s="8">
        <v>1.5740740740740741E-3</v>
      </c>
      <c r="H4821" s="7" t="s">
        <v>10</v>
      </c>
      <c r="I4821" s="11">
        <f t="shared" si="150"/>
        <v>44225</v>
      </c>
      <c r="J4821" s="9">
        <f t="shared" si="151"/>
        <v>0.12915509259259259</v>
      </c>
      <c r="K4821" t="str">
        <f>VLOOKUP($J4821,Reference!$A$1:$C$25,3,1)</f>
        <v>3:00:00 - 4:00:00</v>
      </c>
    </row>
    <row r="4822" spans="1:11" hidden="1" x14ac:dyDescent="0.3">
      <c r="A4822" s="3">
        <v>44225.182060185187</v>
      </c>
      <c r="B4822" s="4" t="s">
        <v>22</v>
      </c>
      <c r="C4822" s="4">
        <v>767</v>
      </c>
      <c r="D4822" s="4">
        <v>17038221382</v>
      </c>
      <c r="E4822" s="4" t="s">
        <v>9</v>
      </c>
      <c r="F4822" s="5">
        <v>4.2361111111111106E-3</v>
      </c>
      <c r="G4822" s="5">
        <v>3.9351851851851852E-4</v>
      </c>
      <c r="H4822" s="4" t="s">
        <v>10</v>
      </c>
      <c r="I4822" s="11">
        <f t="shared" si="150"/>
        <v>44225</v>
      </c>
      <c r="J4822" s="9">
        <f t="shared" si="151"/>
        <v>0.18206018518518519</v>
      </c>
      <c r="K4822" t="str">
        <f>VLOOKUP($J4822,Reference!$A$1:$C$25,3,1)</f>
        <v>4:00:00 - 5:00:00</v>
      </c>
    </row>
    <row r="4823" spans="1:11" hidden="1" x14ac:dyDescent="0.3">
      <c r="A4823" s="6">
        <v>44225.204305555555</v>
      </c>
      <c r="B4823" s="7" t="s">
        <v>21</v>
      </c>
      <c r="C4823" s="7">
        <v>314</v>
      </c>
      <c r="D4823" s="7">
        <v>41793075829</v>
      </c>
      <c r="E4823" s="7" t="s">
        <v>9</v>
      </c>
      <c r="F4823" s="8">
        <v>2.0023148148148148E-3</v>
      </c>
      <c r="G4823" s="8">
        <v>8.1018518518518516E-5</v>
      </c>
      <c r="H4823" s="7" t="s">
        <v>10</v>
      </c>
      <c r="I4823" s="11">
        <f t="shared" si="150"/>
        <v>44225</v>
      </c>
      <c r="J4823" s="9">
        <f t="shared" si="151"/>
        <v>0.20430555555555555</v>
      </c>
      <c r="K4823" t="str">
        <f>VLOOKUP($J4823,Reference!$A$1:$C$25,3,1)</f>
        <v>4:00:00 - 5:00:00</v>
      </c>
    </row>
    <row r="4824" spans="1:11" hidden="1" x14ac:dyDescent="0.3">
      <c r="A4824" s="3">
        <v>44225.225231481483</v>
      </c>
      <c r="B4824" s="4" t="s">
        <v>22</v>
      </c>
      <c r="C4824" s="4">
        <v>767</v>
      </c>
      <c r="D4824" s="4">
        <v>131641878201</v>
      </c>
      <c r="E4824" s="4" t="s">
        <v>9</v>
      </c>
      <c r="F4824" s="5">
        <v>2.8240740740740739E-3</v>
      </c>
      <c r="G4824" s="5">
        <v>8.1018518518518516E-5</v>
      </c>
      <c r="H4824" s="4" t="s">
        <v>10</v>
      </c>
      <c r="I4824" s="11">
        <f t="shared" si="150"/>
        <v>44225</v>
      </c>
      <c r="J4824" s="9">
        <f t="shared" si="151"/>
        <v>0.2252314814814815</v>
      </c>
      <c r="K4824" t="str">
        <f>VLOOKUP($J4824,Reference!$A$1:$C$25,3,1)</f>
        <v>5:00:00 - 6:00:00</v>
      </c>
    </row>
    <row r="4825" spans="1:11" hidden="1" x14ac:dyDescent="0.3">
      <c r="A4825" s="6">
        <v>44225.241631944446</v>
      </c>
      <c r="B4825" s="7" t="s">
        <v>21</v>
      </c>
      <c r="C4825" s="7">
        <v>314</v>
      </c>
      <c r="D4825" s="7">
        <v>441403251979</v>
      </c>
      <c r="E4825" s="7" t="s">
        <v>9</v>
      </c>
      <c r="F4825" s="8">
        <v>2.7662037037037034E-3</v>
      </c>
      <c r="G4825" s="8">
        <v>8.1018518518518516E-5</v>
      </c>
      <c r="H4825" s="7" t="s">
        <v>14</v>
      </c>
      <c r="I4825" s="11">
        <f t="shared" si="150"/>
        <v>44225</v>
      </c>
      <c r="J4825" s="9">
        <f t="shared" si="151"/>
        <v>0.24163194444444444</v>
      </c>
      <c r="K4825" t="str">
        <f>VLOOKUP($J4825,Reference!$A$1:$C$25,3,1)</f>
        <v>5:00:00 - 6:00:00</v>
      </c>
    </row>
    <row r="4826" spans="1:11" hidden="1" x14ac:dyDescent="0.3">
      <c r="A4826" s="3">
        <v>44225.246307870373</v>
      </c>
      <c r="B4826" s="4" t="s">
        <v>22</v>
      </c>
      <c r="C4826" s="4">
        <v>767</v>
      </c>
      <c r="D4826" s="4">
        <v>441932343415</v>
      </c>
      <c r="E4826" s="4" t="s">
        <v>9</v>
      </c>
      <c r="F4826" s="5">
        <v>6.018518518518519E-4</v>
      </c>
      <c r="G4826" s="5">
        <v>3.5879629629629635E-4</v>
      </c>
      <c r="H4826" s="4" t="s">
        <v>14</v>
      </c>
      <c r="I4826" s="11">
        <f t="shared" si="150"/>
        <v>44225</v>
      </c>
      <c r="J4826" s="9">
        <f t="shared" si="151"/>
        <v>0.24630787037037036</v>
      </c>
      <c r="K4826" t="str">
        <f>VLOOKUP($J4826,Reference!$A$1:$C$25,3,1)</f>
        <v>5:00:00 - 6:00:00</v>
      </c>
    </row>
    <row r="4827" spans="1:11" hidden="1" x14ac:dyDescent="0.3">
      <c r="A4827" s="6">
        <v>44225.251180555555</v>
      </c>
      <c r="B4827" s="7" t="s">
        <v>21</v>
      </c>
      <c r="C4827" s="7">
        <v>314</v>
      </c>
      <c r="D4827" s="7">
        <v>441932343415</v>
      </c>
      <c r="E4827" s="7" t="s">
        <v>9</v>
      </c>
      <c r="F4827" s="8">
        <v>1.4699074074074074E-3</v>
      </c>
      <c r="G4827" s="8">
        <v>8.1018518518518516E-5</v>
      </c>
      <c r="H4827" s="7" t="s">
        <v>14</v>
      </c>
      <c r="I4827" s="11">
        <f t="shared" si="150"/>
        <v>44225</v>
      </c>
      <c r="J4827" s="9">
        <f t="shared" si="151"/>
        <v>0.25118055555555557</v>
      </c>
      <c r="K4827" t="str">
        <f>VLOOKUP($J4827,Reference!$A$1:$C$25,3,1)</f>
        <v>6:00:00 - 7:00:00</v>
      </c>
    </row>
    <row r="4828" spans="1:11" hidden="1" x14ac:dyDescent="0.3">
      <c r="A4828" s="3">
        <v>44225.312094907407</v>
      </c>
      <c r="B4828" s="4" t="s">
        <v>22</v>
      </c>
      <c r="C4828" s="4">
        <v>767</v>
      </c>
      <c r="D4828" s="4">
        <v>447909535804</v>
      </c>
      <c r="E4828" s="4" t="s">
        <v>9</v>
      </c>
      <c r="F4828" s="5">
        <v>3.9236111111111112E-3</v>
      </c>
      <c r="G4828" s="5">
        <v>6.9444444444444444E-5</v>
      </c>
      <c r="H4828" s="4" t="s">
        <v>13</v>
      </c>
      <c r="I4828" s="11">
        <f t="shared" si="150"/>
        <v>44225</v>
      </c>
      <c r="J4828" s="9">
        <f t="shared" si="151"/>
        <v>0.31209490740740742</v>
      </c>
      <c r="K4828" t="str">
        <f>VLOOKUP($J4828,Reference!$A$1:$C$25,3,1)</f>
        <v>7:00:00 - 8:00:00</v>
      </c>
    </row>
    <row r="4829" spans="1:11" hidden="1" x14ac:dyDescent="0.3">
      <c r="A4829" s="6">
        <v>44225.368750000001</v>
      </c>
      <c r="B4829" s="7" t="s">
        <v>21</v>
      </c>
      <c r="C4829" s="7">
        <v>314</v>
      </c>
      <c r="D4829" s="7">
        <v>441132639317</v>
      </c>
      <c r="E4829" s="7" t="s">
        <v>9</v>
      </c>
      <c r="F4829" s="8">
        <v>1.3784722222222224E-2</v>
      </c>
      <c r="G4829" s="8">
        <v>2.6620370370370372E-4</v>
      </c>
      <c r="H4829" s="7" t="s">
        <v>14</v>
      </c>
      <c r="I4829" s="11">
        <f t="shared" si="150"/>
        <v>44225</v>
      </c>
      <c r="J4829" s="9">
        <f t="shared" si="151"/>
        <v>0.36874999999999997</v>
      </c>
      <c r="K4829" t="str">
        <f>VLOOKUP($J4829,Reference!$A$1:$C$25,3,1)</f>
        <v>8:00:00 - 9:00:00</v>
      </c>
    </row>
    <row r="4830" spans="1:11" hidden="1" x14ac:dyDescent="0.3">
      <c r="A4830" s="3">
        <v>44225.37232638889</v>
      </c>
      <c r="B4830" s="4" t="s">
        <v>15</v>
      </c>
      <c r="C4830" s="4">
        <v>319</v>
      </c>
      <c r="D4830" s="4">
        <v>12097321016</v>
      </c>
      <c r="E4830" s="4" t="s">
        <v>9</v>
      </c>
      <c r="F4830" s="5">
        <v>1.8171296296296297E-3</v>
      </c>
      <c r="G4830" s="5">
        <v>5.7870370370370366E-5</v>
      </c>
      <c r="H4830" s="4" t="s">
        <v>10</v>
      </c>
      <c r="I4830" s="11">
        <f t="shared" si="150"/>
        <v>44225</v>
      </c>
      <c r="J4830" s="9">
        <f t="shared" si="151"/>
        <v>0.37232638888888886</v>
      </c>
      <c r="K4830" t="str">
        <f>VLOOKUP($J4830,Reference!$A$1:$C$25,3,1)</f>
        <v>8:00:00 - 9:00:00</v>
      </c>
    </row>
    <row r="4831" spans="1:11" hidden="1" x14ac:dyDescent="0.3">
      <c r="A4831" s="6">
        <v>44225.375914351855</v>
      </c>
      <c r="B4831" s="7" t="s">
        <v>26</v>
      </c>
      <c r="C4831" s="7">
        <v>306</v>
      </c>
      <c r="D4831" s="7">
        <v>18438776626</v>
      </c>
      <c r="E4831" s="7" t="s">
        <v>9</v>
      </c>
      <c r="F4831" s="8">
        <v>2.5231481481481481E-3</v>
      </c>
      <c r="G4831" s="8">
        <v>1.6203703703703703E-4</v>
      </c>
      <c r="H4831" s="7" t="s">
        <v>10</v>
      </c>
      <c r="I4831" s="11">
        <f t="shared" si="150"/>
        <v>44225</v>
      </c>
      <c r="J4831" s="9">
        <f t="shared" si="151"/>
        <v>0.3759143518518519</v>
      </c>
      <c r="K4831" t="str">
        <f>VLOOKUP($J4831,Reference!$A$1:$C$25,3,1)</f>
        <v>9:00:00 - 10:00:00</v>
      </c>
    </row>
    <row r="4832" spans="1:11" hidden="1" x14ac:dyDescent="0.3">
      <c r="A4832" s="3">
        <v>44225.378368055557</v>
      </c>
      <c r="B4832" s="4" t="s">
        <v>11</v>
      </c>
      <c r="C4832" s="4">
        <v>317</v>
      </c>
      <c r="D4832" s="4">
        <v>16193092227</v>
      </c>
      <c r="E4832" s="4" t="s">
        <v>9</v>
      </c>
      <c r="F4832" s="5">
        <v>7.2337962962962963E-3</v>
      </c>
      <c r="G4832" s="5">
        <v>9.2592592592592588E-5</v>
      </c>
      <c r="H4832" s="4" t="s">
        <v>10</v>
      </c>
      <c r="I4832" s="11">
        <f t="shared" si="150"/>
        <v>44225</v>
      </c>
      <c r="J4832" s="9">
        <f t="shared" si="151"/>
        <v>0.37836805555555553</v>
      </c>
      <c r="K4832" t="str">
        <f>VLOOKUP($J4832,Reference!$A$1:$C$25,3,1)</f>
        <v>9:00:00 - 10:00:00</v>
      </c>
    </row>
    <row r="4833" spans="1:11" hidden="1" x14ac:dyDescent="0.3">
      <c r="A4833" s="6">
        <v>44225.388611111113</v>
      </c>
      <c r="B4833" s="7" t="s">
        <v>17</v>
      </c>
      <c r="C4833" s="7">
        <v>303</v>
      </c>
      <c r="D4833" s="7">
        <v>447852537277</v>
      </c>
      <c r="E4833" s="7" t="s">
        <v>9</v>
      </c>
      <c r="F4833" s="8">
        <v>2.8472222222222219E-3</v>
      </c>
      <c r="G4833" s="8">
        <v>1.1574074074074073E-4</v>
      </c>
      <c r="H4833" s="7" t="s">
        <v>14</v>
      </c>
      <c r="I4833" s="11">
        <f t="shared" si="150"/>
        <v>44225</v>
      </c>
      <c r="J4833" s="9">
        <f t="shared" si="151"/>
        <v>0.38861111111111107</v>
      </c>
      <c r="K4833" t="str">
        <f>VLOOKUP($J4833,Reference!$A$1:$C$25,3,1)</f>
        <v>9:00:00 - 10:00:00</v>
      </c>
    </row>
    <row r="4834" spans="1:11" hidden="1" x14ac:dyDescent="0.3">
      <c r="A4834" s="3">
        <v>44225.393159722225</v>
      </c>
      <c r="B4834" s="4" t="s">
        <v>26</v>
      </c>
      <c r="C4834" s="4">
        <v>306</v>
      </c>
      <c r="D4834" s="4">
        <v>16108341006</v>
      </c>
      <c r="E4834" s="4" t="s">
        <v>9</v>
      </c>
      <c r="F4834" s="5">
        <v>3.0324074074074073E-3</v>
      </c>
      <c r="G4834" s="5">
        <v>4.1666666666666669E-4</v>
      </c>
      <c r="H4834" s="4" t="s">
        <v>10</v>
      </c>
      <c r="I4834" s="11">
        <f t="shared" si="150"/>
        <v>44225</v>
      </c>
      <c r="J4834" s="9">
        <f t="shared" si="151"/>
        <v>0.39315972222222223</v>
      </c>
      <c r="K4834" t="str">
        <f>VLOOKUP($J4834,Reference!$A$1:$C$25,3,1)</f>
        <v>9:00:00 - 10:00:00</v>
      </c>
    </row>
    <row r="4835" spans="1:11" hidden="1" x14ac:dyDescent="0.3">
      <c r="A4835" s="6">
        <v>44225.408738425926</v>
      </c>
      <c r="B4835" s="7" t="s">
        <v>22</v>
      </c>
      <c r="C4835" s="7">
        <v>767</v>
      </c>
      <c r="D4835" s="7">
        <v>447946842184</v>
      </c>
      <c r="E4835" s="7" t="s">
        <v>9</v>
      </c>
      <c r="F4835" s="8">
        <v>6.5624999999999998E-3</v>
      </c>
      <c r="G4835" s="8">
        <v>1.6203703703703703E-4</v>
      </c>
      <c r="H4835" s="7" t="s">
        <v>14</v>
      </c>
      <c r="I4835" s="11">
        <f t="shared" si="150"/>
        <v>44225</v>
      </c>
      <c r="J4835" s="9">
        <f t="shared" si="151"/>
        <v>0.40873842592592591</v>
      </c>
      <c r="K4835" t="str">
        <f>VLOOKUP($J4835,Reference!$A$1:$C$25,3,1)</f>
        <v>9:00:00 - 10:00:00</v>
      </c>
    </row>
    <row r="4836" spans="1:11" hidden="1" x14ac:dyDescent="0.3">
      <c r="A4836" s="3">
        <v>44225.412847222222</v>
      </c>
      <c r="B4836" s="4" t="s">
        <v>11</v>
      </c>
      <c r="C4836" s="4">
        <v>317</v>
      </c>
      <c r="D4836" s="4">
        <v>905367798572</v>
      </c>
      <c r="E4836" s="4" t="s">
        <v>9</v>
      </c>
      <c r="F4836" s="5">
        <v>9.0509259259259258E-3</v>
      </c>
      <c r="G4836" s="5">
        <v>3.0092592592592595E-4</v>
      </c>
      <c r="H4836" s="4" t="s">
        <v>10</v>
      </c>
      <c r="I4836" s="11">
        <f t="shared" si="150"/>
        <v>44225</v>
      </c>
      <c r="J4836" s="9">
        <f t="shared" si="151"/>
        <v>0.4128472222222222</v>
      </c>
      <c r="K4836" t="str">
        <f>VLOOKUP($J4836,Reference!$A$1:$C$25,3,1)</f>
        <v>9:00:00 - 10:00:00</v>
      </c>
    </row>
    <row r="4837" spans="1:11" hidden="1" x14ac:dyDescent="0.3">
      <c r="A4837" s="6">
        <v>44225.414212962962</v>
      </c>
      <c r="B4837" s="7" t="s">
        <v>15</v>
      </c>
      <c r="C4837" s="7">
        <v>319</v>
      </c>
      <c r="D4837" s="7">
        <v>85291693386</v>
      </c>
      <c r="E4837" s="7" t="s">
        <v>9</v>
      </c>
      <c r="F4837" s="8">
        <v>2.7199074074074074E-3</v>
      </c>
      <c r="G4837" s="8">
        <v>1.0416666666666667E-4</v>
      </c>
      <c r="H4837" s="7" t="s">
        <v>10</v>
      </c>
      <c r="I4837" s="11">
        <f t="shared" si="150"/>
        <v>44225</v>
      </c>
      <c r="J4837" s="9">
        <f t="shared" si="151"/>
        <v>0.41421296296296295</v>
      </c>
      <c r="K4837" t="str">
        <f>VLOOKUP($J4837,Reference!$A$1:$C$25,3,1)</f>
        <v>9:00:00 - 10:00:00</v>
      </c>
    </row>
    <row r="4838" spans="1:11" hidden="1" x14ac:dyDescent="0.3">
      <c r="A4838" s="3">
        <v>44225.415254629632</v>
      </c>
      <c r="B4838" s="4" t="s">
        <v>26</v>
      </c>
      <c r="C4838" s="4">
        <v>306</v>
      </c>
      <c r="D4838" s="4">
        <v>13182785999</v>
      </c>
      <c r="E4838" s="4" t="s">
        <v>9</v>
      </c>
      <c r="F4838" s="5">
        <v>2.673611111111111E-3</v>
      </c>
      <c r="G4838" s="5">
        <v>3.5879629629629635E-4</v>
      </c>
      <c r="H4838" s="4" t="s">
        <v>10</v>
      </c>
      <c r="I4838" s="11">
        <f t="shared" si="150"/>
        <v>44225</v>
      </c>
      <c r="J4838" s="9">
        <f t="shared" si="151"/>
        <v>0.41525462962962961</v>
      </c>
      <c r="K4838" t="str">
        <f>VLOOKUP($J4838,Reference!$A$1:$C$25,3,1)</f>
        <v>9:00:00 - 10:00:00</v>
      </c>
    </row>
    <row r="4839" spans="1:11" hidden="1" x14ac:dyDescent="0.3">
      <c r="A4839" s="6">
        <v>44225.425949074073</v>
      </c>
      <c r="B4839" s="7" t="s">
        <v>21</v>
      </c>
      <c r="C4839" s="7">
        <v>314</v>
      </c>
      <c r="D4839" s="7">
        <v>447491874145</v>
      </c>
      <c r="E4839" s="7" t="s">
        <v>9</v>
      </c>
      <c r="F4839" s="8">
        <v>3.2291666666666666E-3</v>
      </c>
      <c r="G4839" s="8">
        <v>5.7870370370370366E-5</v>
      </c>
      <c r="H4839" s="7" t="s">
        <v>14</v>
      </c>
      <c r="I4839" s="11">
        <f t="shared" si="150"/>
        <v>44225</v>
      </c>
      <c r="J4839" s="9">
        <f t="shared" si="151"/>
        <v>0.42594907407407406</v>
      </c>
      <c r="K4839" t="str">
        <f>VLOOKUP($J4839,Reference!$A$1:$C$25,3,1)</f>
        <v>10:00:00 - 11:00:00</v>
      </c>
    </row>
    <row r="4840" spans="1:11" hidden="1" x14ac:dyDescent="0.3">
      <c r="A4840" s="3">
        <v>44225.428599537037</v>
      </c>
      <c r="B4840" s="4" t="s">
        <v>26</v>
      </c>
      <c r="C4840" s="4">
        <v>306</v>
      </c>
      <c r="D4840" s="4">
        <v>447909535804</v>
      </c>
      <c r="E4840" s="4" t="s">
        <v>9</v>
      </c>
      <c r="F4840" s="5">
        <v>1.0358796296296295E-2</v>
      </c>
      <c r="G4840" s="5">
        <v>1.6203703703703703E-4</v>
      </c>
      <c r="H4840" s="4" t="s">
        <v>13</v>
      </c>
      <c r="I4840" s="11">
        <f t="shared" si="150"/>
        <v>44225</v>
      </c>
      <c r="J4840" s="9">
        <f t="shared" si="151"/>
        <v>0.42859953703703701</v>
      </c>
      <c r="K4840" t="str">
        <f>VLOOKUP($J4840,Reference!$A$1:$C$25,3,1)</f>
        <v>10:00:00 - 11:00:00</v>
      </c>
    </row>
    <row r="4841" spans="1:11" hidden="1" x14ac:dyDescent="0.3">
      <c r="A4841" s="6">
        <v>44225.43440972222</v>
      </c>
      <c r="B4841" s="7" t="s">
        <v>20</v>
      </c>
      <c r="C4841" s="7"/>
      <c r="D4841" s="7">
        <v>13024657665</v>
      </c>
      <c r="E4841" s="7" t="s">
        <v>16</v>
      </c>
      <c r="F4841" s="8">
        <v>0</v>
      </c>
      <c r="G4841" s="8">
        <v>1.3888888888888889E-4</v>
      </c>
      <c r="H4841" s="7" t="s">
        <v>13</v>
      </c>
      <c r="I4841" s="11">
        <f t="shared" si="150"/>
        <v>44225</v>
      </c>
      <c r="J4841" s="9">
        <f t="shared" si="151"/>
        <v>0.43440972222222224</v>
      </c>
      <c r="K4841" t="str">
        <f>VLOOKUP($J4841,Reference!$A$1:$C$25,3,1)</f>
        <v>10:00:00 - 11:00:00</v>
      </c>
    </row>
    <row r="4842" spans="1:11" hidden="1" x14ac:dyDescent="0.3">
      <c r="A4842" s="3">
        <v>44225.439988425926</v>
      </c>
      <c r="B4842" s="4" t="s">
        <v>26</v>
      </c>
      <c r="C4842" s="4">
        <v>306</v>
      </c>
      <c r="D4842" s="4">
        <v>12097321016</v>
      </c>
      <c r="E4842" s="4" t="s">
        <v>9</v>
      </c>
      <c r="F4842" s="5">
        <v>1.3425925925925925E-3</v>
      </c>
      <c r="G4842" s="5">
        <v>2.3148148148148146E-4</v>
      </c>
      <c r="H4842" s="4" t="s">
        <v>10</v>
      </c>
      <c r="I4842" s="11">
        <f t="shared" si="150"/>
        <v>44225</v>
      </c>
      <c r="J4842" s="9">
        <f t="shared" si="151"/>
        <v>0.43998842592592591</v>
      </c>
      <c r="K4842" t="str">
        <f>VLOOKUP($J4842,Reference!$A$1:$C$25,3,1)</f>
        <v>10:00:00 - 11:00:00</v>
      </c>
    </row>
    <row r="4843" spans="1:11" hidden="1" x14ac:dyDescent="0.3">
      <c r="A4843" s="6">
        <v>44225.442245370374</v>
      </c>
      <c r="B4843" s="7" t="s">
        <v>21</v>
      </c>
      <c r="C4843" s="7">
        <v>314</v>
      </c>
      <c r="D4843" s="7">
        <v>441132639317</v>
      </c>
      <c r="E4843" s="7" t="s">
        <v>9</v>
      </c>
      <c r="F4843" s="8">
        <v>1.6319444444444445E-3</v>
      </c>
      <c r="G4843" s="8">
        <v>5.0925925925925921E-4</v>
      </c>
      <c r="H4843" s="7" t="s">
        <v>14</v>
      </c>
      <c r="I4843" s="11">
        <f t="shared" si="150"/>
        <v>44225</v>
      </c>
      <c r="J4843" s="9">
        <f t="shared" si="151"/>
        <v>0.44224537037037037</v>
      </c>
      <c r="K4843" t="str">
        <f>VLOOKUP($J4843,Reference!$A$1:$C$25,3,1)</f>
        <v>10:00:00 - 11:00:00</v>
      </c>
    </row>
    <row r="4844" spans="1:11" hidden="1" x14ac:dyDescent="0.3">
      <c r="A4844" s="3">
        <v>44225.44226851852</v>
      </c>
      <c r="B4844" s="4" t="s">
        <v>11</v>
      </c>
      <c r="C4844" s="4">
        <v>317</v>
      </c>
      <c r="D4844" s="4">
        <v>19179817798</v>
      </c>
      <c r="E4844" s="4" t="s">
        <v>9</v>
      </c>
      <c r="F4844" s="5">
        <v>5.4398148148148149E-3</v>
      </c>
      <c r="G4844" s="5">
        <v>6.9444444444444444E-5</v>
      </c>
      <c r="H4844" s="4" t="s">
        <v>13</v>
      </c>
      <c r="I4844" s="11">
        <f t="shared" si="150"/>
        <v>44225</v>
      </c>
      <c r="J4844" s="9">
        <f t="shared" si="151"/>
        <v>0.44226851851851851</v>
      </c>
      <c r="K4844" t="str">
        <f>VLOOKUP($J4844,Reference!$A$1:$C$25,3,1)</f>
        <v>10:00:00 - 11:00:00</v>
      </c>
    </row>
    <row r="4845" spans="1:11" hidden="1" x14ac:dyDescent="0.3">
      <c r="A4845" s="6">
        <v>44225.446516203701</v>
      </c>
      <c r="B4845" s="7" t="s">
        <v>15</v>
      </c>
      <c r="C4845" s="7">
        <v>319</v>
      </c>
      <c r="D4845" s="7">
        <v>35056002228</v>
      </c>
      <c r="E4845" s="7" t="s">
        <v>9</v>
      </c>
      <c r="F4845" s="8">
        <v>2.0833333333333333E-3</v>
      </c>
      <c r="G4845" s="8">
        <v>4.6296296296296294E-5</v>
      </c>
      <c r="H4845" s="7" t="s">
        <v>14</v>
      </c>
      <c r="I4845" s="11">
        <f t="shared" si="150"/>
        <v>44225</v>
      </c>
      <c r="J4845" s="9">
        <f t="shared" si="151"/>
        <v>0.44651620370370365</v>
      </c>
      <c r="K4845" t="str">
        <f>VLOOKUP($J4845,Reference!$A$1:$C$25,3,1)</f>
        <v>10:00:00 - 11:00:00</v>
      </c>
    </row>
    <row r="4846" spans="1:11" hidden="1" x14ac:dyDescent="0.3">
      <c r="A4846" s="3">
        <v>44225.449537037035</v>
      </c>
      <c r="B4846" s="4" t="s">
        <v>26</v>
      </c>
      <c r="C4846" s="4">
        <v>306</v>
      </c>
      <c r="D4846" s="4">
        <v>19162094426</v>
      </c>
      <c r="E4846" s="4" t="s">
        <v>9</v>
      </c>
      <c r="F4846" s="5">
        <v>1.0879629629629629E-3</v>
      </c>
      <c r="G4846" s="5">
        <v>1.1574074074074073E-4</v>
      </c>
      <c r="H4846" s="4" t="s">
        <v>10</v>
      </c>
      <c r="I4846" s="11">
        <f t="shared" si="150"/>
        <v>44225</v>
      </c>
      <c r="J4846" s="9">
        <f t="shared" si="151"/>
        <v>0.44953703703703707</v>
      </c>
      <c r="K4846" t="str">
        <f>VLOOKUP($J4846,Reference!$A$1:$C$25,3,1)</f>
        <v>10:00:00 - 11:00:00</v>
      </c>
    </row>
    <row r="4847" spans="1:11" hidden="1" x14ac:dyDescent="0.3">
      <c r="A4847" s="6">
        <v>44225.454282407409</v>
      </c>
      <c r="B4847" s="7" t="s">
        <v>17</v>
      </c>
      <c r="C4847" s="7">
        <v>303</v>
      </c>
      <c r="D4847" s="7">
        <v>447415198873</v>
      </c>
      <c r="E4847" s="7" t="s">
        <v>9</v>
      </c>
      <c r="F4847" s="8">
        <v>3.7268518518518514E-3</v>
      </c>
      <c r="G4847" s="8">
        <v>6.9444444444444444E-5</v>
      </c>
      <c r="H4847" s="7" t="s">
        <v>14</v>
      </c>
      <c r="I4847" s="11">
        <f t="shared" si="150"/>
        <v>44225</v>
      </c>
      <c r="J4847" s="9">
        <f t="shared" si="151"/>
        <v>0.45428240740740744</v>
      </c>
      <c r="K4847" t="str">
        <f>VLOOKUP($J4847,Reference!$A$1:$C$25,3,1)</f>
        <v>10:00:00 - 11:00:00</v>
      </c>
    </row>
    <row r="4848" spans="1:11" hidden="1" x14ac:dyDescent="0.3">
      <c r="A4848" s="3">
        <v>44225.458969907406</v>
      </c>
      <c r="B4848" s="4" t="s">
        <v>26</v>
      </c>
      <c r="C4848" s="4">
        <v>306</v>
      </c>
      <c r="D4848" s="4">
        <v>16478926421</v>
      </c>
      <c r="E4848" s="4" t="s">
        <v>9</v>
      </c>
      <c r="F4848" s="5">
        <v>1.8912037037037036E-2</v>
      </c>
      <c r="G4848" s="5">
        <v>4.6296296296296293E-4</v>
      </c>
      <c r="H4848" s="4" t="s">
        <v>13</v>
      </c>
      <c r="I4848" s="11">
        <f t="shared" si="150"/>
        <v>44225</v>
      </c>
      <c r="J4848" s="9">
        <f t="shared" si="151"/>
        <v>0.4589699074074074</v>
      </c>
      <c r="K4848" t="str">
        <f>VLOOKUP($J4848,Reference!$A$1:$C$25,3,1)</f>
        <v>11:00:00 - 12:00:00</v>
      </c>
    </row>
    <row r="4849" spans="1:11" hidden="1" x14ac:dyDescent="0.3">
      <c r="A4849" s="6">
        <v>44225.47457175926</v>
      </c>
      <c r="B4849" s="7" t="s">
        <v>11</v>
      </c>
      <c r="C4849" s="7">
        <v>317</v>
      </c>
      <c r="D4849" s="7">
        <v>14155480138</v>
      </c>
      <c r="E4849" s="7" t="s">
        <v>9</v>
      </c>
      <c r="F4849" s="8">
        <v>2.1979166666666664E-2</v>
      </c>
      <c r="G4849" s="8">
        <v>8.1018518518518516E-5</v>
      </c>
      <c r="H4849" s="7" t="s">
        <v>10</v>
      </c>
      <c r="I4849" s="11">
        <f t="shared" si="150"/>
        <v>44225</v>
      </c>
      <c r="J4849" s="9">
        <f t="shared" si="151"/>
        <v>0.47457175925925926</v>
      </c>
      <c r="K4849" t="str">
        <f>VLOOKUP($J4849,Reference!$A$1:$C$25,3,1)</f>
        <v>11:00:00 - 12:00:00</v>
      </c>
    </row>
    <row r="4850" spans="1:11" hidden="1" x14ac:dyDescent="0.3">
      <c r="A4850" s="3">
        <v>44225.488321759258</v>
      </c>
      <c r="B4850" s="4" t="s">
        <v>17</v>
      </c>
      <c r="C4850" s="4">
        <v>303</v>
      </c>
      <c r="D4850" s="4">
        <v>447958311106</v>
      </c>
      <c r="E4850" s="4" t="s">
        <v>9</v>
      </c>
      <c r="F4850" s="5">
        <v>8.0671296296296307E-3</v>
      </c>
      <c r="G4850" s="5">
        <v>4.6296296296296294E-5</v>
      </c>
      <c r="H4850" s="4" t="s">
        <v>14</v>
      </c>
      <c r="I4850" s="11">
        <f t="shared" si="150"/>
        <v>44225</v>
      </c>
      <c r="J4850" s="9">
        <f t="shared" si="151"/>
        <v>0.48832175925925925</v>
      </c>
      <c r="K4850" t="str">
        <f>VLOOKUP($J4850,Reference!$A$1:$C$25,3,1)</f>
        <v>11:00:00 - 12:00:00</v>
      </c>
    </row>
    <row r="4851" spans="1:11" hidden="1" x14ac:dyDescent="0.3">
      <c r="A4851" s="6">
        <v>44225.491979166669</v>
      </c>
      <c r="B4851" s="7" t="s">
        <v>26</v>
      </c>
      <c r="C4851" s="7">
        <v>306</v>
      </c>
      <c r="D4851" s="7">
        <v>17738187506</v>
      </c>
      <c r="E4851" s="7" t="s">
        <v>9</v>
      </c>
      <c r="F4851" s="8">
        <v>6.9907407407407409E-3</v>
      </c>
      <c r="G4851" s="8">
        <v>8.1018518518518516E-5</v>
      </c>
      <c r="H4851" s="7" t="s">
        <v>13</v>
      </c>
      <c r="I4851" s="11">
        <f t="shared" si="150"/>
        <v>44225</v>
      </c>
      <c r="J4851" s="9">
        <f t="shared" si="151"/>
        <v>0.49197916666666663</v>
      </c>
      <c r="K4851" t="str">
        <f>VLOOKUP($J4851,Reference!$A$1:$C$25,3,1)</f>
        <v>11:00:00 - 12:00:00</v>
      </c>
    </row>
    <row r="4852" spans="1:11" hidden="1" x14ac:dyDescent="0.3">
      <c r="A4852" s="3">
        <v>44225.494606481479</v>
      </c>
      <c r="B4852" s="4" t="s">
        <v>8</v>
      </c>
      <c r="C4852" s="4">
        <v>307</v>
      </c>
      <c r="D4852" s="4">
        <v>19496543871</v>
      </c>
      <c r="E4852" s="4" t="s">
        <v>9</v>
      </c>
      <c r="F4852" s="5">
        <v>1.087962962962963E-2</v>
      </c>
      <c r="G4852" s="5">
        <v>4.6296296296296294E-5</v>
      </c>
      <c r="H4852" s="4" t="s">
        <v>10</v>
      </c>
      <c r="I4852" s="11">
        <f t="shared" si="150"/>
        <v>44225</v>
      </c>
      <c r="J4852" s="9">
        <f t="shared" si="151"/>
        <v>0.49460648148148145</v>
      </c>
      <c r="K4852" t="str">
        <f>VLOOKUP($J4852,Reference!$A$1:$C$25,3,1)</f>
        <v>11:00:00 - 12:00:00</v>
      </c>
    </row>
    <row r="4853" spans="1:11" hidden="1" x14ac:dyDescent="0.3">
      <c r="A4853" s="6">
        <v>44225.495138888888</v>
      </c>
      <c r="B4853" s="7" t="s">
        <v>15</v>
      </c>
      <c r="C4853" s="7">
        <v>319</v>
      </c>
      <c r="D4853" s="7">
        <v>447886812439</v>
      </c>
      <c r="E4853" s="7" t="s">
        <v>9</v>
      </c>
      <c r="F4853" s="8">
        <v>1.5972222222222221E-3</v>
      </c>
      <c r="G4853" s="8">
        <v>4.6296296296296294E-5</v>
      </c>
      <c r="H4853" s="7" t="s">
        <v>14</v>
      </c>
      <c r="I4853" s="11">
        <f t="shared" si="150"/>
        <v>44225</v>
      </c>
      <c r="J4853" s="9">
        <f t="shared" si="151"/>
        <v>0.49513888888888885</v>
      </c>
      <c r="K4853" t="str">
        <f>VLOOKUP($J4853,Reference!$A$1:$C$25,3,1)</f>
        <v>11:00:00 - 12:00:00</v>
      </c>
    </row>
    <row r="4854" spans="1:11" hidden="1" x14ac:dyDescent="0.3">
      <c r="A4854" s="3">
        <v>44225.499571759261</v>
      </c>
      <c r="B4854" s="4" t="s">
        <v>11</v>
      </c>
      <c r="C4854" s="4">
        <v>317</v>
      </c>
      <c r="D4854" s="4">
        <v>14039706637</v>
      </c>
      <c r="E4854" s="4" t="s">
        <v>9</v>
      </c>
      <c r="F4854" s="5">
        <v>4.8611111111111104E-4</v>
      </c>
      <c r="G4854" s="5">
        <v>1.8518518518518518E-4</v>
      </c>
      <c r="H4854" s="4" t="s">
        <v>10</v>
      </c>
      <c r="I4854" s="11">
        <f t="shared" si="150"/>
        <v>44225</v>
      </c>
      <c r="J4854" s="9">
        <f t="shared" si="151"/>
        <v>0.49957175925925923</v>
      </c>
      <c r="K4854" t="str">
        <f>VLOOKUP($J4854,Reference!$A$1:$C$25,3,1)</f>
        <v>11:00:00 - 12:00:00</v>
      </c>
    </row>
    <row r="4855" spans="1:11" hidden="1" x14ac:dyDescent="0.3">
      <c r="A4855" s="6">
        <v>44225.500405092593</v>
      </c>
      <c r="B4855" s="7" t="s">
        <v>15</v>
      </c>
      <c r="C4855" s="7">
        <v>319</v>
      </c>
      <c r="D4855" s="7">
        <v>441132639317</v>
      </c>
      <c r="E4855" s="7" t="s">
        <v>9</v>
      </c>
      <c r="F4855" s="8">
        <v>1.3738425925925926E-2</v>
      </c>
      <c r="G4855" s="8">
        <v>8.1018518518518516E-5</v>
      </c>
      <c r="H4855" s="7" t="s">
        <v>14</v>
      </c>
      <c r="I4855" s="11">
        <f t="shared" si="150"/>
        <v>44225</v>
      </c>
      <c r="J4855" s="9">
        <f t="shared" si="151"/>
        <v>0.50040509259259258</v>
      </c>
      <c r="K4855" t="str">
        <f>VLOOKUP($J4855,Reference!$A$1:$C$25,3,1)</f>
        <v>12:00:00 - 13:00:00</v>
      </c>
    </row>
    <row r="4856" spans="1:11" hidden="1" x14ac:dyDescent="0.3">
      <c r="A4856" s="3">
        <v>44225.501469907409</v>
      </c>
      <c r="B4856" s="4" t="s">
        <v>26</v>
      </c>
      <c r="C4856" s="4">
        <v>306</v>
      </c>
      <c r="D4856" s="4">
        <v>14039706637</v>
      </c>
      <c r="E4856" s="4" t="s">
        <v>9</v>
      </c>
      <c r="F4856" s="5">
        <v>4.7106481481481478E-3</v>
      </c>
      <c r="G4856" s="5">
        <v>2.8935185185185189E-4</v>
      </c>
      <c r="H4856" s="4" t="s">
        <v>10</v>
      </c>
      <c r="I4856" s="11">
        <f t="shared" si="150"/>
        <v>44225</v>
      </c>
      <c r="J4856" s="9">
        <f t="shared" si="151"/>
        <v>0.50146990740740738</v>
      </c>
      <c r="K4856" t="str">
        <f>VLOOKUP($J4856,Reference!$A$1:$C$25,3,1)</f>
        <v>12:00:00 - 13:00:00</v>
      </c>
    </row>
    <row r="4857" spans="1:11" hidden="1" x14ac:dyDescent="0.3">
      <c r="A4857" s="6">
        <v>44225.502349537041</v>
      </c>
      <c r="B4857" s="7" t="s">
        <v>17</v>
      </c>
      <c r="C4857" s="7">
        <v>303</v>
      </c>
      <c r="D4857" s="7">
        <v>441296730370</v>
      </c>
      <c r="E4857" s="7" t="s">
        <v>9</v>
      </c>
      <c r="F4857" s="8">
        <v>1.9328703703703702E-2</v>
      </c>
      <c r="G4857" s="8">
        <v>5.7870370370370366E-5</v>
      </c>
      <c r="H4857" s="7" t="s">
        <v>14</v>
      </c>
      <c r="I4857" s="11">
        <f t="shared" si="150"/>
        <v>44225</v>
      </c>
      <c r="J4857" s="9">
        <f t="shared" si="151"/>
        <v>0.50234953703703711</v>
      </c>
      <c r="K4857" t="str">
        <f>VLOOKUP($J4857,Reference!$A$1:$C$25,3,1)</f>
        <v>12:00:00 - 13:00:00</v>
      </c>
    </row>
    <row r="4858" spans="1:11" hidden="1" x14ac:dyDescent="0.3">
      <c r="A4858" s="3">
        <v>44225.504733796297</v>
      </c>
      <c r="B4858" s="4" t="s">
        <v>8</v>
      </c>
      <c r="C4858" s="4">
        <v>307</v>
      </c>
      <c r="D4858" s="4">
        <v>16155563452</v>
      </c>
      <c r="E4858" s="4" t="s">
        <v>9</v>
      </c>
      <c r="F4858" s="5">
        <v>8.9930555555555545E-3</v>
      </c>
      <c r="G4858" s="5">
        <v>1.0185185185185186E-3</v>
      </c>
      <c r="H4858" s="4" t="s">
        <v>10</v>
      </c>
      <c r="I4858" s="11">
        <f t="shared" si="150"/>
        <v>44225</v>
      </c>
      <c r="J4858" s="9">
        <f t="shared" si="151"/>
        <v>0.50473379629629633</v>
      </c>
      <c r="K4858" t="str">
        <f>VLOOKUP($J4858,Reference!$A$1:$C$25,3,1)</f>
        <v>12:00:00 - 13:00:00</v>
      </c>
    </row>
    <row r="4859" spans="1:11" hidden="1" x14ac:dyDescent="0.3">
      <c r="A4859" s="6">
        <v>44225.518194444441</v>
      </c>
      <c r="B4859" s="7" t="s">
        <v>11</v>
      </c>
      <c r="C4859" s="7">
        <v>317</v>
      </c>
      <c r="D4859" s="7">
        <v>18179330653</v>
      </c>
      <c r="E4859" s="7" t="s">
        <v>9</v>
      </c>
      <c r="F4859" s="8">
        <v>7.5231481481481477E-3</v>
      </c>
      <c r="G4859" s="8">
        <v>5.7870370370370366E-5</v>
      </c>
      <c r="H4859" s="7" t="s">
        <v>10</v>
      </c>
      <c r="I4859" s="11">
        <f t="shared" si="150"/>
        <v>44225</v>
      </c>
      <c r="J4859" s="9">
        <f t="shared" si="151"/>
        <v>0.51819444444444451</v>
      </c>
      <c r="K4859" t="str">
        <f>VLOOKUP($J4859,Reference!$A$1:$C$25,3,1)</f>
        <v>12:00:00 - 13:00:00</v>
      </c>
    </row>
    <row r="4860" spans="1:11" hidden="1" x14ac:dyDescent="0.3">
      <c r="A4860" s="3">
        <v>44225.520370370374</v>
      </c>
      <c r="B4860" s="4" t="s">
        <v>26</v>
      </c>
      <c r="C4860" s="4">
        <v>306</v>
      </c>
      <c r="D4860" s="4">
        <v>19088523321</v>
      </c>
      <c r="E4860" s="4" t="s">
        <v>9</v>
      </c>
      <c r="F4860" s="5">
        <v>1.7997685185185186E-2</v>
      </c>
      <c r="G4860" s="5">
        <v>9.2592592592592588E-5</v>
      </c>
      <c r="H4860" s="4" t="s">
        <v>10</v>
      </c>
      <c r="I4860" s="11">
        <f t="shared" si="150"/>
        <v>44225</v>
      </c>
      <c r="J4860" s="9">
        <f t="shared" si="151"/>
        <v>0.52037037037037037</v>
      </c>
      <c r="K4860" t="str">
        <f>VLOOKUP($J4860,Reference!$A$1:$C$25,3,1)</f>
        <v>12:00:00 - 13:00:00</v>
      </c>
    </row>
    <row r="4861" spans="1:11" hidden="1" x14ac:dyDescent="0.3">
      <c r="A4861" s="6">
        <v>44225.521736111114</v>
      </c>
      <c r="B4861" s="7" t="s">
        <v>17</v>
      </c>
      <c r="C4861" s="7">
        <v>303</v>
      </c>
      <c r="D4861" s="7">
        <v>447741408033</v>
      </c>
      <c r="E4861" s="7" t="s">
        <v>9</v>
      </c>
      <c r="F4861" s="8">
        <v>2.3379629629629631E-3</v>
      </c>
      <c r="G4861" s="8">
        <v>1.5046296296296297E-4</v>
      </c>
      <c r="H4861" s="7" t="s">
        <v>14</v>
      </c>
      <c r="I4861" s="11">
        <f t="shared" si="150"/>
        <v>44225</v>
      </c>
      <c r="J4861" s="9">
        <f t="shared" si="151"/>
        <v>0.52173611111111107</v>
      </c>
      <c r="K4861" t="str">
        <f>VLOOKUP($J4861,Reference!$A$1:$C$25,3,1)</f>
        <v>12:00:00 - 13:00:00</v>
      </c>
    </row>
    <row r="4862" spans="1:11" hidden="1" x14ac:dyDescent="0.3">
      <c r="A4862" s="3">
        <v>44225.524097222224</v>
      </c>
      <c r="B4862" s="4" t="s">
        <v>18</v>
      </c>
      <c r="C4862" s="4">
        <v>304</v>
      </c>
      <c r="D4862" s="4">
        <v>15082124380</v>
      </c>
      <c r="E4862" s="4" t="s">
        <v>9</v>
      </c>
      <c r="F4862" s="5">
        <v>1.7939814814814815E-3</v>
      </c>
      <c r="G4862" s="5">
        <v>1.9675925925925926E-4</v>
      </c>
      <c r="H4862" s="4" t="s">
        <v>10</v>
      </c>
      <c r="I4862" s="11">
        <f t="shared" si="150"/>
        <v>44225</v>
      </c>
      <c r="J4862" s="9">
        <f t="shared" si="151"/>
        <v>0.52409722222222221</v>
      </c>
      <c r="K4862" t="str">
        <f>VLOOKUP($J4862,Reference!$A$1:$C$25,3,1)</f>
        <v>12:00:00 - 13:00:00</v>
      </c>
    </row>
    <row r="4863" spans="1:11" hidden="1" x14ac:dyDescent="0.3">
      <c r="A4863" s="6">
        <v>44225.526076388887</v>
      </c>
      <c r="B4863" s="7" t="s">
        <v>8</v>
      </c>
      <c r="C4863" s="7">
        <v>307</v>
      </c>
      <c r="D4863" s="7">
        <v>18179330653</v>
      </c>
      <c r="E4863" s="7" t="s">
        <v>9</v>
      </c>
      <c r="F4863" s="8">
        <v>2.5231481481481481E-3</v>
      </c>
      <c r="G4863" s="8">
        <v>9.2592592592592588E-5</v>
      </c>
      <c r="H4863" s="7" t="s">
        <v>10</v>
      </c>
      <c r="I4863" s="11">
        <f t="shared" si="150"/>
        <v>44225</v>
      </c>
      <c r="J4863" s="9">
        <f t="shared" si="151"/>
        <v>0.52607638888888886</v>
      </c>
      <c r="K4863" t="str">
        <f>VLOOKUP($J4863,Reference!$A$1:$C$25,3,1)</f>
        <v>12:00:00 - 13:00:00</v>
      </c>
    </row>
    <row r="4864" spans="1:11" hidden="1" x14ac:dyDescent="0.3">
      <c r="A4864" s="3">
        <v>44225.531377314815</v>
      </c>
      <c r="B4864" s="4" t="s">
        <v>17</v>
      </c>
      <c r="C4864" s="4">
        <v>303</v>
      </c>
      <c r="D4864" s="4">
        <v>447802634461</v>
      </c>
      <c r="E4864" s="4" t="s">
        <v>9</v>
      </c>
      <c r="F4864" s="5">
        <v>6.9907407407407409E-3</v>
      </c>
      <c r="G4864" s="5">
        <v>2.7777777777777778E-4</v>
      </c>
      <c r="H4864" s="4" t="s">
        <v>14</v>
      </c>
      <c r="I4864" s="11">
        <f t="shared" si="150"/>
        <v>44225</v>
      </c>
      <c r="J4864" s="9">
        <f t="shared" si="151"/>
        <v>0.53137731481481476</v>
      </c>
      <c r="K4864" t="str">
        <f>VLOOKUP($J4864,Reference!$A$1:$C$25,3,1)</f>
        <v>12:00:00 - 13:00:00</v>
      </c>
    </row>
    <row r="4865" spans="1:11" hidden="1" x14ac:dyDescent="0.3">
      <c r="A4865" s="6">
        <v>44225.535312499997</v>
      </c>
      <c r="B4865" s="7" t="s">
        <v>15</v>
      </c>
      <c r="C4865" s="7">
        <v>319</v>
      </c>
      <c r="D4865" s="7">
        <v>441132639317</v>
      </c>
      <c r="E4865" s="7" t="s">
        <v>9</v>
      </c>
      <c r="F4865" s="8">
        <v>3.8541666666666668E-3</v>
      </c>
      <c r="G4865" s="8">
        <v>2.0833333333333335E-4</v>
      </c>
      <c r="H4865" s="7" t="s">
        <v>14</v>
      </c>
      <c r="I4865" s="11">
        <f t="shared" si="150"/>
        <v>44225</v>
      </c>
      <c r="J4865" s="9">
        <f t="shared" si="151"/>
        <v>0.53531249999999997</v>
      </c>
      <c r="K4865" t="str">
        <f>VLOOKUP($J4865,Reference!$A$1:$C$25,3,1)</f>
        <v>12:00:00 - 13:00:00</v>
      </c>
    </row>
    <row r="4866" spans="1:11" hidden="1" x14ac:dyDescent="0.3">
      <c r="A4866" s="3">
        <v>44225.53979166667</v>
      </c>
      <c r="B4866" s="4" t="s">
        <v>15</v>
      </c>
      <c r="C4866" s="4">
        <v>319</v>
      </c>
      <c r="D4866" s="4">
        <v>441132639317</v>
      </c>
      <c r="E4866" s="4" t="s">
        <v>9</v>
      </c>
      <c r="F4866" s="5">
        <v>2.9629629629629628E-3</v>
      </c>
      <c r="G4866" s="5">
        <v>4.7453703703703704E-4</v>
      </c>
      <c r="H4866" s="4" t="s">
        <v>14</v>
      </c>
      <c r="I4866" s="11">
        <f t="shared" si="150"/>
        <v>44225</v>
      </c>
      <c r="J4866" s="9">
        <f t="shared" si="151"/>
        <v>0.53979166666666667</v>
      </c>
      <c r="K4866" t="str">
        <f>VLOOKUP($J4866,Reference!$A$1:$C$25,3,1)</f>
        <v>12:00:00 - 13:00:00</v>
      </c>
    </row>
    <row r="4867" spans="1:11" hidden="1" x14ac:dyDescent="0.3">
      <c r="A4867" s="6">
        <v>44225.548217592594</v>
      </c>
      <c r="B4867" s="7" t="s">
        <v>8</v>
      </c>
      <c r="C4867" s="7">
        <v>307</v>
      </c>
      <c r="D4867" s="7">
        <v>12817533161</v>
      </c>
      <c r="E4867" s="7" t="s">
        <v>9</v>
      </c>
      <c r="F4867" s="8">
        <v>4.0277777777777777E-3</v>
      </c>
      <c r="G4867" s="8">
        <v>8.1018518518518516E-5</v>
      </c>
      <c r="H4867" s="7" t="s">
        <v>10</v>
      </c>
      <c r="I4867" s="11">
        <f t="shared" ref="I4867:I4930" si="152">DATE(YEAR(A4867),MONTH(A4867),DAY(A4867))</f>
        <v>44225</v>
      </c>
      <c r="J4867" s="9">
        <f t="shared" ref="J4867:J4930" si="153">TIME(HOUR(A4867),MINUTE(A4867),SECOND(A4867))</f>
        <v>0.54821759259259262</v>
      </c>
      <c r="K4867" t="str">
        <f>VLOOKUP($J4867,Reference!$A$1:$C$25,3,1)</f>
        <v>13:00:00 - 14:00:00</v>
      </c>
    </row>
    <row r="4868" spans="1:11" hidden="1" x14ac:dyDescent="0.3">
      <c r="A4868" s="3">
        <v>44225.553449074076</v>
      </c>
      <c r="B4868" s="4" t="s">
        <v>15</v>
      </c>
      <c r="C4868" s="4">
        <v>319</v>
      </c>
      <c r="D4868" s="4">
        <v>447584161333</v>
      </c>
      <c r="E4868" s="4" t="s">
        <v>9</v>
      </c>
      <c r="F4868" s="5">
        <v>2.3854166666666666E-2</v>
      </c>
      <c r="G4868" s="5">
        <v>2.0833333333333335E-4</v>
      </c>
      <c r="H4868" s="4" t="s">
        <v>14</v>
      </c>
      <c r="I4868" s="11">
        <f t="shared" si="152"/>
        <v>44225</v>
      </c>
      <c r="J4868" s="9">
        <f t="shared" si="153"/>
        <v>0.55344907407407407</v>
      </c>
      <c r="K4868" t="str">
        <f>VLOOKUP($J4868,Reference!$A$1:$C$25,3,1)</f>
        <v>13:00:00 - 14:00:00</v>
      </c>
    </row>
    <row r="4869" spans="1:11" hidden="1" x14ac:dyDescent="0.3">
      <c r="A4869" s="6">
        <v>44225.561990740738</v>
      </c>
      <c r="B4869" s="7" t="s">
        <v>18</v>
      </c>
      <c r="C4869" s="7">
        <v>304</v>
      </c>
      <c r="D4869" s="7">
        <v>19088523321</v>
      </c>
      <c r="E4869" s="7" t="s">
        <v>9</v>
      </c>
      <c r="F4869" s="8">
        <v>1.9675925925925928E-3</v>
      </c>
      <c r="G4869" s="8">
        <v>1.0416666666666667E-4</v>
      </c>
      <c r="H4869" s="7" t="s">
        <v>10</v>
      </c>
      <c r="I4869" s="11">
        <f t="shared" si="152"/>
        <v>44225</v>
      </c>
      <c r="J4869" s="9">
        <f t="shared" si="153"/>
        <v>0.56199074074074074</v>
      </c>
      <c r="K4869" t="str">
        <f>VLOOKUP($J4869,Reference!$A$1:$C$25,3,1)</f>
        <v>13:00:00 - 14:00:00</v>
      </c>
    </row>
    <row r="4870" spans="1:11" hidden="1" x14ac:dyDescent="0.3">
      <c r="A4870" s="3">
        <v>44225.567650462966</v>
      </c>
      <c r="B4870" s="4" t="s">
        <v>18</v>
      </c>
      <c r="C4870" s="4">
        <v>304</v>
      </c>
      <c r="D4870" s="4">
        <v>18633973222</v>
      </c>
      <c r="E4870" s="4" t="s">
        <v>9</v>
      </c>
      <c r="F4870" s="5">
        <v>3.6921296296296298E-3</v>
      </c>
      <c r="G4870" s="5">
        <v>3.8194444444444446E-4</v>
      </c>
      <c r="H4870" s="4" t="s">
        <v>10</v>
      </c>
      <c r="I4870" s="11">
        <f t="shared" si="152"/>
        <v>44225</v>
      </c>
      <c r="J4870" s="9">
        <f t="shared" si="153"/>
        <v>0.56765046296296295</v>
      </c>
      <c r="K4870" t="str">
        <f>VLOOKUP($J4870,Reference!$A$1:$C$25,3,1)</f>
        <v>13:00:00 - 14:00:00</v>
      </c>
    </row>
    <row r="4871" spans="1:11" hidden="1" x14ac:dyDescent="0.3">
      <c r="A4871" s="6">
        <v>44225.569791666669</v>
      </c>
      <c r="B4871" s="7" t="s">
        <v>8</v>
      </c>
      <c r="C4871" s="7">
        <v>307</v>
      </c>
      <c r="D4871" s="7">
        <v>14039706637</v>
      </c>
      <c r="E4871" s="7" t="s">
        <v>9</v>
      </c>
      <c r="F4871" s="8">
        <v>1.5763888888888886E-2</v>
      </c>
      <c r="G4871" s="8">
        <v>1.261574074074074E-3</v>
      </c>
      <c r="H4871" s="7" t="s">
        <v>10</v>
      </c>
      <c r="I4871" s="11">
        <f t="shared" si="152"/>
        <v>44225</v>
      </c>
      <c r="J4871" s="9">
        <f t="shared" si="153"/>
        <v>0.5697916666666667</v>
      </c>
      <c r="K4871" t="str">
        <f>VLOOKUP($J4871,Reference!$A$1:$C$25,3,1)</f>
        <v>13:00:00 - 14:00:00</v>
      </c>
    </row>
    <row r="4872" spans="1:11" hidden="1" x14ac:dyDescent="0.3">
      <c r="A4872" s="3">
        <v>44225.571238425924</v>
      </c>
      <c r="B4872" s="4" t="s">
        <v>17</v>
      </c>
      <c r="C4872" s="4">
        <v>303</v>
      </c>
      <c r="D4872" s="4" t="s">
        <v>24</v>
      </c>
      <c r="E4872" s="4" t="s">
        <v>9</v>
      </c>
      <c r="F4872" s="5">
        <v>3.3680555555555551E-3</v>
      </c>
      <c r="G4872" s="5">
        <v>1.8518518518518518E-4</v>
      </c>
      <c r="H4872" s="4" t="s">
        <v>14</v>
      </c>
      <c r="I4872" s="11">
        <f t="shared" si="152"/>
        <v>44225</v>
      </c>
      <c r="J4872" s="9">
        <f t="shared" si="153"/>
        <v>0.57123842592592589</v>
      </c>
      <c r="K4872" t="str">
        <f>VLOOKUP($J4872,Reference!$A$1:$C$25,3,1)</f>
        <v>13:00:00 - 14:00:00</v>
      </c>
    </row>
    <row r="4873" spans="1:11" hidden="1" x14ac:dyDescent="0.3">
      <c r="A4873" s="6">
        <v>44225.576192129629</v>
      </c>
      <c r="B4873" s="7" t="s">
        <v>11</v>
      </c>
      <c r="C4873" s="7">
        <v>317</v>
      </c>
      <c r="D4873" s="7">
        <v>19176905675</v>
      </c>
      <c r="E4873" s="7" t="s">
        <v>9</v>
      </c>
      <c r="F4873" s="8">
        <v>7.4074074074074068E-3</v>
      </c>
      <c r="G4873" s="8">
        <v>5.7870370370370366E-5</v>
      </c>
      <c r="H4873" s="7" t="s">
        <v>10</v>
      </c>
      <c r="I4873" s="11">
        <f t="shared" si="152"/>
        <v>44225</v>
      </c>
      <c r="J4873" s="9">
        <f t="shared" si="153"/>
        <v>0.57619212962962962</v>
      </c>
      <c r="K4873" t="str">
        <f>VLOOKUP($J4873,Reference!$A$1:$C$25,3,1)</f>
        <v>13:00:00 - 14:00:00</v>
      </c>
    </row>
    <row r="4874" spans="1:11" hidden="1" x14ac:dyDescent="0.3">
      <c r="A4874" s="3">
        <v>44225.577951388892</v>
      </c>
      <c r="B4874" s="4" t="s">
        <v>17</v>
      </c>
      <c r="C4874" s="4">
        <v>303</v>
      </c>
      <c r="D4874" s="4" t="s">
        <v>24</v>
      </c>
      <c r="E4874" s="4" t="s">
        <v>9</v>
      </c>
      <c r="F4874" s="5">
        <v>2.1412037037037038E-3</v>
      </c>
      <c r="G4874" s="5">
        <v>6.9444444444444444E-5</v>
      </c>
      <c r="H4874" s="4" t="s">
        <v>14</v>
      </c>
      <c r="I4874" s="11">
        <f t="shared" si="152"/>
        <v>44225</v>
      </c>
      <c r="J4874" s="9">
        <f t="shared" si="153"/>
        <v>0.57795138888888886</v>
      </c>
      <c r="K4874" t="str">
        <f>VLOOKUP($J4874,Reference!$A$1:$C$25,3,1)</f>
        <v>13:00:00 - 14:00:00</v>
      </c>
    </row>
    <row r="4875" spans="1:11" hidden="1" x14ac:dyDescent="0.3">
      <c r="A4875" s="6">
        <v>44225.579305555555</v>
      </c>
      <c r="B4875" s="7" t="s">
        <v>18</v>
      </c>
      <c r="C4875" s="7">
        <v>304</v>
      </c>
      <c r="D4875" s="7">
        <v>18626841109</v>
      </c>
      <c r="E4875" s="7" t="s">
        <v>9</v>
      </c>
      <c r="F4875" s="8">
        <v>3.0208333333333333E-3</v>
      </c>
      <c r="G4875" s="8">
        <v>1.0416666666666667E-4</v>
      </c>
      <c r="H4875" s="7" t="s">
        <v>10</v>
      </c>
      <c r="I4875" s="11">
        <f t="shared" si="152"/>
        <v>44225</v>
      </c>
      <c r="J4875" s="9">
        <f t="shared" si="153"/>
        <v>0.57930555555555563</v>
      </c>
      <c r="K4875" t="str">
        <f>VLOOKUP($J4875,Reference!$A$1:$C$25,3,1)</f>
        <v>13:00:00 - 14:00:00</v>
      </c>
    </row>
    <row r="4876" spans="1:11" hidden="1" x14ac:dyDescent="0.3">
      <c r="A4876" s="3">
        <v>44225.585694444446</v>
      </c>
      <c r="B4876" s="4" t="s">
        <v>15</v>
      </c>
      <c r="C4876" s="4">
        <v>319</v>
      </c>
      <c r="D4876" s="4">
        <v>447954153083</v>
      </c>
      <c r="E4876" s="4" t="s">
        <v>9</v>
      </c>
      <c r="F4876" s="5">
        <v>3.6111111111111114E-3</v>
      </c>
      <c r="G4876" s="5">
        <v>8.1018518518518516E-5</v>
      </c>
      <c r="H4876" s="4" t="s">
        <v>14</v>
      </c>
      <c r="I4876" s="11">
        <f t="shared" si="152"/>
        <v>44225</v>
      </c>
      <c r="J4876" s="9">
        <f t="shared" si="153"/>
        <v>0.58569444444444441</v>
      </c>
      <c r="K4876" t="str">
        <f>VLOOKUP($J4876,Reference!$A$1:$C$25,3,1)</f>
        <v>14:00:00 - 15:00:00</v>
      </c>
    </row>
    <row r="4877" spans="1:11" hidden="1" x14ac:dyDescent="0.3">
      <c r="A4877" s="6">
        <v>44225.597777777781</v>
      </c>
      <c r="B4877" s="7" t="s">
        <v>15</v>
      </c>
      <c r="C4877" s="7">
        <v>319</v>
      </c>
      <c r="D4877" s="7">
        <v>447903881289</v>
      </c>
      <c r="E4877" s="7" t="s">
        <v>9</v>
      </c>
      <c r="F4877" s="8">
        <v>3.472222222222222E-3</v>
      </c>
      <c r="G4877" s="8">
        <v>1.9675925925925926E-4</v>
      </c>
      <c r="H4877" s="7" t="s">
        <v>14</v>
      </c>
      <c r="I4877" s="11">
        <f t="shared" si="152"/>
        <v>44225</v>
      </c>
      <c r="J4877" s="9">
        <f t="shared" si="153"/>
        <v>0.59777777777777785</v>
      </c>
      <c r="K4877" t="str">
        <f>VLOOKUP($J4877,Reference!$A$1:$C$25,3,1)</f>
        <v>14:00:00 - 15:00:00</v>
      </c>
    </row>
    <row r="4878" spans="1:11" hidden="1" x14ac:dyDescent="0.3">
      <c r="A4878" s="3">
        <v>44225.598530092589</v>
      </c>
      <c r="B4878" s="4" t="s">
        <v>18</v>
      </c>
      <c r="C4878" s="4">
        <v>304</v>
      </c>
      <c r="D4878" s="4">
        <v>19177437192</v>
      </c>
      <c r="E4878" s="4" t="s">
        <v>9</v>
      </c>
      <c r="F4878" s="5">
        <v>2.2800925925925927E-3</v>
      </c>
      <c r="G4878" s="5">
        <v>1.8518518518518518E-4</v>
      </c>
      <c r="H4878" s="4" t="s">
        <v>10</v>
      </c>
      <c r="I4878" s="11">
        <f t="shared" si="152"/>
        <v>44225</v>
      </c>
      <c r="J4878" s="9">
        <f t="shared" si="153"/>
        <v>0.5985300925925926</v>
      </c>
      <c r="K4878" t="str">
        <f>VLOOKUP($J4878,Reference!$A$1:$C$25,3,1)</f>
        <v>14:00:00 - 15:00:00</v>
      </c>
    </row>
    <row r="4879" spans="1:11" hidden="1" x14ac:dyDescent="0.3">
      <c r="A4879" s="6">
        <v>44225.603865740741</v>
      </c>
      <c r="B4879" s="7" t="s">
        <v>15</v>
      </c>
      <c r="C4879" s="7">
        <v>319</v>
      </c>
      <c r="D4879" s="7">
        <v>447903881289</v>
      </c>
      <c r="E4879" s="7" t="s">
        <v>9</v>
      </c>
      <c r="F4879" s="8">
        <v>2.4652777777777776E-3</v>
      </c>
      <c r="G4879" s="8">
        <v>1.3888888888888889E-4</v>
      </c>
      <c r="H4879" s="7" t="s">
        <v>14</v>
      </c>
      <c r="I4879" s="11">
        <f t="shared" si="152"/>
        <v>44225</v>
      </c>
      <c r="J4879" s="9">
        <f t="shared" si="153"/>
        <v>0.60386574074074073</v>
      </c>
      <c r="K4879" t="str">
        <f>VLOOKUP($J4879,Reference!$A$1:$C$25,3,1)</f>
        <v>14:00:00 - 15:00:00</v>
      </c>
    </row>
    <row r="4880" spans="1:11" hidden="1" x14ac:dyDescent="0.3">
      <c r="A4880" s="3">
        <v>44225.605567129627</v>
      </c>
      <c r="B4880" s="4" t="s">
        <v>8</v>
      </c>
      <c r="C4880" s="4">
        <v>307</v>
      </c>
      <c r="D4880" s="4">
        <v>18626841109</v>
      </c>
      <c r="E4880" s="4" t="s">
        <v>9</v>
      </c>
      <c r="F4880" s="5">
        <v>8.0092592592592594E-3</v>
      </c>
      <c r="G4880" s="5">
        <v>8.1018518518518516E-5</v>
      </c>
      <c r="H4880" s="4" t="s">
        <v>10</v>
      </c>
      <c r="I4880" s="11">
        <f t="shared" si="152"/>
        <v>44225</v>
      </c>
      <c r="J4880" s="9">
        <f t="shared" si="153"/>
        <v>0.60556712962962966</v>
      </c>
      <c r="K4880" t="str">
        <f>VLOOKUP($J4880,Reference!$A$1:$C$25,3,1)</f>
        <v>14:00:00 - 15:00:00</v>
      </c>
    </row>
    <row r="4881" spans="1:11" hidden="1" x14ac:dyDescent="0.3">
      <c r="A4881" s="6">
        <v>44225.607662037037</v>
      </c>
      <c r="B4881" s="7" t="s">
        <v>11</v>
      </c>
      <c r="C4881" s="7">
        <v>317</v>
      </c>
      <c r="D4881" s="7">
        <v>12817533161</v>
      </c>
      <c r="E4881" s="7" t="s">
        <v>9</v>
      </c>
      <c r="F4881" s="8">
        <v>6.5393518518518517E-3</v>
      </c>
      <c r="G4881" s="8">
        <v>4.6296296296296294E-5</v>
      </c>
      <c r="H4881" s="7" t="s">
        <v>10</v>
      </c>
      <c r="I4881" s="11">
        <f t="shared" si="152"/>
        <v>44225</v>
      </c>
      <c r="J4881" s="9">
        <f t="shared" si="153"/>
        <v>0.60766203703703703</v>
      </c>
      <c r="K4881" t="str">
        <f>VLOOKUP($J4881,Reference!$A$1:$C$25,3,1)</f>
        <v>14:00:00 - 15:00:00</v>
      </c>
    </row>
    <row r="4882" spans="1:11" hidden="1" x14ac:dyDescent="0.3">
      <c r="A4882" s="3">
        <v>44225.617523148147</v>
      </c>
      <c r="B4882" s="4" t="s">
        <v>17</v>
      </c>
      <c r="C4882" s="4">
        <v>303</v>
      </c>
      <c r="D4882" s="4">
        <v>447584161333</v>
      </c>
      <c r="E4882" s="4" t="s">
        <v>9</v>
      </c>
      <c r="F4882" s="5">
        <v>2.9282407407407412E-3</v>
      </c>
      <c r="G4882" s="5">
        <v>9.2592592592592588E-5</v>
      </c>
      <c r="H4882" s="4" t="s">
        <v>14</v>
      </c>
      <c r="I4882" s="11">
        <f t="shared" si="152"/>
        <v>44225</v>
      </c>
      <c r="J4882" s="9">
        <f t="shared" si="153"/>
        <v>0.61752314814814813</v>
      </c>
      <c r="K4882" t="str">
        <f>VLOOKUP($J4882,Reference!$A$1:$C$25,3,1)</f>
        <v>14:00:00 - 15:00:00</v>
      </c>
    </row>
    <row r="4883" spans="1:11" hidden="1" x14ac:dyDescent="0.3">
      <c r="A4883" s="6">
        <v>44225.618206018517</v>
      </c>
      <c r="B4883" s="7" t="s">
        <v>18</v>
      </c>
      <c r="C4883" s="7">
        <v>304</v>
      </c>
      <c r="D4883" s="7">
        <v>14188997043</v>
      </c>
      <c r="E4883" s="7" t="s">
        <v>9</v>
      </c>
      <c r="F4883" s="8">
        <v>1.8796296296296297E-2</v>
      </c>
      <c r="G4883" s="8">
        <v>1.7361111111111112E-4</v>
      </c>
      <c r="H4883" s="7" t="s">
        <v>13</v>
      </c>
      <c r="I4883" s="11">
        <f t="shared" si="152"/>
        <v>44225</v>
      </c>
      <c r="J4883" s="9">
        <f t="shared" si="153"/>
        <v>0.61820601851851853</v>
      </c>
      <c r="K4883" t="str">
        <f>VLOOKUP($J4883,Reference!$A$1:$C$25,3,1)</f>
        <v>14:00:00 - 15:00:00</v>
      </c>
    </row>
    <row r="4884" spans="1:11" hidden="1" x14ac:dyDescent="0.3">
      <c r="A4884" s="3">
        <v>44225.61824074074</v>
      </c>
      <c r="B4884" s="4" t="s">
        <v>15</v>
      </c>
      <c r="C4884" s="4">
        <v>319</v>
      </c>
      <c r="D4884" s="4">
        <v>447947008314</v>
      </c>
      <c r="E4884" s="4" t="s">
        <v>9</v>
      </c>
      <c r="F4884" s="5">
        <v>3.3449074074074071E-3</v>
      </c>
      <c r="G4884" s="5">
        <v>1.7361111111111112E-4</v>
      </c>
      <c r="H4884" s="4" t="s">
        <v>14</v>
      </c>
      <c r="I4884" s="11">
        <f t="shared" si="152"/>
        <v>44225</v>
      </c>
      <c r="J4884" s="9">
        <f t="shared" si="153"/>
        <v>0.61824074074074076</v>
      </c>
      <c r="K4884" t="str">
        <f>VLOOKUP($J4884,Reference!$A$1:$C$25,3,1)</f>
        <v>14:00:00 - 15:00:00</v>
      </c>
    </row>
    <row r="4885" spans="1:11" hidden="1" x14ac:dyDescent="0.3">
      <c r="A4885" s="6">
        <v>44225.631608796299</v>
      </c>
      <c r="B4885" s="7" t="s">
        <v>26</v>
      </c>
      <c r="C4885" s="7">
        <v>306</v>
      </c>
      <c r="D4885" s="7">
        <v>14167291563</v>
      </c>
      <c r="E4885" s="7" t="s">
        <v>9</v>
      </c>
      <c r="F4885" s="8">
        <v>2.3020833333333334E-2</v>
      </c>
      <c r="G4885" s="8">
        <v>1.5046296296296297E-4</v>
      </c>
      <c r="H4885" s="7" t="s">
        <v>13</v>
      </c>
      <c r="I4885" s="11">
        <f t="shared" si="152"/>
        <v>44225</v>
      </c>
      <c r="J4885" s="9">
        <f t="shared" si="153"/>
        <v>0.63160879629629629</v>
      </c>
      <c r="K4885" t="str">
        <f>VLOOKUP($J4885,Reference!$A$1:$C$25,3,1)</f>
        <v>15:00:00 - 16:00:00</v>
      </c>
    </row>
    <row r="4886" spans="1:11" hidden="1" x14ac:dyDescent="0.3">
      <c r="A4886" s="3">
        <v>44225.635289351849</v>
      </c>
      <c r="B4886" s="4" t="s">
        <v>17</v>
      </c>
      <c r="C4886" s="4">
        <v>303</v>
      </c>
      <c r="D4886" s="4">
        <v>447947008314</v>
      </c>
      <c r="E4886" s="4" t="s">
        <v>9</v>
      </c>
      <c r="F4886" s="5">
        <v>3.37962962962963E-3</v>
      </c>
      <c r="G4886" s="5">
        <v>6.9444444444444444E-5</v>
      </c>
      <c r="H4886" s="4" t="s">
        <v>14</v>
      </c>
      <c r="I4886" s="11">
        <f t="shared" si="152"/>
        <v>44225</v>
      </c>
      <c r="J4886" s="9">
        <f t="shared" si="153"/>
        <v>0.63528935185185187</v>
      </c>
      <c r="K4886" t="str">
        <f>VLOOKUP($J4886,Reference!$A$1:$C$25,3,1)</f>
        <v>15:00:00 - 16:00:00</v>
      </c>
    </row>
    <row r="4887" spans="1:11" hidden="1" x14ac:dyDescent="0.3">
      <c r="A4887" s="6">
        <v>44225.638981481483</v>
      </c>
      <c r="B4887" s="7" t="s">
        <v>8</v>
      </c>
      <c r="C4887" s="7">
        <v>307</v>
      </c>
      <c r="D4887" s="7">
        <v>19105838613</v>
      </c>
      <c r="E4887" s="7" t="s">
        <v>9</v>
      </c>
      <c r="F4887" s="8">
        <v>6.8402777777777776E-3</v>
      </c>
      <c r="G4887" s="8">
        <v>1.9675925925925926E-4</v>
      </c>
      <c r="H4887" s="7" t="s">
        <v>10</v>
      </c>
      <c r="I4887" s="11">
        <f t="shared" si="152"/>
        <v>44225</v>
      </c>
      <c r="J4887" s="9">
        <f t="shared" si="153"/>
        <v>0.63898148148148148</v>
      </c>
      <c r="K4887" t="str">
        <f>VLOOKUP($J4887,Reference!$A$1:$C$25,3,1)</f>
        <v>15:00:00 - 16:00:00</v>
      </c>
    </row>
    <row r="4888" spans="1:11" hidden="1" x14ac:dyDescent="0.3">
      <c r="A4888" s="3">
        <v>44225.643368055556</v>
      </c>
      <c r="B4888" s="4" t="s">
        <v>18</v>
      </c>
      <c r="C4888" s="4">
        <v>304</v>
      </c>
      <c r="D4888" s="4">
        <v>815</v>
      </c>
      <c r="E4888" s="4" t="s">
        <v>9</v>
      </c>
      <c r="F4888" s="5">
        <v>6.4583333333333333E-3</v>
      </c>
      <c r="G4888" s="5">
        <v>1.0416666666666667E-4</v>
      </c>
      <c r="H4888" s="4" t="s">
        <v>10</v>
      </c>
      <c r="I4888" s="11">
        <f t="shared" si="152"/>
        <v>44225</v>
      </c>
      <c r="J4888" s="9">
        <f t="shared" si="153"/>
        <v>0.64336805555555554</v>
      </c>
      <c r="K4888" t="str">
        <f>VLOOKUP($J4888,Reference!$A$1:$C$25,3,1)</f>
        <v>15:00:00 - 16:00:00</v>
      </c>
    </row>
    <row r="4889" spans="1:11" hidden="1" x14ac:dyDescent="0.3">
      <c r="A4889" s="6">
        <v>44225.665659722225</v>
      </c>
      <c r="B4889" s="7" t="s">
        <v>8</v>
      </c>
      <c r="C4889" s="7">
        <v>307</v>
      </c>
      <c r="D4889" s="7">
        <v>12695010767</v>
      </c>
      <c r="E4889" s="7" t="s">
        <v>9</v>
      </c>
      <c r="F4889" s="8">
        <v>3.6574074074074074E-3</v>
      </c>
      <c r="G4889" s="8">
        <v>6.134259259259259E-4</v>
      </c>
      <c r="H4889" s="7" t="s">
        <v>10</v>
      </c>
      <c r="I4889" s="11">
        <f t="shared" si="152"/>
        <v>44225</v>
      </c>
      <c r="J4889" s="9">
        <f t="shared" si="153"/>
        <v>0.66565972222222225</v>
      </c>
      <c r="K4889" t="str">
        <f>VLOOKUP($J4889,Reference!$A$1:$C$25,3,1)</f>
        <v>15:00:00 - 16:00:00</v>
      </c>
    </row>
    <row r="4890" spans="1:11" hidden="1" x14ac:dyDescent="0.3">
      <c r="A4890" s="3">
        <v>44225.666724537034</v>
      </c>
      <c r="B4890" s="4" t="s">
        <v>26</v>
      </c>
      <c r="C4890" s="4">
        <v>306</v>
      </c>
      <c r="D4890" s="4">
        <v>12068220398</v>
      </c>
      <c r="E4890" s="4" t="s">
        <v>9</v>
      </c>
      <c r="F4890" s="5">
        <v>5.5787037037037038E-3</v>
      </c>
      <c r="G4890" s="5">
        <v>9.2592592592592588E-5</v>
      </c>
      <c r="H4890" s="4" t="s">
        <v>10</v>
      </c>
      <c r="I4890" s="11">
        <f t="shared" si="152"/>
        <v>44225</v>
      </c>
      <c r="J4890" s="9">
        <f t="shared" si="153"/>
        <v>0.66672453703703705</v>
      </c>
      <c r="K4890" t="str">
        <f>VLOOKUP($J4890,Reference!$A$1:$C$25,3,1)</f>
        <v>16:00:00 - 17:00:00</v>
      </c>
    </row>
    <row r="4891" spans="1:11" hidden="1" x14ac:dyDescent="0.3">
      <c r="A4891" s="6">
        <v>44225.677268518521</v>
      </c>
      <c r="B4891" s="7" t="s">
        <v>18</v>
      </c>
      <c r="C4891" s="7">
        <v>304</v>
      </c>
      <c r="D4891" s="7">
        <v>12899463346</v>
      </c>
      <c r="E4891" s="7" t="s">
        <v>9</v>
      </c>
      <c r="F4891" s="8">
        <v>2.1990740740740742E-3</v>
      </c>
      <c r="G4891" s="8">
        <v>5.0925925925925921E-4</v>
      </c>
      <c r="H4891" s="7" t="s">
        <v>10</v>
      </c>
      <c r="I4891" s="11">
        <f t="shared" si="152"/>
        <v>44225</v>
      </c>
      <c r="J4891" s="9">
        <f t="shared" si="153"/>
        <v>0.67726851851851855</v>
      </c>
      <c r="K4891" t="str">
        <f>VLOOKUP($J4891,Reference!$A$1:$C$25,3,1)</f>
        <v>16:00:00 - 17:00:00</v>
      </c>
    </row>
    <row r="4892" spans="1:11" hidden="1" x14ac:dyDescent="0.3">
      <c r="A4892" s="3">
        <v>44225.682696759257</v>
      </c>
      <c r="B4892" s="4" t="s">
        <v>26</v>
      </c>
      <c r="C4892" s="4">
        <v>306</v>
      </c>
      <c r="D4892" s="4">
        <v>19513344511</v>
      </c>
      <c r="E4892" s="4" t="s">
        <v>9</v>
      </c>
      <c r="F4892" s="5">
        <v>2.0023148148148148E-3</v>
      </c>
      <c r="G4892" s="5">
        <v>1.5046296296296297E-4</v>
      </c>
      <c r="H4892" s="4" t="s">
        <v>10</v>
      </c>
      <c r="I4892" s="11">
        <f t="shared" si="152"/>
        <v>44225</v>
      </c>
      <c r="J4892" s="9">
        <f t="shared" si="153"/>
        <v>0.68269675925925932</v>
      </c>
      <c r="K4892" t="str">
        <f>VLOOKUP($J4892,Reference!$A$1:$C$25,3,1)</f>
        <v>16:00:00 - 17:00:00</v>
      </c>
    </row>
    <row r="4893" spans="1:11" hidden="1" x14ac:dyDescent="0.3">
      <c r="A4893" s="6">
        <v>44225.685798611114</v>
      </c>
      <c r="B4893" s="7" t="s">
        <v>12</v>
      </c>
      <c r="C4893" s="7">
        <v>315</v>
      </c>
      <c r="D4893" s="7">
        <v>12537200860</v>
      </c>
      <c r="E4893" s="7" t="s">
        <v>9</v>
      </c>
      <c r="F4893" s="8">
        <v>6.6782407407407415E-3</v>
      </c>
      <c r="G4893" s="8">
        <v>1.3888888888888889E-4</v>
      </c>
      <c r="H4893" s="7" t="s">
        <v>10</v>
      </c>
      <c r="I4893" s="11">
        <f t="shared" si="152"/>
        <v>44225</v>
      </c>
      <c r="J4893" s="9">
        <f t="shared" si="153"/>
        <v>0.68579861111111118</v>
      </c>
      <c r="K4893" t="str">
        <f>VLOOKUP($J4893,Reference!$A$1:$C$25,3,1)</f>
        <v>16:00:00 - 17:00:00</v>
      </c>
    </row>
    <row r="4894" spans="1:11" hidden="1" x14ac:dyDescent="0.3">
      <c r="A4894" s="3">
        <v>44225.68645833333</v>
      </c>
      <c r="B4894" s="4" t="s">
        <v>11</v>
      </c>
      <c r="C4894" s="4">
        <v>317</v>
      </c>
      <c r="D4894" s="4">
        <v>15857978640</v>
      </c>
      <c r="E4894" s="4" t="s">
        <v>9</v>
      </c>
      <c r="F4894" s="5">
        <v>5.3125000000000004E-3</v>
      </c>
      <c r="G4894" s="5">
        <v>6.9444444444444444E-5</v>
      </c>
      <c r="H4894" s="4" t="s">
        <v>10</v>
      </c>
      <c r="I4894" s="11">
        <f t="shared" si="152"/>
        <v>44225</v>
      </c>
      <c r="J4894" s="9">
        <f t="shared" si="153"/>
        <v>0.68645833333333339</v>
      </c>
      <c r="K4894" t="str">
        <f>VLOOKUP($J4894,Reference!$A$1:$C$25,3,1)</f>
        <v>16:00:00 - 17:00:00</v>
      </c>
    </row>
    <row r="4895" spans="1:11" hidden="1" x14ac:dyDescent="0.3">
      <c r="A4895" s="6">
        <v>44225.687523148146</v>
      </c>
      <c r="B4895" s="7" t="s">
        <v>8</v>
      </c>
      <c r="C4895" s="7">
        <v>307</v>
      </c>
      <c r="D4895" s="7">
        <v>1000</v>
      </c>
      <c r="E4895" s="7" t="s">
        <v>9</v>
      </c>
      <c r="F4895" s="8">
        <v>1.8854166666666665E-2</v>
      </c>
      <c r="G4895" s="8">
        <v>5.7870370370370366E-5</v>
      </c>
      <c r="H4895" s="7" t="s">
        <v>10</v>
      </c>
      <c r="I4895" s="11">
        <f t="shared" si="152"/>
        <v>44225</v>
      </c>
      <c r="J4895" s="9">
        <f t="shared" si="153"/>
        <v>0.68752314814814808</v>
      </c>
      <c r="K4895" t="str">
        <f>VLOOKUP($J4895,Reference!$A$1:$C$25,3,1)</f>
        <v>16:00:00 - 17:00:00</v>
      </c>
    </row>
    <row r="4896" spans="1:11" hidden="1" x14ac:dyDescent="0.3">
      <c r="A4896" s="3">
        <v>44225.688703703701</v>
      </c>
      <c r="B4896" s="4" t="s">
        <v>18</v>
      </c>
      <c r="C4896" s="4">
        <v>304</v>
      </c>
      <c r="D4896" s="4">
        <v>12042269874</v>
      </c>
      <c r="E4896" s="4" t="s">
        <v>9</v>
      </c>
      <c r="F4896" s="5">
        <v>3.4027777777777784E-3</v>
      </c>
      <c r="G4896" s="5">
        <v>6.9444444444444444E-5</v>
      </c>
      <c r="H4896" s="4" t="s">
        <v>13</v>
      </c>
      <c r="I4896" s="11">
        <f t="shared" si="152"/>
        <v>44225</v>
      </c>
      <c r="J4896" s="9">
        <f t="shared" si="153"/>
        <v>0.68870370370370371</v>
      </c>
      <c r="K4896" t="str">
        <f>VLOOKUP($J4896,Reference!$A$1:$C$25,3,1)</f>
        <v>16:00:00 - 17:00:00</v>
      </c>
    </row>
    <row r="4897" spans="1:11" hidden="1" x14ac:dyDescent="0.3">
      <c r="A4897" s="6">
        <v>44225.688726851855</v>
      </c>
      <c r="B4897" s="7" t="s">
        <v>11</v>
      </c>
      <c r="C4897" s="7">
        <v>317</v>
      </c>
      <c r="D4897" s="7">
        <v>17737443880</v>
      </c>
      <c r="E4897" s="7" t="s">
        <v>9</v>
      </c>
      <c r="F4897" s="8">
        <v>6.4351851851851861E-3</v>
      </c>
      <c r="G4897" s="8">
        <v>3.37962962962963E-3</v>
      </c>
      <c r="H4897" s="7" t="s">
        <v>10</v>
      </c>
      <c r="I4897" s="11">
        <f t="shared" si="152"/>
        <v>44225</v>
      </c>
      <c r="J4897" s="9">
        <f t="shared" si="153"/>
        <v>0.68872685185185178</v>
      </c>
      <c r="K4897" t="str">
        <f>VLOOKUP($J4897,Reference!$A$1:$C$25,3,1)</f>
        <v>16:00:00 - 17:00:00</v>
      </c>
    </row>
    <row r="4898" spans="1:11" hidden="1" x14ac:dyDescent="0.3">
      <c r="A4898" s="3">
        <v>44225.691574074073</v>
      </c>
      <c r="B4898" s="4" t="s">
        <v>18</v>
      </c>
      <c r="C4898" s="4">
        <v>304</v>
      </c>
      <c r="D4898" s="4">
        <v>12899463346</v>
      </c>
      <c r="E4898" s="4" t="s">
        <v>9</v>
      </c>
      <c r="F4898" s="5">
        <v>5.3125000000000004E-3</v>
      </c>
      <c r="G4898" s="5">
        <v>7.8703703703703705E-4</v>
      </c>
      <c r="H4898" s="4" t="s">
        <v>10</v>
      </c>
      <c r="I4898" s="11">
        <f t="shared" si="152"/>
        <v>44225</v>
      </c>
      <c r="J4898" s="9">
        <f t="shared" si="153"/>
        <v>0.69157407407407412</v>
      </c>
      <c r="K4898" t="str">
        <f>VLOOKUP($J4898,Reference!$A$1:$C$25,3,1)</f>
        <v>16:00:00 - 17:00:00</v>
      </c>
    </row>
    <row r="4899" spans="1:11" hidden="1" x14ac:dyDescent="0.3">
      <c r="A4899" s="6">
        <v>44225.693182870367</v>
      </c>
      <c r="B4899" s="7" t="s">
        <v>12</v>
      </c>
      <c r="C4899" s="7">
        <v>315</v>
      </c>
      <c r="D4899" s="7">
        <v>14167291563</v>
      </c>
      <c r="E4899" s="7" t="s">
        <v>9</v>
      </c>
      <c r="F4899" s="8">
        <v>3.1712962962962958E-3</v>
      </c>
      <c r="G4899" s="8">
        <v>2.6620370370370372E-4</v>
      </c>
      <c r="H4899" s="7" t="s">
        <v>10</v>
      </c>
      <c r="I4899" s="11">
        <f t="shared" si="152"/>
        <v>44225</v>
      </c>
      <c r="J4899" s="9">
        <f t="shared" si="153"/>
        <v>0.6931828703703703</v>
      </c>
      <c r="K4899" t="str">
        <f>VLOOKUP($J4899,Reference!$A$1:$C$25,3,1)</f>
        <v>16:00:00 - 17:00:00</v>
      </c>
    </row>
    <row r="4900" spans="1:11" hidden="1" x14ac:dyDescent="0.3">
      <c r="A4900" s="3">
        <v>44225.70349537037</v>
      </c>
      <c r="B4900" s="4" t="s">
        <v>12</v>
      </c>
      <c r="C4900" s="4">
        <v>315</v>
      </c>
      <c r="D4900" s="4">
        <v>18643866318</v>
      </c>
      <c r="E4900" s="4" t="s">
        <v>9</v>
      </c>
      <c r="F4900" s="5">
        <v>1.3078703703703705E-3</v>
      </c>
      <c r="G4900" s="5">
        <v>1.273148148148148E-4</v>
      </c>
      <c r="H4900" s="4" t="s">
        <v>10</v>
      </c>
      <c r="I4900" s="11">
        <f t="shared" si="152"/>
        <v>44225</v>
      </c>
      <c r="J4900" s="9">
        <f t="shared" si="153"/>
        <v>0.70349537037037047</v>
      </c>
      <c r="K4900" t="str">
        <f>VLOOKUP($J4900,Reference!$A$1:$C$25,3,1)</f>
        <v>16:00:00 - 17:00:00</v>
      </c>
    </row>
    <row r="4901" spans="1:11" hidden="1" x14ac:dyDescent="0.3">
      <c r="A4901" s="6">
        <v>44225.705972222226</v>
      </c>
      <c r="B4901" s="7" t="s">
        <v>20</v>
      </c>
      <c r="C4901" s="7"/>
      <c r="D4901" s="7">
        <v>447526902738</v>
      </c>
      <c r="E4901" s="7" t="s">
        <v>23</v>
      </c>
      <c r="F4901" s="8">
        <v>0</v>
      </c>
      <c r="G4901" s="8">
        <v>1.1574074074074073E-5</v>
      </c>
      <c r="H4901" s="7" t="s">
        <v>14</v>
      </c>
      <c r="I4901" s="11">
        <f t="shared" si="152"/>
        <v>44225</v>
      </c>
      <c r="J4901" s="9">
        <f t="shared" si="153"/>
        <v>0.70597222222222233</v>
      </c>
      <c r="K4901" t="str">
        <f>VLOOKUP($J4901,Reference!$A$1:$C$25,3,1)</f>
        <v>16:00:00 - 17:00:00</v>
      </c>
    </row>
    <row r="4902" spans="1:11" hidden="1" x14ac:dyDescent="0.3">
      <c r="A4902" s="3">
        <v>44225.705983796295</v>
      </c>
      <c r="B4902" s="4" t="s">
        <v>18</v>
      </c>
      <c r="C4902" s="4">
        <v>304</v>
      </c>
      <c r="D4902" s="4">
        <v>447526902738</v>
      </c>
      <c r="E4902" s="4" t="s">
        <v>9</v>
      </c>
      <c r="F4902" s="5">
        <v>4.3749999999999995E-3</v>
      </c>
      <c r="G4902" s="5">
        <v>1.1574074074074073E-4</v>
      </c>
      <c r="H4902" s="4" t="s">
        <v>10</v>
      </c>
      <c r="I4902" s="11">
        <f t="shared" si="152"/>
        <v>44225</v>
      </c>
      <c r="J4902" s="9">
        <f t="shared" si="153"/>
        <v>0.70598379629629626</v>
      </c>
      <c r="K4902" t="str">
        <f>VLOOKUP($J4902,Reference!$A$1:$C$25,3,1)</f>
        <v>16:00:00 - 17:00:00</v>
      </c>
    </row>
    <row r="4903" spans="1:11" hidden="1" x14ac:dyDescent="0.3">
      <c r="A4903" s="6">
        <v>44225.711608796293</v>
      </c>
      <c r="B4903" s="7" t="s">
        <v>12</v>
      </c>
      <c r="C4903" s="7">
        <v>315</v>
      </c>
      <c r="D4903" s="7">
        <v>15147679779</v>
      </c>
      <c r="E4903" s="7" t="s">
        <v>9</v>
      </c>
      <c r="F4903" s="8">
        <v>3.5636574074074077E-2</v>
      </c>
      <c r="G4903" s="8">
        <v>5.7870370370370366E-5</v>
      </c>
      <c r="H4903" s="7" t="s">
        <v>13</v>
      </c>
      <c r="I4903" s="11">
        <f t="shared" si="152"/>
        <v>44225</v>
      </c>
      <c r="J4903" s="9">
        <f t="shared" si="153"/>
        <v>0.71160879629629636</v>
      </c>
      <c r="K4903" t="str">
        <f>VLOOKUP($J4903,Reference!$A$1:$C$25,3,1)</f>
        <v>17:00:00 - 18:00:00</v>
      </c>
    </row>
    <row r="4904" spans="1:11" hidden="1" x14ac:dyDescent="0.3">
      <c r="A4904" s="3">
        <v>44225.718148148146</v>
      </c>
      <c r="B4904" s="4" t="s">
        <v>20</v>
      </c>
      <c r="C4904" s="4"/>
      <c r="D4904" s="4">
        <v>442084329798</v>
      </c>
      <c r="E4904" s="4" t="s">
        <v>23</v>
      </c>
      <c r="F4904" s="5">
        <v>0</v>
      </c>
      <c r="G4904" s="5">
        <v>1.3888888888888889E-4</v>
      </c>
      <c r="H4904" s="4" t="s">
        <v>14</v>
      </c>
      <c r="I4904" s="11">
        <f t="shared" si="152"/>
        <v>44225</v>
      </c>
      <c r="J4904" s="9">
        <f t="shared" si="153"/>
        <v>0.7181481481481482</v>
      </c>
      <c r="K4904" t="str">
        <f>VLOOKUP($J4904,Reference!$A$1:$C$25,3,1)</f>
        <v>17:00:00 - 18:00:00</v>
      </c>
    </row>
    <row r="4905" spans="1:11" hidden="1" x14ac:dyDescent="0.3">
      <c r="A4905" s="6">
        <v>44225.718263888892</v>
      </c>
      <c r="B4905" s="7" t="s">
        <v>8</v>
      </c>
      <c r="C4905" s="7">
        <v>307</v>
      </c>
      <c r="D4905" s="7">
        <v>442084329798</v>
      </c>
      <c r="E4905" s="7" t="s">
        <v>9</v>
      </c>
      <c r="F4905" s="8">
        <v>1.6550925925925924E-2</v>
      </c>
      <c r="G4905" s="8">
        <v>8.1018518518518516E-5</v>
      </c>
      <c r="H4905" s="7" t="s">
        <v>10</v>
      </c>
      <c r="I4905" s="11">
        <f t="shared" si="152"/>
        <v>44225</v>
      </c>
      <c r="J4905" s="9">
        <f t="shared" si="153"/>
        <v>0.71826388888888892</v>
      </c>
      <c r="K4905" t="str">
        <f>VLOOKUP($J4905,Reference!$A$1:$C$25,3,1)</f>
        <v>17:00:00 - 18:00:00</v>
      </c>
    </row>
    <row r="4906" spans="1:11" hidden="1" x14ac:dyDescent="0.3">
      <c r="A4906" s="3">
        <v>44225.720034722224</v>
      </c>
      <c r="B4906" s="4" t="s">
        <v>19</v>
      </c>
      <c r="C4906" s="4">
        <v>305</v>
      </c>
      <c r="D4906" s="4">
        <v>14258022618</v>
      </c>
      <c r="E4906" s="4" t="s">
        <v>9</v>
      </c>
      <c r="F4906" s="5">
        <v>1.7222222222222222E-2</v>
      </c>
      <c r="G4906" s="5">
        <v>1.0416666666666667E-4</v>
      </c>
      <c r="H4906" s="4" t="s">
        <v>10</v>
      </c>
      <c r="I4906" s="11">
        <f t="shared" si="152"/>
        <v>44225</v>
      </c>
      <c r="J4906" s="9">
        <f t="shared" si="153"/>
        <v>0.7200347222222222</v>
      </c>
      <c r="K4906" t="str">
        <f>VLOOKUP($J4906,Reference!$A$1:$C$25,3,1)</f>
        <v>17:00:00 - 18:00:00</v>
      </c>
    </row>
    <row r="4907" spans="1:11" hidden="1" x14ac:dyDescent="0.3">
      <c r="A4907" s="6">
        <v>44225.725925925923</v>
      </c>
      <c r="B4907" s="7" t="s">
        <v>18</v>
      </c>
      <c r="C4907" s="7">
        <v>304</v>
      </c>
      <c r="D4907" s="7">
        <v>12148179545</v>
      </c>
      <c r="E4907" s="7" t="s">
        <v>9</v>
      </c>
      <c r="F4907" s="8">
        <v>2.9548611111111109E-2</v>
      </c>
      <c r="G4907" s="8">
        <v>2.0949074074074073E-3</v>
      </c>
      <c r="H4907" s="7" t="s">
        <v>10</v>
      </c>
      <c r="I4907" s="11">
        <f t="shared" si="152"/>
        <v>44225</v>
      </c>
      <c r="J4907" s="9">
        <f t="shared" si="153"/>
        <v>0.72592592592592586</v>
      </c>
      <c r="K4907" t="str">
        <f>VLOOKUP($J4907,Reference!$A$1:$C$25,3,1)</f>
        <v>17:00:00 - 18:00:00</v>
      </c>
    </row>
    <row r="4908" spans="1:11" hidden="1" x14ac:dyDescent="0.3">
      <c r="A4908" s="3">
        <v>44225.733599537038</v>
      </c>
      <c r="B4908" s="4" t="s">
        <v>8</v>
      </c>
      <c r="C4908" s="4">
        <v>307</v>
      </c>
      <c r="D4908" s="4">
        <v>18054700970</v>
      </c>
      <c r="E4908" s="4" t="s">
        <v>9</v>
      </c>
      <c r="F4908" s="5">
        <v>6.0879629629629643E-3</v>
      </c>
      <c r="G4908" s="5">
        <v>1.5162037037037036E-3</v>
      </c>
      <c r="H4908" s="4" t="s">
        <v>10</v>
      </c>
      <c r="I4908" s="11">
        <f t="shared" si="152"/>
        <v>44225</v>
      </c>
      <c r="J4908" s="9">
        <f t="shared" si="153"/>
        <v>0.73359953703703706</v>
      </c>
      <c r="K4908" t="str">
        <f>VLOOKUP($J4908,Reference!$A$1:$C$25,3,1)</f>
        <v>17:00:00 - 18:00:00</v>
      </c>
    </row>
    <row r="4909" spans="1:11" hidden="1" x14ac:dyDescent="0.3">
      <c r="A4909" s="6">
        <v>44225.748437499999</v>
      </c>
      <c r="B4909" s="7" t="s">
        <v>19</v>
      </c>
      <c r="C4909" s="7">
        <v>305</v>
      </c>
      <c r="D4909" s="7">
        <v>17809773984</v>
      </c>
      <c r="E4909" s="7" t="s">
        <v>9</v>
      </c>
      <c r="F4909" s="8">
        <v>5.2199074074074066E-3</v>
      </c>
      <c r="G4909" s="8">
        <v>1.273148148148148E-4</v>
      </c>
      <c r="H4909" s="7" t="s">
        <v>10</v>
      </c>
      <c r="I4909" s="11">
        <f t="shared" si="152"/>
        <v>44225</v>
      </c>
      <c r="J4909" s="9">
        <f t="shared" si="153"/>
        <v>0.74843749999999998</v>
      </c>
      <c r="K4909" t="str">
        <f>VLOOKUP($J4909,Reference!$A$1:$C$25,3,1)</f>
        <v>17:00:00 - 18:00:00</v>
      </c>
    </row>
    <row r="4910" spans="1:11" hidden="1" x14ac:dyDescent="0.3">
      <c r="A4910" s="3">
        <v>44225.75582175926</v>
      </c>
      <c r="B4910" s="4" t="s">
        <v>12</v>
      </c>
      <c r="C4910" s="4">
        <v>315</v>
      </c>
      <c r="D4910" s="4">
        <v>447780162775</v>
      </c>
      <c r="E4910" s="4" t="s">
        <v>9</v>
      </c>
      <c r="F4910" s="5">
        <v>6.076388888888889E-3</v>
      </c>
      <c r="G4910" s="5">
        <v>1.1574074074074073E-4</v>
      </c>
      <c r="H4910" s="4" t="s">
        <v>10</v>
      </c>
      <c r="I4910" s="11">
        <f t="shared" si="152"/>
        <v>44225</v>
      </c>
      <c r="J4910" s="9">
        <f t="shared" si="153"/>
        <v>0.75582175925925921</v>
      </c>
      <c r="K4910" t="str">
        <f>VLOOKUP($J4910,Reference!$A$1:$C$25,3,1)</f>
        <v>18:00:00 - 19:00:00</v>
      </c>
    </row>
    <row r="4911" spans="1:11" hidden="1" x14ac:dyDescent="0.3">
      <c r="A4911" s="6">
        <v>44225.75582175926</v>
      </c>
      <c r="B4911" s="7" t="s">
        <v>20</v>
      </c>
      <c r="C4911" s="7"/>
      <c r="D4911" s="7">
        <v>447780162775</v>
      </c>
      <c r="E4911" s="7" t="s">
        <v>23</v>
      </c>
      <c r="F4911" s="8">
        <v>0</v>
      </c>
      <c r="G4911" s="8">
        <v>1.1574074074074073E-5</v>
      </c>
      <c r="H4911" s="7" t="s">
        <v>14</v>
      </c>
      <c r="I4911" s="11">
        <f t="shared" si="152"/>
        <v>44225</v>
      </c>
      <c r="J4911" s="9">
        <f t="shared" si="153"/>
        <v>0.75582175925925921</v>
      </c>
      <c r="K4911" t="str">
        <f>VLOOKUP($J4911,Reference!$A$1:$C$25,3,1)</f>
        <v>18:00:00 - 19:00:00</v>
      </c>
    </row>
    <row r="4912" spans="1:11" hidden="1" x14ac:dyDescent="0.3">
      <c r="A4912" s="3">
        <v>44225.757418981484</v>
      </c>
      <c r="B4912" s="4" t="s">
        <v>8</v>
      </c>
      <c r="C4912" s="4">
        <v>307</v>
      </c>
      <c r="D4912" s="4">
        <v>18195631176</v>
      </c>
      <c r="E4912" s="4" t="s">
        <v>9</v>
      </c>
      <c r="F4912" s="5">
        <v>1.0902777777777777E-2</v>
      </c>
      <c r="G4912" s="5">
        <v>2.6620370370370372E-4</v>
      </c>
      <c r="H4912" s="4" t="s">
        <v>13</v>
      </c>
      <c r="I4912" s="11">
        <f t="shared" si="152"/>
        <v>44225</v>
      </c>
      <c r="J4912" s="9">
        <f t="shared" si="153"/>
        <v>0.75741898148148146</v>
      </c>
      <c r="K4912" t="str">
        <f>VLOOKUP($J4912,Reference!$A$1:$C$25,3,1)</f>
        <v>18:00:00 - 19:00:00</v>
      </c>
    </row>
    <row r="4913" spans="1:11" hidden="1" x14ac:dyDescent="0.3">
      <c r="A4913" s="6">
        <v>44225.768599537034</v>
      </c>
      <c r="B4913" s="7" t="s">
        <v>19</v>
      </c>
      <c r="C4913" s="7">
        <v>305</v>
      </c>
      <c r="D4913" s="7">
        <v>12066195544</v>
      </c>
      <c r="E4913" s="7" t="s">
        <v>9</v>
      </c>
      <c r="F4913" s="8">
        <v>6.2615740740740748E-3</v>
      </c>
      <c r="G4913" s="8">
        <v>1.273148148148148E-4</v>
      </c>
      <c r="H4913" s="7" t="s">
        <v>10</v>
      </c>
      <c r="I4913" s="11">
        <f t="shared" si="152"/>
        <v>44225</v>
      </c>
      <c r="J4913" s="9">
        <f t="shared" si="153"/>
        <v>0.76859953703703709</v>
      </c>
      <c r="K4913" t="str">
        <f>VLOOKUP($J4913,Reference!$A$1:$C$25,3,1)</f>
        <v>18:00:00 - 19:00:00</v>
      </c>
    </row>
    <row r="4914" spans="1:11" hidden="1" x14ac:dyDescent="0.3">
      <c r="A4914" s="3">
        <v>44225.773541666669</v>
      </c>
      <c r="B4914" s="4" t="s">
        <v>20</v>
      </c>
      <c r="C4914" s="4"/>
      <c r="D4914" s="4">
        <v>447803346610</v>
      </c>
      <c r="E4914" s="4" t="s">
        <v>23</v>
      </c>
      <c r="F4914" s="5">
        <v>0</v>
      </c>
      <c r="G4914" s="5">
        <v>9.2592592592592588E-5</v>
      </c>
      <c r="H4914" s="4" t="s">
        <v>14</v>
      </c>
      <c r="I4914" s="11">
        <f t="shared" si="152"/>
        <v>44225</v>
      </c>
      <c r="J4914" s="9">
        <f t="shared" si="153"/>
        <v>0.77354166666666668</v>
      </c>
      <c r="K4914" t="str">
        <f>VLOOKUP($J4914,Reference!$A$1:$C$25,3,1)</f>
        <v>18:00:00 - 19:00:00</v>
      </c>
    </row>
    <row r="4915" spans="1:11" hidden="1" x14ac:dyDescent="0.3">
      <c r="A4915" s="6">
        <v>44225.773634259262</v>
      </c>
      <c r="B4915" s="7" t="s">
        <v>18</v>
      </c>
      <c r="C4915" s="7">
        <v>304</v>
      </c>
      <c r="D4915" s="7">
        <v>447803346610</v>
      </c>
      <c r="E4915" s="7" t="s">
        <v>9</v>
      </c>
      <c r="F4915" s="8">
        <v>3.3333333333333335E-3</v>
      </c>
      <c r="G4915" s="8">
        <v>1.273148148148148E-4</v>
      </c>
      <c r="H4915" s="7" t="s">
        <v>10</v>
      </c>
      <c r="I4915" s="11">
        <f t="shared" si="152"/>
        <v>44225</v>
      </c>
      <c r="J4915" s="9">
        <f t="shared" si="153"/>
        <v>0.77363425925925933</v>
      </c>
      <c r="K4915" t="str">
        <f>VLOOKUP($J4915,Reference!$A$1:$C$25,3,1)</f>
        <v>18:00:00 - 19:00:00</v>
      </c>
    </row>
    <row r="4916" spans="1:11" hidden="1" x14ac:dyDescent="0.3">
      <c r="A4916" s="3">
        <v>44225.788298611114</v>
      </c>
      <c r="B4916" s="4" t="s">
        <v>8</v>
      </c>
      <c r="C4916" s="4">
        <v>307</v>
      </c>
      <c r="D4916" s="4">
        <v>14032930279</v>
      </c>
      <c r="E4916" s="4" t="s">
        <v>9</v>
      </c>
      <c r="F4916" s="5">
        <v>1.7858796296296296E-2</v>
      </c>
      <c r="G4916" s="5">
        <v>1.0416666666666667E-4</v>
      </c>
      <c r="H4916" s="4" t="s">
        <v>10</v>
      </c>
      <c r="I4916" s="11">
        <f t="shared" si="152"/>
        <v>44225</v>
      </c>
      <c r="J4916" s="9">
        <f t="shared" si="153"/>
        <v>0.7882986111111111</v>
      </c>
      <c r="K4916" t="str">
        <f>VLOOKUP($J4916,Reference!$A$1:$C$25,3,1)</f>
        <v>18:00:00 - 19:00:00</v>
      </c>
    </row>
    <row r="4917" spans="1:11" hidden="1" x14ac:dyDescent="0.3">
      <c r="A4917" s="6">
        <v>44225.798125000001</v>
      </c>
      <c r="B4917" s="7" t="s">
        <v>19</v>
      </c>
      <c r="C4917" s="7">
        <v>305</v>
      </c>
      <c r="D4917" s="7">
        <v>17809351986</v>
      </c>
      <c r="E4917" s="7" t="s">
        <v>9</v>
      </c>
      <c r="F4917" s="8">
        <v>4.9421296296296288E-3</v>
      </c>
      <c r="G4917" s="8">
        <v>1.273148148148148E-4</v>
      </c>
      <c r="H4917" s="7" t="s">
        <v>13</v>
      </c>
      <c r="I4917" s="11">
        <f t="shared" si="152"/>
        <v>44225</v>
      </c>
      <c r="J4917" s="9">
        <f t="shared" si="153"/>
        <v>0.79812500000000008</v>
      </c>
      <c r="K4917" t="str">
        <f>VLOOKUP($J4917,Reference!$A$1:$C$25,3,1)</f>
        <v>19:00:00 - 20:00:00</v>
      </c>
    </row>
    <row r="4918" spans="1:11" hidden="1" x14ac:dyDescent="0.3">
      <c r="A4918" s="3">
        <v>44225.803124999999</v>
      </c>
      <c r="B4918" s="4" t="s">
        <v>18</v>
      </c>
      <c r="C4918" s="4">
        <v>304</v>
      </c>
      <c r="D4918" s="4">
        <v>15416682225</v>
      </c>
      <c r="E4918" s="4" t="s">
        <v>9</v>
      </c>
      <c r="F4918" s="5">
        <v>2.5462962962962961E-4</v>
      </c>
      <c r="G4918" s="5">
        <v>9.2592592592592588E-5</v>
      </c>
      <c r="H4918" s="4" t="s">
        <v>13</v>
      </c>
      <c r="I4918" s="11">
        <f t="shared" si="152"/>
        <v>44225</v>
      </c>
      <c r="J4918" s="9">
        <f t="shared" si="153"/>
        <v>0.80312499999999998</v>
      </c>
      <c r="K4918" t="str">
        <f>VLOOKUP($J4918,Reference!$A$1:$C$25,3,1)</f>
        <v>19:00:00 - 20:00:00</v>
      </c>
    </row>
    <row r="4919" spans="1:11" hidden="1" x14ac:dyDescent="0.3">
      <c r="A4919" s="6">
        <v>44225.804120370369</v>
      </c>
      <c r="B4919" s="7" t="s">
        <v>12</v>
      </c>
      <c r="C4919" s="7">
        <v>315</v>
      </c>
      <c r="D4919" s="7">
        <v>17809351986</v>
      </c>
      <c r="E4919" s="7" t="s">
        <v>9</v>
      </c>
      <c r="F4919" s="8">
        <v>1.4513888888888889E-2</v>
      </c>
      <c r="G4919" s="8">
        <v>4.6296296296296294E-5</v>
      </c>
      <c r="H4919" s="7" t="s">
        <v>13</v>
      </c>
      <c r="I4919" s="11">
        <f t="shared" si="152"/>
        <v>44225</v>
      </c>
      <c r="J4919" s="9">
        <f t="shared" si="153"/>
        <v>0.80412037037037043</v>
      </c>
      <c r="K4919" t="str">
        <f>VLOOKUP($J4919,Reference!$A$1:$C$25,3,1)</f>
        <v>19:00:00 - 20:00:00</v>
      </c>
    </row>
    <row r="4920" spans="1:11" hidden="1" x14ac:dyDescent="0.3">
      <c r="A4920" s="3">
        <v>44225.817326388889</v>
      </c>
      <c r="B4920" s="4" t="s">
        <v>19</v>
      </c>
      <c r="C4920" s="4">
        <v>305</v>
      </c>
      <c r="D4920" s="4">
        <v>14696009659</v>
      </c>
      <c r="E4920" s="4" t="s">
        <v>9</v>
      </c>
      <c r="F4920" s="5">
        <v>5.208333333333333E-3</v>
      </c>
      <c r="G4920" s="5">
        <v>1.9675925925925926E-4</v>
      </c>
      <c r="H4920" s="4" t="s">
        <v>10</v>
      </c>
      <c r="I4920" s="11">
        <f t="shared" si="152"/>
        <v>44225</v>
      </c>
      <c r="J4920" s="9">
        <f t="shared" si="153"/>
        <v>0.81732638888888898</v>
      </c>
      <c r="K4920" t="str">
        <f>VLOOKUP($J4920,Reference!$A$1:$C$25,3,1)</f>
        <v>19:00:00 - 20:00:00</v>
      </c>
    </row>
    <row r="4921" spans="1:11" hidden="1" x14ac:dyDescent="0.3">
      <c r="A4921" s="6">
        <v>44225.817569444444</v>
      </c>
      <c r="B4921" s="7" t="s">
        <v>18</v>
      </c>
      <c r="C4921" s="7">
        <v>304</v>
      </c>
      <c r="D4921" s="7">
        <v>18179087143</v>
      </c>
      <c r="E4921" s="7" t="s">
        <v>9</v>
      </c>
      <c r="F4921" s="8">
        <v>5.3009259259259251E-3</v>
      </c>
      <c r="G4921" s="8">
        <v>1.1574074074074073E-4</v>
      </c>
      <c r="H4921" s="7" t="s">
        <v>10</v>
      </c>
      <c r="I4921" s="11">
        <f t="shared" si="152"/>
        <v>44225</v>
      </c>
      <c r="J4921" s="9">
        <f t="shared" si="153"/>
        <v>0.81756944444444446</v>
      </c>
      <c r="K4921" t="str">
        <f>VLOOKUP($J4921,Reference!$A$1:$C$25,3,1)</f>
        <v>19:00:00 - 20:00:00</v>
      </c>
    </row>
    <row r="4922" spans="1:11" hidden="1" x14ac:dyDescent="0.3">
      <c r="A4922" s="3">
        <v>44225.820196759261</v>
      </c>
      <c r="B4922" s="4" t="s">
        <v>8</v>
      </c>
      <c r="C4922" s="4">
        <v>307</v>
      </c>
      <c r="D4922" s="4">
        <v>447803346610</v>
      </c>
      <c r="E4922" s="4" t="s">
        <v>9</v>
      </c>
      <c r="F4922" s="5">
        <v>2.5000000000000001E-3</v>
      </c>
      <c r="G4922" s="5">
        <v>2.8935185185185189E-4</v>
      </c>
      <c r="H4922" s="4" t="s">
        <v>10</v>
      </c>
      <c r="I4922" s="11">
        <f t="shared" si="152"/>
        <v>44225</v>
      </c>
      <c r="J4922" s="9">
        <f t="shared" si="153"/>
        <v>0.82019675925925928</v>
      </c>
      <c r="K4922" t="str">
        <f>VLOOKUP($J4922,Reference!$A$1:$C$25,3,1)</f>
        <v>19:00:00 - 20:00:00</v>
      </c>
    </row>
    <row r="4923" spans="1:11" hidden="1" x14ac:dyDescent="0.3">
      <c r="A4923" s="6">
        <v>44225.820196759261</v>
      </c>
      <c r="B4923" s="7" t="s">
        <v>20</v>
      </c>
      <c r="C4923" s="7"/>
      <c r="D4923" s="7">
        <v>447803346610</v>
      </c>
      <c r="E4923" s="7" t="s">
        <v>23</v>
      </c>
      <c r="F4923" s="8">
        <v>0</v>
      </c>
      <c r="G4923" s="8">
        <v>1.1574074074074073E-5</v>
      </c>
      <c r="H4923" s="7" t="s">
        <v>14</v>
      </c>
      <c r="I4923" s="11">
        <f t="shared" si="152"/>
        <v>44225</v>
      </c>
      <c r="J4923" s="9">
        <f t="shared" si="153"/>
        <v>0.82019675925925928</v>
      </c>
      <c r="K4923" t="str">
        <f>VLOOKUP($J4923,Reference!$A$1:$C$25,3,1)</f>
        <v>19:00:00 - 20:00:00</v>
      </c>
    </row>
    <row r="4924" spans="1:11" hidden="1" x14ac:dyDescent="0.3">
      <c r="A4924" s="3">
        <v>44225.821504629632</v>
      </c>
      <c r="B4924" s="4" t="s">
        <v>12</v>
      </c>
      <c r="C4924" s="4">
        <v>315</v>
      </c>
      <c r="D4924" s="4">
        <v>19172268625</v>
      </c>
      <c r="E4924" s="4" t="s">
        <v>9</v>
      </c>
      <c r="F4924" s="5">
        <v>6.6180555555555562E-2</v>
      </c>
      <c r="G4924" s="5">
        <v>3.4722222222222222E-5</v>
      </c>
      <c r="H4924" s="4" t="s">
        <v>10</v>
      </c>
      <c r="I4924" s="11">
        <f t="shared" si="152"/>
        <v>44225</v>
      </c>
      <c r="J4924" s="9">
        <f t="shared" si="153"/>
        <v>0.82150462962962967</v>
      </c>
      <c r="K4924" t="str">
        <f>VLOOKUP($J4924,Reference!$A$1:$C$25,3,1)</f>
        <v>19:00:00 - 20:00:00</v>
      </c>
    </row>
    <row r="4925" spans="1:11" hidden="1" x14ac:dyDescent="0.3">
      <c r="A4925" s="6">
        <v>44225.828587962962</v>
      </c>
      <c r="B4925" s="7" t="s">
        <v>19</v>
      </c>
      <c r="C4925" s="7">
        <v>305</v>
      </c>
      <c r="D4925" s="7">
        <v>19056687411</v>
      </c>
      <c r="E4925" s="7" t="s">
        <v>9</v>
      </c>
      <c r="F4925" s="8">
        <v>2.6504629629629625E-3</v>
      </c>
      <c r="G4925" s="8">
        <v>1.0416666666666667E-4</v>
      </c>
      <c r="H4925" s="7" t="s">
        <v>10</v>
      </c>
      <c r="I4925" s="11">
        <f t="shared" si="152"/>
        <v>44225</v>
      </c>
      <c r="J4925" s="9">
        <f t="shared" si="153"/>
        <v>0.828587962962963</v>
      </c>
      <c r="K4925" t="str">
        <f>VLOOKUP($J4925,Reference!$A$1:$C$25,3,1)</f>
        <v>19:00:00 - 20:00:00</v>
      </c>
    </row>
    <row r="4926" spans="1:11" hidden="1" x14ac:dyDescent="0.3">
      <c r="A4926" s="3">
        <v>44225.82880787037</v>
      </c>
      <c r="B4926" s="4" t="s">
        <v>18</v>
      </c>
      <c r="C4926" s="4">
        <v>304</v>
      </c>
      <c r="D4926" s="4">
        <v>12049146797</v>
      </c>
      <c r="E4926" s="4" t="s">
        <v>9</v>
      </c>
      <c r="F4926" s="5">
        <v>2.1122685185185185E-2</v>
      </c>
      <c r="G4926" s="5">
        <v>1.0416666666666667E-4</v>
      </c>
      <c r="H4926" s="4" t="s">
        <v>10</v>
      </c>
      <c r="I4926" s="11">
        <f t="shared" si="152"/>
        <v>44225</v>
      </c>
      <c r="J4926" s="9">
        <f t="shared" si="153"/>
        <v>0.8288078703703704</v>
      </c>
      <c r="K4926" t="str">
        <f>VLOOKUP($J4926,Reference!$A$1:$C$25,3,1)</f>
        <v>19:00:00 - 20:00:00</v>
      </c>
    </row>
    <row r="4927" spans="1:11" hidden="1" x14ac:dyDescent="0.3">
      <c r="A4927" s="6">
        <v>44225.836909722224</v>
      </c>
      <c r="B4927" s="7" t="s">
        <v>8</v>
      </c>
      <c r="C4927" s="7">
        <v>307</v>
      </c>
      <c r="D4927" s="7">
        <v>14696009659</v>
      </c>
      <c r="E4927" s="7" t="s">
        <v>9</v>
      </c>
      <c r="F4927" s="8">
        <v>1.5995370370370372E-2</v>
      </c>
      <c r="G4927" s="8">
        <v>9.2592592592592588E-5</v>
      </c>
      <c r="H4927" s="7" t="s">
        <v>10</v>
      </c>
      <c r="I4927" s="11">
        <f t="shared" si="152"/>
        <v>44225</v>
      </c>
      <c r="J4927" s="9">
        <f t="shared" si="153"/>
        <v>0.83690972222222226</v>
      </c>
      <c r="K4927" t="str">
        <f>VLOOKUP($J4927,Reference!$A$1:$C$25,3,1)</f>
        <v>20:00:00 - 21:00:00</v>
      </c>
    </row>
    <row r="4928" spans="1:11" hidden="1" x14ac:dyDescent="0.3">
      <c r="A4928" s="3">
        <v>44225.859895833331</v>
      </c>
      <c r="B4928" s="4" t="s">
        <v>19</v>
      </c>
      <c r="C4928" s="4">
        <v>305</v>
      </c>
      <c r="D4928" s="4">
        <v>17078248002</v>
      </c>
      <c r="E4928" s="4" t="s">
        <v>9</v>
      </c>
      <c r="F4928" s="5">
        <v>9.3055555555555548E-3</v>
      </c>
      <c r="G4928" s="5">
        <v>1.5046296296296297E-4</v>
      </c>
      <c r="H4928" s="4" t="s">
        <v>13</v>
      </c>
      <c r="I4928" s="11">
        <f t="shared" si="152"/>
        <v>44225</v>
      </c>
      <c r="J4928" s="9">
        <f t="shared" si="153"/>
        <v>0.8598958333333333</v>
      </c>
      <c r="K4928" t="str">
        <f>VLOOKUP($J4928,Reference!$A$1:$C$25,3,1)</f>
        <v>20:00:00 - 21:00:00</v>
      </c>
    </row>
    <row r="4929" spans="1:11" hidden="1" x14ac:dyDescent="0.3">
      <c r="A4929" s="6">
        <v>44225.86990740741</v>
      </c>
      <c r="B4929" s="7" t="s">
        <v>19</v>
      </c>
      <c r="C4929" s="7">
        <v>305</v>
      </c>
      <c r="D4929" s="7">
        <v>17078248002</v>
      </c>
      <c r="E4929" s="7" t="s">
        <v>9</v>
      </c>
      <c r="F4929" s="8">
        <v>1.5046296296296297E-4</v>
      </c>
      <c r="G4929" s="8">
        <v>1.3773148148148147E-3</v>
      </c>
      <c r="H4929" s="7" t="s">
        <v>13</v>
      </c>
      <c r="I4929" s="11">
        <f t="shared" si="152"/>
        <v>44225</v>
      </c>
      <c r="J4929" s="9">
        <f t="shared" si="153"/>
        <v>0.86990740740740735</v>
      </c>
      <c r="K4929" t="str">
        <f>VLOOKUP($J4929,Reference!$A$1:$C$25,3,1)</f>
        <v>20:00:00 - 21:00:00</v>
      </c>
    </row>
    <row r="4930" spans="1:11" hidden="1" x14ac:dyDescent="0.3">
      <c r="A4930" s="3">
        <v>44225.872187499997</v>
      </c>
      <c r="B4930" s="4" t="s">
        <v>20</v>
      </c>
      <c r="C4930" s="4"/>
      <c r="D4930" s="4">
        <v>16306605444</v>
      </c>
      <c r="E4930" s="4" t="s">
        <v>16</v>
      </c>
      <c r="F4930" s="5">
        <v>0</v>
      </c>
      <c r="G4930" s="5">
        <v>6.134259259259259E-4</v>
      </c>
      <c r="H4930" s="4" t="s">
        <v>13</v>
      </c>
      <c r="I4930" s="11">
        <f t="shared" si="152"/>
        <v>44225</v>
      </c>
      <c r="J4930" s="9">
        <f t="shared" si="153"/>
        <v>0.8721875</v>
      </c>
      <c r="K4930" t="str">
        <f>VLOOKUP($J4930,Reference!$A$1:$C$25,3,1)</f>
        <v>20:00:00 - 21:00:00</v>
      </c>
    </row>
    <row r="4931" spans="1:11" hidden="1" x14ac:dyDescent="0.3">
      <c r="A4931" s="6">
        <v>44225.872789351852</v>
      </c>
      <c r="B4931" s="7" t="s">
        <v>20</v>
      </c>
      <c r="C4931" s="7"/>
      <c r="D4931" s="7">
        <v>14155480138</v>
      </c>
      <c r="E4931" s="7" t="s">
        <v>16</v>
      </c>
      <c r="F4931" s="8">
        <v>0</v>
      </c>
      <c r="G4931" s="8">
        <v>6.2499999999999995E-3</v>
      </c>
      <c r="H4931" s="7" t="s">
        <v>10</v>
      </c>
      <c r="I4931" s="11">
        <f t="shared" ref="I4931:I4994" si="154">DATE(YEAR(A4931),MONTH(A4931),DAY(A4931))</f>
        <v>44225</v>
      </c>
      <c r="J4931" s="9">
        <f t="shared" ref="J4931:J4994" si="155">TIME(HOUR(A4931),MINUTE(A4931),SECOND(A4931))</f>
        <v>0.8727893518518518</v>
      </c>
      <c r="K4931" t="str">
        <f>VLOOKUP($J4931,Reference!$A$1:$C$25,3,1)</f>
        <v>20:00:00 - 21:00:00</v>
      </c>
    </row>
    <row r="4932" spans="1:11" hidden="1" x14ac:dyDescent="0.3">
      <c r="A4932" s="3">
        <v>44225.894537037035</v>
      </c>
      <c r="B4932" s="4" t="s">
        <v>19</v>
      </c>
      <c r="C4932" s="4">
        <v>305</v>
      </c>
      <c r="D4932" s="4">
        <v>14153857073</v>
      </c>
      <c r="E4932" s="4" t="s">
        <v>9</v>
      </c>
      <c r="F4932" s="5">
        <v>9.7916666666666655E-3</v>
      </c>
      <c r="G4932" s="5">
        <v>3.2407407407407406E-4</v>
      </c>
      <c r="H4932" s="4" t="s">
        <v>10</v>
      </c>
      <c r="I4932" s="11">
        <f t="shared" si="154"/>
        <v>44225</v>
      </c>
      <c r="J4932" s="9">
        <f t="shared" si="155"/>
        <v>0.89453703703703702</v>
      </c>
      <c r="K4932" t="str">
        <f>VLOOKUP($J4932,Reference!$A$1:$C$25,3,1)</f>
        <v>21:00:00 - 22:00:00</v>
      </c>
    </row>
    <row r="4933" spans="1:11" hidden="1" x14ac:dyDescent="0.3">
      <c r="A4933" s="6">
        <v>44225.897986111115</v>
      </c>
      <c r="B4933" s="7" t="s">
        <v>20</v>
      </c>
      <c r="C4933" s="7"/>
      <c r="D4933" s="7">
        <v>12049140307</v>
      </c>
      <c r="E4933" s="7" t="s">
        <v>16</v>
      </c>
      <c r="F4933" s="8">
        <v>0</v>
      </c>
      <c r="G4933" s="8">
        <v>4.2592592592592595E-3</v>
      </c>
      <c r="H4933" s="7" t="s">
        <v>13</v>
      </c>
      <c r="I4933" s="11">
        <f t="shared" si="154"/>
        <v>44225</v>
      </c>
      <c r="J4933" s="9">
        <f t="shared" si="155"/>
        <v>0.89798611111111104</v>
      </c>
      <c r="K4933" t="str">
        <f>VLOOKUP($J4933,Reference!$A$1:$C$25,3,1)</f>
        <v>21:00:00 - 22:00:00</v>
      </c>
    </row>
    <row r="4934" spans="1:11" hidden="1" x14ac:dyDescent="0.3">
      <c r="A4934" s="3">
        <v>44225.9140162037</v>
      </c>
      <c r="B4934" s="4" t="s">
        <v>12</v>
      </c>
      <c r="C4934" s="4">
        <v>315</v>
      </c>
      <c r="D4934" s="4">
        <v>12504645687</v>
      </c>
      <c r="E4934" s="4" t="s">
        <v>9</v>
      </c>
      <c r="F4934" s="5">
        <v>6.9907407407407409E-3</v>
      </c>
      <c r="G4934" s="5">
        <v>5.7870370370370366E-5</v>
      </c>
      <c r="H4934" s="4" t="s">
        <v>10</v>
      </c>
      <c r="I4934" s="11">
        <f t="shared" si="154"/>
        <v>44225</v>
      </c>
      <c r="J4934" s="9">
        <f t="shared" si="155"/>
        <v>0.91401620370370373</v>
      </c>
      <c r="K4934" t="str">
        <f>VLOOKUP($J4934,Reference!$A$1:$C$25,3,1)</f>
        <v>21:00:00 - 22:00:00</v>
      </c>
    </row>
    <row r="4935" spans="1:11" hidden="1" x14ac:dyDescent="0.3">
      <c r="A4935" s="6">
        <v>44225.929212962961</v>
      </c>
      <c r="B4935" s="7" t="s">
        <v>12</v>
      </c>
      <c r="C4935" s="7">
        <v>315</v>
      </c>
      <c r="D4935" s="7">
        <v>16082170405</v>
      </c>
      <c r="E4935" s="7" t="s">
        <v>9</v>
      </c>
      <c r="F4935" s="8">
        <v>1.357638888888889E-2</v>
      </c>
      <c r="G4935" s="8">
        <v>4.6296296296296294E-5</v>
      </c>
      <c r="H4935" s="7" t="s">
        <v>10</v>
      </c>
      <c r="I4935" s="11">
        <f t="shared" si="154"/>
        <v>44225</v>
      </c>
      <c r="J4935" s="9">
        <f t="shared" si="155"/>
        <v>0.92921296296296296</v>
      </c>
      <c r="K4935" t="str">
        <f>VLOOKUP($J4935,Reference!$A$1:$C$25,3,1)</f>
        <v>22:00:00 - 23:00:00</v>
      </c>
    </row>
    <row r="4936" spans="1:11" hidden="1" x14ac:dyDescent="0.3">
      <c r="A4936" s="3">
        <v>44225.932974537034</v>
      </c>
      <c r="B4936" s="4" t="s">
        <v>20</v>
      </c>
      <c r="C4936" s="4"/>
      <c r="D4936" s="4">
        <v>14155480138</v>
      </c>
      <c r="E4936" s="4" t="s">
        <v>16</v>
      </c>
      <c r="F4936" s="5">
        <v>0</v>
      </c>
      <c r="G4936" s="5">
        <v>6.4120370370370364E-3</v>
      </c>
      <c r="H4936" s="4" t="s">
        <v>10</v>
      </c>
      <c r="I4936" s="11">
        <f t="shared" si="154"/>
        <v>44225</v>
      </c>
      <c r="J4936" s="9">
        <f t="shared" si="155"/>
        <v>0.93297453703703714</v>
      </c>
      <c r="K4936" t="str">
        <f>VLOOKUP($J4936,Reference!$A$1:$C$25,3,1)</f>
        <v>22:00:00 - 23:00:00</v>
      </c>
    </row>
    <row r="4937" spans="1:11" hidden="1" x14ac:dyDescent="0.3">
      <c r="A4937" s="6">
        <v>44225.935844907406</v>
      </c>
      <c r="B4937" s="7" t="s">
        <v>19</v>
      </c>
      <c r="C4937" s="7">
        <v>305</v>
      </c>
      <c r="D4937" s="7">
        <v>14697260423</v>
      </c>
      <c r="E4937" s="7" t="s">
        <v>9</v>
      </c>
      <c r="F4937" s="8">
        <v>3.5902777777777777E-2</v>
      </c>
      <c r="G4937" s="8">
        <v>7.5347222222222213E-3</v>
      </c>
      <c r="H4937" s="7" t="s">
        <v>13</v>
      </c>
      <c r="I4937" s="11">
        <f t="shared" si="154"/>
        <v>44225</v>
      </c>
      <c r="J4937" s="9">
        <f t="shared" si="155"/>
        <v>0.93584490740740733</v>
      </c>
      <c r="K4937" t="str">
        <f>VLOOKUP($J4937,Reference!$A$1:$C$25,3,1)</f>
        <v>22:00:00 - 23:00:00</v>
      </c>
    </row>
    <row r="4938" spans="1:11" hidden="1" x14ac:dyDescent="0.3">
      <c r="A4938" s="3">
        <v>44225.942361111112</v>
      </c>
      <c r="B4938" s="4" t="s">
        <v>12</v>
      </c>
      <c r="C4938" s="4">
        <v>315</v>
      </c>
      <c r="D4938" s="4">
        <v>14166059128</v>
      </c>
      <c r="E4938" s="4" t="s">
        <v>9</v>
      </c>
      <c r="F4938" s="5">
        <v>9.1666666666666667E-3</v>
      </c>
      <c r="G4938" s="5">
        <v>3.483796296296296E-3</v>
      </c>
      <c r="H4938" s="4" t="s">
        <v>13</v>
      </c>
      <c r="I4938" s="11">
        <f t="shared" si="154"/>
        <v>44225</v>
      </c>
      <c r="J4938" s="9">
        <f t="shared" si="155"/>
        <v>0.94236111111111109</v>
      </c>
      <c r="K4938" t="str">
        <f>VLOOKUP($J4938,Reference!$A$1:$C$25,3,1)</f>
        <v>22:00:00 - 23:00:00</v>
      </c>
    </row>
    <row r="4939" spans="1:11" hidden="1" x14ac:dyDescent="0.3">
      <c r="A4939" s="6">
        <v>44225.950914351852</v>
      </c>
      <c r="B4939" s="7" t="s">
        <v>20</v>
      </c>
      <c r="C4939" s="7"/>
      <c r="D4939" s="7">
        <v>12148179545</v>
      </c>
      <c r="E4939" s="7" t="s">
        <v>16</v>
      </c>
      <c r="F4939" s="8">
        <v>0</v>
      </c>
      <c r="G4939" s="8">
        <v>5.0462962962962961E-3</v>
      </c>
      <c r="H4939" s="7" t="s">
        <v>10</v>
      </c>
      <c r="I4939" s="11">
        <f t="shared" si="154"/>
        <v>44225</v>
      </c>
      <c r="J4939" s="9">
        <f t="shared" si="155"/>
        <v>0.9509143518518518</v>
      </c>
      <c r="K4939" t="str">
        <f>VLOOKUP($J4939,Reference!$A$1:$C$25,3,1)</f>
        <v>22:00:00 - 23:00:00</v>
      </c>
    </row>
    <row r="4940" spans="1:11" hidden="1" x14ac:dyDescent="0.3">
      <c r="A4940" s="3">
        <v>44225.95412037037</v>
      </c>
      <c r="B4940" s="4" t="s">
        <v>12</v>
      </c>
      <c r="C4940" s="4">
        <v>315</v>
      </c>
      <c r="D4940" s="4">
        <v>16478647919</v>
      </c>
      <c r="E4940" s="4" t="s">
        <v>9</v>
      </c>
      <c r="F4940" s="5">
        <v>1.1226851851851854E-2</v>
      </c>
      <c r="G4940" s="5">
        <v>1.0300925925925926E-3</v>
      </c>
      <c r="H4940" s="4" t="s">
        <v>13</v>
      </c>
      <c r="I4940" s="11">
        <f t="shared" si="154"/>
        <v>44225</v>
      </c>
      <c r="J4940" s="9">
        <f t="shared" si="155"/>
        <v>0.95412037037037034</v>
      </c>
      <c r="K4940" t="str">
        <f>VLOOKUP($J4940,Reference!$A$1:$C$25,3,1)</f>
        <v>22:00:00 - 23:00:00</v>
      </c>
    </row>
    <row r="4941" spans="1:11" hidden="1" x14ac:dyDescent="0.3">
      <c r="A4941" s="6">
        <v>44225.964143518519</v>
      </c>
      <c r="B4941" s="7" t="s">
        <v>12</v>
      </c>
      <c r="C4941" s="7">
        <v>315</v>
      </c>
      <c r="D4941" s="7">
        <v>13067151925</v>
      </c>
      <c r="E4941" s="7" t="s">
        <v>9</v>
      </c>
      <c r="F4941" s="8">
        <v>3.8067129629629631E-2</v>
      </c>
      <c r="G4941" s="8">
        <v>3.2662037037037038E-2</v>
      </c>
      <c r="H4941" s="7" t="s">
        <v>10</v>
      </c>
      <c r="I4941" s="11">
        <f t="shared" si="154"/>
        <v>44225</v>
      </c>
      <c r="J4941" s="9">
        <f t="shared" si="155"/>
        <v>0.96414351851851843</v>
      </c>
      <c r="K4941" t="str">
        <f>VLOOKUP($J4941,Reference!$A$1:$C$25,3,1)</f>
        <v>23:00:00 - 24:00:00</v>
      </c>
    </row>
    <row r="4942" spans="1:11" hidden="1" x14ac:dyDescent="0.3">
      <c r="A4942" s="3">
        <v>44225.964270833334</v>
      </c>
      <c r="B4942" s="4" t="s">
        <v>12</v>
      </c>
      <c r="C4942" s="4">
        <v>315</v>
      </c>
      <c r="D4942" s="4">
        <v>19313374669</v>
      </c>
      <c r="E4942" s="4" t="s">
        <v>9</v>
      </c>
      <c r="F4942" s="5">
        <v>8.7152777777777784E-3</v>
      </c>
      <c r="G4942" s="5">
        <v>1.9166666666666669E-2</v>
      </c>
      <c r="H4942" s="4" t="s">
        <v>13</v>
      </c>
      <c r="I4942" s="11">
        <f t="shared" si="154"/>
        <v>44225</v>
      </c>
      <c r="J4942" s="9">
        <f t="shared" si="155"/>
        <v>0.9642708333333333</v>
      </c>
      <c r="K4942" t="str">
        <f>VLOOKUP($J4942,Reference!$A$1:$C$25,3,1)</f>
        <v>23:00:00 - 24:00:00</v>
      </c>
    </row>
    <row r="4943" spans="1:11" hidden="1" x14ac:dyDescent="0.3">
      <c r="A4943" s="6">
        <v>44225.969444444447</v>
      </c>
      <c r="B4943" s="7" t="s">
        <v>20</v>
      </c>
      <c r="C4943" s="7"/>
      <c r="D4943" s="7">
        <v>12148179545</v>
      </c>
      <c r="E4943" s="7" t="s">
        <v>16</v>
      </c>
      <c r="F4943" s="8">
        <v>0</v>
      </c>
      <c r="G4943" s="8">
        <v>1.5821759259259261E-2</v>
      </c>
      <c r="H4943" s="7" t="s">
        <v>10</v>
      </c>
      <c r="I4943" s="11">
        <f t="shared" si="154"/>
        <v>44225</v>
      </c>
      <c r="J4943" s="9">
        <f t="shared" si="155"/>
        <v>0.96944444444444444</v>
      </c>
      <c r="K4943" t="str">
        <f>VLOOKUP($J4943,Reference!$A$1:$C$25,3,1)</f>
        <v>23:00:00 - 24:00:00</v>
      </c>
    </row>
    <row r="4944" spans="1:11" hidden="1" x14ac:dyDescent="0.3">
      <c r="A4944" s="3">
        <v>44225.986516203702</v>
      </c>
      <c r="B4944" s="4" t="s">
        <v>20</v>
      </c>
      <c r="C4944" s="4"/>
      <c r="D4944" s="4">
        <v>15145917188</v>
      </c>
      <c r="E4944" s="4" t="s">
        <v>16</v>
      </c>
      <c r="F4944" s="5">
        <v>0</v>
      </c>
      <c r="G4944" s="5">
        <v>1.298611111111111E-2</v>
      </c>
      <c r="H4944" s="4" t="s">
        <v>13</v>
      </c>
      <c r="I4944" s="11">
        <f t="shared" si="154"/>
        <v>44225</v>
      </c>
      <c r="J4944" s="9">
        <f t="shared" si="155"/>
        <v>0.98651620370370363</v>
      </c>
      <c r="K4944" t="str">
        <f>VLOOKUP($J4944,Reference!$A$1:$C$25,3,1)</f>
        <v>23:00:00 - 24:00:00</v>
      </c>
    </row>
    <row r="4945" spans="1:11" hidden="1" x14ac:dyDescent="0.3">
      <c r="A4945" s="6">
        <v>44225.993993055556</v>
      </c>
      <c r="B4945" s="7" t="s">
        <v>12</v>
      </c>
      <c r="C4945" s="7">
        <v>315</v>
      </c>
      <c r="D4945" s="7">
        <v>14153857073</v>
      </c>
      <c r="E4945" s="7" t="s">
        <v>9</v>
      </c>
      <c r="F4945" s="8">
        <v>9.0277777777777784E-4</v>
      </c>
      <c r="G4945" s="8">
        <v>1.7592592592592592E-3</v>
      </c>
      <c r="H4945" s="7" t="s">
        <v>10</v>
      </c>
      <c r="I4945" s="11">
        <f t="shared" si="154"/>
        <v>44225</v>
      </c>
      <c r="J4945" s="9">
        <f t="shared" si="155"/>
        <v>0.9939930555555555</v>
      </c>
      <c r="K4945" t="str">
        <f>VLOOKUP($J4945,Reference!$A$1:$C$25,3,1)</f>
        <v>23:00:00 - 24:00:00</v>
      </c>
    </row>
    <row r="4946" spans="1:11" hidden="1" x14ac:dyDescent="0.3">
      <c r="A4946" s="3">
        <v>44226.001377314817</v>
      </c>
      <c r="B4946" s="4" t="s">
        <v>20</v>
      </c>
      <c r="C4946" s="4"/>
      <c r="D4946" s="4">
        <v>16506565951</v>
      </c>
      <c r="E4946" s="4" t="s">
        <v>16</v>
      </c>
      <c r="F4946" s="5">
        <v>0</v>
      </c>
      <c r="G4946" s="5">
        <v>1.7499999999999998E-2</v>
      </c>
      <c r="H4946" s="4" t="s">
        <v>10</v>
      </c>
      <c r="I4946" s="11">
        <f t="shared" si="154"/>
        <v>44226</v>
      </c>
      <c r="J4946" s="9">
        <f t="shared" si="155"/>
        <v>1.3773148148148147E-3</v>
      </c>
      <c r="K4946" t="str">
        <f>VLOOKUP($J4946,Reference!$A$1:$C$25,3,1)</f>
        <v>0:00:00 - 1:00:00</v>
      </c>
    </row>
    <row r="4947" spans="1:11" hidden="1" x14ac:dyDescent="0.3">
      <c r="A4947" s="6">
        <v>44226.005787037036</v>
      </c>
      <c r="B4947" s="7" t="s">
        <v>20</v>
      </c>
      <c r="C4947" s="7"/>
      <c r="D4947" s="7">
        <v>14845295456</v>
      </c>
      <c r="E4947" s="7" t="s">
        <v>16</v>
      </c>
      <c r="F4947" s="8">
        <v>0</v>
      </c>
      <c r="G4947" s="8">
        <v>1.4849537037037036E-2</v>
      </c>
      <c r="H4947" s="7" t="s">
        <v>10</v>
      </c>
      <c r="I4947" s="11">
        <f t="shared" si="154"/>
        <v>44226</v>
      </c>
      <c r="J4947" s="9">
        <f t="shared" si="155"/>
        <v>5.7870370370370376E-3</v>
      </c>
      <c r="K4947" t="str">
        <f>VLOOKUP($J4947,Reference!$A$1:$C$25,3,1)</f>
        <v>0:00:00 - 1:00:00</v>
      </c>
    </row>
    <row r="4948" spans="1:11" hidden="1" x14ac:dyDescent="0.3">
      <c r="A4948" s="3">
        <v>44226.019305555557</v>
      </c>
      <c r="B4948" s="4" t="s">
        <v>19</v>
      </c>
      <c r="C4948" s="4">
        <v>305</v>
      </c>
      <c r="D4948" s="4">
        <v>16506565951</v>
      </c>
      <c r="E4948" s="4" t="s">
        <v>9</v>
      </c>
      <c r="F4948" s="5">
        <v>1.8310185185185186E-2</v>
      </c>
      <c r="G4948" s="5">
        <v>9.8379629629629633E-3</v>
      </c>
      <c r="H4948" s="4" t="s">
        <v>13</v>
      </c>
      <c r="I4948" s="11">
        <f t="shared" si="154"/>
        <v>44226</v>
      </c>
      <c r="J4948" s="9">
        <f t="shared" si="155"/>
        <v>1.9305555555555555E-2</v>
      </c>
      <c r="K4948" t="str">
        <f>VLOOKUP($J4948,Reference!$A$1:$C$25,3,1)</f>
        <v>0:00:00 - 1:00:00</v>
      </c>
    </row>
    <row r="4949" spans="1:11" hidden="1" x14ac:dyDescent="0.3">
      <c r="A4949" s="6">
        <v>44226.030717592592</v>
      </c>
      <c r="B4949" s="7" t="s">
        <v>12</v>
      </c>
      <c r="C4949" s="7">
        <v>315</v>
      </c>
      <c r="D4949" s="7">
        <v>447849694162</v>
      </c>
      <c r="E4949" s="7" t="s">
        <v>9</v>
      </c>
      <c r="F4949" s="8">
        <v>3.0208333333333333E-3</v>
      </c>
      <c r="G4949" s="8">
        <v>8.1712962962962963E-3</v>
      </c>
      <c r="H4949" s="7" t="s">
        <v>10</v>
      </c>
      <c r="I4949" s="11">
        <f t="shared" si="154"/>
        <v>44226</v>
      </c>
      <c r="J4949" s="9">
        <f t="shared" si="155"/>
        <v>3.0717592592592591E-2</v>
      </c>
      <c r="K4949" t="str">
        <f>VLOOKUP($J4949,Reference!$A$1:$C$25,3,1)</f>
        <v>0:00:00 - 1:00:00</v>
      </c>
    </row>
    <row r="4950" spans="1:11" hidden="1" x14ac:dyDescent="0.3">
      <c r="A4950" s="3">
        <v>44226.030717592592</v>
      </c>
      <c r="B4950" s="4" t="s">
        <v>20</v>
      </c>
      <c r="C4950" s="4"/>
      <c r="D4950" s="4">
        <v>447849694162</v>
      </c>
      <c r="E4950" s="4" t="s">
        <v>23</v>
      </c>
      <c r="F4950" s="5">
        <v>0</v>
      </c>
      <c r="G4950" s="5">
        <v>1.1574074074074073E-5</v>
      </c>
      <c r="H4950" s="4" t="s">
        <v>14</v>
      </c>
      <c r="I4950" s="11">
        <f t="shared" si="154"/>
        <v>44226</v>
      </c>
      <c r="J4950" s="9">
        <f t="shared" si="155"/>
        <v>3.0717592592592591E-2</v>
      </c>
      <c r="K4950" t="str">
        <f>VLOOKUP($J4950,Reference!$A$1:$C$25,3,1)</f>
        <v>0:00:00 - 1:00:00</v>
      </c>
    </row>
    <row r="4951" spans="1:11" hidden="1" x14ac:dyDescent="0.3">
      <c r="A4951" s="6">
        <v>44226.03230324074</v>
      </c>
      <c r="B4951" s="7" t="s">
        <v>12</v>
      </c>
      <c r="C4951" s="7">
        <v>315</v>
      </c>
      <c r="D4951" s="7">
        <v>19496543871</v>
      </c>
      <c r="E4951" s="7" t="s">
        <v>9</v>
      </c>
      <c r="F4951" s="8">
        <v>1.9085648148148147E-2</v>
      </c>
      <c r="G4951" s="8">
        <v>9.7569444444444448E-3</v>
      </c>
      <c r="H4951" s="7" t="s">
        <v>10</v>
      </c>
      <c r="I4951" s="11">
        <f t="shared" si="154"/>
        <v>44226</v>
      </c>
      <c r="J4951" s="9">
        <f t="shared" si="155"/>
        <v>3.2303240740740737E-2</v>
      </c>
      <c r="K4951" t="str">
        <f>VLOOKUP($J4951,Reference!$A$1:$C$25,3,1)</f>
        <v>0:00:00 - 1:00:00</v>
      </c>
    </row>
    <row r="4952" spans="1:11" hidden="1" x14ac:dyDescent="0.3">
      <c r="A4952" s="3">
        <v>44226.075810185182</v>
      </c>
      <c r="B4952" s="4" t="s">
        <v>12</v>
      </c>
      <c r="C4952" s="4">
        <v>315</v>
      </c>
      <c r="D4952" s="4">
        <v>13157288881</v>
      </c>
      <c r="E4952" s="4" t="s">
        <v>9</v>
      </c>
      <c r="F4952" s="5">
        <v>1.712962962962963E-3</v>
      </c>
      <c r="G4952" s="5">
        <v>6.9444444444444444E-5</v>
      </c>
      <c r="H4952" s="4" t="s">
        <v>13</v>
      </c>
      <c r="I4952" s="11">
        <f t="shared" si="154"/>
        <v>44226</v>
      </c>
      <c r="J4952" s="9">
        <f t="shared" si="155"/>
        <v>7.5810185185185189E-2</v>
      </c>
      <c r="K4952" t="str">
        <f>VLOOKUP($J4952,Reference!$A$1:$C$25,3,1)</f>
        <v>1:00:00 - 2:00:00</v>
      </c>
    </row>
    <row r="4953" spans="1:11" hidden="1" x14ac:dyDescent="0.3">
      <c r="A4953" s="6">
        <v>44226.087962962964</v>
      </c>
      <c r="B4953" s="7" t="s">
        <v>21</v>
      </c>
      <c r="C4953" s="7">
        <v>314</v>
      </c>
      <c r="D4953" s="7">
        <v>12132179961</v>
      </c>
      <c r="E4953" s="7" t="s">
        <v>9</v>
      </c>
      <c r="F4953" s="8">
        <v>3.1134259259259257E-3</v>
      </c>
      <c r="G4953" s="8">
        <v>6.9444444444444444E-5</v>
      </c>
      <c r="H4953" s="7" t="s">
        <v>10</v>
      </c>
      <c r="I4953" s="11">
        <f t="shared" si="154"/>
        <v>44226</v>
      </c>
      <c r="J4953" s="9">
        <f t="shared" si="155"/>
        <v>8.7962962962962965E-2</v>
      </c>
      <c r="K4953" t="str">
        <f>VLOOKUP($J4953,Reference!$A$1:$C$25,3,1)</f>
        <v>2:00:00 - 3:00:00</v>
      </c>
    </row>
    <row r="4954" spans="1:11" hidden="1" x14ac:dyDescent="0.3">
      <c r="A4954" s="3">
        <v>44226.094953703701</v>
      </c>
      <c r="B4954" s="4" t="s">
        <v>22</v>
      </c>
      <c r="C4954" s="4">
        <v>767</v>
      </c>
      <c r="D4954" s="4">
        <v>12148179545</v>
      </c>
      <c r="E4954" s="4" t="s">
        <v>9</v>
      </c>
      <c r="F4954" s="5">
        <v>1.113425925925926E-2</v>
      </c>
      <c r="G4954" s="5">
        <v>8.1018518518518516E-5</v>
      </c>
      <c r="H4954" s="4" t="s">
        <v>13</v>
      </c>
      <c r="I4954" s="11">
        <f t="shared" si="154"/>
        <v>44226</v>
      </c>
      <c r="J4954" s="9">
        <f t="shared" si="155"/>
        <v>9.4953703703703707E-2</v>
      </c>
      <c r="K4954" t="str">
        <f>VLOOKUP($J4954,Reference!$A$1:$C$25,3,1)</f>
        <v>2:00:00 - 3:00:00</v>
      </c>
    </row>
    <row r="4955" spans="1:11" hidden="1" x14ac:dyDescent="0.3">
      <c r="A4955" s="6">
        <v>44226.16777777778</v>
      </c>
      <c r="B4955" s="7" t="s">
        <v>12</v>
      </c>
      <c r="C4955" s="7">
        <v>315</v>
      </c>
      <c r="D4955" s="7">
        <v>16478851068</v>
      </c>
      <c r="E4955" s="7" t="s">
        <v>9</v>
      </c>
      <c r="F4955" s="8">
        <v>3.9351851851851857E-3</v>
      </c>
      <c r="G4955" s="8">
        <v>1.1574074074074073E-4</v>
      </c>
      <c r="H4955" s="7" t="s">
        <v>10</v>
      </c>
      <c r="I4955" s="11">
        <f t="shared" si="154"/>
        <v>44226</v>
      </c>
      <c r="J4955" s="9">
        <f t="shared" si="155"/>
        <v>0.16777777777777778</v>
      </c>
      <c r="K4955" t="str">
        <f>VLOOKUP($J4955,Reference!$A$1:$C$25,3,1)</f>
        <v>4:00:00 - 5:00:00</v>
      </c>
    </row>
    <row r="4956" spans="1:11" hidden="1" x14ac:dyDescent="0.3">
      <c r="A4956" s="3">
        <v>44226.169525462959</v>
      </c>
      <c r="B4956" s="4" t="s">
        <v>21</v>
      </c>
      <c r="C4956" s="4">
        <v>314</v>
      </c>
      <c r="D4956" s="4">
        <v>447947008314</v>
      </c>
      <c r="E4956" s="4" t="s">
        <v>9</v>
      </c>
      <c r="F4956" s="5">
        <v>4.4675925925925933E-3</v>
      </c>
      <c r="G4956" s="5">
        <v>6.9444444444444444E-5</v>
      </c>
      <c r="H4956" s="4" t="s">
        <v>14</v>
      </c>
      <c r="I4956" s="11">
        <f t="shared" si="154"/>
        <v>44226</v>
      </c>
      <c r="J4956" s="9">
        <f t="shared" si="155"/>
        <v>0.16952546296296298</v>
      </c>
      <c r="K4956" t="str">
        <f>VLOOKUP($J4956,Reference!$A$1:$C$25,3,1)</f>
        <v>4:00:00 - 5:00:00</v>
      </c>
    </row>
    <row r="4957" spans="1:11" hidden="1" x14ac:dyDescent="0.3">
      <c r="A4957" s="6">
        <v>44226.170057870368</v>
      </c>
      <c r="B4957" s="7" t="s">
        <v>12</v>
      </c>
      <c r="C4957" s="7">
        <v>315</v>
      </c>
      <c r="D4957" s="7">
        <v>15082124380</v>
      </c>
      <c r="E4957" s="7" t="s">
        <v>9</v>
      </c>
      <c r="F4957" s="8">
        <v>1.9328703703703704E-3</v>
      </c>
      <c r="G4957" s="8">
        <v>2.0138888888888888E-3</v>
      </c>
      <c r="H4957" s="7" t="s">
        <v>10</v>
      </c>
      <c r="I4957" s="11">
        <f t="shared" si="154"/>
        <v>44226</v>
      </c>
      <c r="J4957" s="9">
        <f t="shared" si="155"/>
        <v>0.17005787037037037</v>
      </c>
      <c r="K4957" t="str">
        <f>VLOOKUP($J4957,Reference!$A$1:$C$25,3,1)</f>
        <v>4:00:00 - 5:00:00</v>
      </c>
    </row>
    <row r="4958" spans="1:11" hidden="1" x14ac:dyDescent="0.3">
      <c r="A4958" s="3">
        <v>44226.172662037039</v>
      </c>
      <c r="B4958" s="4" t="s">
        <v>12</v>
      </c>
      <c r="C4958" s="4">
        <v>315</v>
      </c>
      <c r="D4958" s="4">
        <v>447468499940</v>
      </c>
      <c r="E4958" s="4" t="s">
        <v>9</v>
      </c>
      <c r="F4958" s="5">
        <v>1.8981481481481482E-3</v>
      </c>
      <c r="G4958" s="5">
        <v>1.7708333333333332E-3</v>
      </c>
      <c r="H4958" s="4" t="s">
        <v>14</v>
      </c>
      <c r="I4958" s="11">
        <f t="shared" si="154"/>
        <v>44226</v>
      </c>
      <c r="J4958" s="9">
        <f t="shared" si="155"/>
        <v>0.17266203703703706</v>
      </c>
      <c r="K4958" t="str">
        <f>VLOOKUP($J4958,Reference!$A$1:$C$25,3,1)</f>
        <v>4:00:00 - 5:00:00</v>
      </c>
    </row>
    <row r="4959" spans="1:11" hidden="1" x14ac:dyDescent="0.3">
      <c r="A4959" s="6">
        <v>44226.180208333331</v>
      </c>
      <c r="B4959" s="7" t="s">
        <v>21</v>
      </c>
      <c r="C4959" s="7">
        <v>314</v>
      </c>
      <c r="D4959" s="7">
        <v>447947008314</v>
      </c>
      <c r="E4959" s="7" t="s">
        <v>9</v>
      </c>
      <c r="F4959" s="8">
        <v>3.7037037037037034E-3</v>
      </c>
      <c r="G4959" s="8">
        <v>1.1574074074074073E-4</v>
      </c>
      <c r="H4959" s="7" t="s">
        <v>14</v>
      </c>
      <c r="I4959" s="11">
        <f t="shared" si="154"/>
        <v>44226</v>
      </c>
      <c r="J4959" s="9">
        <f t="shared" si="155"/>
        <v>0.18020833333333333</v>
      </c>
      <c r="K4959" t="str">
        <f>VLOOKUP($J4959,Reference!$A$1:$C$25,3,1)</f>
        <v>4:00:00 - 5:00:00</v>
      </c>
    </row>
    <row r="4960" spans="1:11" hidden="1" x14ac:dyDescent="0.3">
      <c r="A4960" s="3">
        <v>44226.188287037039</v>
      </c>
      <c r="B4960" s="4" t="s">
        <v>12</v>
      </c>
      <c r="C4960" s="4">
        <v>315</v>
      </c>
      <c r="D4960" s="4">
        <v>447803346610</v>
      </c>
      <c r="E4960" s="4" t="s">
        <v>9</v>
      </c>
      <c r="F4960" s="5">
        <v>3.5995370370370369E-3</v>
      </c>
      <c r="G4960" s="5">
        <v>1.1574074074074073E-4</v>
      </c>
      <c r="H4960" s="4" t="s">
        <v>14</v>
      </c>
      <c r="I4960" s="11">
        <f t="shared" si="154"/>
        <v>44226</v>
      </c>
      <c r="J4960" s="9">
        <f t="shared" si="155"/>
        <v>0.18828703703703706</v>
      </c>
      <c r="K4960" t="str">
        <f>VLOOKUP($J4960,Reference!$A$1:$C$25,3,1)</f>
        <v>4:00:00 - 5:00:00</v>
      </c>
    </row>
    <row r="4961" spans="1:11" hidden="1" x14ac:dyDescent="0.3">
      <c r="A4961" s="6">
        <v>44226.217013888891</v>
      </c>
      <c r="B4961" s="7" t="s">
        <v>21</v>
      </c>
      <c r="C4961" s="7">
        <v>314</v>
      </c>
      <c r="D4961" s="7" t="s">
        <v>24</v>
      </c>
      <c r="E4961" s="7" t="s">
        <v>9</v>
      </c>
      <c r="F4961" s="8">
        <v>2.8703703703703708E-3</v>
      </c>
      <c r="G4961" s="8">
        <v>9.2592592592592588E-5</v>
      </c>
      <c r="H4961" s="7" t="s">
        <v>14</v>
      </c>
      <c r="I4961" s="11">
        <f t="shared" si="154"/>
        <v>44226</v>
      </c>
      <c r="J4961" s="9">
        <f t="shared" si="155"/>
        <v>0.21701388888888887</v>
      </c>
      <c r="K4961" t="str">
        <f>VLOOKUP($J4961,Reference!$A$1:$C$25,3,1)</f>
        <v>5:00:00 - 6:00:00</v>
      </c>
    </row>
    <row r="4962" spans="1:11" hidden="1" x14ac:dyDescent="0.3">
      <c r="A4962" s="3">
        <v>44226.230034722219</v>
      </c>
      <c r="B4962" s="4" t="s">
        <v>22</v>
      </c>
      <c r="C4962" s="4">
        <v>767</v>
      </c>
      <c r="D4962" s="4">
        <v>447803346610</v>
      </c>
      <c r="E4962" s="4" t="s">
        <v>9</v>
      </c>
      <c r="F4962" s="5">
        <v>4.0162037037037033E-3</v>
      </c>
      <c r="G4962" s="5">
        <v>1.0416666666666667E-4</v>
      </c>
      <c r="H4962" s="4" t="s">
        <v>14</v>
      </c>
      <c r="I4962" s="11">
        <f t="shared" si="154"/>
        <v>44226</v>
      </c>
      <c r="J4962" s="9">
        <f t="shared" si="155"/>
        <v>0.23003472222222221</v>
      </c>
      <c r="K4962" t="str">
        <f>VLOOKUP($J4962,Reference!$A$1:$C$25,3,1)</f>
        <v>5:00:00 - 6:00:00</v>
      </c>
    </row>
    <row r="4963" spans="1:11" hidden="1" x14ac:dyDescent="0.3">
      <c r="A4963" s="6">
        <v>44226.236203703702</v>
      </c>
      <c r="B4963" s="7" t="s">
        <v>21</v>
      </c>
      <c r="C4963" s="7">
        <v>314</v>
      </c>
      <c r="D4963" s="7">
        <v>447539974545</v>
      </c>
      <c r="E4963" s="7" t="s">
        <v>9</v>
      </c>
      <c r="F4963" s="8">
        <v>3.0787037037037037E-3</v>
      </c>
      <c r="G4963" s="8">
        <v>8.1018518518518516E-5</v>
      </c>
      <c r="H4963" s="7" t="s">
        <v>10</v>
      </c>
      <c r="I4963" s="11">
        <f t="shared" si="154"/>
        <v>44226</v>
      </c>
      <c r="J4963" s="9">
        <f t="shared" si="155"/>
        <v>0.23620370370370369</v>
      </c>
      <c r="K4963" t="str">
        <f>VLOOKUP($J4963,Reference!$A$1:$C$25,3,1)</f>
        <v>5:00:00 - 6:00:00</v>
      </c>
    </row>
    <row r="4964" spans="1:11" hidden="1" x14ac:dyDescent="0.3">
      <c r="A4964" s="3">
        <v>44226.238182870373</v>
      </c>
      <c r="B4964" s="4" t="s">
        <v>12</v>
      </c>
      <c r="C4964" s="4">
        <v>315</v>
      </c>
      <c r="D4964" s="4">
        <v>447753309922</v>
      </c>
      <c r="E4964" s="4" t="s">
        <v>9</v>
      </c>
      <c r="F4964" s="5">
        <v>1.9166666666666669E-2</v>
      </c>
      <c r="G4964" s="5">
        <v>6.9444444444444444E-5</v>
      </c>
      <c r="H4964" s="4" t="s">
        <v>14</v>
      </c>
      <c r="I4964" s="11">
        <f t="shared" si="154"/>
        <v>44226</v>
      </c>
      <c r="J4964" s="9">
        <f t="shared" si="155"/>
        <v>0.23818287037037036</v>
      </c>
      <c r="K4964" t="str">
        <f>VLOOKUP($J4964,Reference!$A$1:$C$25,3,1)</f>
        <v>5:00:00 - 6:00:00</v>
      </c>
    </row>
    <row r="4965" spans="1:11" hidden="1" x14ac:dyDescent="0.3">
      <c r="A4965" s="6">
        <v>44226.240659722222</v>
      </c>
      <c r="B4965" s="7" t="s">
        <v>22</v>
      </c>
      <c r="C4965" s="7">
        <v>767</v>
      </c>
      <c r="D4965" s="7">
        <v>442037224764</v>
      </c>
      <c r="E4965" s="7" t="s">
        <v>9</v>
      </c>
      <c r="F4965" s="8">
        <v>5.0578703703703706E-3</v>
      </c>
      <c r="G4965" s="8">
        <v>8.1018518518518516E-5</v>
      </c>
      <c r="H4965" s="7" t="s">
        <v>14</v>
      </c>
      <c r="I4965" s="11">
        <f t="shared" si="154"/>
        <v>44226</v>
      </c>
      <c r="J4965" s="9">
        <f t="shared" si="155"/>
        <v>0.24065972222222221</v>
      </c>
      <c r="K4965" t="str">
        <f>VLOOKUP($J4965,Reference!$A$1:$C$25,3,1)</f>
        <v>5:00:00 - 6:00:00</v>
      </c>
    </row>
    <row r="4966" spans="1:11" hidden="1" x14ac:dyDescent="0.3">
      <c r="A4966" s="3">
        <v>44226.255069444444</v>
      </c>
      <c r="B4966" s="4" t="s">
        <v>21</v>
      </c>
      <c r="C4966" s="4">
        <v>314</v>
      </c>
      <c r="D4966" s="4">
        <v>447504552632</v>
      </c>
      <c r="E4966" s="4" t="s">
        <v>9</v>
      </c>
      <c r="F4966" s="5">
        <v>3.5995370370370369E-3</v>
      </c>
      <c r="G4966" s="5">
        <v>6.9444444444444444E-5</v>
      </c>
      <c r="H4966" s="4" t="s">
        <v>14</v>
      </c>
      <c r="I4966" s="11">
        <f t="shared" si="154"/>
        <v>44226</v>
      </c>
      <c r="J4966" s="9">
        <f t="shared" si="155"/>
        <v>0.25506944444444446</v>
      </c>
      <c r="K4966" t="str">
        <f>VLOOKUP($J4966,Reference!$A$1:$C$25,3,1)</f>
        <v>6:00:00 - 7:00:00</v>
      </c>
    </row>
    <row r="4967" spans="1:11" hidden="1" x14ac:dyDescent="0.3">
      <c r="A4967" s="6">
        <v>44226.268703703703</v>
      </c>
      <c r="B4967" s="7" t="s">
        <v>22</v>
      </c>
      <c r="C4967" s="7">
        <v>767</v>
      </c>
      <c r="D4967" s="7">
        <v>15595158008</v>
      </c>
      <c r="E4967" s="7" t="s">
        <v>9</v>
      </c>
      <c r="F4967" s="8">
        <v>6.3541666666666668E-3</v>
      </c>
      <c r="G4967" s="8">
        <v>6.9444444444444444E-5</v>
      </c>
      <c r="H4967" s="7" t="s">
        <v>10</v>
      </c>
      <c r="I4967" s="11">
        <f t="shared" si="154"/>
        <v>44226</v>
      </c>
      <c r="J4967" s="9">
        <f t="shared" si="155"/>
        <v>0.26870370370370372</v>
      </c>
      <c r="K4967" t="str">
        <f>VLOOKUP($J4967,Reference!$A$1:$C$25,3,1)</f>
        <v>6:00:00 - 7:00:00</v>
      </c>
    </row>
    <row r="4968" spans="1:11" hidden="1" x14ac:dyDescent="0.3">
      <c r="A4968" s="3">
        <v>44226.270567129628</v>
      </c>
      <c r="B4968" s="4" t="s">
        <v>12</v>
      </c>
      <c r="C4968" s="4">
        <v>315</v>
      </c>
      <c r="D4968" s="4">
        <v>447881920079</v>
      </c>
      <c r="E4968" s="4" t="s">
        <v>9</v>
      </c>
      <c r="F4968" s="5">
        <v>2.8009259259259259E-3</v>
      </c>
      <c r="G4968" s="5">
        <v>6.9444444444444444E-5</v>
      </c>
      <c r="H4968" s="4" t="s">
        <v>14</v>
      </c>
      <c r="I4968" s="11">
        <f t="shared" si="154"/>
        <v>44226</v>
      </c>
      <c r="J4968" s="9">
        <f t="shared" si="155"/>
        <v>0.27056712962962964</v>
      </c>
      <c r="K4968" t="str">
        <f>VLOOKUP($J4968,Reference!$A$1:$C$25,3,1)</f>
        <v>6:00:00 - 7:00:00</v>
      </c>
    </row>
    <row r="4969" spans="1:11" hidden="1" x14ac:dyDescent="0.3">
      <c r="A4969" s="6">
        <v>44226.279097222221</v>
      </c>
      <c r="B4969" s="7" t="s">
        <v>22</v>
      </c>
      <c r="C4969" s="7">
        <v>767</v>
      </c>
      <c r="D4969" s="7">
        <v>441223359869</v>
      </c>
      <c r="E4969" s="7" t="s">
        <v>9</v>
      </c>
      <c r="F4969" s="8">
        <v>4.2824074074074075E-3</v>
      </c>
      <c r="G4969" s="8">
        <v>1.5046296296296297E-4</v>
      </c>
      <c r="H4969" s="7" t="s">
        <v>14</v>
      </c>
      <c r="I4969" s="11">
        <f t="shared" si="154"/>
        <v>44226</v>
      </c>
      <c r="J4969" s="9">
        <f t="shared" si="155"/>
        <v>0.27909722222222222</v>
      </c>
      <c r="K4969" t="str">
        <f>VLOOKUP($J4969,Reference!$A$1:$C$25,3,1)</f>
        <v>6:00:00 - 7:00:00</v>
      </c>
    </row>
    <row r="4970" spans="1:11" hidden="1" x14ac:dyDescent="0.3">
      <c r="A4970" s="3">
        <v>44226.282905092594</v>
      </c>
      <c r="B4970" s="4" t="s">
        <v>12</v>
      </c>
      <c r="C4970" s="4">
        <v>315</v>
      </c>
      <c r="D4970" s="4">
        <v>16043289563</v>
      </c>
      <c r="E4970" s="4" t="s">
        <v>9</v>
      </c>
      <c r="F4970" s="5">
        <v>3.1249999999999997E-3</v>
      </c>
      <c r="G4970" s="5">
        <v>9.2592592592592588E-5</v>
      </c>
      <c r="H4970" s="4" t="s">
        <v>13</v>
      </c>
      <c r="I4970" s="11">
        <f t="shared" si="154"/>
        <v>44226</v>
      </c>
      <c r="J4970" s="9">
        <f t="shared" si="155"/>
        <v>0.28290509259259261</v>
      </c>
      <c r="K4970" t="str">
        <f>VLOOKUP($J4970,Reference!$A$1:$C$25,3,1)</f>
        <v>6:00:00 - 7:00:00</v>
      </c>
    </row>
    <row r="4971" spans="1:11" hidden="1" x14ac:dyDescent="0.3">
      <c r="A4971" s="6">
        <v>44226.283888888887</v>
      </c>
      <c r="B4971" s="7" t="s">
        <v>22</v>
      </c>
      <c r="C4971" s="7">
        <v>767</v>
      </c>
      <c r="D4971" s="7">
        <v>15167505806</v>
      </c>
      <c r="E4971" s="7" t="s">
        <v>9</v>
      </c>
      <c r="F4971" s="8">
        <v>1.6249999999999997E-2</v>
      </c>
      <c r="G4971" s="8">
        <v>1.0416666666666667E-4</v>
      </c>
      <c r="H4971" s="7" t="s">
        <v>10</v>
      </c>
      <c r="I4971" s="11">
        <f t="shared" si="154"/>
        <v>44226</v>
      </c>
      <c r="J4971" s="9">
        <f t="shared" si="155"/>
        <v>0.28388888888888891</v>
      </c>
      <c r="K4971" t="str">
        <f>VLOOKUP($J4971,Reference!$A$1:$C$25,3,1)</f>
        <v>6:00:00 - 7:00:00</v>
      </c>
    </row>
    <row r="4972" spans="1:11" hidden="1" x14ac:dyDescent="0.3">
      <c r="A4972" s="3">
        <v>44226.284942129627</v>
      </c>
      <c r="B4972" s="4" t="s">
        <v>21</v>
      </c>
      <c r="C4972" s="4">
        <v>314</v>
      </c>
      <c r="D4972" s="4">
        <v>447706366903</v>
      </c>
      <c r="E4972" s="4" t="s">
        <v>9</v>
      </c>
      <c r="F4972" s="5">
        <v>8.4837962962962966E-3</v>
      </c>
      <c r="G4972" s="5">
        <v>1.1805555555555556E-3</v>
      </c>
      <c r="H4972" s="4" t="s">
        <v>14</v>
      </c>
      <c r="I4972" s="11">
        <f t="shared" si="154"/>
        <v>44226</v>
      </c>
      <c r="J4972" s="9">
        <f t="shared" si="155"/>
        <v>0.28494212962962967</v>
      </c>
      <c r="K4972" t="str">
        <f>VLOOKUP($J4972,Reference!$A$1:$C$25,3,1)</f>
        <v>6:00:00 - 7:00:00</v>
      </c>
    </row>
    <row r="4973" spans="1:11" hidden="1" x14ac:dyDescent="0.3">
      <c r="A4973" s="6">
        <v>44226.287164351852</v>
      </c>
      <c r="B4973" s="7" t="s">
        <v>12</v>
      </c>
      <c r="C4973" s="7">
        <v>315</v>
      </c>
      <c r="D4973" s="7">
        <v>447803346610</v>
      </c>
      <c r="E4973" s="7" t="s">
        <v>9</v>
      </c>
      <c r="F4973" s="8">
        <v>1.6203703703703703E-3</v>
      </c>
      <c r="G4973" s="8">
        <v>1.0416666666666667E-4</v>
      </c>
      <c r="H4973" s="7" t="s">
        <v>14</v>
      </c>
      <c r="I4973" s="11">
        <f t="shared" si="154"/>
        <v>44226</v>
      </c>
      <c r="J4973" s="9">
        <f t="shared" si="155"/>
        <v>0.28716435185185185</v>
      </c>
      <c r="K4973" t="str">
        <f>VLOOKUP($J4973,Reference!$A$1:$C$25,3,1)</f>
        <v>6:00:00 - 7:00:00</v>
      </c>
    </row>
    <row r="4974" spans="1:11" hidden="1" x14ac:dyDescent="0.3">
      <c r="A4974" s="3">
        <v>44226.292083333334</v>
      </c>
      <c r="B4974" s="4" t="s">
        <v>12</v>
      </c>
      <c r="C4974" s="4">
        <v>315</v>
      </c>
      <c r="D4974" s="4">
        <v>12188626460</v>
      </c>
      <c r="E4974" s="4" t="s">
        <v>9</v>
      </c>
      <c r="F4974" s="5">
        <v>3.9351851851851852E-4</v>
      </c>
      <c r="G4974" s="5">
        <v>9.2592592592592588E-5</v>
      </c>
      <c r="H4974" s="4" t="s">
        <v>10</v>
      </c>
      <c r="I4974" s="11">
        <f t="shared" si="154"/>
        <v>44226</v>
      </c>
      <c r="J4974" s="9">
        <f t="shared" si="155"/>
        <v>0.29208333333333331</v>
      </c>
      <c r="K4974" t="str">
        <f>VLOOKUP($J4974,Reference!$A$1:$C$25,3,1)</f>
        <v>7:00:00 - 8:00:00</v>
      </c>
    </row>
    <row r="4975" spans="1:11" hidden="1" x14ac:dyDescent="0.3">
      <c r="A4975" s="6">
        <v>44226.292951388888</v>
      </c>
      <c r="B4975" s="7" t="s">
        <v>12</v>
      </c>
      <c r="C4975" s="7">
        <v>315</v>
      </c>
      <c r="D4975" s="7">
        <v>919894683884</v>
      </c>
      <c r="E4975" s="7" t="s">
        <v>9</v>
      </c>
      <c r="F4975" s="8">
        <v>4.409722222222222E-3</v>
      </c>
      <c r="G4975" s="8">
        <v>3.9351851851851852E-4</v>
      </c>
      <c r="H4975" s="7" t="s">
        <v>10</v>
      </c>
      <c r="I4975" s="11">
        <f t="shared" si="154"/>
        <v>44226</v>
      </c>
      <c r="J4975" s="9">
        <f t="shared" si="155"/>
        <v>0.29295138888888889</v>
      </c>
      <c r="K4975" t="str">
        <f>VLOOKUP($J4975,Reference!$A$1:$C$25,3,1)</f>
        <v>7:00:00 - 8:00:00</v>
      </c>
    </row>
    <row r="4976" spans="1:11" hidden="1" x14ac:dyDescent="0.3">
      <c r="A4976" s="3">
        <v>44226.297824074078</v>
      </c>
      <c r="B4976" s="4" t="s">
        <v>21</v>
      </c>
      <c r="C4976" s="4">
        <v>314</v>
      </c>
      <c r="D4976" s="4">
        <v>447954153083</v>
      </c>
      <c r="E4976" s="4" t="s">
        <v>9</v>
      </c>
      <c r="F4976" s="5">
        <v>3.1365740740740742E-3</v>
      </c>
      <c r="G4976" s="5">
        <v>5.7870370370370366E-5</v>
      </c>
      <c r="H4976" s="4" t="s">
        <v>14</v>
      </c>
      <c r="I4976" s="11">
        <f t="shared" si="154"/>
        <v>44226</v>
      </c>
      <c r="J4976" s="9">
        <f t="shared" si="155"/>
        <v>0.29782407407407407</v>
      </c>
      <c r="K4976" t="str">
        <f>VLOOKUP($J4976,Reference!$A$1:$C$25,3,1)</f>
        <v>7:00:00 - 8:00:00</v>
      </c>
    </row>
    <row r="4977" spans="1:11" hidden="1" x14ac:dyDescent="0.3">
      <c r="A4977" s="6">
        <v>44226.301898148151</v>
      </c>
      <c r="B4977" s="7" t="s">
        <v>12</v>
      </c>
      <c r="C4977" s="7">
        <v>315</v>
      </c>
      <c r="D4977" s="7">
        <v>442920497017</v>
      </c>
      <c r="E4977" s="7" t="s">
        <v>9</v>
      </c>
      <c r="F4977" s="8">
        <v>1.2037037037037038E-3</v>
      </c>
      <c r="G4977" s="8">
        <v>9.2592592592592588E-5</v>
      </c>
      <c r="H4977" s="7" t="s">
        <v>14</v>
      </c>
      <c r="I4977" s="11">
        <f t="shared" si="154"/>
        <v>44226</v>
      </c>
      <c r="J4977" s="9">
        <f t="shared" si="155"/>
        <v>0.30189814814814814</v>
      </c>
      <c r="K4977" t="str">
        <f>VLOOKUP($J4977,Reference!$A$1:$C$25,3,1)</f>
        <v>7:00:00 - 8:00:00</v>
      </c>
    </row>
    <row r="4978" spans="1:11" hidden="1" x14ac:dyDescent="0.3">
      <c r="A4978" s="3">
        <v>44226.305196759262</v>
      </c>
      <c r="B4978" s="4" t="s">
        <v>22</v>
      </c>
      <c r="C4978" s="4">
        <v>767</v>
      </c>
      <c r="D4978" s="4">
        <v>441212852019</v>
      </c>
      <c r="E4978" s="4" t="s">
        <v>9</v>
      </c>
      <c r="F4978" s="5">
        <v>8.1018518518518516E-5</v>
      </c>
      <c r="G4978" s="5">
        <v>6.9444444444444444E-5</v>
      </c>
      <c r="H4978" s="4" t="s">
        <v>14</v>
      </c>
      <c r="I4978" s="11">
        <f t="shared" si="154"/>
        <v>44226</v>
      </c>
      <c r="J4978" s="9">
        <f t="shared" si="155"/>
        <v>0.30519675925925926</v>
      </c>
      <c r="K4978" t="str">
        <f>VLOOKUP($J4978,Reference!$A$1:$C$25,3,1)</f>
        <v>7:00:00 - 8:00:00</v>
      </c>
    </row>
    <row r="4979" spans="1:11" hidden="1" x14ac:dyDescent="0.3">
      <c r="A4979" s="6">
        <v>44226.333368055559</v>
      </c>
      <c r="B4979" s="7" t="s">
        <v>26</v>
      </c>
      <c r="C4979" s="7">
        <v>306</v>
      </c>
      <c r="D4979" s="7">
        <v>237673216719</v>
      </c>
      <c r="E4979" s="7" t="s">
        <v>9</v>
      </c>
      <c r="F4979" s="8">
        <v>4.4212962962962956E-3</v>
      </c>
      <c r="G4979" s="8">
        <v>2.5462962962962961E-4</v>
      </c>
      <c r="H4979" s="7" t="s">
        <v>10</v>
      </c>
      <c r="I4979" s="11">
        <f t="shared" si="154"/>
        <v>44226</v>
      </c>
      <c r="J4979" s="9">
        <f t="shared" si="155"/>
        <v>0.33336805555555554</v>
      </c>
      <c r="K4979" t="str">
        <f>VLOOKUP($J4979,Reference!$A$1:$C$25,3,1)</f>
        <v>8:00:00 - 9:00:00</v>
      </c>
    </row>
    <row r="4980" spans="1:11" hidden="1" x14ac:dyDescent="0.3">
      <c r="A4980" s="3">
        <v>44226.336550925924</v>
      </c>
      <c r="B4980" s="4" t="s">
        <v>15</v>
      </c>
      <c r="C4980" s="4">
        <v>319</v>
      </c>
      <c r="D4980" s="4">
        <v>447803346610</v>
      </c>
      <c r="E4980" s="4" t="s">
        <v>9</v>
      </c>
      <c r="F4980" s="5">
        <v>9.1203703703703707E-3</v>
      </c>
      <c r="G4980" s="5">
        <v>4.6296296296296294E-5</v>
      </c>
      <c r="H4980" s="4" t="s">
        <v>14</v>
      </c>
      <c r="I4980" s="11">
        <f t="shared" si="154"/>
        <v>44226</v>
      </c>
      <c r="J4980" s="9">
        <f t="shared" si="155"/>
        <v>0.33655092592592589</v>
      </c>
      <c r="K4980" t="str">
        <f>VLOOKUP($J4980,Reference!$A$1:$C$25,3,1)</f>
        <v>8:00:00 - 9:00:00</v>
      </c>
    </row>
    <row r="4981" spans="1:11" hidden="1" x14ac:dyDescent="0.3">
      <c r="A4981" s="6">
        <v>44226.337083333332</v>
      </c>
      <c r="B4981" s="7" t="s">
        <v>11</v>
      </c>
      <c r="C4981" s="7">
        <v>317</v>
      </c>
      <c r="D4981" s="7">
        <v>315</v>
      </c>
      <c r="E4981" s="7" t="s">
        <v>9</v>
      </c>
      <c r="F4981" s="8">
        <v>1.0416666666666667E-4</v>
      </c>
      <c r="G4981" s="8">
        <v>5.7870370370370366E-5</v>
      </c>
      <c r="H4981" s="7" t="s">
        <v>10</v>
      </c>
      <c r="I4981" s="11">
        <f t="shared" si="154"/>
        <v>44226</v>
      </c>
      <c r="J4981" s="9">
        <f t="shared" si="155"/>
        <v>0.33708333333333335</v>
      </c>
      <c r="K4981" t="str">
        <f>VLOOKUP($J4981,Reference!$A$1:$C$25,3,1)</f>
        <v>8:00:00 - 9:00:00</v>
      </c>
    </row>
    <row r="4982" spans="1:11" hidden="1" x14ac:dyDescent="0.3">
      <c r="A4982" s="3">
        <v>44226.353171296294</v>
      </c>
      <c r="B4982" s="4" t="s">
        <v>11</v>
      </c>
      <c r="C4982" s="4">
        <v>317</v>
      </c>
      <c r="D4982" s="4">
        <v>447957986205</v>
      </c>
      <c r="E4982" s="4" t="s">
        <v>9</v>
      </c>
      <c r="F4982" s="5">
        <v>3.5648148148148154E-3</v>
      </c>
      <c r="G4982" s="5">
        <v>5.7870370370370366E-5</v>
      </c>
      <c r="H4982" s="4" t="s">
        <v>10</v>
      </c>
      <c r="I4982" s="11">
        <f t="shared" si="154"/>
        <v>44226</v>
      </c>
      <c r="J4982" s="9">
        <f t="shared" si="155"/>
        <v>0.35317129629629629</v>
      </c>
      <c r="K4982" t="str">
        <f>VLOOKUP($J4982,Reference!$A$1:$C$25,3,1)</f>
        <v>8:00:00 - 9:00:00</v>
      </c>
    </row>
    <row r="4983" spans="1:11" hidden="1" x14ac:dyDescent="0.3">
      <c r="A4983" s="6">
        <v>44226.362523148149</v>
      </c>
      <c r="B4983" s="7" t="s">
        <v>17</v>
      </c>
      <c r="C4983" s="7">
        <v>303</v>
      </c>
      <c r="D4983" s="7">
        <v>447828389376</v>
      </c>
      <c r="E4983" s="7" t="s">
        <v>9</v>
      </c>
      <c r="F4983" s="8">
        <v>7.5000000000000006E-3</v>
      </c>
      <c r="G4983" s="8">
        <v>4.6296296296296294E-5</v>
      </c>
      <c r="H4983" s="7" t="s">
        <v>14</v>
      </c>
      <c r="I4983" s="11">
        <f t="shared" si="154"/>
        <v>44226</v>
      </c>
      <c r="J4983" s="9">
        <f t="shared" si="155"/>
        <v>0.36252314814814812</v>
      </c>
      <c r="K4983" t="str">
        <f>VLOOKUP($J4983,Reference!$A$1:$C$25,3,1)</f>
        <v>8:00:00 - 9:00:00</v>
      </c>
    </row>
    <row r="4984" spans="1:11" hidden="1" x14ac:dyDescent="0.3">
      <c r="A4984" s="3">
        <v>44226.371377314812</v>
      </c>
      <c r="B4984" s="4" t="s">
        <v>22</v>
      </c>
      <c r="C4984" s="4">
        <v>767</v>
      </c>
      <c r="D4984" s="4">
        <v>447870484944</v>
      </c>
      <c r="E4984" s="4" t="s">
        <v>9</v>
      </c>
      <c r="F4984" s="5">
        <v>3.5532407407407405E-3</v>
      </c>
      <c r="G4984" s="5">
        <v>6.9444444444444444E-5</v>
      </c>
      <c r="H4984" s="4" t="s">
        <v>14</v>
      </c>
      <c r="I4984" s="11">
        <f t="shared" si="154"/>
        <v>44226</v>
      </c>
      <c r="J4984" s="9">
        <f t="shared" si="155"/>
        <v>0.37137731481481479</v>
      </c>
      <c r="K4984" t="str">
        <f>VLOOKUP($J4984,Reference!$A$1:$C$25,3,1)</f>
        <v>8:00:00 - 9:00:00</v>
      </c>
    </row>
    <row r="4985" spans="1:11" hidden="1" x14ac:dyDescent="0.3">
      <c r="A4985" s="6">
        <v>44226.372337962966</v>
      </c>
      <c r="B4985" s="7" t="s">
        <v>11</v>
      </c>
      <c r="C4985" s="7">
        <v>317</v>
      </c>
      <c r="D4985" s="7">
        <v>14167291563</v>
      </c>
      <c r="E4985" s="7" t="s">
        <v>9</v>
      </c>
      <c r="F4985" s="8">
        <v>9.7453703703703713E-3</v>
      </c>
      <c r="G4985" s="8">
        <v>6.9444444444444444E-5</v>
      </c>
      <c r="H4985" s="7" t="s">
        <v>10</v>
      </c>
      <c r="I4985" s="11">
        <f t="shared" si="154"/>
        <v>44226</v>
      </c>
      <c r="J4985" s="9">
        <f t="shared" si="155"/>
        <v>0.37233796296296301</v>
      </c>
      <c r="K4985" t="str">
        <f>VLOOKUP($J4985,Reference!$A$1:$C$25,3,1)</f>
        <v>8:00:00 - 9:00:00</v>
      </c>
    </row>
    <row r="4986" spans="1:11" hidden="1" x14ac:dyDescent="0.3">
      <c r="A4986" s="3">
        <v>44226.384641203702</v>
      </c>
      <c r="B4986" s="4" t="s">
        <v>21</v>
      </c>
      <c r="C4986" s="4">
        <v>314</v>
      </c>
      <c r="D4986" s="4">
        <v>447597553223</v>
      </c>
      <c r="E4986" s="4" t="s">
        <v>9</v>
      </c>
      <c r="F4986" s="5">
        <v>9.2824074074074076E-3</v>
      </c>
      <c r="G4986" s="5">
        <v>5.7870370370370366E-5</v>
      </c>
      <c r="H4986" s="4" t="s">
        <v>14</v>
      </c>
      <c r="I4986" s="11">
        <f t="shared" si="154"/>
        <v>44226</v>
      </c>
      <c r="J4986" s="9">
        <f t="shared" si="155"/>
        <v>0.38464120370370369</v>
      </c>
      <c r="K4986" t="str">
        <f>VLOOKUP($J4986,Reference!$A$1:$C$25,3,1)</f>
        <v>9:00:00 - 10:00:00</v>
      </c>
    </row>
    <row r="4987" spans="1:11" hidden="1" x14ac:dyDescent="0.3">
      <c r="A4987" s="6">
        <v>44226.388958333337</v>
      </c>
      <c r="B4987" s="7" t="s">
        <v>15</v>
      </c>
      <c r="C4987" s="7">
        <v>319</v>
      </c>
      <c r="D4987" s="7">
        <v>447828389376</v>
      </c>
      <c r="E4987" s="7" t="s">
        <v>9</v>
      </c>
      <c r="F4987" s="8">
        <v>1.3310185185185185E-3</v>
      </c>
      <c r="G4987" s="8">
        <v>6.9444444444444444E-5</v>
      </c>
      <c r="H4987" s="7" t="s">
        <v>14</v>
      </c>
      <c r="I4987" s="11">
        <f t="shared" si="154"/>
        <v>44226</v>
      </c>
      <c r="J4987" s="9">
        <f t="shared" si="155"/>
        <v>0.38895833333333335</v>
      </c>
      <c r="K4987" t="str">
        <f>VLOOKUP($J4987,Reference!$A$1:$C$25,3,1)</f>
        <v>9:00:00 - 10:00:00</v>
      </c>
    </row>
    <row r="4988" spans="1:11" hidden="1" x14ac:dyDescent="0.3">
      <c r="A4988" s="3">
        <v>44226.390879629631</v>
      </c>
      <c r="B4988" s="4" t="s">
        <v>22</v>
      </c>
      <c r="C4988" s="4">
        <v>767</v>
      </c>
      <c r="D4988" s="4">
        <v>441732584836</v>
      </c>
      <c r="E4988" s="4" t="s">
        <v>9</v>
      </c>
      <c r="F4988" s="5">
        <v>3.2870370370370367E-3</v>
      </c>
      <c r="G4988" s="5">
        <v>6.9444444444444444E-5</v>
      </c>
      <c r="H4988" s="4" t="s">
        <v>14</v>
      </c>
      <c r="I4988" s="11">
        <f t="shared" si="154"/>
        <v>44226</v>
      </c>
      <c r="J4988" s="9">
        <f t="shared" si="155"/>
        <v>0.39087962962962958</v>
      </c>
      <c r="K4988" t="str">
        <f>VLOOKUP($J4988,Reference!$A$1:$C$25,3,1)</f>
        <v>9:00:00 - 10:00:00</v>
      </c>
    </row>
    <row r="4989" spans="1:11" hidden="1" x14ac:dyDescent="0.3">
      <c r="A4989" s="6">
        <v>44226.391203703701</v>
      </c>
      <c r="B4989" s="7" t="s">
        <v>11</v>
      </c>
      <c r="C4989" s="7">
        <v>317</v>
      </c>
      <c r="D4989" s="7">
        <v>237673216719</v>
      </c>
      <c r="E4989" s="7" t="s">
        <v>9</v>
      </c>
      <c r="F4989" s="8">
        <v>1.1296296296296296E-2</v>
      </c>
      <c r="G4989" s="8">
        <v>5.7870370370370366E-5</v>
      </c>
      <c r="H4989" s="7" t="s">
        <v>10</v>
      </c>
      <c r="I4989" s="11">
        <f t="shared" si="154"/>
        <v>44226</v>
      </c>
      <c r="J4989" s="9">
        <f t="shared" si="155"/>
        <v>0.39120370370370372</v>
      </c>
      <c r="K4989" t="str">
        <f>VLOOKUP($J4989,Reference!$A$1:$C$25,3,1)</f>
        <v>9:00:00 - 10:00:00</v>
      </c>
    </row>
    <row r="4990" spans="1:11" hidden="1" x14ac:dyDescent="0.3">
      <c r="A4990" s="3">
        <v>44226.400891203702</v>
      </c>
      <c r="B4990" s="4" t="s">
        <v>26</v>
      </c>
      <c r="C4990" s="4">
        <v>306</v>
      </c>
      <c r="D4990" s="4">
        <v>13059855505</v>
      </c>
      <c r="E4990" s="4" t="s">
        <v>9</v>
      </c>
      <c r="F4990" s="5">
        <v>3.4722222222222222E-5</v>
      </c>
      <c r="G4990" s="5">
        <v>6.9444444444444444E-5</v>
      </c>
      <c r="H4990" s="4" t="s">
        <v>10</v>
      </c>
      <c r="I4990" s="11">
        <f t="shared" si="154"/>
        <v>44226</v>
      </c>
      <c r="J4990" s="9">
        <f t="shared" si="155"/>
        <v>0.40089120370370374</v>
      </c>
      <c r="K4990" t="str">
        <f>VLOOKUP($J4990,Reference!$A$1:$C$25,3,1)</f>
        <v>9:00:00 - 10:00:00</v>
      </c>
    </row>
    <row r="4991" spans="1:11" hidden="1" x14ac:dyDescent="0.3">
      <c r="A4991" s="6">
        <v>44226.415046296293</v>
      </c>
      <c r="B4991" s="7" t="s">
        <v>11</v>
      </c>
      <c r="C4991" s="7">
        <v>317</v>
      </c>
      <c r="D4991" s="7">
        <v>13124796307</v>
      </c>
      <c r="E4991" s="7" t="s">
        <v>9</v>
      </c>
      <c r="F4991" s="8">
        <v>2.8124999999999995E-3</v>
      </c>
      <c r="G4991" s="8">
        <v>8.1018518518518516E-5</v>
      </c>
      <c r="H4991" s="7" t="s">
        <v>10</v>
      </c>
      <c r="I4991" s="11">
        <f t="shared" si="154"/>
        <v>44226</v>
      </c>
      <c r="J4991" s="9">
        <f t="shared" si="155"/>
        <v>0.41504629629629625</v>
      </c>
      <c r="K4991" t="str">
        <f>VLOOKUP($J4991,Reference!$A$1:$C$25,3,1)</f>
        <v>9:00:00 - 10:00:00</v>
      </c>
    </row>
    <row r="4992" spans="1:11" hidden="1" x14ac:dyDescent="0.3">
      <c r="A4992" s="3">
        <v>44226.416817129626</v>
      </c>
      <c r="B4992" s="4" t="s">
        <v>26</v>
      </c>
      <c r="C4992" s="4">
        <v>306</v>
      </c>
      <c r="D4992" s="4">
        <v>19056422232</v>
      </c>
      <c r="E4992" s="4" t="s">
        <v>9</v>
      </c>
      <c r="F4992" s="5">
        <v>9.8495370370370369E-3</v>
      </c>
      <c r="G4992" s="5">
        <v>1.0532407407407407E-3</v>
      </c>
      <c r="H4992" s="4" t="s">
        <v>10</v>
      </c>
      <c r="I4992" s="11">
        <f t="shared" si="154"/>
        <v>44226</v>
      </c>
      <c r="J4992" s="9">
        <f t="shared" si="155"/>
        <v>0.41681712962962963</v>
      </c>
      <c r="K4992" t="str">
        <f>VLOOKUP($J4992,Reference!$A$1:$C$25,3,1)</f>
        <v>10:00:00 - 11:00:00</v>
      </c>
    </row>
    <row r="4993" spans="1:11" hidden="1" x14ac:dyDescent="0.3">
      <c r="A4993" s="6">
        <v>44226.417199074072</v>
      </c>
      <c r="B4993" s="7" t="s">
        <v>11</v>
      </c>
      <c r="C4993" s="7">
        <v>317</v>
      </c>
      <c r="D4993" s="7">
        <v>18174847002</v>
      </c>
      <c r="E4993" s="7" t="s">
        <v>9</v>
      </c>
      <c r="F4993" s="8">
        <v>3.9814814814814817E-3</v>
      </c>
      <c r="G4993" s="8">
        <v>1.0532407407407407E-3</v>
      </c>
      <c r="H4993" s="7" t="s">
        <v>10</v>
      </c>
      <c r="I4993" s="11">
        <f t="shared" si="154"/>
        <v>44226</v>
      </c>
      <c r="J4993" s="9">
        <f t="shared" si="155"/>
        <v>0.41719907407407408</v>
      </c>
      <c r="K4993" t="str">
        <f>VLOOKUP($J4993,Reference!$A$1:$C$25,3,1)</f>
        <v>10:00:00 - 11:00:00</v>
      </c>
    </row>
    <row r="4994" spans="1:11" hidden="1" x14ac:dyDescent="0.3">
      <c r="A4994" s="3">
        <v>44226.420497685183</v>
      </c>
      <c r="B4994" s="4" t="s">
        <v>17</v>
      </c>
      <c r="C4994" s="4">
        <v>303</v>
      </c>
      <c r="D4994" s="4">
        <v>19372411079</v>
      </c>
      <c r="E4994" s="4" t="s">
        <v>9</v>
      </c>
      <c r="F4994" s="5">
        <v>3.1134259259259257E-3</v>
      </c>
      <c r="G4994" s="5">
        <v>6.9444444444444444E-5</v>
      </c>
      <c r="H4994" s="4" t="s">
        <v>10</v>
      </c>
      <c r="I4994" s="11">
        <f t="shared" si="154"/>
        <v>44226</v>
      </c>
      <c r="J4994" s="9">
        <f t="shared" si="155"/>
        <v>0.42049768518518515</v>
      </c>
      <c r="K4994" t="str">
        <f>VLOOKUP($J4994,Reference!$A$1:$C$25,3,1)</f>
        <v>10:00:00 - 11:00:00</v>
      </c>
    </row>
    <row r="4995" spans="1:11" hidden="1" x14ac:dyDescent="0.3">
      <c r="A4995" s="6">
        <v>44226.422939814816</v>
      </c>
      <c r="B4995" s="7" t="s">
        <v>11</v>
      </c>
      <c r="C4995" s="7">
        <v>317</v>
      </c>
      <c r="D4995" s="7">
        <v>17862067554</v>
      </c>
      <c r="E4995" s="7" t="s">
        <v>9</v>
      </c>
      <c r="F4995" s="8">
        <v>5.6712962962962958E-3</v>
      </c>
      <c r="G4995" s="8">
        <v>4.6296296296296294E-5</v>
      </c>
      <c r="H4995" s="7" t="s">
        <v>10</v>
      </c>
      <c r="I4995" s="11">
        <f t="shared" ref="I4995:I5058" si="156">DATE(YEAR(A4995),MONTH(A4995),DAY(A4995))</f>
        <v>44226</v>
      </c>
      <c r="J4995" s="9">
        <f t="shared" ref="J4995:J5058" si="157">TIME(HOUR(A4995),MINUTE(A4995),SECOND(A4995))</f>
        <v>0.42293981481481485</v>
      </c>
      <c r="K4995" t="str">
        <f>VLOOKUP($J4995,Reference!$A$1:$C$25,3,1)</f>
        <v>10:00:00 - 11:00:00</v>
      </c>
    </row>
    <row r="4996" spans="1:11" hidden="1" x14ac:dyDescent="0.3">
      <c r="A4996" s="3">
        <v>44226.423576388886</v>
      </c>
      <c r="B4996" s="4" t="s">
        <v>17</v>
      </c>
      <c r="C4996" s="4">
        <v>303</v>
      </c>
      <c r="D4996" s="4">
        <v>12243603516</v>
      </c>
      <c r="E4996" s="4" t="s">
        <v>9</v>
      </c>
      <c r="F4996" s="5">
        <v>4.2939814814814811E-3</v>
      </c>
      <c r="G4996" s="5">
        <v>2.5462962962962961E-4</v>
      </c>
      <c r="H4996" s="4" t="s">
        <v>10</v>
      </c>
      <c r="I4996" s="11">
        <f t="shared" si="156"/>
        <v>44226</v>
      </c>
      <c r="J4996" s="9">
        <f t="shared" si="157"/>
        <v>0.42357638888888888</v>
      </c>
      <c r="K4996" t="str">
        <f>VLOOKUP($J4996,Reference!$A$1:$C$25,3,1)</f>
        <v>10:00:00 - 11:00:00</v>
      </c>
    </row>
    <row r="4997" spans="1:11" hidden="1" x14ac:dyDescent="0.3">
      <c r="A4997" s="6">
        <v>44226.423854166664</v>
      </c>
      <c r="B4997" s="7" t="s">
        <v>22</v>
      </c>
      <c r="C4997" s="7">
        <v>767</v>
      </c>
      <c r="D4997" s="7">
        <v>16464746736</v>
      </c>
      <c r="E4997" s="7" t="s">
        <v>9</v>
      </c>
      <c r="F4997" s="8">
        <v>1.5046296296296294E-3</v>
      </c>
      <c r="G4997" s="8">
        <v>2.5925925925925925E-3</v>
      </c>
      <c r="H4997" s="7" t="s">
        <v>10</v>
      </c>
      <c r="I4997" s="11">
        <f t="shared" si="156"/>
        <v>44226</v>
      </c>
      <c r="J4997" s="9">
        <f t="shared" si="157"/>
        <v>0.42385416666666664</v>
      </c>
      <c r="K4997" t="str">
        <f>VLOOKUP($J4997,Reference!$A$1:$C$25,3,1)</f>
        <v>10:00:00 - 11:00:00</v>
      </c>
    </row>
    <row r="4998" spans="1:11" hidden="1" x14ac:dyDescent="0.3">
      <c r="A4998" s="3">
        <v>44226.425543981481</v>
      </c>
      <c r="B4998" s="4" t="s">
        <v>12</v>
      </c>
      <c r="C4998" s="4">
        <v>315</v>
      </c>
      <c r="D4998" s="4">
        <v>18452273791</v>
      </c>
      <c r="E4998" s="4" t="s">
        <v>9</v>
      </c>
      <c r="F4998" s="5">
        <v>1.5162037037037036E-3</v>
      </c>
      <c r="G4998" s="5">
        <v>1.0300925925925926E-3</v>
      </c>
      <c r="H4998" s="4" t="s">
        <v>10</v>
      </c>
      <c r="I4998" s="11">
        <f t="shared" si="156"/>
        <v>44226</v>
      </c>
      <c r="J4998" s="9">
        <f t="shared" si="157"/>
        <v>0.42554398148148148</v>
      </c>
      <c r="K4998" t="str">
        <f>VLOOKUP($J4998,Reference!$A$1:$C$25,3,1)</f>
        <v>10:00:00 - 11:00:00</v>
      </c>
    </row>
    <row r="4999" spans="1:11" hidden="1" x14ac:dyDescent="0.3">
      <c r="A4999" s="6">
        <v>44226.428194444445</v>
      </c>
      <c r="B4999" s="7" t="s">
        <v>11</v>
      </c>
      <c r="C4999" s="7">
        <v>317</v>
      </c>
      <c r="D4999" s="7">
        <v>16464746736</v>
      </c>
      <c r="E4999" s="7" t="s">
        <v>9</v>
      </c>
      <c r="F4999" s="8">
        <v>6.8287037037037025E-4</v>
      </c>
      <c r="G4999" s="8">
        <v>8.6805555555555551E-4</v>
      </c>
      <c r="H4999" s="7" t="s">
        <v>10</v>
      </c>
      <c r="I4999" s="11">
        <f t="shared" si="156"/>
        <v>44226</v>
      </c>
      <c r="J4999" s="9">
        <f t="shared" si="157"/>
        <v>0.42819444444444449</v>
      </c>
      <c r="K4999" t="str">
        <f>VLOOKUP($J4999,Reference!$A$1:$C$25,3,1)</f>
        <v>10:00:00 - 11:00:00</v>
      </c>
    </row>
    <row r="5000" spans="1:11" hidden="1" x14ac:dyDescent="0.3">
      <c r="A5000" s="3">
        <v>44226.428483796299</v>
      </c>
      <c r="B5000" s="4" t="s">
        <v>11</v>
      </c>
      <c r="C5000" s="4">
        <v>317</v>
      </c>
      <c r="D5000" s="4">
        <v>12243603516</v>
      </c>
      <c r="E5000" s="4" t="s">
        <v>9</v>
      </c>
      <c r="F5000" s="5">
        <v>4.8379629629629632E-3</v>
      </c>
      <c r="G5000" s="5">
        <v>1.689814814814815E-3</v>
      </c>
      <c r="H5000" s="4" t="s">
        <v>10</v>
      </c>
      <c r="I5000" s="11">
        <f t="shared" si="156"/>
        <v>44226</v>
      </c>
      <c r="J5000" s="9">
        <f t="shared" si="157"/>
        <v>0.42848379629629635</v>
      </c>
      <c r="K5000" t="str">
        <f>VLOOKUP($J5000,Reference!$A$1:$C$25,3,1)</f>
        <v>10:00:00 - 11:00:00</v>
      </c>
    </row>
    <row r="5001" spans="1:11" hidden="1" x14ac:dyDescent="0.3">
      <c r="A5001" s="6">
        <v>44226.42869212963</v>
      </c>
      <c r="B5001" s="7" t="s">
        <v>26</v>
      </c>
      <c r="C5001" s="7">
        <v>306</v>
      </c>
      <c r="D5001" s="7">
        <v>18452273791</v>
      </c>
      <c r="E5001" s="7" t="s">
        <v>9</v>
      </c>
      <c r="F5001" s="8">
        <v>6.7476851851851856E-3</v>
      </c>
      <c r="G5001" s="8">
        <v>1.4930555555555556E-3</v>
      </c>
      <c r="H5001" s="7" t="s">
        <v>10</v>
      </c>
      <c r="I5001" s="11">
        <f t="shared" si="156"/>
        <v>44226</v>
      </c>
      <c r="J5001" s="9">
        <f t="shared" si="157"/>
        <v>0.4286921296296296</v>
      </c>
      <c r="K5001" t="str">
        <f>VLOOKUP($J5001,Reference!$A$1:$C$25,3,1)</f>
        <v>10:00:00 - 11:00:00</v>
      </c>
    </row>
    <row r="5002" spans="1:11" hidden="1" x14ac:dyDescent="0.3">
      <c r="A5002" s="3">
        <v>44226.430393518516</v>
      </c>
      <c r="B5002" s="4" t="s">
        <v>20</v>
      </c>
      <c r="C5002" s="4"/>
      <c r="D5002" s="4">
        <v>13017934475</v>
      </c>
      <c r="E5002" s="4" t="s">
        <v>16</v>
      </c>
      <c r="F5002" s="5">
        <v>0</v>
      </c>
      <c r="G5002" s="5">
        <v>2.4305555555555552E-4</v>
      </c>
      <c r="H5002" s="4" t="s">
        <v>10</v>
      </c>
      <c r="I5002" s="11">
        <f t="shared" si="156"/>
        <v>44226</v>
      </c>
      <c r="J5002" s="9">
        <f t="shared" si="157"/>
        <v>0.43039351851851854</v>
      </c>
      <c r="K5002" t="str">
        <f>VLOOKUP($J5002,Reference!$A$1:$C$25,3,1)</f>
        <v>10:00:00 - 11:00:00</v>
      </c>
    </row>
    <row r="5003" spans="1:11" hidden="1" x14ac:dyDescent="0.3">
      <c r="A5003" s="6">
        <v>44226.438020833331</v>
      </c>
      <c r="B5003" s="7" t="s">
        <v>17</v>
      </c>
      <c r="C5003" s="7">
        <v>303</v>
      </c>
      <c r="D5003" s="7">
        <v>3548250926</v>
      </c>
      <c r="E5003" s="7" t="s">
        <v>9</v>
      </c>
      <c r="F5003" s="8">
        <v>1.4675925925925926E-2</v>
      </c>
      <c r="G5003" s="8">
        <v>6.9444444444444444E-5</v>
      </c>
      <c r="H5003" s="7" t="s">
        <v>10</v>
      </c>
      <c r="I5003" s="11">
        <f t="shared" si="156"/>
        <v>44226</v>
      </c>
      <c r="J5003" s="9">
        <f t="shared" si="157"/>
        <v>0.4380208333333333</v>
      </c>
      <c r="K5003" t="str">
        <f>VLOOKUP($J5003,Reference!$A$1:$C$25,3,1)</f>
        <v>10:00:00 - 11:00:00</v>
      </c>
    </row>
    <row r="5004" spans="1:11" hidden="1" x14ac:dyDescent="0.3">
      <c r="A5004" s="3">
        <v>44226.439270833333</v>
      </c>
      <c r="B5004" s="4" t="s">
        <v>21</v>
      </c>
      <c r="C5004" s="4">
        <v>314</v>
      </c>
      <c r="D5004" s="4">
        <v>447885886577</v>
      </c>
      <c r="E5004" s="4" t="s">
        <v>9</v>
      </c>
      <c r="F5004" s="5">
        <v>1.9560185185185184E-3</v>
      </c>
      <c r="G5004" s="5">
        <v>5.7870370370370366E-5</v>
      </c>
      <c r="H5004" s="4" t="s">
        <v>14</v>
      </c>
      <c r="I5004" s="11">
        <f t="shared" si="156"/>
        <v>44226</v>
      </c>
      <c r="J5004" s="9">
        <f t="shared" si="157"/>
        <v>0.43927083333333333</v>
      </c>
      <c r="K5004" t="str">
        <f>VLOOKUP($J5004,Reference!$A$1:$C$25,3,1)</f>
        <v>10:00:00 - 11:00:00</v>
      </c>
    </row>
    <row r="5005" spans="1:11" hidden="1" x14ac:dyDescent="0.3">
      <c r="A5005" s="6">
        <v>44226.439456018517</v>
      </c>
      <c r="B5005" s="7" t="s">
        <v>11</v>
      </c>
      <c r="C5005" s="7">
        <v>317</v>
      </c>
      <c r="D5005" s="7">
        <v>19056422252</v>
      </c>
      <c r="E5005" s="7" t="s">
        <v>9</v>
      </c>
      <c r="F5005" s="8">
        <v>4.6064814814814814E-3</v>
      </c>
      <c r="G5005" s="8">
        <v>3.4722222222222222E-5</v>
      </c>
      <c r="H5005" s="7" t="s">
        <v>10</v>
      </c>
      <c r="I5005" s="11">
        <f t="shared" si="156"/>
        <v>44226</v>
      </c>
      <c r="J5005" s="9">
        <f t="shared" si="157"/>
        <v>0.43945601851851851</v>
      </c>
      <c r="K5005" t="str">
        <f>VLOOKUP($J5005,Reference!$A$1:$C$25,3,1)</f>
        <v>10:00:00 - 11:00:00</v>
      </c>
    </row>
    <row r="5006" spans="1:11" hidden="1" x14ac:dyDescent="0.3">
      <c r="A5006" s="3">
        <v>44226.445983796293</v>
      </c>
      <c r="B5006" s="4" t="s">
        <v>15</v>
      </c>
      <c r="C5006" s="4">
        <v>319</v>
      </c>
      <c r="D5006" s="4">
        <v>441302481127</v>
      </c>
      <c r="E5006" s="4" t="s">
        <v>9</v>
      </c>
      <c r="F5006" s="5">
        <v>2.8124999999999995E-3</v>
      </c>
      <c r="G5006" s="5">
        <v>2.0486111111111113E-3</v>
      </c>
      <c r="H5006" s="4" t="s">
        <v>14</v>
      </c>
      <c r="I5006" s="11">
        <f t="shared" si="156"/>
        <v>44226</v>
      </c>
      <c r="J5006" s="9">
        <f t="shared" si="157"/>
        <v>0.44598379629629631</v>
      </c>
      <c r="K5006" t="str">
        <f>VLOOKUP($J5006,Reference!$A$1:$C$25,3,1)</f>
        <v>10:00:00 - 11:00:00</v>
      </c>
    </row>
    <row r="5007" spans="1:11" hidden="1" x14ac:dyDescent="0.3">
      <c r="A5007" s="6">
        <v>44226.446273148147</v>
      </c>
      <c r="B5007" s="7" t="s">
        <v>11</v>
      </c>
      <c r="C5007" s="7">
        <v>317</v>
      </c>
      <c r="D5007" s="7">
        <v>18138170049</v>
      </c>
      <c r="E5007" s="7" t="s">
        <v>9</v>
      </c>
      <c r="F5007" s="8">
        <v>2.4305555555555556E-3</v>
      </c>
      <c r="G5007" s="8">
        <v>5.7870370370370366E-5</v>
      </c>
      <c r="H5007" s="7" t="s">
        <v>10</v>
      </c>
      <c r="I5007" s="11">
        <f t="shared" si="156"/>
        <v>44226</v>
      </c>
      <c r="J5007" s="9">
        <f t="shared" si="157"/>
        <v>0.44627314814814811</v>
      </c>
      <c r="K5007" t="str">
        <f>VLOOKUP($J5007,Reference!$A$1:$C$25,3,1)</f>
        <v>10:00:00 - 11:00:00</v>
      </c>
    </row>
    <row r="5008" spans="1:11" hidden="1" x14ac:dyDescent="0.3">
      <c r="A5008" s="3">
        <v>44226.446423611109</v>
      </c>
      <c r="B5008" s="4" t="s">
        <v>11</v>
      </c>
      <c r="C5008" s="4">
        <v>317</v>
      </c>
      <c r="D5008" s="4">
        <v>17862067554</v>
      </c>
      <c r="E5008" s="4" t="s">
        <v>9</v>
      </c>
      <c r="F5008" s="5">
        <v>4.6296296296296302E-3</v>
      </c>
      <c r="G5008" s="5">
        <v>2.5115740740740741E-3</v>
      </c>
      <c r="H5008" s="4" t="s">
        <v>10</v>
      </c>
      <c r="I5008" s="11">
        <f t="shared" si="156"/>
        <v>44226</v>
      </c>
      <c r="J5008" s="9">
        <f t="shared" si="157"/>
        <v>0.44642361111111112</v>
      </c>
      <c r="K5008" t="str">
        <f>VLOOKUP($J5008,Reference!$A$1:$C$25,3,1)</f>
        <v>10:00:00 - 11:00:00</v>
      </c>
    </row>
    <row r="5009" spans="1:11" hidden="1" x14ac:dyDescent="0.3">
      <c r="A5009" s="6">
        <v>44226.447743055556</v>
      </c>
      <c r="B5009" s="7" t="s">
        <v>15</v>
      </c>
      <c r="C5009" s="7">
        <v>319</v>
      </c>
      <c r="D5009" s="7">
        <v>447710537002</v>
      </c>
      <c r="E5009" s="7" t="s">
        <v>9</v>
      </c>
      <c r="F5009" s="8">
        <v>2.5231481481481481E-3</v>
      </c>
      <c r="G5009" s="8">
        <v>3.2407407407407406E-3</v>
      </c>
      <c r="H5009" s="7" t="s">
        <v>14</v>
      </c>
      <c r="I5009" s="11">
        <f t="shared" si="156"/>
        <v>44226</v>
      </c>
      <c r="J5009" s="9">
        <f t="shared" si="157"/>
        <v>0.44774305555555555</v>
      </c>
      <c r="K5009" t="str">
        <f>VLOOKUP($J5009,Reference!$A$1:$C$25,3,1)</f>
        <v>10:00:00 - 11:00:00</v>
      </c>
    </row>
    <row r="5010" spans="1:11" hidden="1" x14ac:dyDescent="0.3">
      <c r="A5010" s="3">
        <v>44226.45753472222</v>
      </c>
      <c r="B5010" s="4" t="s">
        <v>15</v>
      </c>
      <c r="C5010" s="4">
        <v>319</v>
      </c>
      <c r="D5010" s="4">
        <v>447503550133</v>
      </c>
      <c r="E5010" s="4" t="s">
        <v>9</v>
      </c>
      <c r="F5010" s="5">
        <v>5.4629629629629637E-3</v>
      </c>
      <c r="G5010" s="5">
        <v>4.6296296296296294E-5</v>
      </c>
      <c r="H5010" s="4" t="s">
        <v>14</v>
      </c>
      <c r="I5010" s="11">
        <f t="shared" si="156"/>
        <v>44226</v>
      </c>
      <c r="J5010" s="9">
        <f t="shared" si="157"/>
        <v>0.45753472222222219</v>
      </c>
      <c r="K5010" t="str">
        <f>VLOOKUP($J5010,Reference!$A$1:$C$25,3,1)</f>
        <v>10:00:00 - 11:00:00</v>
      </c>
    </row>
    <row r="5011" spans="1:11" hidden="1" x14ac:dyDescent="0.3">
      <c r="A5011" s="6">
        <v>44226.460590277777</v>
      </c>
      <c r="B5011" s="7" t="s">
        <v>26</v>
      </c>
      <c r="C5011" s="7">
        <v>306</v>
      </c>
      <c r="D5011" s="7">
        <v>12147214453</v>
      </c>
      <c r="E5011" s="7" t="s">
        <v>9</v>
      </c>
      <c r="F5011" s="8">
        <v>1.4409722222222221E-2</v>
      </c>
      <c r="G5011" s="8">
        <v>1.0416666666666667E-4</v>
      </c>
      <c r="H5011" s="7" t="s">
        <v>10</v>
      </c>
      <c r="I5011" s="11">
        <f t="shared" si="156"/>
        <v>44226</v>
      </c>
      <c r="J5011" s="9">
        <f t="shared" si="157"/>
        <v>0.46059027777777778</v>
      </c>
      <c r="K5011" t="str">
        <f>VLOOKUP($J5011,Reference!$A$1:$C$25,3,1)</f>
        <v>11:00:00 - 12:00:00</v>
      </c>
    </row>
    <row r="5012" spans="1:11" hidden="1" x14ac:dyDescent="0.3">
      <c r="A5012" s="3">
        <v>44226.463229166664</v>
      </c>
      <c r="B5012" s="4" t="s">
        <v>15</v>
      </c>
      <c r="C5012" s="4">
        <v>319</v>
      </c>
      <c r="D5012" s="4">
        <v>447713951756</v>
      </c>
      <c r="E5012" s="4" t="s">
        <v>9</v>
      </c>
      <c r="F5012" s="5">
        <v>2.7893518518518519E-3</v>
      </c>
      <c r="G5012" s="5">
        <v>4.6296296296296294E-5</v>
      </c>
      <c r="H5012" s="4" t="s">
        <v>14</v>
      </c>
      <c r="I5012" s="11">
        <f t="shared" si="156"/>
        <v>44226</v>
      </c>
      <c r="J5012" s="9">
        <f t="shared" si="157"/>
        <v>0.46322916666666664</v>
      </c>
      <c r="K5012" t="str">
        <f>VLOOKUP($J5012,Reference!$A$1:$C$25,3,1)</f>
        <v>11:00:00 - 12:00:00</v>
      </c>
    </row>
    <row r="5013" spans="1:11" hidden="1" x14ac:dyDescent="0.3">
      <c r="A5013" s="6">
        <v>44226.463865740741</v>
      </c>
      <c r="B5013" s="7" t="s">
        <v>11</v>
      </c>
      <c r="C5013" s="7">
        <v>317</v>
      </c>
      <c r="D5013" s="7">
        <v>14165647042</v>
      </c>
      <c r="E5013" s="7" t="s">
        <v>9</v>
      </c>
      <c r="F5013" s="8">
        <v>1.3449074074074073E-2</v>
      </c>
      <c r="G5013" s="8">
        <v>5.7870370370370366E-5</v>
      </c>
      <c r="H5013" s="7" t="s">
        <v>10</v>
      </c>
      <c r="I5013" s="11">
        <f t="shared" si="156"/>
        <v>44226</v>
      </c>
      <c r="J5013" s="9">
        <f t="shared" si="157"/>
        <v>0.46386574074074072</v>
      </c>
      <c r="K5013" t="str">
        <f>VLOOKUP($J5013,Reference!$A$1:$C$25,3,1)</f>
        <v>11:00:00 - 12:00:00</v>
      </c>
    </row>
    <row r="5014" spans="1:11" hidden="1" x14ac:dyDescent="0.3">
      <c r="A5014" s="3">
        <v>44226.474490740744</v>
      </c>
      <c r="B5014" s="4" t="s">
        <v>26</v>
      </c>
      <c r="C5014" s="4">
        <v>306</v>
      </c>
      <c r="D5014" s="4">
        <v>16473436941</v>
      </c>
      <c r="E5014" s="4" t="s">
        <v>9</v>
      </c>
      <c r="F5014" s="5">
        <v>8.6226851851851846E-3</v>
      </c>
      <c r="G5014" s="5">
        <v>7.9861111111111105E-4</v>
      </c>
      <c r="H5014" s="4" t="s">
        <v>10</v>
      </c>
      <c r="I5014" s="11">
        <f t="shared" si="156"/>
        <v>44226</v>
      </c>
      <c r="J5014" s="9">
        <f t="shared" si="157"/>
        <v>0.47449074074074077</v>
      </c>
      <c r="K5014" t="str">
        <f>VLOOKUP($J5014,Reference!$A$1:$C$25,3,1)</f>
        <v>11:00:00 - 12:00:00</v>
      </c>
    </row>
    <row r="5015" spans="1:11" hidden="1" x14ac:dyDescent="0.3">
      <c r="A5015" s="6">
        <v>44226.47488425926</v>
      </c>
      <c r="B5015" s="7" t="s">
        <v>11</v>
      </c>
      <c r="C5015" s="7">
        <v>317</v>
      </c>
      <c r="D5015" s="7">
        <v>14434336766</v>
      </c>
      <c r="E5015" s="7" t="s">
        <v>9</v>
      </c>
      <c r="F5015" s="8">
        <v>3.8888888888888883E-3</v>
      </c>
      <c r="G5015" s="8">
        <v>2.627314814814815E-3</v>
      </c>
      <c r="H5015" s="7" t="s">
        <v>10</v>
      </c>
      <c r="I5015" s="11">
        <f t="shared" si="156"/>
        <v>44226</v>
      </c>
      <c r="J5015" s="9">
        <f t="shared" si="157"/>
        <v>0.47488425925925926</v>
      </c>
      <c r="K5015" t="str">
        <f>VLOOKUP($J5015,Reference!$A$1:$C$25,3,1)</f>
        <v>11:00:00 - 12:00:00</v>
      </c>
    </row>
    <row r="5016" spans="1:11" hidden="1" x14ac:dyDescent="0.3">
      <c r="A5016" s="3">
        <v>44226.4765625</v>
      </c>
      <c r="B5016" s="4" t="s">
        <v>17</v>
      </c>
      <c r="C5016" s="4">
        <v>303</v>
      </c>
      <c r="D5016" s="4">
        <v>447713951756</v>
      </c>
      <c r="E5016" s="4" t="s">
        <v>9</v>
      </c>
      <c r="F5016" s="5">
        <v>2.7662037037037034E-3</v>
      </c>
      <c r="G5016" s="5">
        <v>4.6296296296296294E-5</v>
      </c>
      <c r="H5016" s="4" t="s">
        <v>14</v>
      </c>
      <c r="I5016" s="11">
        <f t="shared" si="156"/>
        <v>44226</v>
      </c>
      <c r="J5016" s="9">
        <f t="shared" si="157"/>
        <v>0.4765625</v>
      </c>
      <c r="K5016" t="str">
        <f>VLOOKUP($J5016,Reference!$A$1:$C$25,3,1)</f>
        <v>11:00:00 - 12:00:00</v>
      </c>
    </row>
    <row r="5017" spans="1:11" hidden="1" x14ac:dyDescent="0.3">
      <c r="A5017" s="6">
        <v>44226.477476851855</v>
      </c>
      <c r="B5017" s="7" t="s">
        <v>18</v>
      </c>
      <c r="C5017" s="7">
        <v>304</v>
      </c>
      <c r="D5017" s="7">
        <v>16472961853</v>
      </c>
      <c r="E5017" s="7" t="s">
        <v>9</v>
      </c>
      <c r="F5017" s="8">
        <v>4.0277777777777777E-3</v>
      </c>
      <c r="G5017" s="8">
        <v>3.7037037037037035E-4</v>
      </c>
      <c r="H5017" s="7" t="s">
        <v>10</v>
      </c>
      <c r="I5017" s="11">
        <f t="shared" si="156"/>
        <v>44226</v>
      </c>
      <c r="J5017" s="9">
        <f t="shared" si="157"/>
        <v>0.4774768518518519</v>
      </c>
      <c r="K5017" t="str">
        <f>VLOOKUP($J5017,Reference!$A$1:$C$25,3,1)</f>
        <v>11:00:00 - 12:00:00</v>
      </c>
    </row>
    <row r="5018" spans="1:11" hidden="1" x14ac:dyDescent="0.3">
      <c r="A5018" s="3">
        <v>44226.484432870369</v>
      </c>
      <c r="B5018" s="4" t="s">
        <v>19</v>
      </c>
      <c r="C5018" s="4">
        <v>305</v>
      </c>
      <c r="D5018" s="4">
        <v>15595158068</v>
      </c>
      <c r="E5018" s="4" t="s">
        <v>9</v>
      </c>
      <c r="F5018" s="5">
        <v>1.1041666666666667E-2</v>
      </c>
      <c r="G5018" s="5">
        <v>5.7870370370370366E-5</v>
      </c>
      <c r="H5018" s="4" t="s">
        <v>10</v>
      </c>
      <c r="I5018" s="11">
        <f t="shared" si="156"/>
        <v>44226</v>
      </c>
      <c r="J5018" s="9">
        <f t="shared" si="157"/>
        <v>0.48443287037037036</v>
      </c>
      <c r="K5018" t="str">
        <f>VLOOKUP($J5018,Reference!$A$1:$C$25,3,1)</f>
        <v>11:00:00 - 12:00:00</v>
      </c>
    </row>
    <row r="5019" spans="1:11" hidden="1" x14ac:dyDescent="0.3">
      <c r="A5019" s="6">
        <v>44226.485185185185</v>
      </c>
      <c r="B5019" s="7" t="s">
        <v>17</v>
      </c>
      <c r="C5019" s="7">
        <v>303</v>
      </c>
      <c r="D5019" s="7">
        <v>441606782076</v>
      </c>
      <c r="E5019" s="7" t="s">
        <v>9</v>
      </c>
      <c r="F5019" s="8">
        <v>8.4490740740740741E-3</v>
      </c>
      <c r="G5019" s="8">
        <v>4.6296296296296294E-5</v>
      </c>
      <c r="H5019" s="7" t="s">
        <v>14</v>
      </c>
      <c r="I5019" s="11">
        <f t="shared" si="156"/>
        <v>44226</v>
      </c>
      <c r="J5019" s="9">
        <f t="shared" si="157"/>
        <v>0.48518518518518516</v>
      </c>
      <c r="K5019" t="str">
        <f>VLOOKUP($J5019,Reference!$A$1:$C$25,3,1)</f>
        <v>11:00:00 - 12:00:00</v>
      </c>
    </row>
    <row r="5020" spans="1:11" hidden="1" x14ac:dyDescent="0.3">
      <c r="A5020" s="3">
        <v>44226.487638888888</v>
      </c>
      <c r="B5020" s="4" t="s">
        <v>8</v>
      </c>
      <c r="C5020" s="4">
        <v>307</v>
      </c>
      <c r="D5020" s="4">
        <v>16472961853</v>
      </c>
      <c r="E5020" s="4" t="s">
        <v>9</v>
      </c>
      <c r="F5020" s="5">
        <v>6.7129629629629622E-3</v>
      </c>
      <c r="G5020" s="5">
        <v>4.6296296296296294E-5</v>
      </c>
      <c r="H5020" s="4" t="s">
        <v>10</v>
      </c>
      <c r="I5020" s="11">
        <f t="shared" si="156"/>
        <v>44226</v>
      </c>
      <c r="J5020" s="9">
        <f t="shared" si="157"/>
        <v>0.4876388888888889</v>
      </c>
      <c r="K5020" t="str">
        <f>VLOOKUP($J5020,Reference!$A$1:$C$25,3,1)</f>
        <v>11:00:00 - 12:00:00</v>
      </c>
    </row>
    <row r="5021" spans="1:11" hidden="1" x14ac:dyDescent="0.3">
      <c r="A5021" s="6">
        <v>44226.494710648149</v>
      </c>
      <c r="B5021" s="7" t="s">
        <v>11</v>
      </c>
      <c r="C5021" s="7">
        <v>317</v>
      </c>
      <c r="D5021" s="7">
        <v>14166278969</v>
      </c>
      <c r="E5021" s="7" t="s">
        <v>9</v>
      </c>
      <c r="F5021" s="8">
        <v>6.7129629629629622E-3</v>
      </c>
      <c r="G5021" s="8">
        <v>4.6296296296296294E-5</v>
      </c>
      <c r="H5021" s="7" t="s">
        <v>13</v>
      </c>
      <c r="I5021" s="11">
        <f t="shared" si="156"/>
        <v>44226</v>
      </c>
      <c r="J5021" s="9">
        <f t="shared" si="157"/>
        <v>0.49471064814814819</v>
      </c>
      <c r="K5021" t="str">
        <f>VLOOKUP($J5021,Reference!$A$1:$C$25,3,1)</f>
        <v>11:00:00 - 12:00:00</v>
      </c>
    </row>
    <row r="5022" spans="1:11" hidden="1" x14ac:dyDescent="0.3">
      <c r="A5022" s="3">
        <v>44226.495266203703</v>
      </c>
      <c r="B5022" s="4" t="s">
        <v>17</v>
      </c>
      <c r="C5022" s="4">
        <v>303</v>
      </c>
      <c r="D5022" s="4">
        <v>441204696204</v>
      </c>
      <c r="E5022" s="4" t="s">
        <v>9</v>
      </c>
      <c r="F5022" s="5">
        <v>5.5439814814814822E-3</v>
      </c>
      <c r="G5022" s="5">
        <v>5.7870370370370366E-5</v>
      </c>
      <c r="H5022" s="4" t="s">
        <v>14</v>
      </c>
      <c r="I5022" s="11">
        <f t="shared" si="156"/>
        <v>44226</v>
      </c>
      <c r="J5022" s="9">
        <f t="shared" si="157"/>
        <v>0.49526620370370367</v>
      </c>
      <c r="K5022" t="str">
        <f>VLOOKUP($J5022,Reference!$A$1:$C$25,3,1)</f>
        <v>11:00:00 - 12:00:00</v>
      </c>
    </row>
    <row r="5023" spans="1:11" hidden="1" x14ac:dyDescent="0.3">
      <c r="A5023" s="6">
        <v>44226.496145833335</v>
      </c>
      <c r="B5023" s="7" t="s">
        <v>8</v>
      </c>
      <c r="C5023" s="7">
        <v>307</v>
      </c>
      <c r="D5023" s="7">
        <v>16478874365</v>
      </c>
      <c r="E5023" s="7" t="s">
        <v>9</v>
      </c>
      <c r="F5023" s="8">
        <v>9.9884259259259266E-3</v>
      </c>
      <c r="G5023" s="8">
        <v>6.9444444444444444E-5</v>
      </c>
      <c r="H5023" s="7" t="s">
        <v>10</v>
      </c>
      <c r="I5023" s="11">
        <f t="shared" si="156"/>
        <v>44226</v>
      </c>
      <c r="J5023" s="9">
        <f t="shared" si="157"/>
        <v>0.49614583333333334</v>
      </c>
      <c r="K5023" t="str">
        <f>VLOOKUP($J5023,Reference!$A$1:$C$25,3,1)</f>
        <v>11:00:00 - 12:00:00</v>
      </c>
    </row>
    <row r="5024" spans="1:11" hidden="1" x14ac:dyDescent="0.3">
      <c r="A5024" s="3">
        <v>44226.504710648151</v>
      </c>
      <c r="B5024" s="4" t="s">
        <v>19</v>
      </c>
      <c r="C5024" s="4">
        <v>305</v>
      </c>
      <c r="D5024" s="4">
        <v>14038444064</v>
      </c>
      <c r="E5024" s="4" t="s">
        <v>9</v>
      </c>
      <c r="F5024" s="5">
        <v>5.5324074074074069E-3</v>
      </c>
      <c r="G5024" s="5">
        <v>6.9444444444444444E-5</v>
      </c>
      <c r="H5024" s="4" t="s">
        <v>10</v>
      </c>
      <c r="I5024" s="11">
        <f t="shared" si="156"/>
        <v>44226</v>
      </c>
      <c r="J5024" s="9">
        <f t="shared" si="157"/>
        <v>0.50471064814814814</v>
      </c>
      <c r="K5024" t="str">
        <f>VLOOKUP($J5024,Reference!$A$1:$C$25,3,1)</f>
        <v>12:00:00 - 13:00:00</v>
      </c>
    </row>
    <row r="5025" spans="1:11" hidden="1" x14ac:dyDescent="0.3">
      <c r="A5025" s="6">
        <v>44226.504861111112</v>
      </c>
      <c r="B5025" s="7" t="s">
        <v>18</v>
      </c>
      <c r="C5025" s="7">
        <v>304</v>
      </c>
      <c r="D5025" s="7">
        <v>14166278969</v>
      </c>
      <c r="E5025" s="7" t="s">
        <v>9</v>
      </c>
      <c r="F5025" s="8">
        <v>4.8148148148148152E-3</v>
      </c>
      <c r="G5025" s="8">
        <v>5.7870370370370366E-5</v>
      </c>
      <c r="H5025" s="7" t="s">
        <v>10</v>
      </c>
      <c r="I5025" s="11">
        <f t="shared" si="156"/>
        <v>44226</v>
      </c>
      <c r="J5025" s="9">
        <f t="shared" si="157"/>
        <v>0.50486111111111109</v>
      </c>
      <c r="K5025" t="str">
        <f>VLOOKUP($J5025,Reference!$A$1:$C$25,3,1)</f>
        <v>12:00:00 - 13:00:00</v>
      </c>
    </row>
    <row r="5026" spans="1:11" hidden="1" x14ac:dyDescent="0.3">
      <c r="A5026" s="3">
        <v>44226.506643518522</v>
      </c>
      <c r="B5026" s="4" t="s">
        <v>11</v>
      </c>
      <c r="C5026" s="4">
        <v>317</v>
      </c>
      <c r="D5026" s="4">
        <v>115817</v>
      </c>
      <c r="E5026" s="4" t="s">
        <v>9</v>
      </c>
      <c r="F5026" s="5">
        <v>2.4074074074074076E-3</v>
      </c>
      <c r="G5026" s="5">
        <v>8.1018518518518516E-5</v>
      </c>
      <c r="H5026" s="4" t="s">
        <v>10</v>
      </c>
      <c r="I5026" s="11">
        <f t="shared" si="156"/>
        <v>44226</v>
      </c>
      <c r="J5026" s="9">
        <f t="shared" si="157"/>
        <v>0.50664351851851852</v>
      </c>
      <c r="K5026" t="str">
        <f>VLOOKUP($J5026,Reference!$A$1:$C$25,3,1)</f>
        <v>12:00:00 - 13:00:00</v>
      </c>
    </row>
    <row r="5027" spans="1:11" hidden="1" x14ac:dyDescent="0.3">
      <c r="A5027" s="6">
        <v>44226.514062499999</v>
      </c>
      <c r="B5027" s="7" t="s">
        <v>8</v>
      </c>
      <c r="C5027" s="7">
        <v>307</v>
      </c>
      <c r="D5027" s="7">
        <v>13026333121</v>
      </c>
      <c r="E5027" s="7" t="s">
        <v>9</v>
      </c>
      <c r="F5027" s="8">
        <v>6.9444444444444444E-5</v>
      </c>
      <c r="G5027" s="8">
        <v>6.9444444444444444E-5</v>
      </c>
      <c r="H5027" s="7" t="s">
        <v>13</v>
      </c>
      <c r="I5027" s="11">
        <f t="shared" si="156"/>
        <v>44226</v>
      </c>
      <c r="J5027" s="9">
        <f t="shared" si="157"/>
        <v>0.51406249999999998</v>
      </c>
      <c r="K5027" t="str">
        <f>VLOOKUP($J5027,Reference!$A$1:$C$25,3,1)</f>
        <v>12:00:00 - 13:00:00</v>
      </c>
    </row>
    <row r="5028" spans="1:11" hidden="1" x14ac:dyDescent="0.3">
      <c r="A5028" s="3">
        <v>44226.514733796299</v>
      </c>
      <c r="B5028" s="4" t="s">
        <v>26</v>
      </c>
      <c r="C5028" s="4">
        <v>306</v>
      </c>
      <c r="D5028" s="4">
        <v>12045572456</v>
      </c>
      <c r="E5028" s="4" t="s">
        <v>9</v>
      </c>
      <c r="F5028" s="5">
        <v>4.0740740740740746E-3</v>
      </c>
      <c r="G5028" s="5">
        <v>8.1018518518518516E-5</v>
      </c>
      <c r="H5028" s="4" t="s">
        <v>10</v>
      </c>
      <c r="I5028" s="11">
        <f t="shared" si="156"/>
        <v>44226</v>
      </c>
      <c r="J5028" s="9">
        <f t="shared" si="157"/>
        <v>0.51473379629629623</v>
      </c>
      <c r="K5028" t="str">
        <f>VLOOKUP($J5028,Reference!$A$1:$C$25,3,1)</f>
        <v>12:00:00 - 13:00:00</v>
      </c>
    </row>
    <row r="5029" spans="1:11" hidden="1" x14ac:dyDescent="0.3">
      <c r="A5029" s="6">
        <v>44226.517083333332</v>
      </c>
      <c r="B5029" s="7" t="s">
        <v>11</v>
      </c>
      <c r="C5029" s="7">
        <v>317</v>
      </c>
      <c r="D5029" s="7">
        <v>19706295539</v>
      </c>
      <c r="E5029" s="7" t="s">
        <v>9</v>
      </c>
      <c r="F5029" s="8">
        <v>2.5115740740740741E-3</v>
      </c>
      <c r="G5029" s="8">
        <v>5.7870370370370366E-5</v>
      </c>
      <c r="H5029" s="7" t="s">
        <v>10</v>
      </c>
      <c r="I5029" s="11">
        <f t="shared" si="156"/>
        <v>44226</v>
      </c>
      <c r="J5029" s="9">
        <f t="shared" si="157"/>
        <v>0.51708333333333334</v>
      </c>
      <c r="K5029" t="str">
        <f>VLOOKUP($J5029,Reference!$A$1:$C$25,3,1)</f>
        <v>12:00:00 - 13:00:00</v>
      </c>
    </row>
    <row r="5030" spans="1:11" hidden="1" x14ac:dyDescent="0.3">
      <c r="A5030" s="3">
        <v>44226.522581018522</v>
      </c>
      <c r="B5030" s="4" t="s">
        <v>18</v>
      </c>
      <c r="C5030" s="4">
        <v>304</v>
      </c>
      <c r="D5030" s="4">
        <v>14166278969</v>
      </c>
      <c r="E5030" s="4" t="s">
        <v>9</v>
      </c>
      <c r="F5030" s="5">
        <v>2.1527777777777778E-3</v>
      </c>
      <c r="G5030" s="5">
        <v>8.1018518518518516E-5</v>
      </c>
      <c r="H5030" s="4" t="s">
        <v>13</v>
      </c>
      <c r="I5030" s="11">
        <f t="shared" si="156"/>
        <v>44226</v>
      </c>
      <c r="J5030" s="9">
        <f t="shared" si="157"/>
        <v>0.52258101851851857</v>
      </c>
      <c r="K5030" t="str">
        <f>VLOOKUP($J5030,Reference!$A$1:$C$25,3,1)</f>
        <v>12:00:00 - 13:00:00</v>
      </c>
    </row>
    <row r="5031" spans="1:11" hidden="1" x14ac:dyDescent="0.3">
      <c r="A5031" s="6">
        <v>44226.529791666668</v>
      </c>
      <c r="B5031" s="7" t="s">
        <v>19</v>
      </c>
      <c r="C5031" s="7">
        <v>305</v>
      </c>
      <c r="D5031" s="7">
        <v>16173191780</v>
      </c>
      <c r="E5031" s="7" t="s">
        <v>9</v>
      </c>
      <c r="F5031" s="8">
        <v>8.6574074074074071E-3</v>
      </c>
      <c r="G5031" s="8">
        <v>6.9444444444444444E-5</v>
      </c>
      <c r="H5031" s="7" t="s">
        <v>10</v>
      </c>
      <c r="I5031" s="11">
        <f t="shared" si="156"/>
        <v>44226</v>
      </c>
      <c r="J5031" s="9">
        <f t="shared" si="157"/>
        <v>0.52979166666666666</v>
      </c>
      <c r="K5031" t="str">
        <f>VLOOKUP($J5031,Reference!$A$1:$C$25,3,1)</f>
        <v>12:00:00 - 13:00:00</v>
      </c>
    </row>
    <row r="5032" spans="1:11" hidden="1" x14ac:dyDescent="0.3">
      <c r="A5032" s="3">
        <v>44226.536307870374</v>
      </c>
      <c r="B5032" s="4" t="s">
        <v>17</v>
      </c>
      <c r="C5032" s="4">
        <v>303</v>
      </c>
      <c r="D5032" s="4">
        <v>447592874842</v>
      </c>
      <c r="E5032" s="4" t="s">
        <v>9</v>
      </c>
      <c r="F5032" s="5">
        <v>4.7337962962962958E-3</v>
      </c>
      <c r="G5032" s="5">
        <v>4.6296296296296294E-5</v>
      </c>
      <c r="H5032" s="4" t="s">
        <v>14</v>
      </c>
      <c r="I5032" s="11">
        <f t="shared" si="156"/>
        <v>44226</v>
      </c>
      <c r="J5032" s="9">
        <f t="shared" si="157"/>
        <v>0.53630787037037042</v>
      </c>
      <c r="K5032" t="str">
        <f>VLOOKUP($J5032,Reference!$A$1:$C$25,3,1)</f>
        <v>12:00:00 - 13:00:00</v>
      </c>
    </row>
    <row r="5033" spans="1:11" hidden="1" x14ac:dyDescent="0.3">
      <c r="A5033" s="6">
        <v>44226.537986111114</v>
      </c>
      <c r="B5033" s="7" t="s">
        <v>20</v>
      </c>
      <c r="C5033" s="7"/>
      <c r="D5033" s="7">
        <v>18665177459</v>
      </c>
      <c r="E5033" s="7" t="s">
        <v>16</v>
      </c>
      <c r="F5033" s="8">
        <v>0</v>
      </c>
      <c r="G5033" s="8">
        <v>1.4004629629629629E-3</v>
      </c>
      <c r="H5033" s="7" t="s">
        <v>10</v>
      </c>
      <c r="I5033" s="11">
        <f t="shared" si="156"/>
        <v>44226</v>
      </c>
      <c r="J5033" s="9">
        <f t="shared" si="157"/>
        <v>0.53798611111111116</v>
      </c>
      <c r="K5033" t="str">
        <f>VLOOKUP($J5033,Reference!$A$1:$C$25,3,1)</f>
        <v>12:00:00 - 13:00:00</v>
      </c>
    </row>
    <row r="5034" spans="1:11" hidden="1" x14ac:dyDescent="0.3">
      <c r="A5034" s="3">
        <v>44226.538599537038</v>
      </c>
      <c r="B5034" s="4" t="s">
        <v>8</v>
      </c>
      <c r="C5034" s="4">
        <v>307</v>
      </c>
      <c r="D5034" s="4">
        <v>16466239381</v>
      </c>
      <c r="E5034" s="4" t="s">
        <v>9</v>
      </c>
      <c r="F5034" s="5">
        <v>1.0115740740740741E-2</v>
      </c>
      <c r="G5034" s="5">
        <v>6.9444444444444444E-5</v>
      </c>
      <c r="H5034" s="4" t="s">
        <v>10</v>
      </c>
      <c r="I5034" s="11">
        <f t="shared" si="156"/>
        <v>44226</v>
      </c>
      <c r="J5034" s="9">
        <f t="shared" si="157"/>
        <v>0.538599537037037</v>
      </c>
      <c r="K5034" t="str">
        <f>VLOOKUP($J5034,Reference!$A$1:$C$25,3,1)</f>
        <v>12:00:00 - 13:00:00</v>
      </c>
    </row>
    <row r="5035" spans="1:11" hidden="1" x14ac:dyDescent="0.3">
      <c r="A5035" s="6">
        <v>44226.538877314815</v>
      </c>
      <c r="B5035" s="7" t="s">
        <v>20</v>
      </c>
      <c r="C5035" s="7"/>
      <c r="D5035" s="7">
        <v>447708811192</v>
      </c>
      <c r="E5035" s="7" t="s">
        <v>16</v>
      </c>
      <c r="F5035" s="8">
        <v>0</v>
      </c>
      <c r="G5035" s="8">
        <v>1.6319444444444445E-3</v>
      </c>
      <c r="H5035" s="7" t="s">
        <v>14</v>
      </c>
      <c r="I5035" s="11">
        <f t="shared" si="156"/>
        <v>44226</v>
      </c>
      <c r="J5035" s="9">
        <f t="shared" si="157"/>
        <v>0.53887731481481482</v>
      </c>
      <c r="K5035" t="str">
        <f>VLOOKUP($J5035,Reference!$A$1:$C$25,3,1)</f>
        <v>12:00:00 - 13:00:00</v>
      </c>
    </row>
    <row r="5036" spans="1:11" hidden="1" x14ac:dyDescent="0.3">
      <c r="A5036" s="3">
        <v>44226.539050925923</v>
      </c>
      <c r="B5036" s="4" t="s">
        <v>11</v>
      </c>
      <c r="C5036" s="4">
        <v>317</v>
      </c>
      <c r="D5036" s="4">
        <v>18174847002</v>
      </c>
      <c r="E5036" s="4" t="s">
        <v>9</v>
      </c>
      <c r="F5036" s="5">
        <v>3.4027777777777784E-3</v>
      </c>
      <c r="G5036" s="5">
        <v>8.1018518518518516E-5</v>
      </c>
      <c r="H5036" s="4" t="s">
        <v>10</v>
      </c>
      <c r="I5036" s="11">
        <f t="shared" si="156"/>
        <v>44226</v>
      </c>
      <c r="J5036" s="9">
        <f t="shared" si="157"/>
        <v>0.53905092592592596</v>
      </c>
      <c r="K5036" t="str">
        <f>VLOOKUP($J5036,Reference!$A$1:$C$25,3,1)</f>
        <v>12:00:00 - 13:00:00</v>
      </c>
    </row>
    <row r="5037" spans="1:11" hidden="1" x14ac:dyDescent="0.3">
      <c r="A5037" s="6">
        <v>44226.539201388892</v>
      </c>
      <c r="B5037" s="7" t="s">
        <v>26</v>
      </c>
      <c r="C5037" s="7">
        <v>306</v>
      </c>
      <c r="D5037" s="7">
        <v>16317931726</v>
      </c>
      <c r="E5037" s="7" t="s">
        <v>9</v>
      </c>
      <c r="F5037" s="8">
        <v>4.1064814814814811E-2</v>
      </c>
      <c r="G5037" s="8">
        <v>9.2592592592592588E-5</v>
      </c>
      <c r="H5037" s="7" t="s">
        <v>13</v>
      </c>
      <c r="I5037" s="11">
        <f t="shared" si="156"/>
        <v>44226</v>
      </c>
      <c r="J5037" s="9">
        <f t="shared" si="157"/>
        <v>0.53920138888888891</v>
      </c>
      <c r="K5037" t="str">
        <f>VLOOKUP($J5037,Reference!$A$1:$C$25,3,1)</f>
        <v>12:00:00 - 13:00:00</v>
      </c>
    </row>
    <row r="5038" spans="1:11" hidden="1" x14ac:dyDescent="0.3">
      <c r="A5038" s="3">
        <v>44226.54042824074</v>
      </c>
      <c r="B5038" s="4" t="s">
        <v>19</v>
      </c>
      <c r="C5038" s="4">
        <v>305</v>
      </c>
      <c r="D5038" s="4">
        <v>15169024312</v>
      </c>
      <c r="E5038" s="4" t="s">
        <v>9</v>
      </c>
      <c r="F5038" s="5">
        <v>1.8981481481481482E-3</v>
      </c>
      <c r="G5038" s="5">
        <v>8.1018518518518516E-5</v>
      </c>
      <c r="H5038" s="4" t="s">
        <v>10</v>
      </c>
      <c r="I5038" s="11">
        <f t="shared" si="156"/>
        <v>44226</v>
      </c>
      <c r="J5038" s="9">
        <f t="shared" si="157"/>
        <v>0.5404282407407407</v>
      </c>
      <c r="K5038" t="str">
        <f>VLOOKUP($J5038,Reference!$A$1:$C$25,3,1)</f>
        <v>12:00:00 - 13:00:00</v>
      </c>
    </row>
    <row r="5039" spans="1:11" hidden="1" x14ac:dyDescent="0.3">
      <c r="A5039" s="6">
        <v>44226.541145833333</v>
      </c>
      <c r="B5039" s="7" t="s">
        <v>18</v>
      </c>
      <c r="C5039" s="7">
        <v>304</v>
      </c>
      <c r="D5039" s="7">
        <v>17187281299</v>
      </c>
      <c r="E5039" s="7" t="s">
        <v>9</v>
      </c>
      <c r="F5039" s="8">
        <v>4.0856481481481481E-3</v>
      </c>
      <c r="G5039" s="8">
        <v>6.9444444444444444E-5</v>
      </c>
      <c r="H5039" s="7" t="s">
        <v>10</v>
      </c>
      <c r="I5039" s="11">
        <f t="shared" si="156"/>
        <v>44226</v>
      </c>
      <c r="J5039" s="9">
        <f t="shared" si="157"/>
        <v>0.54114583333333333</v>
      </c>
      <c r="K5039" t="str">
        <f>VLOOKUP($J5039,Reference!$A$1:$C$25,3,1)</f>
        <v>12:00:00 - 13:00:00</v>
      </c>
    </row>
    <row r="5040" spans="1:11" hidden="1" x14ac:dyDescent="0.3">
      <c r="A5040" s="3">
        <v>44226.543055555558</v>
      </c>
      <c r="B5040" s="4" t="s">
        <v>11</v>
      </c>
      <c r="C5040" s="4">
        <v>317</v>
      </c>
      <c r="D5040" s="4">
        <v>13029439308</v>
      </c>
      <c r="E5040" s="4" t="s">
        <v>9</v>
      </c>
      <c r="F5040" s="5">
        <v>2.6041666666666665E-3</v>
      </c>
      <c r="G5040" s="5">
        <v>5.7870370370370366E-5</v>
      </c>
      <c r="H5040" s="4" t="s">
        <v>13</v>
      </c>
      <c r="I5040" s="11">
        <f t="shared" si="156"/>
        <v>44226</v>
      </c>
      <c r="J5040" s="9">
        <f t="shared" si="157"/>
        <v>0.54305555555555551</v>
      </c>
      <c r="K5040" t="str">
        <f>VLOOKUP($J5040,Reference!$A$1:$C$25,3,1)</f>
        <v>13:00:00 - 14:00:00</v>
      </c>
    </row>
    <row r="5041" spans="1:11" hidden="1" x14ac:dyDescent="0.3">
      <c r="A5041" s="6">
        <v>44226.544444444444</v>
      </c>
      <c r="B5041" s="7" t="s">
        <v>18</v>
      </c>
      <c r="C5041" s="7">
        <v>304</v>
      </c>
      <c r="D5041" s="7">
        <v>19545045264</v>
      </c>
      <c r="E5041" s="7" t="s">
        <v>9</v>
      </c>
      <c r="F5041" s="8">
        <v>3.7731481481481483E-3</v>
      </c>
      <c r="G5041" s="8">
        <v>1.0648148148148147E-3</v>
      </c>
      <c r="H5041" s="7" t="s">
        <v>10</v>
      </c>
      <c r="I5041" s="11">
        <f t="shared" si="156"/>
        <v>44226</v>
      </c>
      <c r="J5041" s="9">
        <f t="shared" si="157"/>
        <v>0.5444444444444444</v>
      </c>
      <c r="K5041" t="str">
        <f>VLOOKUP($J5041,Reference!$A$1:$C$25,3,1)</f>
        <v>13:00:00 - 14:00:00</v>
      </c>
    </row>
    <row r="5042" spans="1:11" hidden="1" x14ac:dyDescent="0.3">
      <c r="A5042" s="3">
        <v>44226.545231481483</v>
      </c>
      <c r="B5042" s="4" t="s">
        <v>11</v>
      </c>
      <c r="C5042" s="4">
        <v>317</v>
      </c>
      <c r="D5042" s="4">
        <v>12045572456</v>
      </c>
      <c r="E5042" s="4" t="s">
        <v>9</v>
      </c>
      <c r="F5042" s="5">
        <v>5.3356481481481484E-3</v>
      </c>
      <c r="G5042" s="5">
        <v>6.4814814814814813E-4</v>
      </c>
      <c r="H5042" s="4" t="s">
        <v>10</v>
      </c>
      <c r="I5042" s="11">
        <f t="shared" si="156"/>
        <v>44226</v>
      </c>
      <c r="J5042" s="9">
        <f t="shared" si="157"/>
        <v>0.54523148148148148</v>
      </c>
      <c r="K5042" t="str">
        <f>VLOOKUP($J5042,Reference!$A$1:$C$25,3,1)</f>
        <v>13:00:00 - 14:00:00</v>
      </c>
    </row>
    <row r="5043" spans="1:11" hidden="1" x14ac:dyDescent="0.3">
      <c r="A5043" s="6">
        <v>44226.549791666665</v>
      </c>
      <c r="B5043" s="7" t="s">
        <v>17</v>
      </c>
      <c r="C5043" s="7">
        <v>303</v>
      </c>
      <c r="D5043" s="7">
        <v>447701081773</v>
      </c>
      <c r="E5043" s="7" t="s">
        <v>9</v>
      </c>
      <c r="F5043" s="8">
        <v>8.6689814814814806E-3</v>
      </c>
      <c r="G5043" s="8">
        <v>4.6296296296296294E-5</v>
      </c>
      <c r="H5043" s="7" t="s">
        <v>14</v>
      </c>
      <c r="I5043" s="11">
        <f t="shared" si="156"/>
        <v>44226</v>
      </c>
      <c r="J5043" s="9">
        <f t="shared" si="157"/>
        <v>0.54979166666666668</v>
      </c>
      <c r="K5043" t="str">
        <f>VLOOKUP($J5043,Reference!$A$1:$C$25,3,1)</f>
        <v>13:00:00 - 14:00:00</v>
      </c>
    </row>
    <row r="5044" spans="1:11" hidden="1" x14ac:dyDescent="0.3">
      <c r="A5044" s="3">
        <v>44226.551562499997</v>
      </c>
      <c r="B5044" s="4" t="s">
        <v>8</v>
      </c>
      <c r="C5044" s="4">
        <v>307</v>
      </c>
      <c r="D5044" s="4">
        <v>12026282000</v>
      </c>
      <c r="E5044" s="4" t="s">
        <v>9</v>
      </c>
      <c r="F5044" s="5">
        <v>3.4375E-3</v>
      </c>
      <c r="G5044" s="5">
        <v>8.1018518518518516E-5</v>
      </c>
      <c r="H5044" s="4" t="s">
        <v>13</v>
      </c>
      <c r="I5044" s="11">
        <f t="shared" si="156"/>
        <v>44226</v>
      </c>
      <c r="J5044" s="9">
        <f t="shared" si="157"/>
        <v>0.55156250000000007</v>
      </c>
      <c r="K5044" t="str">
        <f>VLOOKUP($J5044,Reference!$A$1:$C$25,3,1)</f>
        <v>13:00:00 - 14:00:00</v>
      </c>
    </row>
    <row r="5045" spans="1:11" hidden="1" x14ac:dyDescent="0.3">
      <c r="A5045" s="6">
        <v>44226.552870370368</v>
      </c>
      <c r="B5045" s="7" t="s">
        <v>20</v>
      </c>
      <c r="C5045" s="7"/>
      <c r="D5045" s="7">
        <v>14165349280</v>
      </c>
      <c r="E5045" s="7" t="s">
        <v>16</v>
      </c>
      <c r="F5045" s="8">
        <v>0</v>
      </c>
      <c r="G5045" s="8">
        <v>8.1018518518518516E-5</v>
      </c>
      <c r="H5045" s="7" t="s">
        <v>10</v>
      </c>
      <c r="I5045" s="11">
        <f t="shared" si="156"/>
        <v>44226</v>
      </c>
      <c r="J5045" s="9">
        <f t="shared" si="157"/>
        <v>0.55287037037037035</v>
      </c>
      <c r="K5045" t="str">
        <f>VLOOKUP($J5045,Reference!$A$1:$C$25,3,1)</f>
        <v>13:00:00 - 14:00:00</v>
      </c>
    </row>
    <row r="5046" spans="1:11" hidden="1" x14ac:dyDescent="0.3">
      <c r="A5046" s="3">
        <v>44226.552951388891</v>
      </c>
      <c r="B5046" s="4" t="s">
        <v>18</v>
      </c>
      <c r="C5046" s="4">
        <v>304</v>
      </c>
      <c r="D5046" s="4">
        <v>17086682787</v>
      </c>
      <c r="E5046" s="4" t="s">
        <v>9</v>
      </c>
      <c r="F5046" s="5">
        <v>3.7384259259259263E-3</v>
      </c>
      <c r="G5046" s="5">
        <v>1.1574074074074073E-4</v>
      </c>
      <c r="H5046" s="4" t="s">
        <v>10</v>
      </c>
      <c r="I5046" s="11">
        <f t="shared" si="156"/>
        <v>44226</v>
      </c>
      <c r="J5046" s="9">
        <f t="shared" si="157"/>
        <v>0.55295138888888895</v>
      </c>
      <c r="K5046" t="str">
        <f>VLOOKUP($J5046,Reference!$A$1:$C$25,3,1)</f>
        <v>13:00:00 - 14:00:00</v>
      </c>
    </row>
    <row r="5047" spans="1:11" hidden="1" x14ac:dyDescent="0.3">
      <c r="A5047" s="6">
        <v>44226.554456018515</v>
      </c>
      <c r="B5047" s="7" t="s">
        <v>19</v>
      </c>
      <c r="C5047" s="7">
        <v>305</v>
      </c>
      <c r="D5047" s="7">
        <v>16479332800</v>
      </c>
      <c r="E5047" s="7" t="s">
        <v>9</v>
      </c>
      <c r="F5047" s="8">
        <v>3.9004629629629632E-3</v>
      </c>
      <c r="G5047" s="8">
        <v>5.7870370370370366E-5</v>
      </c>
      <c r="H5047" s="7" t="s">
        <v>10</v>
      </c>
      <c r="I5047" s="11">
        <f t="shared" si="156"/>
        <v>44226</v>
      </c>
      <c r="J5047" s="9">
        <f t="shared" si="157"/>
        <v>0.55445601851851845</v>
      </c>
      <c r="K5047" t="str">
        <f>VLOOKUP($J5047,Reference!$A$1:$C$25,3,1)</f>
        <v>13:00:00 - 14:00:00</v>
      </c>
    </row>
    <row r="5048" spans="1:11" hidden="1" x14ac:dyDescent="0.3">
      <c r="A5048" s="3">
        <v>44226.558136574073</v>
      </c>
      <c r="B5048" s="4" t="s">
        <v>11</v>
      </c>
      <c r="C5048" s="4">
        <v>317</v>
      </c>
      <c r="D5048" s="4">
        <v>19496543871</v>
      </c>
      <c r="E5048" s="4" t="s">
        <v>9</v>
      </c>
      <c r="F5048" s="5">
        <v>1.7476851851851852E-3</v>
      </c>
      <c r="G5048" s="5">
        <v>5.7870370370370366E-5</v>
      </c>
      <c r="H5048" s="4" t="s">
        <v>10</v>
      </c>
      <c r="I5048" s="11">
        <f t="shared" si="156"/>
        <v>44226</v>
      </c>
      <c r="J5048" s="9">
        <f t="shared" si="157"/>
        <v>0.55813657407407413</v>
      </c>
      <c r="K5048" t="str">
        <f>VLOOKUP($J5048,Reference!$A$1:$C$25,3,1)</f>
        <v>13:00:00 - 14:00:00</v>
      </c>
    </row>
    <row r="5049" spans="1:11" hidden="1" x14ac:dyDescent="0.3">
      <c r="A5049" s="6">
        <v>44226.558657407404</v>
      </c>
      <c r="B5049" s="7" t="s">
        <v>19</v>
      </c>
      <c r="C5049" s="7">
        <v>305</v>
      </c>
      <c r="D5049" s="7">
        <v>16046137805</v>
      </c>
      <c r="E5049" s="7" t="s">
        <v>9</v>
      </c>
      <c r="F5049" s="8">
        <v>5.7175925925925927E-3</v>
      </c>
      <c r="G5049" s="8">
        <v>1.0416666666666667E-4</v>
      </c>
      <c r="H5049" s="7" t="s">
        <v>10</v>
      </c>
      <c r="I5049" s="11">
        <f t="shared" si="156"/>
        <v>44226</v>
      </c>
      <c r="J5049" s="9">
        <f t="shared" si="157"/>
        <v>0.55865740740740744</v>
      </c>
      <c r="K5049" t="str">
        <f>VLOOKUP($J5049,Reference!$A$1:$C$25,3,1)</f>
        <v>13:00:00 - 14:00:00</v>
      </c>
    </row>
    <row r="5050" spans="1:11" hidden="1" x14ac:dyDescent="0.3">
      <c r="A5050" s="3">
        <v>44226.559050925927</v>
      </c>
      <c r="B5050" s="4" t="s">
        <v>11</v>
      </c>
      <c r="C5050" s="4">
        <v>317</v>
      </c>
      <c r="D5050" s="4">
        <v>16613804752</v>
      </c>
      <c r="E5050" s="4" t="s">
        <v>9</v>
      </c>
      <c r="F5050" s="5">
        <v>6.4583333333333333E-3</v>
      </c>
      <c r="G5050" s="5">
        <v>1.0879629629629629E-3</v>
      </c>
      <c r="H5050" s="4" t="s">
        <v>10</v>
      </c>
      <c r="I5050" s="11">
        <f t="shared" si="156"/>
        <v>44226</v>
      </c>
      <c r="J5050" s="9">
        <f t="shared" si="157"/>
        <v>0.55905092592592587</v>
      </c>
      <c r="K5050" t="str">
        <f>VLOOKUP($J5050,Reference!$A$1:$C$25,3,1)</f>
        <v>13:00:00 - 14:00:00</v>
      </c>
    </row>
    <row r="5051" spans="1:11" hidden="1" x14ac:dyDescent="0.3">
      <c r="A5051" s="6">
        <v>44226.560023148151</v>
      </c>
      <c r="B5051" s="7" t="s">
        <v>8</v>
      </c>
      <c r="C5051" s="7">
        <v>307</v>
      </c>
      <c r="D5051" s="7">
        <v>16503365072</v>
      </c>
      <c r="E5051" s="7" t="s">
        <v>9</v>
      </c>
      <c r="F5051" s="8">
        <v>2.7546296296296294E-3</v>
      </c>
      <c r="G5051" s="8">
        <v>1.7245370370370372E-3</v>
      </c>
      <c r="H5051" s="7" t="s">
        <v>10</v>
      </c>
      <c r="I5051" s="11">
        <f t="shared" si="156"/>
        <v>44226</v>
      </c>
      <c r="J5051" s="9">
        <f t="shared" si="157"/>
        <v>0.56002314814814813</v>
      </c>
      <c r="K5051" t="str">
        <f>VLOOKUP($J5051,Reference!$A$1:$C$25,3,1)</f>
        <v>13:00:00 - 14:00:00</v>
      </c>
    </row>
    <row r="5052" spans="1:11" hidden="1" x14ac:dyDescent="0.3">
      <c r="A5052" s="3">
        <v>44226.56144675926</v>
      </c>
      <c r="B5052" s="4" t="s">
        <v>15</v>
      </c>
      <c r="C5052" s="4">
        <v>319</v>
      </c>
      <c r="D5052" s="4">
        <v>12894545000</v>
      </c>
      <c r="E5052" s="4" t="s">
        <v>9</v>
      </c>
      <c r="F5052" s="5">
        <v>9.571759259259259E-3</v>
      </c>
      <c r="G5052" s="5">
        <v>1.5277777777777779E-3</v>
      </c>
      <c r="H5052" s="4" t="s">
        <v>10</v>
      </c>
      <c r="I5052" s="11">
        <f t="shared" si="156"/>
        <v>44226</v>
      </c>
      <c r="J5052" s="9">
        <f t="shared" si="157"/>
        <v>0.56144675925925924</v>
      </c>
      <c r="K5052" t="str">
        <f>VLOOKUP($J5052,Reference!$A$1:$C$25,3,1)</f>
        <v>13:00:00 - 14:00:00</v>
      </c>
    </row>
    <row r="5053" spans="1:11" hidden="1" x14ac:dyDescent="0.3">
      <c r="A5053" s="6">
        <v>44226.561898148146</v>
      </c>
      <c r="B5053" s="7" t="s">
        <v>19</v>
      </c>
      <c r="C5053" s="7">
        <v>305</v>
      </c>
      <c r="D5053" s="7">
        <v>13862819115</v>
      </c>
      <c r="E5053" s="7" t="s">
        <v>9</v>
      </c>
      <c r="F5053" s="8">
        <v>7.2337962962962963E-3</v>
      </c>
      <c r="G5053" s="8">
        <v>2.7777777777777779E-3</v>
      </c>
      <c r="H5053" s="7" t="s">
        <v>10</v>
      </c>
      <c r="I5053" s="11">
        <f t="shared" si="156"/>
        <v>44226</v>
      </c>
      <c r="J5053" s="9">
        <f t="shared" si="157"/>
        <v>0.56189814814814809</v>
      </c>
      <c r="K5053" t="str">
        <f>VLOOKUP($J5053,Reference!$A$1:$C$25,3,1)</f>
        <v>13:00:00 - 14:00:00</v>
      </c>
    </row>
    <row r="5054" spans="1:11" hidden="1" x14ac:dyDescent="0.3">
      <c r="A5054" s="3">
        <v>44226.562962962962</v>
      </c>
      <c r="B5054" s="4" t="s">
        <v>8</v>
      </c>
      <c r="C5054" s="4">
        <v>307</v>
      </c>
      <c r="D5054" s="4">
        <v>14167686683</v>
      </c>
      <c r="E5054" s="4" t="s">
        <v>9</v>
      </c>
      <c r="F5054" s="5">
        <v>2.1759259259259258E-3</v>
      </c>
      <c r="G5054" s="5">
        <v>1.712962962962963E-3</v>
      </c>
      <c r="H5054" s="4" t="s">
        <v>10</v>
      </c>
      <c r="I5054" s="11">
        <f t="shared" si="156"/>
        <v>44226</v>
      </c>
      <c r="J5054" s="9">
        <f t="shared" si="157"/>
        <v>0.562962962962963</v>
      </c>
      <c r="K5054" t="str">
        <f>VLOOKUP($J5054,Reference!$A$1:$C$25,3,1)</f>
        <v>13:00:00 - 14:00:00</v>
      </c>
    </row>
    <row r="5055" spans="1:11" hidden="1" x14ac:dyDescent="0.3">
      <c r="A5055" s="6">
        <v>44226.564849537041</v>
      </c>
      <c r="B5055" s="7" t="s">
        <v>28</v>
      </c>
      <c r="C5055" s="7">
        <v>910</v>
      </c>
      <c r="D5055" s="7">
        <v>18579995540</v>
      </c>
      <c r="E5055" s="7" t="s">
        <v>9</v>
      </c>
      <c r="F5055" s="8">
        <v>9.4907407407407408E-4</v>
      </c>
      <c r="G5055" s="8">
        <v>6.018518518518519E-4</v>
      </c>
      <c r="H5055" s="7" t="s">
        <v>10</v>
      </c>
      <c r="I5055" s="11">
        <f t="shared" si="156"/>
        <v>44226</v>
      </c>
      <c r="J5055" s="9">
        <f t="shared" si="157"/>
        <v>0.56484953703703711</v>
      </c>
      <c r="K5055" t="str">
        <f>VLOOKUP($J5055,Reference!$A$1:$C$25,3,1)</f>
        <v>13:00:00 - 14:00:00</v>
      </c>
    </row>
    <row r="5056" spans="1:11" hidden="1" x14ac:dyDescent="0.3">
      <c r="A5056" s="3">
        <v>44226.577569444446</v>
      </c>
      <c r="B5056" s="4" t="s">
        <v>17</v>
      </c>
      <c r="C5056" s="4">
        <v>303</v>
      </c>
      <c r="D5056" s="4">
        <v>447947008314</v>
      </c>
      <c r="E5056" s="4" t="s">
        <v>9</v>
      </c>
      <c r="F5056" s="5">
        <v>5.4513888888888884E-3</v>
      </c>
      <c r="G5056" s="5">
        <v>4.6296296296296294E-5</v>
      </c>
      <c r="H5056" s="4" t="s">
        <v>14</v>
      </c>
      <c r="I5056" s="11">
        <f t="shared" si="156"/>
        <v>44226</v>
      </c>
      <c r="J5056" s="9">
        <f t="shared" si="157"/>
        <v>0.57756944444444447</v>
      </c>
      <c r="K5056" t="str">
        <f>VLOOKUP($J5056,Reference!$A$1:$C$25,3,1)</f>
        <v>13:00:00 - 14:00:00</v>
      </c>
    </row>
    <row r="5057" spans="1:11" hidden="1" x14ac:dyDescent="0.3">
      <c r="A5057" s="6">
        <v>44226.582349537035</v>
      </c>
      <c r="B5057" s="7" t="s">
        <v>11</v>
      </c>
      <c r="C5057" s="7">
        <v>317</v>
      </c>
      <c r="D5057" s="7">
        <v>16195515282</v>
      </c>
      <c r="E5057" s="7" t="s">
        <v>9</v>
      </c>
      <c r="F5057" s="8">
        <v>5.7986111111111112E-3</v>
      </c>
      <c r="G5057" s="8">
        <v>5.7870370370370366E-5</v>
      </c>
      <c r="H5057" s="7" t="s">
        <v>10</v>
      </c>
      <c r="I5057" s="11">
        <f t="shared" si="156"/>
        <v>44226</v>
      </c>
      <c r="J5057" s="9">
        <f t="shared" si="157"/>
        <v>0.58234953703703707</v>
      </c>
      <c r="K5057" t="str">
        <f>VLOOKUP($J5057,Reference!$A$1:$C$25,3,1)</f>
        <v>13:00:00 - 14:00:00</v>
      </c>
    </row>
    <row r="5058" spans="1:11" hidden="1" x14ac:dyDescent="0.3">
      <c r="A5058" s="3">
        <v>44226.583344907405</v>
      </c>
      <c r="B5058" s="4" t="s">
        <v>17</v>
      </c>
      <c r="C5058" s="4">
        <v>303</v>
      </c>
      <c r="D5058" s="4">
        <v>447883961491</v>
      </c>
      <c r="E5058" s="4" t="s">
        <v>9</v>
      </c>
      <c r="F5058" s="5">
        <v>3.6111111111111114E-3</v>
      </c>
      <c r="G5058" s="5">
        <v>4.6296296296296294E-5</v>
      </c>
      <c r="H5058" s="4" t="s">
        <v>14</v>
      </c>
      <c r="I5058" s="11">
        <f t="shared" si="156"/>
        <v>44226</v>
      </c>
      <c r="J5058" s="9">
        <f t="shared" si="157"/>
        <v>0.58334490740740741</v>
      </c>
      <c r="K5058" t="str">
        <f>VLOOKUP($J5058,Reference!$A$1:$C$25,3,1)</f>
        <v>14:00:00 - 15:00:00</v>
      </c>
    </row>
    <row r="5059" spans="1:11" hidden="1" x14ac:dyDescent="0.3">
      <c r="A5059" s="6">
        <v>44226.5859837963</v>
      </c>
      <c r="B5059" s="7" t="s">
        <v>19</v>
      </c>
      <c r="C5059" s="7">
        <v>305</v>
      </c>
      <c r="D5059" s="7">
        <v>17607058888</v>
      </c>
      <c r="E5059" s="7" t="s">
        <v>9</v>
      </c>
      <c r="F5059" s="8">
        <v>4.5138888888888892E-4</v>
      </c>
      <c r="G5059" s="8">
        <v>9.2592592592592588E-5</v>
      </c>
      <c r="H5059" s="7" t="s">
        <v>10</v>
      </c>
      <c r="I5059" s="11">
        <f t="shared" ref="I5059:I5122" si="158">DATE(YEAR(A5059),MONTH(A5059),DAY(A5059))</f>
        <v>44226</v>
      </c>
      <c r="J5059" s="9">
        <f t="shared" ref="J5059:J5122" si="159">TIME(HOUR(A5059),MINUTE(A5059),SECOND(A5059))</f>
        <v>0.58598379629629627</v>
      </c>
      <c r="K5059" t="str">
        <f>VLOOKUP($J5059,Reference!$A$1:$C$25,3,1)</f>
        <v>14:00:00 - 15:00:00</v>
      </c>
    </row>
    <row r="5060" spans="1:11" hidden="1" x14ac:dyDescent="0.3">
      <c r="A5060" s="3">
        <v>44226.587013888886</v>
      </c>
      <c r="B5060" s="4" t="s">
        <v>18</v>
      </c>
      <c r="C5060" s="4">
        <v>304</v>
      </c>
      <c r="D5060" s="4">
        <v>17788232434</v>
      </c>
      <c r="E5060" s="4" t="s">
        <v>9</v>
      </c>
      <c r="F5060" s="5">
        <v>2.2685185185185182E-3</v>
      </c>
      <c r="G5060" s="5">
        <v>5.7870370370370366E-5</v>
      </c>
      <c r="H5060" s="4" t="s">
        <v>10</v>
      </c>
      <c r="I5060" s="11">
        <f t="shared" si="158"/>
        <v>44226</v>
      </c>
      <c r="J5060" s="9">
        <f t="shared" si="159"/>
        <v>0.58701388888888884</v>
      </c>
      <c r="K5060" t="str">
        <f>VLOOKUP($J5060,Reference!$A$1:$C$25,3,1)</f>
        <v>14:00:00 - 15:00:00</v>
      </c>
    </row>
    <row r="5061" spans="1:11" hidden="1" x14ac:dyDescent="0.3">
      <c r="A5061" s="6">
        <v>44226.589444444442</v>
      </c>
      <c r="B5061" s="7" t="s">
        <v>19</v>
      </c>
      <c r="C5061" s="7">
        <v>305</v>
      </c>
      <c r="D5061" s="7">
        <v>16315049839</v>
      </c>
      <c r="E5061" s="7" t="s">
        <v>9</v>
      </c>
      <c r="F5061" s="8">
        <v>1.5046296296296294E-3</v>
      </c>
      <c r="G5061" s="8">
        <v>1.1574074074074073E-4</v>
      </c>
      <c r="H5061" s="7" t="s">
        <v>10</v>
      </c>
      <c r="I5061" s="11">
        <f t="shared" si="158"/>
        <v>44226</v>
      </c>
      <c r="J5061" s="9">
        <f t="shared" si="159"/>
        <v>0.58944444444444444</v>
      </c>
      <c r="K5061" t="str">
        <f>VLOOKUP($J5061,Reference!$A$1:$C$25,3,1)</f>
        <v>14:00:00 - 15:00:00</v>
      </c>
    </row>
    <row r="5062" spans="1:11" hidden="1" x14ac:dyDescent="0.3">
      <c r="A5062" s="3">
        <v>44226.590729166666</v>
      </c>
      <c r="B5062" s="4" t="s">
        <v>11</v>
      </c>
      <c r="C5062" s="4">
        <v>317</v>
      </c>
      <c r="D5062" s="4">
        <v>17709522277</v>
      </c>
      <c r="E5062" s="4" t="s">
        <v>9</v>
      </c>
      <c r="F5062" s="5">
        <v>2.4166666666666666E-2</v>
      </c>
      <c r="G5062" s="5">
        <v>4.6296296296296294E-5</v>
      </c>
      <c r="H5062" s="4" t="s">
        <v>13</v>
      </c>
      <c r="I5062" s="11">
        <f t="shared" si="158"/>
        <v>44226</v>
      </c>
      <c r="J5062" s="9">
        <f t="shared" si="159"/>
        <v>0.59072916666666664</v>
      </c>
      <c r="K5062" t="str">
        <f>VLOOKUP($J5062,Reference!$A$1:$C$25,3,1)</f>
        <v>14:00:00 - 15:00:00</v>
      </c>
    </row>
    <row r="5063" spans="1:11" hidden="1" x14ac:dyDescent="0.3">
      <c r="A5063" s="6">
        <v>44226.591400462959</v>
      </c>
      <c r="B5063" s="7" t="s">
        <v>18</v>
      </c>
      <c r="C5063" s="7">
        <v>304</v>
      </c>
      <c r="D5063" s="7">
        <v>16315049839</v>
      </c>
      <c r="E5063" s="7" t="s">
        <v>9</v>
      </c>
      <c r="F5063" s="8">
        <v>7.7777777777777767E-3</v>
      </c>
      <c r="G5063" s="8">
        <v>1.2962962962962963E-3</v>
      </c>
      <c r="H5063" s="7" t="s">
        <v>10</v>
      </c>
      <c r="I5063" s="11">
        <f t="shared" si="158"/>
        <v>44226</v>
      </c>
      <c r="J5063" s="9">
        <f t="shared" si="159"/>
        <v>0.59140046296296289</v>
      </c>
      <c r="K5063" t="str">
        <f>VLOOKUP($J5063,Reference!$A$1:$C$25,3,1)</f>
        <v>14:00:00 - 15:00:00</v>
      </c>
    </row>
    <row r="5064" spans="1:11" hidden="1" x14ac:dyDescent="0.3">
      <c r="A5064" s="3">
        <v>44226.603796296295</v>
      </c>
      <c r="B5064" s="4" t="s">
        <v>8</v>
      </c>
      <c r="C5064" s="4">
        <v>307</v>
      </c>
      <c r="D5064" s="4" t="s">
        <v>24</v>
      </c>
      <c r="E5064" s="4" t="s">
        <v>9</v>
      </c>
      <c r="F5064" s="5">
        <v>1.9328703703703704E-3</v>
      </c>
      <c r="G5064" s="5">
        <v>9.2592592592592588E-5</v>
      </c>
      <c r="H5064" s="4" t="s">
        <v>10</v>
      </c>
      <c r="I5064" s="11">
        <f t="shared" si="158"/>
        <v>44226</v>
      </c>
      <c r="J5064" s="9">
        <f t="shared" si="159"/>
        <v>0.60379629629629628</v>
      </c>
      <c r="K5064" t="str">
        <f>VLOOKUP($J5064,Reference!$A$1:$C$25,3,1)</f>
        <v>14:00:00 - 15:00:00</v>
      </c>
    </row>
    <row r="5065" spans="1:11" hidden="1" x14ac:dyDescent="0.3">
      <c r="A5065" s="6">
        <v>44226.603796296295</v>
      </c>
      <c r="B5065" s="7" t="s">
        <v>20</v>
      </c>
      <c r="C5065" s="7"/>
      <c r="D5065" s="7" t="s">
        <v>24</v>
      </c>
      <c r="E5065" s="7" t="s">
        <v>23</v>
      </c>
      <c r="F5065" s="8">
        <v>0</v>
      </c>
      <c r="G5065" s="8">
        <v>1.1574074074074073E-5</v>
      </c>
      <c r="H5065" s="7" t="s">
        <v>14</v>
      </c>
      <c r="I5065" s="11">
        <f t="shared" si="158"/>
        <v>44226</v>
      </c>
      <c r="J5065" s="9">
        <f t="shared" si="159"/>
        <v>0.60379629629629628</v>
      </c>
      <c r="K5065" t="str">
        <f>VLOOKUP($J5065,Reference!$A$1:$C$25,3,1)</f>
        <v>14:00:00 - 15:00:00</v>
      </c>
    </row>
    <row r="5066" spans="1:11" hidden="1" x14ac:dyDescent="0.3">
      <c r="A5066" s="3">
        <v>44226.607372685183</v>
      </c>
      <c r="B5066" s="4" t="s">
        <v>19</v>
      </c>
      <c r="C5066" s="4">
        <v>305</v>
      </c>
      <c r="D5066" s="4">
        <v>19024820929</v>
      </c>
      <c r="E5066" s="4" t="s">
        <v>9</v>
      </c>
      <c r="F5066" s="5">
        <v>2.1805555555555554E-2</v>
      </c>
      <c r="G5066" s="5">
        <v>6.9444444444444444E-5</v>
      </c>
      <c r="H5066" s="4" t="s">
        <v>10</v>
      </c>
      <c r="I5066" s="11">
        <f t="shared" si="158"/>
        <v>44226</v>
      </c>
      <c r="J5066" s="9">
        <f t="shared" si="159"/>
        <v>0.60737268518518517</v>
      </c>
      <c r="K5066" t="str">
        <f>VLOOKUP($J5066,Reference!$A$1:$C$25,3,1)</f>
        <v>14:00:00 - 15:00:00</v>
      </c>
    </row>
    <row r="5067" spans="1:11" hidden="1" x14ac:dyDescent="0.3">
      <c r="A5067" s="6">
        <v>44226.608043981483</v>
      </c>
      <c r="B5067" s="7" t="s">
        <v>18</v>
      </c>
      <c r="C5067" s="7">
        <v>304</v>
      </c>
      <c r="D5067" s="7">
        <v>16315049839</v>
      </c>
      <c r="E5067" s="7" t="s">
        <v>9</v>
      </c>
      <c r="F5067" s="8">
        <v>5.4976851851851853E-3</v>
      </c>
      <c r="G5067" s="8">
        <v>8.1018518518518516E-5</v>
      </c>
      <c r="H5067" s="7" t="s">
        <v>10</v>
      </c>
      <c r="I5067" s="11">
        <f t="shared" si="158"/>
        <v>44226</v>
      </c>
      <c r="J5067" s="9">
        <f t="shared" si="159"/>
        <v>0.60804398148148142</v>
      </c>
      <c r="K5067" t="str">
        <f>VLOOKUP($J5067,Reference!$A$1:$C$25,3,1)</f>
        <v>14:00:00 - 15:00:00</v>
      </c>
    </row>
    <row r="5068" spans="1:11" hidden="1" x14ac:dyDescent="0.3">
      <c r="A5068" s="3">
        <v>44226.627696759257</v>
      </c>
      <c r="B5068" s="4" t="s">
        <v>18</v>
      </c>
      <c r="C5068" s="4">
        <v>304</v>
      </c>
      <c r="D5068" s="4">
        <v>19096442567</v>
      </c>
      <c r="E5068" s="4" t="s">
        <v>9</v>
      </c>
      <c r="F5068" s="5">
        <v>3.2870370370370367E-3</v>
      </c>
      <c r="G5068" s="5">
        <v>8.1018518518518516E-5</v>
      </c>
      <c r="H5068" s="4" t="s">
        <v>10</v>
      </c>
      <c r="I5068" s="11">
        <f t="shared" si="158"/>
        <v>44226</v>
      </c>
      <c r="J5068" s="9">
        <f t="shared" si="159"/>
        <v>0.62769675925925927</v>
      </c>
      <c r="K5068" t="str">
        <f>VLOOKUP($J5068,Reference!$A$1:$C$25,3,1)</f>
        <v>15:00:00 - 16:00:00</v>
      </c>
    </row>
    <row r="5069" spans="1:11" hidden="1" x14ac:dyDescent="0.3">
      <c r="A5069" s="6">
        <v>44226.633217592593</v>
      </c>
      <c r="B5069" s="7" t="s">
        <v>8</v>
      </c>
      <c r="C5069" s="7">
        <v>307</v>
      </c>
      <c r="D5069" s="7">
        <v>12178915991</v>
      </c>
      <c r="E5069" s="7" t="s">
        <v>9</v>
      </c>
      <c r="F5069" s="8">
        <v>1.5740740740740741E-3</v>
      </c>
      <c r="G5069" s="8">
        <v>5.7870370370370366E-5</v>
      </c>
      <c r="H5069" s="7" t="s">
        <v>10</v>
      </c>
      <c r="I5069" s="11">
        <f t="shared" si="158"/>
        <v>44226</v>
      </c>
      <c r="J5069" s="9">
        <f t="shared" si="159"/>
        <v>0.63321759259259258</v>
      </c>
      <c r="K5069" t="str">
        <f>VLOOKUP($J5069,Reference!$A$1:$C$25,3,1)</f>
        <v>15:00:00 - 16:00:00</v>
      </c>
    </row>
    <row r="5070" spans="1:11" hidden="1" x14ac:dyDescent="0.3">
      <c r="A5070" s="3">
        <v>44226.657997685186</v>
      </c>
      <c r="B5070" s="4" t="s">
        <v>17</v>
      </c>
      <c r="C5070" s="4">
        <v>303</v>
      </c>
      <c r="D5070" s="4">
        <v>447927184703</v>
      </c>
      <c r="E5070" s="4" t="s">
        <v>9</v>
      </c>
      <c r="F5070" s="5">
        <v>8.0208333333333329E-3</v>
      </c>
      <c r="G5070" s="5">
        <v>1.3888888888888889E-4</v>
      </c>
      <c r="H5070" s="4" t="s">
        <v>14</v>
      </c>
      <c r="I5070" s="11">
        <f t="shared" si="158"/>
        <v>44226</v>
      </c>
      <c r="J5070" s="9">
        <f t="shared" si="159"/>
        <v>0.6579976851851852</v>
      </c>
      <c r="K5070" t="str">
        <f>VLOOKUP($J5070,Reference!$A$1:$C$25,3,1)</f>
        <v>15:00:00 - 16:00:00</v>
      </c>
    </row>
    <row r="5071" spans="1:11" hidden="1" x14ac:dyDescent="0.3">
      <c r="A5071" s="6">
        <v>44226.658900462964</v>
      </c>
      <c r="B5071" s="7" t="s">
        <v>19</v>
      </c>
      <c r="C5071" s="7">
        <v>305</v>
      </c>
      <c r="D5071" s="7">
        <v>17243445099</v>
      </c>
      <c r="E5071" s="7" t="s">
        <v>9</v>
      </c>
      <c r="F5071" s="8">
        <v>6.7361111111111103E-3</v>
      </c>
      <c r="G5071" s="8">
        <v>1.1574074074074073E-4</v>
      </c>
      <c r="H5071" s="7" t="s">
        <v>10</v>
      </c>
      <c r="I5071" s="11">
        <f t="shared" si="158"/>
        <v>44226</v>
      </c>
      <c r="J5071" s="9">
        <f t="shared" si="159"/>
        <v>0.65890046296296301</v>
      </c>
      <c r="K5071" t="str">
        <f>VLOOKUP($J5071,Reference!$A$1:$C$25,3,1)</f>
        <v>15:00:00 - 16:00:00</v>
      </c>
    </row>
    <row r="5072" spans="1:11" hidden="1" x14ac:dyDescent="0.3">
      <c r="A5072" s="3">
        <v>44226.668425925927</v>
      </c>
      <c r="B5072" s="4" t="s">
        <v>8</v>
      </c>
      <c r="C5072" s="4">
        <v>307</v>
      </c>
      <c r="D5072" s="4">
        <v>14043965929</v>
      </c>
      <c r="E5072" s="4" t="s">
        <v>9</v>
      </c>
      <c r="F5072" s="5">
        <v>5.9143518518518521E-3</v>
      </c>
      <c r="G5072" s="5">
        <v>9.2592592592592588E-5</v>
      </c>
      <c r="H5072" s="4" t="s">
        <v>10</v>
      </c>
      <c r="I5072" s="11">
        <f t="shared" si="158"/>
        <v>44226</v>
      </c>
      <c r="J5072" s="9">
        <f t="shared" si="159"/>
        <v>0.66842592592592587</v>
      </c>
      <c r="K5072" t="str">
        <f>VLOOKUP($J5072,Reference!$A$1:$C$25,3,1)</f>
        <v>16:00:00 - 17:00:00</v>
      </c>
    </row>
    <row r="5073" spans="1:11" hidden="1" x14ac:dyDescent="0.3">
      <c r="A5073" s="6">
        <v>44226.668761574074</v>
      </c>
      <c r="B5073" s="7" t="s">
        <v>17</v>
      </c>
      <c r="C5073" s="7">
        <v>303</v>
      </c>
      <c r="D5073" s="7">
        <v>447927184703</v>
      </c>
      <c r="E5073" s="7" t="s">
        <v>9</v>
      </c>
      <c r="F5073" s="8">
        <v>1.375E-2</v>
      </c>
      <c r="G5073" s="8">
        <v>4.6296296296296294E-5</v>
      </c>
      <c r="H5073" s="7" t="s">
        <v>14</v>
      </c>
      <c r="I5073" s="11">
        <f t="shared" si="158"/>
        <v>44226</v>
      </c>
      <c r="J5073" s="9">
        <f t="shared" si="159"/>
        <v>0.66876157407407411</v>
      </c>
      <c r="K5073" t="str">
        <f>VLOOKUP($J5073,Reference!$A$1:$C$25,3,1)</f>
        <v>16:00:00 - 17:00:00</v>
      </c>
    </row>
    <row r="5074" spans="1:11" hidden="1" x14ac:dyDescent="0.3">
      <c r="A5074" s="3">
        <v>44226.67050925926</v>
      </c>
      <c r="B5074" s="4" t="s">
        <v>18</v>
      </c>
      <c r="C5074" s="4">
        <v>304</v>
      </c>
      <c r="D5074" s="4">
        <v>13306877750</v>
      </c>
      <c r="E5074" s="4" t="s">
        <v>9</v>
      </c>
      <c r="F5074" s="5">
        <v>1.2395833333333335E-2</v>
      </c>
      <c r="G5074" s="5">
        <v>9.2592592592592588E-5</v>
      </c>
      <c r="H5074" s="4" t="s">
        <v>13</v>
      </c>
      <c r="I5074" s="11">
        <f t="shared" si="158"/>
        <v>44226</v>
      </c>
      <c r="J5074" s="9">
        <f t="shared" si="159"/>
        <v>0.6705092592592593</v>
      </c>
      <c r="K5074" t="str">
        <f>VLOOKUP($J5074,Reference!$A$1:$C$25,3,1)</f>
        <v>16:00:00 - 17:00:00</v>
      </c>
    </row>
    <row r="5075" spans="1:11" hidden="1" x14ac:dyDescent="0.3">
      <c r="A5075" s="6">
        <v>44226.672280092593</v>
      </c>
      <c r="B5075" s="7" t="s">
        <v>20</v>
      </c>
      <c r="C5075" s="7"/>
      <c r="D5075" s="7">
        <v>447415198873</v>
      </c>
      <c r="E5075" s="7" t="s">
        <v>16</v>
      </c>
      <c r="F5075" s="8">
        <v>0</v>
      </c>
      <c r="G5075" s="8">
        <v>2.0833333333333333E-3</v>
      </c>
      <c r="H5075" s="7" t="s">
        <v>14</v>
      </c>
      <c r="I5075" s="11">
        <f t="shared" si="158"/>
        <v>44226</v>
      </c>
      <c r="J5075" s="9">
        <f t="shared" si="159"/>
        <v>0.67228009259259258</v>
      </c>
      <c r="K5075" t="str">
        <f>VLOOKUP($J5075,Reference!$A$1:$C$25,3,1)</f>
        <v>16:00:00 - 17:00:00</v>
      </c>
    </row>
    <row r="5076" spans="1:11" hidden="1" x14ac:dyDescent="0.3">
      <c r="A5076" s="3">
        <v>44226.67763888889</v>
      </c>
      <c r="B5076" s="4" t="s">
        <v>11</v>
      </c>
      <c r="C5076" s="4">
        <v>317</v>
      </c>
      <c r="D5076" s="4">
        <v>16468245310</v>
      </c>
      <c r="E5076" s="4" t="s">
        <v>9</v>
      </c>
      <c r="F5076" s="5">
        <v>8.1365740740740738E-3</v>
      </c>
      <c r="G5076" s="5">
        <v>9.2592592592592588E-5</v>
      </c>
      <c r="H5076" s="4" t="s">
        <v>10</v>
      </c>
      <c r="I5076" s="11">
        <f t="shared" si="158"/>
        <v>44226</v>
      </c>
      <c r="J5076" s="9">
        <f t="shared" si="159"/>
        <v>0.67763888888888879</v>
      </c>
      <c r="K5076" t="str">
        <f>VLOOKUP($J5076,Reference!$A$1:$C$25,3,1)</f>
        <v>16:00:00 - 17:00:00</v>
      </c>
    </row>
    <row r="5077" spans="1:11" hidden="1" x14ac:dyDescent="0.3">
      <c r="A5077" s="6">
        <v>44226.680092592593</v>
      </c>
      <c r="B5077" s="7" t="s">
        <v>26</v>
      </c>
      <c r="C5077" s="7">
        <v>306</v>
      </c>
      <c r="D5077" s="7">
        <v>12123182000</v>
      </c>
      <c r="E5077" s="7" t="s">
        <v>9</v>
      </c>
      <c r="F5077" s="8">
        <v>2.9629629629629628E-3</v>
      </c>
      <c r="G5077" s="8">
        <v>9.2592592592592588E-5</v>
      </c>
      <c r="H5077" s="7" t="s">
        <v>10</v>
      </c>
      <c r="I5077" s="11">
        <f t="shared" si="158"/>
        <v>44226</v>
      </c>
      <c r="J5077" s="9">
        <f t="shared" si="159"/>
        <v>0.68009259259259258</v>
      </c>
      <c r="K5077" t="str">
        <f>VLOOKUP($J5077,Reference!$A$1:$C$25,3,1)</f>
        <v>16:00:00 - 17:00:00</v>
      </c>
    </row>
    <row r="5078" spans="1:11" hidden="1" x14ac:dyDescent="0.3">
      <c r="A5078" s="3">
        <v>44226.683379629627</v>
      </c>
      <c r="B5078" s="4" t="s">
        <v>19</v>
      </c>
      <c r="C5078" s="4">
        <v>305</v>
      </c>
      <c r="D5078" s="4">
        <v>15145867891</v>
      </c>
      <c r="E5078" s="4" t="s">
        <v>9</v>
      </c>
      <c r="F5078" s="5">
        <v>3.3680555555555551E-3</v>
      </c>
      <c r="G5078" s="5">
        <v>4.6296296296296294E-5</v>
      </c>
      <c r="H5078" s="4" t="s">
        <v>10</v>
      </c>
      <c r="I5078" s="11">
        <f t="shared" si="158"/>
        <v>44226</v>
      </c>
      <c r="J5078" s="9">
        <f t="shared" si="159"/>
        <v>0.68337962962962961</v>
      </c>
      <c r="K5078" t="str">
        <f>VLOOKUP($J5078,Reference!$A$1:$C$25,3,1)</f>
        <v>16:00:00 - 17:00:00</v>
      </c>
    </row>
    <row r="5079" spans="1:11" hidden="1" x14ac:dyDescent="0.3">
      <c r="A5079" s="6">
        <v>44226.686354166668</v>
      </c>
      <c r="B5079" s="7" t="s">
        <v>8</v>
      </c>
      <c r="C5079" s="7">
        <v>307</v>
      </c>
      <c r="D5079" s="7">
        <v>14102278440</v>
      </c>
      <c r="E5079" s="7" t="s">
        <v>9</v>
      </c>
      <c r="F5079" s="8">
        <v>3.0092592592592588E-3</v>
      </c>
      <c r="G5079" s="8">
        <v>6.9444444444444444E-5</v>
      </c>
      <c r="H5079" s="7" t="s">
        <v>13</v>
      </c>
      <c r="I5079" s="11">
        <f t="shared" si="158"/>
        <v>44226</v>
      </c>
      <c r="J5079" s="9">
        <f t="shared" si="159"/>
        <v>0.68635416666666671</v>
      </c>
      <c r="K5079" t="str">
        <f>VLOOKUP($J5079,Reference!$A$1:$C$25,3,1)</f>
        <v>16:00:00 - 17:00:00</v>
      </c>
    </row>
    <row r="5080" spans="1:11" hidden="1" x14ac:dyDescent="0.3">
      <c r="A5080" s="3">
        <v>44226.688819444447</v>
      </c>
      <c r="B5080" s="4" t="s">
        <v>18</v>
      </c>
      <c r="C5080" s="4">
        <v>304</v>
      </c>
      <c r="D5080" s="4">
        <v>12123182000</v>
      </c>
      <c r="E5080" s="4" t="s">
        <v>9</v>
      </c>
      <c r="F5080" s="5">
        <v>2.5810185185185185E-3</v>
      </c>
      <c r="G5080" s="5">
        <v>5.7870370370370366E-5</v>
      </c>
      <c r="H5080" s="4" t="s">
        <v>10</v>
      </c>
      <c r="I5080" s="11">
        <f t="shared" si="158"/>
        <v>44226</v>
      </c>
      <c r="J5080" s="9">
        <f t="shared" si="159"/>
        <v>0.68881944444444443</v>
      </c>
      <c r="K5080" t="str">
        <f>VLOOKUP($J5080,Reference!$A$1:$C$25,3,1)</f>
        <v>16:00:00 - 17:00:00</v>
      </c>
    </row>
    <row r="5081" spans="1:11" hidden="1" x14ac:dyDescent="0.3">
      <c r="A5081" s="6">
        <v>44226.690208333333</v>
      </c>
      <c r="B5081" s="7" t="s">
        <v>17</v>
      </c>
      <c r="C5081" s="7">
        <v>303</v>
      </c>
      <c r="D5081" s="7">
        <v>447947008314</v>
      </c>
      <c r="E5081" s="7" t="s">
        <v>9</v>
      </c>
      <c r="F5081" s="8">
        <v>7.4537037037037028E-3</v>
      </c>
      <c r="G5081" s="8">
        <v>6.9444444444444444E-5</v>
      </c>
      <c r="H5081" s="7" t="s">
        <v>14</v>
      </c>
      <c r="I5081" s="11">
        <f t="shared" si="158"/>
        <v>44226</v>
      </c>
      <c r="J5081" s="9">
        <f t="shared" si="159"/>
        <v>0.69020833333333342</v>
      </c>
      <c r="K5081" t="str">
        <f>VLOOKUP($J5081,Reference!$A$1:$C$25,3,1)</f>
        <v>16:00:00 - 17:00:00</v>
      </c>
    </row>
    <row r="5082" spans="1:11" hidden="1" x14ac:dyDescent="0.3">
      <c r="A5082" s="3">
        <v>44226.705046296294</v>
      </c>
      <c r="B5082" s="4" t="s">
        <v>19</v>
      </c>
      <c r="C5082" s="4">
        <v>305</v>
      </c>
      <c r="D5082" s="4">
        <v>17185709274</v>
      </c>
      <c r="E5082" s="4" t="s">
        <v>9</v>
      </c>
      <c r="F5082" s="5">
        <v>2.3726851851851851E-3</v>
      </c>
      <c r="G5082" s="5">
        <v>6.9444444444444444E-5</v>
      </c>
      <c r="H5082" s="4" t="s">
        <v>10</v>
      </c>
      <c r="I5082" s="11">
        <f t="shared" si="158"/>
        <v>44226</v>
      </c>
      <c r="J5082" s="9">
        <f t="shared" si="159"/>
        <v>0.70504629629629623</v>
      </c>
      <c r="K5082" t="str">
        <f>VLOOKUP($J5082,Reference!$A$1:$C$25,3,1)</f>
        <v>16:00:00 - 17:00:00</v>
      </c>
    </row>
    <row r="5083" spans="1:11" hidden="1" x14ac:dyDescent="0.3">
      <c r="A5083" s="6">
        <v>44226.711493055554</v>
      </c>
      <c r="B5083" s="7" t="s">
        <v>20</v>
      </c>
      <c r="C5083" s="7"/>
      <c r="D5083" s="7">
        <v>447958311106</v>
      </c>
      <c r="E5083" s="7" t="s">
        <v>23</v>
      </c>
      <c r="F5083" s="8">
        <v>0</v>
      </c>
      <c r="G5083" s="8">
        <v>2.3148148148148147E-5</v>
      </c>
      <c r="H5083" s="7" t="s">
        <v>14</v>
      </c>
      <c r="I5083" s="11">
        <f t="shared" si="158"/>
        <v>44226</v>
      </c>
      <c r="J5083" s="9">
        <f t="shared" si="159"/>
        <v>0.71149305555555553</v>
      </c>
      <c r="K5083" t="str">
        <f>VLOOKUP($J5083,Reference!$A$1:$C$25,3,1)</f>
        <v>17:00:00 - 18:00:00</v>
      </c>
    </row>
    <row r="5084" spans="1:11" hidden="1" x14ac:dyDescent="0.3">
      <c r="A5084" s="3">
        <v>44226.711504629631</v>
      </c>
      <c r="B5084" s="4" t="s">
        <v>11</v>
      </c>
      <c r="C5084" s="4">
        <v>317</v>
      </c>
      <c r="D5084" s="4">
        <v>447958311106</v>
      </c>
      <c r="E5084" s="4" t="s">
        <v>9</v>
      </c>
      <c r="F5084" s="5">
        <v>8.611111111111111E-3</v>
      </c>
      <c r="G5084" s="5">
        <v>1.1574074074074073E-4</v>
      </c>
      <c r="H5084" s="4" t="s">
        <v>10</v>
      </c>
      <c r="I5084" s="11">
        <f t="shared" si="158"/>
        <v>44226</v>
      </c>
      <c r="J5084" s="9">
        <f t="shared" si="159"/>
        <v>0.71150462962962957</v>
      </c>
      <c r="K5084" t="str">
        <f>VLOOKUP($J5084,Reference!$A$1:$C$25,3,1)</f>
        <v>17:00:00 - 18:00:00</v>
      </c>
    </row>
    <row r="5085" spans="1:11" hidden="1" x14ac:dyDescent="0.3">
      <c r="A5085" s="6">
        <v>44226.712048611109</v>
      </c>
      <c r="B5085" s="7" t="s">
        <v>15</v>
      </c>
      <c r="C5085" s="7">
        <v>319</v>
      </c>
      <c r="D5085" s="7">
        <v>19725180000</v>
      </c>
      <c r="E5085" s="7" t="s">
        <v>9</v>
      </c>
      <c r="F5085" s="8">
        <v>3.9236111111111112E-3</v>
      </c>
      <c r="G5085" s="8">
        <v>6.9444444444444444E-5</v>
      </c>
      <c r="H5085" s="7" t="s">
        <v>10</v>
      </c>
      <c r="I5085" s="11">
        <f t="shared" si="158"/>
        <v>44226</v>
      </c>
      <c r="J5085" s="9">
        <f t="shared" si="159"/>
        <v>0.71204861111111117</v>
      </c>
      <c r="K5085" t="str">
        <f>VLOOKUP($J5085,Reference!$A$1:$C$25,3,1)</f>
        <v>17:00:00 - 18:00:00</v>
      </c>
    </row>
    <row r="5086" spans="1:11" hidden="1" x14ac:dyDescent="0.3">
      <c r="A5086" s="3">
        <v>44226.71802083333</v>
      </c>
      <c r="B5086" s="4" t="s">
        <v>19</v>
      </c>
      <c r="C5086" s="4">
        <v>305</v>
      </c>
      <c r="D5086" s="4">
        <v>502</v>
      </c>
      <c r="E5086" s="4" t="s">
        <v>9</v>
      </c>
      <c r="F5086" s="5">
        <v>2.0949074074074073E-3</v>
      </c>
      <c r="G5086" s="5">
        <v>8.1018518518518516E-5</v>
      </c>
      <c r="H5086" s="4" t="s">
        <v>10</v>
      </c>
      <c r="I5086" s="11">
        <f t="shared" si="158"/>
        <v>44226</v>
      </c>
      <c r="J5086" s="9">
        <f t="shared" si="159"/>
        <v>0.71802083333333344</v>
      </c>
      <c r="K5086" t="str">
        <f>VLOOKUP($J5086,Reference!$A$1:$C$25,3,1)</f>
        <v>17:00:00 - 18:00:00</v>
      </c>
    </row>
    <row r="5087" spans="1:11" hidden="1" x14ac:dyDescent="0.3">
      <c r="A5087" s="6">
        <v>44226.718275462961</v>
      </c>
      <c r="B5087" s="7" t="s">
        <v>15</v>
      </c>
      <c r="C5087" s="7">
        <v>319</v>
      </c>
      <c r="D5087" s="7">
        <v>17817335687</v>
      </c>
      <c r="E5087" s="7" t="s">
        <v>9</v>
      </c>
      <c r="F5087" s="8">
        <v>8.0324074074074065E-3</v>
      </c>
      <c r="G5087" s="8">
        <v>9.2592592592592588E-5</v>
      </c>
      <c r="H5087" s="7" t="s">
        <v>10</v>
      </c>
      <c r="I5087" s="11">
        <f t="shared" si="158"/>
        <v>44226</v>
      </c>
      <c r="J5087" s="9">
        <f t="shared" si="159"/>
        <v>0.71827546296296296</v>
      </c>
      <c r="K5087" t="str">
        <f>VLOOKUP($J5087,Reference!$A$1:$C$25,3,1)</f>
        <v>17:00:00 - 18:00:00</v>
      </c>
    </row>
    <row r="5088" spans="1:11" hidden="1" x14ac:dyDescent="0.3">
      <c r="A5088" s="3">
        <v>44226.718680555554</v>
      </c>
      <c r="B5088" s="4" t="s">
        <v>18</v>
      </c>
      <c r="C5088" s="4">
        <v>304</v>
      </c>
      <c r="D5088" s="4">
        <v>16315049839</v>
      </c>
      <c r="E5088" s="4" t="s">
        <v>9</v>
      </c>
      <c r="F5088" s="5">
        <v>3.2523148148148151E-3</v>
      </c>
      <c r="G5088" s="5">
        <v>4.5138888888888892E-4</v>
      </c>
      <c r="H5088" s="4" t="s">
        <v>10</v>
      </c>
      <c r="I5088" s="11">
        <f t="shared" si="158"/>
        <v>44226</v>
      </c>
      <c r="J5088" s="9">
        <f t="shared" si="159"/>
        <v>0.71868055555555566</v>
      </c>
      <c r="K5088" t="str">
        <f>VLOOKUP($J5088,Reference!$A$1:$C$25,3,1)</f>
        <v>17:00:00 - 18:00:00</v>
      </c>
    </row>
    <row r="5089" spans="1:11" hidden="1" x14ac:dyDescent="0.3">
      <c r="A5089" s="6">
        <v>44226.725162037037</v>
      </c>
      <c r="B5089" s="7" t="s">
        <v>8</v>
      </c>
      <c r="C5089" s="7">
        <v>307</v>
      </c>
      <c r="D5089" s="7">
        <v>13475960282</v>
      </c>
      <c r="E5089" s="7" t="s">
        <v>9</v>
      </c>
      <c r="F5089" s="8">
        <v>4.0393518518518521E-3</v>
      </c>
      <c r="G5089" s="8">
        <v>8.1018518518518516E-5</v>
      </c>
      <c r="H5089" s="7" t="s">
        <v>10</v>
      </c>
      <c r="I5089" s="11">
        <f t="shared" si="158"/>
        <v>44226</v>
      </c>
      <c r="J5089" s="9">
        <f t="shared" si="159"/>
        <v>0.72516203703703708</v>
      </c>
      <c r="K5089" t="str">
        <f>VLOOKUP($J5089,Reference!$A$1:$C$25,3,1)</f>
        <v>17:00:00 - 18:00:00</v>
      </c>
    </row>
    <row r="5090" spans="1:11" hidden="1" x14ac:dyDescent="0.3">
      <c r="A5090" s="3">
        <v>44226.741944444446</v>
      </c>
      <c r="B5090" s="4" t="s">
        <v>11</v>
      </c>
      <c r="C5090" s="4">
        <v>317</v>
      </c>
      <c r="D5090" s="4">
        <v>19149802721</v>
      </c>
      <c r="E5090" s="4" t="s">
        <v>9</v>
      </c>
      <c r="F5090" s="5">
        <v>3.1493055555555559E-2</v>
      </c>
      <c r="G5090" s="5">
        <v>8.1018518518518516E-5</v>
      </c>
      <c r="H5090" s="4" t="s">
        <v>13</v>
      </c>
      <c r="I5090" s="11">
        <f t="shared" si="158"/>
        <v>44226</v>
      </c>
      <c r="J5090" s="9">
        <f t="shared" si="159"/>
        <v>0.74194444444444441</v>
      </c>
      <c r="K5090" t="str">
        <f>VLOOKUP($J5090,Reference!$A$1:$C$25,3,1)</f>
        <v>17:00:00 - 18:00:00</v>
      </c>
    </row>
    <row r="5091" spans="1:11" hidden="1" x14ac:dyDescent="0.3">
      <c r="A5091" s="6">
        <v>44226.764849537038</v>
      </c>
      <c r="B5091" s="7" t="s">
        <v>15</v>
      </c>
      <c r="C5091" s="7">
        <v>319</v>
      </c>
      <c r="D5091" s="7">
        <v>14373705519</v>
      </c>
      <c r="E5091" s="7" t="s">
        <v>9</v>
      </c>
      <c r="F5091" s="8">
        <v>1.7905092592592594E-2</v>
      </c>
      <c r="G5091" s="8">
        <v>6.9444444444444444E-5</v>
      </c>
      <c r="H5091" s="7" t="s">
        <v>10</v>
      </c>
      <c r="I5091" s="11">
        <f t="shared" si="158"/>
        <v>44226</v>
      </c>
      <c r="J5091" s="9">
        <f t="shared" si="159"/>
        <v>0.76484953703703706</v>
      </c>
      <c r="K5091" t="str">
        <f>VLOOKUP($J5091,Reference!$A$1:$C$25,3,1)</f>
        <v>18:00:00 - 19:00:00</v>
      </c>
    </row>
    <row r="5092" spans="1:11" hidden="1" x14ac:dyDescent="0.3">
      <c r="A5092" s="3">
        <v>44226.766261574077</v>
      </c>
      <c r="B5092" s="4" t="s">
        <v>8</v>
      </c>
      <c r="C5092" s="4">
        <v>307</v>
      </c>
      <c r="D5092" s="4">
        <v>17738369556</v>
      </c>
      <c r="E5092" s="4" t="s">
        <v>9</v>
      </c>
      <c r="F5092" s="5">
        <v>5.3240740740740748E-3</v>
      </c>
      <c r="G5092" s="5">
        <v>9.2592592592592588E-5</v>
      </c>
      <c r="H5092" s="4" t="s">
        <v>10</v>
      </c>
      <c r="I5092" s="11">
        <f t="shared" si="158"/>
        <v>44226</v>
      </c>
      <c r="J5092" s="9">
        <f t="shared" si="159"/>
        <v>0.76626157407407414</v>
      </c>
      <c r="K5092" t="str">
        <f>VLOOKUP($J5092,Reference!$A$1:$C$25,3,1)</f>
        <v>18:00:00 - 19:00:00</v>
      </c>
    </row>
    <row r="5093" spans="1:11" hidden="1" x14ac:dyDescent="0.3">
      <c r="A5093" s="6">
        <v>44226.781157407408</v>
      </c>
      <c r="B5093" s="7" t="s">
        <v>19</v>
      </c>
      <c r="C5093" s="7">
        <v>305</v>
      </c>
      <c r="D5093" s="7">
        <v>19142202789</v>
      </c>
      <c r="E5093" s="7" t="s">
        <v>9</v>
      </c>
      <c r="F5093" s="8">
        <v>4.9652777777777777E-3</v>
      </c>
      <c r="G5093" s="8">
        <v>5.7870370370370366E-5</v>
      </c>
      <c r="H5093" s="7" t="s">
        <v>10</v>
      </c>
      <c r="I5093" s="11">
        <f t="shared" si="158"/>
        <v>44226</v>
      </c>
      <c r="J5093" s="9">
        <f t="shared" si="159"/>
        <v>0.78115740740740736</v>
      </c>
      <c r="K5093" t="str">
        <f>VLOOKUP($J5093,Reference!$A$1:$C$25,3,1)</f>
        <v>18:00:00 - 19:00:00</v>
      </c>
    </row>
    <row r="5094" spans="1:11" hidden="1" x14ac:dyDescent="0.3">
      <c r="A5094" s="3">
        <v>44226.781782407408</v>
      </c>
      <c r="B5094" s="4" t="s">
        <v>18</v>
      </c>
      <c r="C5094" s="4">
        <v>304</v>
      </c>
      <c r="D5094" s="4">
        <v>12122255126</v>
      </c>
      <c r="E5094" s="4" t="s">
        <v>9</v>
      </c>
      <c r="F5094" s="5">
        <v>9.4907407407407406E-3</v>
      </c>
      <c r="G5094" s="5">
        <v>8.1018518518518516E-5</v>
      </c>
      <c r="H5094" s="4" t="s">
        <v>10</v>
      </c>
      <c r="I5094" s="11">
        <f t="shared" si="158"/>
        <v>44226</v>
      </c>
      <c r="J5094" s="9">
        <f t="shared" si="159"/>
        <v>0.78178240740740745</v>
      </c>
      <c r="K5094" t="str">
        <f>VLOOKUP($J5094,Reference!$A$1:$C$25,3,1)</f>
        <v>18:00:00 - 19:00:00</v>
      </c>
    </row>
    <row r="5095" spans="1:11" hidden="1" x14ac:dyDescent="0.3">
      <c r="A5095" s="6">
        <v>44226.796932870369</v>
      </c>
      <c r="B5095" s="7" t="s">
        <v>8</v>
      </c>
      <c r="C5095" s="7">
        <v>307</v>
      </c>
      <c r="D5095" s="7">
        <v>12122255126</v>
      </c>
      <c r="E5095" s="7" t="s">
        <v>9</v>
      </c>
      <c r="F5095" s="8">
        <v>7.083333333333333E-3</v>
      </c>
      <c r="G5095" s="8">
        <v>8.1018518518518516E-5</v>
      </c>
      <c r="H5095" s="7" t="s">
        <v>10</v>
      </c>
      <c r="I5095" s="11">
        <f t="shared" si="158"/>
        <v>44226</v>
      </c>
      <c r="J5095" s="9">
        <f t="shared" si="159"/>
        <v>0.79693287037037042</v>
      </c>
      <c r="K5095" t="str">
        <f>VLOOKUP($J5095,Reference!$A$1:$C$25,3,1)</f>
        <v>19:00:00 - 20:00:00</v>
      </c>
    </row>
    <row r="5096" spans="1:11" hidden="1" x14ac:dyDescent="0.3">
      <c r="A5096" s="3">
        <v>44226.799976851849</v>
      </c>
      <c r="B5096" s="4" t="s">
        <v>12</v>
      </c>
      <c r="C5096" s="4">
        <v>315</v>
      </c>
      <c r="D5096" s="4">
        <v>15093788601</v>
      </c>
      <c r="E5096" s="4" t="s">
        <v>9</v>
      </c>
      <c r="F5096" s="5">
        <v>8.611111111111111E-3</v>
      </c>
      <c r="G5096" s="5">
        <v>1.1574074074074073E-4</v>
      </c>
      <c r="H5096" s="4" t="s">
        <v>13</v>
      </c>
      <c r="I5096" s="11">
        <f t="shared" si="158"/>
        <v>44226</v>
      </c>
      <c r="J5096" s="9">
        <f t="shared" si="159"/>
        <v>0.79997685185185186</v>
      </c>
      <c r="K5096" t="str">
        <f>VLOOKUP($J5096,Reference!$A$1:$C$25,3,1)</f>
        <v>19:00:00 - 20:00:00</v>
      </c>
    </row>
    <row r="5097" spans="1:11" hidden="1" x14ac:dyDescent="0.3">
      <c r="A5097" s="6">
        <v>44226.808217592596</v>
      </c>
      <c r="B5097" s="7" t="s">
        <v>11</v>
      </c>
      <c r="C5097" s="7">
        <v>317</v>
      </c>
      <c r="D5097" s="7">
        <v>17274823966</v>
      </c>
      <c r="E5097" s="7" t="s">
        <v>9</v>
      </c>
      <c r="F5097" s="8">
        <v>4.7337962962962958E-3</v>
      </c>
      <c r="G5097" s="8">
        <v>9.2592592592592588E-5</v>
      </c>
      <c r="H5097" s="7" t="s">
        <v>10</v>
      </c>
      <c r="I5097" s="11">
        <f t="shared" si="158"/>
        <v>44226</v>
      </c>
      <c r="J5097" s="9">
        <f t="shared" si="159"/>
        <v>0.80821759259259263</v>
      </c>
      <c r="K5097" t="str">
        <f>VLOOKUP($J5097,Reference!$A$1:$C$25,3,1)</f>
        <v>19:00:00 - 20:00:00</v>
      </c>
    </row>
    <row r="5098" spans="1:11" hidden="1" x14ac:dyDescent="0.3">
      <c r="A5098" s="3">
        <v>44226.818182870367</v>
      </c>
      <c r="B5098" s="4" t="s">
        <v>19</v>
      </c>
      <c r="C5098" s="4">
        <v>305</v>
      </c>
      <c r="D5098" s="4">
        <v>14695560047</v>
      </c>
      <c r="E5098" s="4" t="s">
        <v>9</v>
      </c>
      <c r="F5098" s="5">
        <v>1.0416666666666667E-4</v>
      </c>
      <c r="G5098" s="5">
        <v>5.7870370370370366E-5</v>
      </c>
      <c r="H5098" s="4" t="s">
        <v>10</v>
      </c>
      <c r="I5098" s="11">
        <f t="shared" si="158"/>
        <v>44226</v>
      </c>
      <c r="J5098" s="9">
        <f t="shared" si="159"/>
        <v>0.8181828703703703</v>
      </c>
      <c r="K5098" t="str">
        <f>VLOOKUP($J5098,Reference!$A$1:$C$25,3,1)</f>
        <v>19:00:00 - 20:00:00</v>
      </c>
    </row>
    <row r="5099" spans="1:11" hidden="1" x14ac:dyDescent="0.3">
      <c r="A5099" s="6">
        <v>44226.818460648145</v>
      </c>
      <c r="B5099" s="7" t="s">
        <v>18</v>
      </c>
      <c r="C5099" s="7">
        <v>304</v>
      </c>
      <c r="D5099" s="7">
        <v>17817063292</v>
      </c>
      <c r="E5099" s="7" t="s">
        <v>9</v>
      </c>
      <c r="F5099" s="8">
        <v>2.2222222222222222E-3</v>
      </c>
      <c r="G5099" s="8">
        <v>6.9444444444444444E-5</v>
      </c>
      <c r="H5099" s="7" t="s">
        <v>10</v>
      </c>
      <c r="I5099" s="11">
        <f t="shared" si="158"/>
        <v>44226</v>
      </c>
      <c r="J5099" s="9">
        <f t="shared" si="159"/>
        <v>0.81846064814814812</v>
      </c>
      <c r="K5099" t="str">
        <f>VLOOKUP($J5099,Reference!$A$1:$C$25,3,1)</f>
        <v>19:00:00 - 20:00:00</v>
      </c>
    </row>
    <row r="5100" spans="1:11" hidden="1" x14ac:dyDescent="0.3">
      <c r="A5100" s="3">
        <v>44226.82644675926</v>
      </c>
      <c r="B5100" s="4" t="s">
        <v>8</v>
      </c>
      <c r="C5100" s="4">
        <v>307</v>
      </c>
      <c r="D5100" s="4">
        <v>16078570264</v>
      </c>
      <c r="E5100" s="4" t="s">
        <v>9</v>
      </c>
      <c r="F5100" s="5">
        <v>2.7083333333333334E-3</v>
      </c>
      <c r="G5100" s="5">
        <v>9.2592592592592588E-5</v>
      </c>
      <c r="H5100" s="4" t="s">
        <v>13</v>
      </c>
      <c r="I5100" s="11">
        <f t="shared" si="158"/>
        <v>44226</v>
      </c>
      <c r="J5100" s="9">
        <f t="shared" si="159"/>
        <v>0.82644675925925926</v>
      </c>
      <c r="K5100" t="str">
        <f>VLOOKUP($J5100,Reference!$A$1:$C$25,3,1)</f>
        <v>19:00:00 - 20:00:00</v>
      </c>
    </row>
    <row r="5101" spans="1:11" hidden="1" x14ac:dyDescent="0.3">
      <c r="A5101" s="6">
        <v>44226.829282407409</v>
      </c>
      <c r="B5101" s="7" t="s">
        <v>15</v>
      </c>
      <c r="C5101" s="7">
        <v>319</v>
      </c>
      <c r="D5101" s="7">
        <v>17146128436</v>
      </c>
      <c r="E5101" s="7" t="s">
        <v>9</v>
      </c>
      <c r="F5101" s="8">
        <v>9.1782407407407403E-3</v>
      </c>
      <c r="G5101" s="8">
        <v>9.2592592592592588E-5</v>
      </c>
      <c r="H5101" s="7" t="s">
        <v>10</v>
      </c>
      <c r="I5101" s="11">
        <f t="shared" si="158"/>
        <v>44226</v>
      </c>
      <c r="J5101" s="9">
        <f t="shared" si="159"/>
        <v>0.82928240740740744</v>
      </c>
      <c r="K5101" t="str">
        <f>VLOOKUP($J5101,Reference!$A$1:$C$25,3,1)</f>
        <v>19:00:00 - 20:00:00</v>
      </c>
    </row>
    <row r="5102" spans="1:11" hidden="1" x14ac:dyDescent="0.3">
      <c r="A5102" s="3">
        <v>44226.838333333333</v>
      </c>
      <c r="B5102" s="4" t="s">
        <v>11</v>
      </c>
      <c r="C5102" s="4">
        <v>317</v>
      </c>
      <c r="D5102" s="4">
        <v>17085065703</v>
      </c>
      <c r="E5102" s="4" t="s">
        <v>9</v>
      </c>
      <c r="F5102" s="5">
        <v>2.5810185185185185E-3</v>
      </c>
      <c r="G5102" s="5">
        <v>1.0416666666666667E-4</v>
      </c>
      <c r="H5102" s="4" t="s">
        <v>10</v>
      </c>
      <c r="I5102" s="11">
        <f t="shared" si="158"/>
        <v>44226</v>
      </c>
      <c r="J5102" s="9">
        <f t="shared" si="159"/>
        <v>0.83833333333333337</v>
      </c>
      <c r="K5102" t="str">
        <f>VLOOKUP($J5102,Reference!$A$1:$C$25,3,1)</f>
        <v>20:00:00 - 21:00:00</v>
      </c>
    </row>
    <row r="5103" spans="1:11" hidden="1" x14ac:dyDescent="0.3">
      <c r="A5103" s="6">
        <v>44226.844722222224</v>
      </c>
      <c r="B5103" s="7" t="s">
        <v>19</v>
      </c>
      <c r="C5103" s="7">
        <v>305</v>
      </c>
      <c r="D5103" s="7">
        <v>16468245310</v>
      </c>
      <c r="E5103" s="7" t="s">
        <v>9</v>
      </c>
      <c r="F5103" s="8">
        <v>2.8935185185185189E-4</v>
      </c>
      <c r="G5103" s="8">
        <v>9.2592592592592588E-5</v>
      </c>
      <c r="H5103" s="7" t="s">
        <v>10</v>
      </c>
      <c r="I5103" s="11">
        <f t="shared" si="158"/>
        <v>44226</v>
      </c>
      <c r="J5103" s="9">
        <f t="shared" si="159"/>
        <v>0.84472222222222226</v>
      </c>
      <c r="K5103" t="str">
        <f>VLOOKUP($J5103,Reference!$A$1:$C$25,3,1)</f>
        <v>20:00:00 - 21:00:00</v>
      </c>
    </row>
    <row r="5104" spans="1:11" hidden="1" x14ac:dyDescent="0.3">
      <c r="A5104" s="3">
        <v>44226.845833333333</v>
      </c>
      <c r="B5104" s="4" t="s">
        <v>18</v>
      </c>
      <c r="C5104" s="4">
        <v>304</v>
      </c>
      <c r="D5104" s="4">
        <v>12016169632</v>
      </c>
      <c r="E5104" s="4" t="s">
        <v>9</v>
      </c>
      <c r="F5104" s="5">
        <v>6.5624999999999998E-3</v>
      </c>
      <c r="G5104" s="5">
        <v>1.273148148148148E-4</v>
      </c>
      <c r="H5104" s="4" t="s">
        <v>10</v>
      </c>
      <c r="I5104" s="11">
        <f t="shared" si="158"/>
        <v>44226</v>
      </c>
      <c r="J5104" s="9">
        <f t="shared" si="159"/>
        <v>0.84583333333333333</v>
      </c>
      <c r="K5104" t="str">
        <f>VLOOKUP($J5104,Reference!$A$1:$C$25,3,1)</f>
        <v>20:00:00 - 21:00:00</v>
      </c>
    </row>
    <row r="5105" spans="1:11" hidden="1" x14ac:dyDescent="0.3">
      <c r="A5105" s="6">
        <v>44226.855081018519</v>
      </c>
      <c r="B5105" s="7" t="s">
        <v>15</v>
      </c>
      <c r="C5105" s="7">
        <v>319</v>
      </c>
      <c r="D5105" s="7">
        <v>18665730905</v>
      </c>
      <c r="E5105" s="7" t="s">
        <v>9</v>
      </c>
      <c r="F5105" s="8">
        <v>3.4722222222222222E-5</v>
      </c>
      <c r="G5105" s="8">
        <v>5.7870370370370366E-5</v>
      </c>
      <c r="H5105" s="7" t="s">
        <v>10</v>
      </c>
      <c r="I5105" s="11">
        <f t="shared" si="158"/>
        <v>44226</v>
      </c>
      <c r="J5105" s="9">
        <f t="shared" si="159"/>
        <v>0.85508101851851848</v>
      </c>
      <c r="K5105" t="str">
        <f>VLOOKUP($J5105,Reference!$A$1:$C$25,3,1)</f>
        <v>20:00:00 - 21:00:00</v>
      </c>
    </row>
    <row r="5106" spans="1:11" hidden="1" x14ac:dyDescent="0.3">
      <c r="A5106" s="3">
        <v>44226.856585648151</v>
      </c>
      <c r="B5106" s="4" t="s">
        <v>19</v>
      </c>
      <c r="C5106" s="4">
        <v>305</v>
      </c>
      <c r="D5106" s="4">
        <v>16468245310</v>
      </c>
      <c r="E5106" s="4" t="s">
        <v>9</v>
      </c>
      <c r="F5106" s="5">
        <v>1.238425925925926E-2</v>
      </c>
      <c r="G5106" s="5">
        <v>1.273148148148148E-4</v>
      </c>
      <c r="H5106" s="4" t="s">
        <v>10</v>
      </c>
      <c r="I5106" s="11">
        <f t="shared" si="158"/>
        <v>44226</v>
      </c>
      <c r="J5106" s="9">
        <f t="shared" si="159"/>
        <v>0.85658564814814808</v>
      </c>
      <c r="K5106" t="str">
        <f>VLOOKUP($J5106,Reference!$A$1:$C$25,3,1)</f>
        <v>20:00:00 - 21:00:00</v>
      </c>
    </row>
    <row r="5107" spans="1:11" hidden="1" x14ac:dyDescent="0.3">
      <c r="A5107" s="6">
        <v>44226.857557870368</v>
      </c>
      <c r="B5107" s="7" t="s">
        <v>12</v>
      </c>
      <c r="C5107" s="7">
        <v>315</v>
      </c>
      <c r="D5107" s="7">
        <v>16132939504</v>
      </c>
      <c r="E5107" s="7" t="s">
        <v>9</v>
      </c>
      <c r="F5107" s="8">
        <v>1.5648148148148151E-2</v>
      </c>
      <c r="G5107" s="8">
        <v>5.7870370370370366E-5</v>
      </c>
      <c r="H5107" s="7" t="s">
        <v>10</v>
      </c>
      <c r="I5107" s="11">
        <f t="shared" si="158"/>
        <v>44226</v>
      </c>
      <c r="J5107" s="9">
        <f t="shared" si="159"/>
        <v>0.85755787037037035</v>
      </c>
      <c r="K5107" t="str">
        <f>VLOOKUP($J5107,Reference!$A$1:$C$25,3,1)</f>
        <v>20:00:00 - 21:00:00</v>
      </c>
    </row>
    <row r="5108" spans="1:11" hidden="1" x14ac:dyDescent="0.3">
      <c r="A5108" s="3">
        <v>44226.858090277776</v>
      </c>
      <c r="B5108" s="4" t="s">
        <v>15</v>
      </c>
      <c r="C5108" s="4">
        <v>319</v>
      </c>
      <c r="D5108" s="4">
        <v>61424471257</v>
      </c>
      <c r="E5108" s="4" t="s">
        <v>9</v>
      </c>
      <c r="F5108" s="5">
        <v>2.5868055555555557E-2</v>
      </c>
      <c r="G5108" s="5">
        <v>4.6296296296296294E-5</v>
      </c>
      <c r="H5108" s="4" t="s">
        <v>10</v>
      </c>
      <c r="I5108" s="11">
        <f t="shared" si="158"/>
        <v>44226</v>
      </c>
      <c r="J5108" s="9">
        <f t="shared" si="159"/>
        <v>0.8580902777777778</v>
      </c>
      <c r="K5108" t="str">
        <f>VLOOKUP($J5108,Reference!$A$1:$C$25,3,1)</f>
        <v>20:00:00 - 21:00:00</v>
      </c>
    </row>
    <row r="5109" spans="1:11" hidden="1" x14ac:dyDescent="0.3">
      <c r="A5109" s="6">
        <v>44226.860335648147</v>
      </c>
      <c r="B5109" s="7" t="s">
        <v>11</v>
      </c>
      <c r="C5109" s="7">
        <v>317</v>
      </c>
      <c r="D5109" s="7">
        <v>16043689517</v>
      </c>
      <c r="E5109" s="7" t="s">
        <v>9</v>
      </c>
      <c r="F5109" s="8">
        <v>6.2037037037037043E-3</v>
      </c>
      <c r="G5109" s="8">
        <v>6.9444444444444447E-4</v>
      </c>
      <c r="H5109" s="7" t="s">
        <v>10</v>
      </c>
      <c r="I5109" s="11">
        <f t="shared" si="158"/>
        <v>44226</v>
      </c>
      <c r="J5109" s="9">
        <f t="shared" si="159"/>
        <v>0.86033564814814811</v>
      </c>
      <c r="K5109" t="str">
        <f>VLOOKUP($J5109,Reference!$A$1:$C$25,3,1)</f>
        <v>20:00:00 - 21:00:00</v>
      </c>
    </row>
    <row r="5110" spans="1:11" hidden="1" x14ac:dyDescent="0.3">
      <c r="A5110" s="3">
        <v>44226.860868055555</v>
      </c>
      <c r="B5110" s="4" t="s">
        <v>27</v>
      </c>
      <c r="C5110" s="4">
        <v>318</v>
      </c>
      <c r="D5110" s="4">
        <v>14387655680</v>
      </c>
      <c r="E5110" s="4" t="s">
        <v>9</v>
      </c>
      <c r="F5110" s="5">
        <v>3.3564814814814812E-4</v>
      </c>
      <c r="G5110" s="5">
        <v>2.0833333333333333E-3</v>
      </c>
      <c r="H5110" s="4" t="s">
        <v>10</v>
      </c>
      <c r="I5110" s="11">
        <f t="shared" si="158"/>
        <v>44226</v>
      </c>
      <c r="J5110" s="9">
        <f t="shared" si="159"/>
        <v>0.86086805555555557</v>
      </c>
      <c r="K5110" t="str">
        <f>VLOOKUP($J5110,Reference!$A$1:$C$25,3,1)</f>
        <v>20:00:00 - 21:00:00</v>
      </c>
    </row>
    <row r="5111" spans="1:11" hidden="1" x14ac:dyDescent="0.3">
      <c r="A5111" s="6">
        <v>44226.873472222222</v>
      </c>
      <c r="B5111" s="7" t="s">
        <v>11</v>
      </c>
      <c r="C5111" s="7">
        <v>317</v>
      </c>
      <c r="D5111" s="7">
        <v>14165349280</v>
      </c>
      <c r="E5111" s="7" t="s">
        <v>9</v>
      </c>
      <c r="F5111" s="8">
        <v>7.8935185185185185E-3</v>
      </c>
      <c r="G5111" s="8">
        <v>1.0416666666666667E-4</v>
      </c>
      <c r="H5111" s="7" t="s">
        <v>10</v>
      </c>
      <c r="I5111" s="11">
        <f t="shared" si="158"/>
        <v>44226</v>
      </c>
      <c r="J5111" s="9">
        <f t="shared" si="159"/>
        <v>0.87347222222222232</v>
      </c>
      <c r="K5111" t="str">
        <f>VLOOKUP($J5111,Reference!$A$1:$C$25,3,1)</f>
        <v>20:00:00 - 21:00:00</v>
      </c>
    </row>
    <row r="5112" spans="1:11" hidden="1" x14ac:dyDescent="0.3">
      <c r="A5112" s="3">
        <v>44226.875231481485</v>
      </c>
      <c r="B5112" s="4" t="s">
        <v>12</v>
      </c>
      <c r="C5112" s="4">
        <v>315</v>
      </c>
      <c r="D5112" s="4">
        <v>12019201013</v>
      </c>
      <c r="E5112" s="4" t="s">
        <v>9</v>
      </c>
      <c r="F5112" s="5">
        <v>7.9976851851851858E-3</v>
      </c>
      <c r="G5112" s="5">
        <v>1.1574074074074073E-4</v>
      </c>
      <c r="H5112" s="4" t="s">
        <v>10</v>
      </c>
      <c r="I5112" s="11">
        <f t="shared" si="158"/>
        <v>44226</v>
      </c>
      <c r="J5112" s="9">
        <f t="shared" si="159"/>
        <v>0.87523148148148155</v>
      </c>
      <c r="K5112" t="str">
        <f>VLOOKUP($J5112,Reference!$A$1:$C$25,3,1)</f>
        <v>21:00:00 - 22:00:00</v>
      </c>
    </row>
    <row r="5113" spans="1:11" hidden="1" x14ac:dyDescent="0.3">
      <c r="A5113" s="6">
        <v>44226.877812500003</v>
      </c>
      <c r="B5113" s="7" t="s">
        <v>27</v>
      </c>
      <c r="C5113" s="7">
        <v>318</v>
      </c>
      <c r="D5113" s="7">
        <v>17867975553</v>
      </c>
      <c r="E5113" s="7" t="s">
        <v>9</v>
      </c>
      <c r="F5113" s="8">
        <v>8.2754629629629619E-3</v>
      </c>
      <c r="G5113" s="8">
        <v>1.261574074074074E-3</v>
      </c>
      <c r="H5113" s="7" t="s">
        <v>10</v>
      </c>
      <c r="I5113" s="11">
        <f t="shared" si="158"/>
        <v>44226</v>
      </c>
      <c r="J5113" s="9">
        <f t="shared" si="159"/>
        <v>0.8778125</v>
      </c>
      <c r="K5113" t="str">
        <f>VLOOKUP($J5113,Reference!$A$1:$C$25,3,1)</f>
        <v>21:00:00 - 22:00:00</v>
      </c>
    </row>
    <row r="5114" spans="1:11" hidden="1" x14ac:dyDescent="0.3">
      <c r="A5114" s="3">
        <v>44226.885995370372</v>
      </c>
      <c r="B5114" s="4" t="s">
        <v>11</v>
      </c>
      <c r="C5114" s="4">
        <v>317</v>
      </c>
      <c r="D5114" s="4">
        <v>14165349280</v>
      </c>
      <c r="E5114" s="4" t="s">
        <v>9</v>
      </c>
      <c r="F5114" s="5">
        <v>3.530092592592592E-3</v>
      </c>
      <c r="G5114" s="5">
        <v>1.0416666666666667E-4</v>
      </c>
      <c r="H5114" s="4" t="s">
        <v>10</v>
      </c>
      <c r="I5114" s="11">
        <f t="shared" si="158"/>
        <v>44226</v>
      </c>
      <c r="J5114" s="9">
        <f t="shared" si="159"/>
        <v>0.88599537037037035</v>
      </c>
      <c r="K5114" t="str">
        <f>VLOOKUP($J5114,Reference!$A$1:$C$25,3,1)</f>
        <v>21:00:00 - 22:00:00</v>
      </c>
    </row>
    <row r="5115" spans="1:11" hidden="1" x14ac:dyDescent="0.3">
      <c r="A5115" s="6">
        <v>44226.887152777781</v>
      </c>
      <c r="B5115" s="7" t="s">
        <v>12</v>
      </c>
      <c r="C5115" s="7">
        <v>315</v>
      </c>
      <c r="D5115" s="7">
        <v>19053879585</v>
      </c>
      <c r="E5115" s="7" t="s">
        <v>9</v>
      </c>
      <c r="F5115" s="8">
        <v>1.5856481481481479E-3</v>
      </c>
      <c r="G5115" s="8">
        <v>1.1574074074074073E-4</v>
      </c>
      <c r="H5115" s="7" t="s">
        <v>13</v>
      </c>
      <c r="I5115" s="11">
        <f t="shared" si="158"/>
        <v>44226</v>
      </c>
      <c r="J5115" s="9">
        <f t="shared" si="159"/>
        <v>0.88715277777777779</v>
      </c>
      <c r="K5115" t="str">
        <f>VLOOKUP($J5115,Reference!$A$1:$C$25,3,1)</f>
        <v>21:00:00 - 22:00:00</v>
      </c>
    </row>
    <row r="5116" spans="1:11" hidden="1" x14ac:dyDescent="0.3">
      <c r="A5116" s="3">
        <v>44226.900810185187</v>
      </c>
      <c r="B5116" s="4" t="s">
        <v>12</v>
      </c>
      <c r="C5116" s="4">
        <v>315</v>
      </c>
      <c r="D5116" s="4">
        <v>16043689517</v>
      </c>
      <c r="E5116" s="4" t="s">
        <v>9</v>
      </c>
      <c r="F5116" s="5">
        <v>7.5347222222222213E-3</v>
      </c>
      <c r="G5116" s="5">
        <v>1.7361111111111112E-4</v>
      </c>
      <c r="H5116" s="4" t="s">
        <v>10</v>
      </c>
      <c r="I5116" s="11">
        <f t="shared" si="158"/>
        <v>44226</v>
      </c>
      <c r="J5116" s="9">
        <f t="shared" si="159"/>
        <v>0.90081018518518519</v>
      </c>
      <c r="K5116" t="str">
        <f>VLOOKUP($J5116,Reference!$A$1:$C$25,3,1)</f>
        <v>21:00:00 - 22:00:00</v>
      </c>
    </row>
    <row r="5117" spans="1:11" hidden="1" x14ac:dyDescent="0.3">
      <c r="A5117" s="6">
        <v>44226.900868055556</v>
      </c>
      <c r="B5117" s="7" t="s">
        <v>11</v>
      </c>
      <c r="C5117" s="7">
        <v>317</v>
      </c>
      <c r="D5117" s="7">
        <v>12016169632</v>
      </c>
      <c r="E5117" s="7" t="s">
        <v>9</v>
      </c>
      <c r="F5117" s="8">
        <v>9.9421296296296289E-3</v>
      </c>
      <c r="G5117" s="8">
        <v>5.7870370370370366E-5</v>
      </c>
      <c r="H5117" s="7" t="s">
        <v>10</v>
      </c>
      <c r="I5117" s="11">
        <f t="shared" si="158"/>
        <v>44226</v>
      </c>
      <c r="J5117" s="9">
        <f t="shared" si="159"/>
        <v>0.9008680555555556</v>
      </c>
      <c r="K5117" t="str">
        <f>VLOOKUP($J5117,Reference!$A$1:$C$25,3,1)</f>
        <v>21:00:00 - 22:00:00</v>
      </c>
    </row>
    <row r="5118" spans="1:11" hidden="1" x14ac:dyDescent="0.3">
      <c r="A5118" s="3">
        <v>44226.908182870371</v>
      </c>
      <c r="B5118" s="4" t="s">
        <v>15</v>
      </c>
      <c r="C5118" s="4">
        <v>319</v>
      </c>
      <c r="D5118" s="4">
        <v>14258202689</v>
      </c>
      <c r="E5118" s="4" t="s">
        <v>9</v>
      </c>
      <c r="F5118" s="5">
        <v>4.4791666666666669E-3</v>
      </c>
      <c r="G5118" s="5">
        <v>5.7870370370370366E-5</v>
      </c>
      <c r="H5118" s="4" t="s">
        <v>10</v>
      </c>
      <c r="I5118" s="11">
        <f t="shared" si="158"/>
        <v>44226</v>
      </c>
      <c r="J5118" s="9">
        <f t="shared" si="159"/>
        <v>0.90818287037037038</v>
      </c>
      <c r="K5118" t="str">
        <f>VLOOKUP($J5118,Reference!$A$1:$C$25,3,1)</f>
        <v>21:00:00 - 22:00:00</v>
      </c>
    </row>
    <row r="5119" spans="1:11" hidden="1" x14ac:dyDescent="0.3">
      <c r="A5119" s="6">
        <v>44226.914918981478</v>
      </c>
      <c r="B5119" s="7" t="s">
        <v>12</v>
      </c>
      <c r="C5119" s="7">
        <v>315</v>
      </c>
      <c r="D5119" s="7">
        <v>12024990964</v>
      </c>
      <c r="E5119" s="7" t="s">
        <v>9</v>
      </c>
      <c r="F5119" s="8">
        <v>2.9166666666666668E-3</v>
      </c>
      <c r="G5119" s="8">
        <v>8.1018518518518516E-5</v>
      </c>
      <c r="H5119" s="7" t="s">
        <v>10</v>
      </c>
      <c r="I5119" s="11">
        <f t="shared" si="158"/>
        <v>44226</v>
      </c>
      <c r="J5119" s="9">
        <f t="shared" si="159"/>
        <v>0.91491898148148154</v>
      </c>
      <c r="K5119" t="str">
        <f>VLOOKUP($J5119,Reference!$A$1:$C$25,3,1)</f>
        <v>21:00:00 - 22:00:00</v>
      </c>
    </row>
    <row r="5120" spans="1:11" hidden="1" x14ac:dyDescent="0.3">
      <c r="A5120" s="3">
        <v>44226.916712962964</v>
      </c>
      <c r="B5120" s="4" t="s">
        <v>11</v>
      </c>
      <c r="C5120" s="4">
        <v>317</v>
      </c>
      <c r="D5120" s="4">
        <v>14752250366</v>
      </c>
      <c r="E5120" s="4" t="s">
        <v>9</v>
      </c>
      <c r="F5120" s="5">
        <v>5.3819444444444453E-3</v>
      </c>
      <c r="G5120" s="5">
        <v>8.1018518518518516E-5</v>
      </c>
      <c r="H5120" s="4" t="s">
        <v>10</v>
      </c>
      <c r="I5120" s="11">
        <f t="shared" si="158"/>
        <v>44226</v>
      </c>
      <c r="J5120" s="9">
        <f t="shared" si="159"/>
        <v>0.91671296296296301</v>
      </c>
      <c r="K5120" t="str">
        <f>VLOOKUP($J5120,Reference!$A$1:$C$25,3,1)</f>
        <v>22:00:00 - 23:00:00</v>
      </c>
    </row>
    <row r="5121" spans="1:11" hidden="1" x14ac:dyDescent="0.3">
      <c r="A5121" s="6">
        <v>44226.929629629631</v>
      </c>
      <c r="B5121" s="7" t="s">
        <v>15</v>
      </c>
      <c r="C5121" s="7">
        <v>319</v>
      </c>
      <c r="D5121" s="7">
        <v>16468245310</v>
      </c>
      <c r="E5121" s="7" t="s">
        <v>9</v>
      </c>
      <c r="F5121" s="8">
        <v>4.340277777777778E-3</v>
      </c>
      <c r="G5121" s="8">
        <v>9.2592592592592588E-5</v>
      </c>
      <c r="H5121" s="7" t="s">
        <v>10</v>
      </c>
      <c r="I5121" s="11">
        <f t="shared" si="158"/>
        <v>44226</v>
      </c>
      <c r="J5121" s="9">
        <f t="shared" si="159"/>
        <v>0.92962962962962958</v>
      </c>
      <c r="K5121" t="str">
        <f>VLOOKUP($J5121,Reference!$A$1:$C$25,3,1)</f>
        <v>22:00:00 - 23:00:00</v>
      </c>
    </row>
    <row r="5122" spans="1:11" hidden="1" x14ac:dyDescent="0.3">
      <c r="A5122" s="3">
        <v>44226.951006944444</v>
      </c>
      <c r="B5122" s="4" t="s">
        <v>12</v>
      </c>
      <c r="C5122" s="4">
        <v>315</v>
      </c>
      <c r="D5122" s="4">
        <v>19178346834</v>
      </c>
      <c r="E5122" s="4" t="s">
        <v>9</v>
      </c>
      <c r="F5122" s="5">
        <v>9.2939814814814812E-3</v>
      </c>
      <c r="G5122" s="5">
        <v>6.9444444444444444E-5</v>
      </c>
      <c r="H5122" s="4" t="s">
        <v>13</v>
      </c>
      <c r="I5122" s="11">
        <f t="shared" si="158"/>
        <v>44226</v>
      </c>
      <c r="J5122" s="9">
        <f t="shared" si="159"/>
        <v>0.95100694444444445</v>
      </c>
      <c r="K5122" t="str">
        <f>VLOOKUP($J5122,Reference!$A$1:$C$25,3,1)</f>
        <v>22:00:00 - 23:00:00</v>
      </c>
    </row>
    <row r="5123" spans="1:11" hidden="1" x14ac:dyDescent="0.3">
      <c r="A5123" s="6">
        <v>44226.961562500001</v>
      </c>
      <c r="B5123" s="7" t="s">
        <v>15</v>
      </c>
      <c r="C5123" s="7">
        <v>319</v>
      </c>
      <c r="D5123" s="7">
        <v>16043689517</v>
      </c>
      <c r="E5123" s="7" t="s">
        <v>9</v>
      </c>
      <c r="F5123" s="8">
        <v>3.0671296296296297E-3</v>
      </c>
      <c r="G5123" s="8">
        <v>6.9444444444444444E-5</v>
      </c>
      <c r="H5123" s="7" t="s">
        <v>10</v>
      </c>
      <c r="I5123" s="11">
        <f t="shared" ref="I5123:I5186" si="160">DATE(YEAR(A5123),MONTH(A5123),DAY(A5123))</f>
        <v>44226</v>
      </c>
      <c r="J5123" s="9">
        <f t="shared" ref="J5123:J5186" si="161">TIME(HOUR(A5123),MINUTE(A5123),SECOND(A5123))</f>
        <v>0.96156249999999999</v>
      </c>
      <c r="K5123" t="str">
        <f>VLOOKUP($J5123,Reference!$A$1:$C$25,3,1)</f>
        <v>23:00:00 - 24:00:00</v>
      </c>
    </row>
    <row r="5124" spans="1:11" hidden="1" x14ac:dyDescent="0.3">
      <c r="A5124" s="3">
        <v>44226.979872685188</v>
      </c>
      <c r="B5124" s="4" t="s">
        <v>11</v>
      </c>
      <c r="C5124" s="4">
        <v>317</v>
      </c>
      <c r="D5124" s="4">
        <v>14164710412</v>
      </c>
      <c r="E5124" s="4" t="s">
        <v>9</v>
      </c>
      <c r="F5124" s="5">
        <v>5.0810185185185186E-3</v>
      </c>
      <c r="G5124" s="5">
        <v>1.0416666666666667E-4</v>
      </c>
      <c r="H5124" s="4" t="s">
        <v>10</v>
      </c>
      <c r="I5124" s="11">
        <f t="shared" si="160"/>
        <v>44226</v>
      </c>
      <c r="J5124" s="9">
        <f t="shared" si="161"/>
        <v>0.97987268518518522</v>
      </c>
      <c r="K5124" t="str">
        <f>VLOOKUP($J5124,Reference!$A$1:$C$25,3,1)</f>
        <v>23:00:00 - 24:00:00</v>
      </c>
    </row>
    <row r="5125" spans="1:11" hidden="1" x14ac:dyDescent="0.3">
      <c r="A5125" s="6">
        <v>44227.023333333331</v>
      </c>
      <c r="B5125" s="7" t="s">
        <v>15</v>
      </c>
      <c r="C5125" s="7">
        <v>319</v>
      </c>
      <c r="D5125" s="7">
        <v>16043689517</v>
      </c>
      <c r="E5125" s="7" t="s">
        <v>9</v>
      </c>
      <c r="F5125" s="8">
        <v>1.34375E-2</v>
      </c>
      <c r="G5125" s="8">
        <v>1.0416666666666667E-4</v>
      </c>
      <c r="H5125" s="7" t="s">
        <v>10</v>
      </c>
      <c r="I5125" s="11">
        <f t="shared" si="160"/>
        <v>44227</v>
      </c>
      <c r="J5125" s="9">
        <f t="shared" si="161"/>
        <v>2.3333333333333334E-2</v>
      </c>
      <c r="K5125" t="str">
        <f>VLOOKUP($J5125,Reference!$A$1:$C$25,3,1)</f>
        <v>0:00:00 - 1:00:00</v>
      </c>
    </row>
    <row r="5126" spans="1:11" hidden="1" x14ac:dyDescent="0.3">
      <c r="A5126" s="3">
        <v>44227.030810185184</v>
      </c>
      <c r="B5126" s="4" t="s">
        <v>12</v>
      </c>
      <c r="C5126" s="4">
        <v>315</v>
      </c>
      <c r="D5126" s="4">
        <v>18018989862</v>
      </c>
      <c r="E5126" s="4" t="s">
        <v>9</v>
      </c>
      <c r="F5126" s="5">
        <v>1.230324074074074E-2</v>
      </c>
      <c r="G5126" s="5">
        <v>1.3888888888888889E-4</v>
      </c>
      <c r="H5126" s="4" t="s">
        <v>10</v>
      </c>
      <c r="I5126" s="11">
        <f t="shared" si="160"/>
        <v>44227</v>
      </c>
      <c r="J5126" s="9">
        <f t="shared" si="161"/>
        <v>3.0810185185185187E-2</v>
      </c>
      <c r="K5126" t="str">
        <f>VLOOKUP($J5126,Reference!$A$1:$C$25,3,1)</f>
        <v>0:00:00 - 1:00:00</v>
      </c>
    </row>
    <row r="5127" spans="1:11" hidden="1" x14ac:dyDescent="0.3">
      <c r="A5127" s="6">
        <v>44227.03802083333</v>
      </c>
      <c r="B5127" s="7" t="s">
        <v>15</v>
      </c>
      <c r="C5127" s="7">
        <v>319</v>
      </c>
      <c r="D5127" s="7">
        <v>16474608689</v>
      </c>
      <c r="E5127" s="7" t="s">
        <v>9</v>
      </c>
      <c r="F5127" s="8">
        <v>1.6261574074074074E-2</v>
      </c>
      <c r="G5127" s="8">
        <v>1.0416666666666667E-4</v>
      </c>
      <c r="H5127" s="7" t="s">
        <v>13</v>
      </c>
      <c r="I5127" s="11">
        <f t="shared" si="160"/>
        <v>44227</v>
      </c>
      <c r="J5127" s="9">
        <f t="shared" si="161"/>
        <v>3.802083333333333E-2</v>
      </c>
      <c r="K5127" t="str">
        <f>VLOOKUP($J5127,Reference!$A$1:$C$25,3,1)</f>
        <v>0:00:00 - 1:00:00</v>
      </c>
    </row>
    <row r="5128" spans="1:11" hidden="1" x14ac:dyDescent="0.3">
      <c r="A5128" s="3">
        <v>44227.051412037035</v>
      </c>
      <c r="B5128" s="4" t="s">
        <v>12</v>
      </c>
      <c r="C5128" s="4">
        <v>315</v>
      </c>
      <c r="D5128" s="4">
        <v>18167699804</v>
      </c>
      <c r="E5128" s="4" t="s">
        <v>9</v>
      </c>
      <c r="F5128" s="5">
        <v>2.4421296296296296E-3</v>
      </c>
      <c r="G5128" s="5">
        <v>8.1018518518518516E-5</v>
      </c>
      <c r="H5128" s="4" t="s">
        <v>13</v>
      </c>
      <c r="I5128" s="11">
        <f t="shared" si="160"/>
        <v>44227</v>
      </c>
      <c r="J5128" s="9">
        <f t="shared" si="161"/>
        <v>5.1412037037037034E-2</v>
      </c>
      <c r="K5128" t="str">
        <f>VLOOKUP($J5128,Reference!$A$1:$C$25,3,1)</f>
        <v>1:00:00 - 2:00:00</v>
      </c>
    </row>
    <row r="5129" spans="1:11" hidden="1" x14ac:dyDescent="0.3">
      <c r="A5129" s="6">
        <v>44227.060347222221</v>
      </c>
      <c r="B5129" s="7" t="s">
        <v>11</v>
      </c>
      <c r="C5129" s="7">
        <v>317</v>
      </c>
      <c r="D5129" s="7">
        <v>502</v>
      </c>
      <c r="E5129" s="7" t="s">
        <v>9</v>
      </c>
      <c r="F5129" s="8">
        <v>1.7476851851851852E-3</v>
      </c>
      <c r="G5129" s="8">
        <v>1.273148148148148E-4</v>
      </c>
      <c r="H5129" s="7" t="s">
        <v>10</v>
      </c>
      <c r="I5129" s="11">
        <f t="shared" si="160"/>
        <v>44227</v>
      </c>
      <c r="J5129" s="9">
        <f t="shared" si="161"/>
        <v>6.0347222222222219E-2</v>
      </c>
      <c r="K5129" t="str">
        <f>VLOOKUP($J5129,Reference!$A$1:$C$25,3,1)</f>
        <v>1:00:00 - 2:00:00</v>
      </c>
    </row>
    <row r="5130" spans="1:11" hidden="1" x14ac:dyDescent="0.3">
      <c r="A5130" s="3">
        <v>44227.102314814816</v>
      </c>
      <c r="B5130" s="4" t="s">
        <v>12</v>
      </c>
      <c r="C5130" s="4">
        <v>315</v>
      </c>
      <c r="D5130" s="4">
        <v>17865084067</v>
      </c>
      <c r="E5130" s="4" t="s">
        <v>9</v>
      </c>
      <c r="F5130" s="5">
        <v>4.0046296296296297E-3</v>
      </c>
      <c r="G5130" s="5">
        <v>9.2592592592592588E-5</v>
      </c>
      <c r="H5130" s="4" t="s">
        <v>13</v>
      </c>
      <c r="I5130" s="11">
        <f t="shared" si="160"/>
        <v>44227</v>
      </c>
      <c r="J5130" s="9">
        <f t="shared" si="161"/>
        <v>0.10231481481481482</v>
      </c>
      <c r="K5130" t="str">
        <f>VLOOKUP($J5130,Reference!$A$1:$C$25,3,1)</f>
        <v>2:00:00 - 3:00:00</v>
      </c>
    </row>
    <row r="5131" spans="1:11" hidden="1" x14ac:dyDescent="0.3">
      <c r="A5131" s="6">
        <v>44227.102986111109</v>
      </c>
      <c r="B5131" s="7" t="s">
        <v>21</v>
      </c>
      <c r="C5131" s="7">
        <v>314</v>
      </c>
      <c r="D5131" s="7">
        <v>16043689517</v>
      </c>
      <c r="E5131" s="7" t="s">
        <v>9</v>
      </c>
      <c r="F5131" s="8">
        <v>3.0208333333333333E-3</v>
      </c>
      <c r="G5131" s="8">
        <v>8.1018518518518516E-5</v>
      </c>
      <c r="H5131" s="7" t="s">
        <v>10</v>
      </c>
      <c r="I5131" s="11">
        <f t="shared" si="160"/>
        <v>44227</v>
      </c>
      <c r="J5131" s="9">
        <f t="shared" si="161"/>
        <v>0.10298611111111111</v>
      </c>
      <c r="K5131" t="str">
        <f>VLOOKUP($J5131,Reference!$A$1:$C$25,3,1)</f>
        <v>2:00:00 - 3:00:00</v>
      </c>
    </row>
    <row r="5132" spans="1:11" hidden="1" x14ac:dyDescent="0.3">
      <c r="A5132" s="3">
        <v>44227.126585648148</v>
      </c>
      <c r="B5132" s="4" t="s">
        <v>12</v>
      </c>
      <c r="C5132" s="4">
        <v>315</v>
      </c>
      <c r="D5132" s="4">
        <v>16478718710</v>
      </c>
      <c r="E5132" s="4" t="s">
        <v>9</v>
      </c>
      <c r="F5132" s="5">
        <v>2.9050925925925928E-3</v>
      </c>
      <c r="G5132" s="5">
        <v>2.0833333333333335E-4</v>
      </c>
      <c r="H5132" s="4" t="s">
        <v>10</v>
      </c>
      <c r="I5132" s="11">
        <f t="shared" si="160"/>
        <v>44227</v>
      </c>
      <c r="J5132" s="9">
        <f t="shared" si="161"/>
        <v>0.12658564814814816</v>
      </c>
      <c r="K5132" t="str">
        <f>VLOOKUP($J5132,Reference!$A$1:$C$25,3,1)</f>
        <v>3:00:00 - 4:00:00</v>
      </c>
    </row>
    <row r="5133" spans="1:11" hidden="1" x14ac:dyDescent="0.3">
      <c r="A5133" s="6">
        <v>44227.132997685185</v>
      </c>
      <c r="B5133" s="7" t="s">
        <v>21</v>
      </c>
      <c r="C5133" s="7">
        <v>314</v>
      </c>
      <c r="D5133" s="7">
        <v>16478718710</v>
      </c>
      <c r="E5133" s="7" t="s">
        <v>9</v>
      </c>
      <c r="F5133" s="8">
        <v>3.0324074074074073E-3</v>
      </c>
      <c r="G5133" s="8">
        <v>4.3981481481481481E-4</v>
      </c>
      <c r="H5133" s="7" t="s">
        <v>10</v>
      </c>
      <c r="I5133" s="11">
        <f t="shared" si="160"/>
        <v>44227</v>
      </c>
      <c r="J5133" s="9">
        <f t="shared" si="161"/>
        <v>0.13299768518518518</v>
      </c>
      <c r="K5133" t="str">
        <f>VLOOKUP($J5133,Reference!$A$1:$C$25,3,1)</f>
        <v>3:00:00 - 4:00:00</v>
      </c>
    </row>
    <row r="5134" spans="1:11" hidden="1" x14ac:dyDescent="0.3">
      <c r="A5134" s="3">
        <v>44227.139120370368</v>
      </c>
      <c r="B5134" s="4" t="s">
        <v>12</v>
      </c>
      <c r="C5134" s="4">
        <v>315</v>
      </c>
      <c r="D5134" s="4">
        <v>442086779514</v>
      </c>
      <c r="E5134" s="4" t="s">
        <v>9</v>
      </c>
      <c r="F5134" s="5">
        <v>3.1018518518518522E-3</v>
      </c>
      <c r="G5134" s="5">
        <v>1.0416666666666667E-4</v>
      </c>
      <c r="H5134" s="4" t="s">
        <v>10</v>
      </c>
      <c r="I5134" s="11">
        <f t="shared" si="160"/>
        <v>44227</v>
      </c>
      <c r="J5134" s="9">
        <f t="shared" si="161"/>
        <v>0.13912037037037037</v>
      </c>
      <c r="K5134" t="str">
        <f>VLOOKUP($J5134,Reference!$A$1:$C$25,3,1)</f>
        <v>3:00:00 - 4:00:00</v>
      </c>
    </row>
    <row r="5135" spans="1:11" hidden="1" x14ac:dyDescent="0.3">
      <c r="A5135" s="6">
        <v>44227.151504629626</v>
      </c>
      <c r="B5135" s="7" t="s">
        <v>21</v>
      </c>
      <c r="C5135" s="7">
        <v>314</v>
      </c>
      <c r="D5135" s="7">
        <v>16043689517</v>
      </c>
      <c r="E5135" s="7" t="s">
        <v>9</v>
      </c>
      <c r="F5135" s="8">
        <v>1.8634259259259261E-3</v>
      </c>
      <c r="G5135" s="8">
        <v>1.273148148148148E-4</v>
      </c>
      <c r="H5135" s="7" t="s">
        <v>10</v>
      </c>
      <c r="I5135" s="11">
        <f t="shared" si="160"/>
        <v>44227</v>
      </c>
      <c r="J5135" s="9">
        <f t="shared" si="161"/>
        <v>0.15150462962962963</v>
      </c>
      <c r="K5135" t="str">
        <f>VLOOKUP($J5135,Reference!$A$1:$C$25,3,1)</f>
        <v>3:00:00 - 4:00:00</v>
      </c>
    </row>
    <row r="5136" spans="1:11" hidden="1" x14ac:dyDescent="0.3">
      <c r="A5136" s="3">
        <v>44227.152337962965</v>
      </c>
      <c r="B5136" s="4" t="s">
        <v>12</v>
      </c>
      <c r="C5136" s="4">
        <v>315</v>
      </c>
      <c r="D5136" s="4">
        <v>447780473786</v>
      </c>
      <c r="E5136" s="4" t="s">
        <v>9</v>
      </c>
      <c r="F5136" s="5">
        <v>1.9155092592592592E-2</v>
      </c>
      <c r="G5136" s="5">
        <v>1.5046296296296297E-4</v>
      </c>
      <c r="H5136" s="4" t="s">
        <v>14</v>
      </c>
      <c r="I5136" s="11">
        <f t="shared" si="160"/>
        <v>44227</v>
      </c>
      <c r="J5136" s="9">
        <f t="shared" si="161"/>
        <v>0.15233796296296295</v>
      </c>
      <c r="K5136" t="str">
        <f>VLOOKUP($J5136,Reference!$A$1:$C$25,3,1)</f>
        <v>3:00:00 - 4:00:00</v>
      </c>
    </row>
    <row r="5137" spans="1:11" hidden="1" x14ac:dyDescent="0.3">
      <c r="A5137" s="6">
        <v>44227.155023148145</v>
      </c>
      <c r="B5137" s="7" t="s">
        <v>15</v>
      </c>
      <c r="C5137" s="7">
        <v>319</v>
      </c>
      <c r="D5137" s="7">
        <v>447507622801</v>
      </c>
      <c r="E5137" s="7" t="s">
        <v>9</v>
      </c>
      <c r="F5137" s="8">
        <v>3.1597222222222222E-3</v>
      </c>
      <c r="G5137" s="8">
        <v>5.1041666666666666E-3</v>
      </c>
      <c r="H5137" s="7" t="s">
        <v>10</v>
      </c>
      <c r="I5137" s="11">
        <f t="shared" si="160"/>
        <v>44227</v>
      </c>
      <c r="J5137" s="9">
        <f t="shared" si="161"/>
        <v>0.15502314814814813</v>
      </c>
      <c r="K5137" t="str">
        <f>VLOOKUP($J5137,Reference!$A$1:$C$25,3,1)</f>
        <v>3:00:00 - 4:00:00</v>
      </c>
    </row>
    <row r="5138" spans="1:11" hidden="1" x14ac:dyDescent="0.3">
      <c r="A5138" s="3">
        <v>44227.171898148146</v>
      </c>
      <c r="B5138" s="4" t="s">
        <v>21</v>
      </c>
      <c r="C5138" s="4">
        <v>314</v>
      </c>
      <c r="D5138" s="4">
        <v>19256998113</v>
      </c>
      <c r="E5138" s="4" t="s">
        <v>9</v>
      </c>
      <c r="F5138" s="5">
        <v>1.9675925925925928E-3</v>
      </c>
      <c r="G5138" s="5">
        <v>6.9444444444444444E-5</v>
      </c>
      <c r="H5138" s="4" t="s">
        <v>10</v>
      </c>
      <c r="I5138" s="11">
        <f t="shared" si="160"/>
        <v>44227</v>
      </c>
      <c r="J5138" s="9">
        <f t="shared" si="161"/>
        <v>0.17189814814814816</v>
      </c>
      <c r="K5138" t="str">
        <f>VLOOKUP($J5138,Reference!$A$1:$C$25,3,1)</f>
        <v>4:00:00 - 5:00:00</v>
      </c>
    </row>
    <row r="5139" spans="1:11" hidden="1" x14ac:dyDescent="0.3">
      <c r="A5139" s="6">
        <v>44227.177673611113</v>
      </c>
      <c r="B5139" s="7" t="s">
        <v>12</v>
      </c>
      <c r="C5139" s="7">
        <v>315</v>
      </c>
      <c r="D5139" s="7">
        <v>441440714413</v>
      </c>
      <c r="E5139" s="7" t="s">
        <v>9</v>
      </c>
      <c r="F5139" s="8">
        <v>2.9282407407407412E-3</v>
      </c>
      <c r="G5139" s="8">
        <v>4.6296296296296294E-5</v>
      </c>
      <c r="H5139" s="7" t="s">
        <v>14</v>
      </c>
      <c r="I5139" s="11">
        <f t="shared" si="160"/>
        <v>44227</v>
      </c>
      <c r="J5139" s="9">
        <f t="shared" si="161"/>
        <v>0.1776736111111111</v>
      </c>
      <c r="K5139" t="str">
        <f>VLOOKUP($J5139,Reference!$A$1:$C$25,3,1)</f>
        <v>4:00:00 - 5:00:00</v>
      </c>
    </row>
    <row r="5140" spans="1:11" hidden="1" x14ac:dyDescent="0.3">
      <c r="A5140" s="3">
        <v>44227.189513888887</v>
      </c>
      <c r="B5140" s="4" t="s">
        <v>21</v>
      </c>
      <c r="C5140" s="4">
        <v>314</v>
      </c>
      <c r="D5140" s="4">
        <v>447855875713</v>
      </c>
      <c r="E5140" s="4" t="s">
        <v>9</v>
      </c>
      <c r="F5140" s="5">
        <v>3.530092592592592E-3</v>
      </c>
      <c r="G5140" s="5">
        <v>9.2592592592592588E-5</v>
      </c>
      <c r="H5140" s="4" t="s">
        <v>14</v>
      </c>
      <c r="I5140" s="11">
        <f t="shared" si="160"/>
        <v>44227</v>
      </c>
      <c r="J5140" s="9">
        <f t="shared" si="161"/>
        <v>0.1895138888888889</v>
      </c>
      <c r="K5140" t="str">
        <f>VLOOKUP($J5140,Reference!$A$1:$C$25,3,1)</f>
        <v>4:00:00 - 5:00:00</v>
      </c>
    </row>
    <row r="5141" spans="1:11" hidden="1" x14ac:dyDescent="0.3">
      <c r="A5141" s="6">
        <v>44227.221967592595</v>
      </c>
      <c r="B5141" s="7" t="s">
        <v>12</v>
      </c>
      <c r="C5141" s="7">
        <v>315</v>
      </c>
      <c r="D5141" s="7">
        <v>447947008314</v>
      </c>
      <c r="E5141" s="7" t="s">
        <v>9</v>
      </c>
      <c r="F5141" s="8">
        <v>1.3842592592592594E-2</v>
      </c>
      <c r="G5141" s="8">
        <v>6.9444444444444444E-5</v>
      </c>
      <c r="H5141" s="7" t="s">
        <v>14</v>
      </c>
      <c r="I5141" s="11">
        <f t="shared" si="160"/>
        <v>44227</v>
      </c>
      <c r="J5141" s="9">
        <f t="shared" si="161"/>
        <v>0.22196759259259258</v>
      </c>
      <c r="K5141" t="str">
        <f>VLOOKUP($J5141,Reference!$A$1:$C$25,3,1)</f>
        <v>5:00:00 - 6:00:00</v>
      </c>
    </row>
    <row r="5142" spans="1:11" hidden="1" x14ac:dyDescent="0.3">
      <c r="A5142" s="3">
        <v>44227.229317129626</v>
      </c>
      <c r="B5142" s="4" t="s">
        <v>21</v>
      </c>
      <c r="C5142" s="4">
        <v>314</v>
      </c>
      <c r="D5142" s="4">
        <v>447415198873</v>
      </c>
      <c r="E5142" s="4" t="s">
        <v>9</v>
      </c>
      <c r="F5142" s="5">
        <v>7.905092592592592E-3</v>
      </c>
      <c r="G5142" s="5">
        <v>1.0416666666666667E-4</v>
      </c>
      <c r="H5142" s="4" t="s">
        <v>14</v>
      </c>
      <c r="I5142" s="11">
        <f t="shared" si="160"/>
        <v>44227</v>
      </c>
      <c r="J5142" s="9">
        <f t="shared" si="161"/>
        <v>0.22931712962962961</v>
      </c>
      <c r="K5142" t="str">
        <f>VLOOKUP($J5142,Reference!$A$1:$C$25,3,1)</f>
        <v>5:00:00 - 6:00:00</v>
      </c>
    </row>
    <row r="5143" spans="1:11" hidden="1" x14ac:dyDescent="0.3">
      <c r="A5143" s="6">
        <v>44227.236319444448</v>
      </c>
      <c r="B5143" s="7" t="s">
        <v>12</v>
      </c>
      <c r="C5143" s="7">
        <v>315</v>
      </c>
      <c r="D5143" s="7">
        <v>441908317834</v>
      </c>
      <c r="E5143" s="7" t="s">
        <v>9</v>
      </c>
      <c r="F5143" s="8">
        <v>4.2129629629629626E-3</v>
      </c>
      <c r="G5143" s="8">
        <v>8.1018518518518516E-5</v>
      </c>
      <c r="H5143" s="7" t="s">
        <v>14</v>
      </c>
      <c r="I5143" s="11">
        <f t="shared" si="160"/>
        <v>44227</v>
      </c>
      <c r="J5143" s="9">
        <f t="shared" si="161"/>
        <v>0.23631944444444444</v>
      </c>
      <c r="K5143" t="str">
        <f>VLOOKUP($J5143,Reference!$A$1:$C$25,3,1)</f>
        <v>5:00:00 - 6:00:00</v>
      </c>
    </row>
    <row r="5144" spans="1:11" hidden="1" x14ac:dyDescent="0.3">
      <c r="A5144" s="3">
        <v>44227.245856481481</v>
      </c>
      <c r="B5144" s="4" t="s">
        <v>12</v>
      </c>
      <c r="C5144" s="4">
        <v>315</v>
      </c>
      <c r="D5144" s="4">
        <v>447854743846</v>
      </c>
      <c r="E5144" s="4" t="s">
        <v>9</v>
      </c>
      <c r="F5144" s="5">
        <v>1.0300925925925926E-3</v>
      </c>
      <c r="G5144" s="5">
        <v>8.1018518518518516E-5</v>
      </c>
      <c r="H5144" s="4" t="s">
        <v>14</v>
      </c>
      <c r="I5144" s="11">
        <f t="shared" si="160"/>
        <v>44227</v>
      </c>
      <c r="J5144" s="9">
        <f t="shared" si="161"/>
        <v>0.24585648148148151</v>
      </c>
      <c r="K5144" t="str">
        <f>VLOOKUP($J5144,Reference!$A$1:$C$25,3,1)</f>
        <v>5:00:00 - 6:00:00</v>
      </c>
    </row>
    <row r="5145" spans="1:11" hidden="1" x14ac:dyDescent="0.3">
      <c r="A5145" s="6">
        <v>44227.250717592593</v>
      </c>
      <c r="B5145" s="7" t="s">
        <v>12</v>
      </c>
      <c r="C5145" s="7">
        <v>315</v>
      </c>
      <c r="D5145" s="7" t="s">
        <v>24</v>
      </c>
      <c r="E5145" s="7" t="s">
        <v>9</v>
      </c>
      <c r="F5145" s="8">
        <v>2.7083333333333334E-3</v>
      </c>
      <c r="G5145" s="8">
        <v>1.273148148148148E-4</v>
      </c>
      <c r="H5145" s="7" t="s">
        <v>14</v>
      </c>
      <c r="I5145" s="11">
        <f t="shared" si="160"/>
        <v>44227</v>
      </c>
      <c r="J5145" s="9">
        <f t="shared" si="161"/>
        <v>0.25071759259259258</v>
      </c>
      <c r="K5145" t="str">
        <f>VLOOKUP($J5145,Reference!$A$1:$C$25,3,1)</f>
        <v>6:00:00 - 7:00:00</v>
      </c>
    </row>
    <row r="5146" spans="1:11" hidden="1" x14ac:dyDescent="0.3">
      <c r="A5146" s="3">
        <v>44227.251354166663</v>
      </c>
      <c r="B5146" s="4" t="s">
        <v>20</v>
      </c>
      <c r="C5146" s="4"/>
      <c r="D5146" s="4" t="s">
        <v>24</v>
      </c>
      <c r="E5146" s="4" t="s">
        <v>16</v>
      </c>
      <c r="F5146" s="5">
        <v>0</v>
      </c>
      <c r="G5146" s="5">
        <v>4.7453703703703704E-4</v>
      </c>
      <c r="H5146" s="4" t="s">
        <v>14</v>
      </c>
      <c r="I5146" s="11">
        <f t="shared" si="160"/>
        <v>44227</v>
      </c>
      <c r="J5146" s="9">
        <f t="shared" si="161"/>
        <v>0.25135416666666666</v>
      </c>
      <c r="K5146" t="str">
        <f>VLOOKUP($J5146,Reference!$A$1:$C$25,3,1)</f>
        <v>6:00:00 - 7:00:00</v>
      </c>
    </row>
    <row r="5147" spans="1:11" hidden="1" x14ac:dyDescent="0.3">
      <c r="A5147" s="6">
        <v>44227.255729166667</v>
      </c>
      <c r="B5147" s="7" t="s">
        <v>21</v>
      </c>
      <c r="C5147" s="7">
        <v>314</v>
      </c>
      <c r="D5147" s="7">
        <v>447876793642</v>
      </c>
      <c r="E5147" s="7" t="s">
        <v>9</v>
      </c>
      <c r="F5147" s="8">
        <v>4.0624999999999993E-3</v>
      </c>
      <c r="G5147" s="8">
        <v>8.1018518518518516E-5</v>
      </c>
      <c r="H5147" s="7" t="s">
        <v>14</v>
      </c>
      <c r="I5147" s="11">
        <f t="shared" si="160"/>
        <v>44227</v>
      </c>
      <c r="J5147" s="9">
        <f t="shared" si="161"/>
        <v>0.25572916666666667</v>
      </c>
      <c r="K5147" t="str">
        <f>VLOOKUP($J5147,Reference!$A$1:$C$25,3,1)</f>
        <v>6:00:00 - 7:00:00</v>
      </c>
    </row>
    <row r="5148" spans="1:11" hidden="1" x14ac:dyDescent="0.3">
      <c r="A5148" s="3">
        <v>44227.260162037041</v>
      </c>
      <c r="B5148" s="4" t="s">
        <v>12</v>
      </c>
      <c r="C5148" s="4">
        <v>315</v>
      </c>
      <c r="D5148" s="4">
        <v>447939951799</v>
      </c>
      <c r="E5148" s="4" t="s">
        <v>9</v>
      </c>
      <c r="F5148" s="5">
        <v>3.5069444444444445E-3</v>
      </c>
      <c r="G5148" s="5">
        <v>5.7870370370370366E-5</v>
      </c>
      <c r="H5148" s="4" t="s">
        <v>14</v>
      </c>
      <c r="I5148" s="11">
        <f t="shared" si="160"/>
        <v>44227</v>
      </c>
      <c r="J5148" s="9">
        <f t="shared" si="161"/>
        <v>0.26016203703703705</v>
      </c>
      <c r="K5148" t="str">
        <f>VLOOKUP($J5148,Reference!$A$1:$C$25,3,1)</f>
        <v>6:00:00 - 7:00:00</v>
      </c>
    </row>
    <row r="5149" spans="1:11" hidden="1" x14ac:dyDescent="0.3">
      <c r="A5149" s="6">
        <v>44227.264328703706</v>
      </c>
      <c r="B5149" s="7" t="s">
        <v>21</v>
      </c>
      <c r="C5149" s="7">
        <v>314</v>
      </c>
      <c r="D5149" s="7">
        <v>447879777826</v>
      </c>
      <c r="E5149" s="7" t="s">
        <v>9</v>
      </c>
      <c r="F5149" s="8">
        <v>7.9166666666666673E-3</v>
      </c>
      <c r="G5149" s="8">
        <v>1.0416666666666667E-4</v>
      </c>
      <c r="H5149" s="7" t="s">
        <v>14</v>
      </c>
      <c r="I5149" s="11">
        <f t="shared" si="160"/>
        <v>44227</v>
      </c>
      <c r="J5149" s="9">
        <f t="shared" si="161"/>
        <v>0.2643287037037037</v>
      </c>
      <c r="K5149" t="str">
        <f>VLOOKUP($J5149,Reference!$A$1:$C$25,3,1)</f>
        <v>6:00:00 - 7:00:00</v>
      </c>
    </row>
    <row r="5150" spans="1:11" hidden="1" x14ac:dyDescent="0.3">
      <c r="A5150" s="3">
        <v>44227.266898148147</v>
      </c>
      <c r="B5150" s="4" t="s">
        <v>20</v>
      </c>
      <c r="C5150" s="4"/>
      <c r="D5150" s="4">
        <v>16466239381</v>
      </c>
      <c r="E5150" s="4" t="s">
        <v>16</v>
      </c>
      <c r="F5150" s="5">
        <v>0</v>
      </c>
      <c r="G5150" s="5">
        <v>3.2175925925925926E-3</v>
      </c>
      <c r="H5150" s="4" t="s">
        <v>13</v>
      </c>
      <c r="I5150" s="11">
        <f t="shared" si="160"/>
        <v>44227</v>
      </c>
      <c r="J5150" s="9">
        <f t="shared" si="161"/>
        <v>0.26689814814814816</v>
      </c>
      <c r="K5150" t="str">
        <f>VLOOKUP($J5150,Reference!$A$1:$C$25,3,1)</f>
        <v>6:00:00 - 7:00:00</v>
      </c>
    </row>
    <row r="5151" spans="1:11" hidden="1" x14ac:dyDescent="0.3">
      <c r="A5151" s="6">
        <v>44227.267326388886</v>
      </c>
      <c r="B5151" s="7" t="s">
        <v>21</v>
      </c>
      <c r="C5151" s="7">
        <v>314</v>
      </c>
      <c r="D5151" s="7">
        <v>447780473786</v>
      </c>
      <c r="E5151" s="7" t="s">
        <v>9</v>
      </c>
      <c r="F5151" s="8">
        <v>4.0046296296296297E-3</v>
      </c>
      <c r="G5151" s="8">
        <v>5.4513888888888884E-3</v>
      </c>
      <c r="H5151" s="7" t="s">
        <v>14</v>
      </c>
      <c r="I5151" s="11">
        <f t="shared" si="160"/>
        <v>44227</v>
      </c>
      <c r="J5151" s="9">
        <f t="shared" si="161"/>
        <v>0.26732638888888888</v>
      </c>
      <c r="K5151" t="str">
        <f>VLOOKUP($J5151,Reference!$A$1:$C$25,3,1)</f>
        <v>6:00:00 - 7:00:00</v>
      </c>
    </row>
    <row r="5152" spans="1:11" hidden="1" x14ac:dyDescent="0.3">
      <c r="A5152" s="3">
        <v>44227.270543981482</v>
      </c>
      <c r="B5152" s="4" t="s">
        <v>20</v>
      </c>
      <c r="C5152" s="4"/>
      <c r="D5152" s="4">
        <v>16466239381</v>
      </c>
      <c r="E5152" s="4" t="s">
        <v>16</v>
      </c>
      <c r="F5152" s="5">
        <v>0</v>
      </c>
      <c r="G5152" s="5">
        <v>7.0601851851851847E-4</v>
      </c>
      <c r="H5152" s="4" t="s">
        <v>10</v>
      </c>
      <c r="I5152" s="11">
        <f t="shared" si="160"/>
        <v>44227</v>
      </c>
      <c r="J5152" s="9">
        <f t="shared" si="161"/>
        <v>0.27054398148148145</v>
      </c>
      <c r="K5152" t="str">
        <f>VLOOKUP($J5152,Reference!$A$1:$C$25,3,1)</f>
        <v>6:00:00 - 7:00:00</v>
      </c>
    </row>
    <row r="5153" spans="1:11" hidden="1" x14ac:dyDescent="0.3">
      <c r="A5153" s="6">
        <v>44227.279363425929</v>
      </c>
      <c r="B5153" s="7" t="s">
        <v>21</v>
      </c>
      <c r="C5153" s="7">
        <v>314</v>
      </c>
      <c r="D5153" s="7">
        <v>441616433837</v>
      </c>
      <c r="E5153" s="7" t="s">
        <v>9</v>
      </c>
      <c r="F5153" s="8">
        <v>2.5578703703703705E-3</v>
      </c>
      <c r="G5153" s="8">
        <v>9.2592592592592588E-5</v>
      </c>
      <c r="H5153" s="7" t="s">
        <v>14</v>
      </c>
      <c r="I5153" s="11">
        <f t="shared" si="160"/>
        <v>44227</v>
      </c>
      <c r="J5153" s="9">
        <f t="shared" si="161"/>
        <v>0.27936342592592595</v>
      </c>
      <c r="K5153" t="str">
        <f>VLOOKUP($J5153,Reference!$A$1:$C$25,3,1)</f>
        <v>6:00:00 - 7:00:00</v>
      </c>
    </row>
    <row r="5154" spans="1:11" hidden="1" x14ac:dyDescent="0.3">
      <c r="A5154" s="3">
        <v>44227.280312499999</v>
      </c>
      <c r="B5154" s="4" t="s">
        <v>12</v>
      </c>
      <c r="C5154" s="4">
        <v>315</v>
      </c>
      <c r="D5154" s="4">
        <v>447771591264</v>
      </c>
      <c r="E5154" s="4" t="s">
        <v>9</v>
      </c>
      <c r="F5154" s="5">
        <v>1.3854166666666666E-2</v>
      </c>
      <c r="G5154" s="5">
        <v>5.5555555555555556E-4</v>
      </c>
      <c r="H5154" s="4" t="s">
        <v>14</v>
      </c>
      <c r="I5154" s="11">
        <f t="shared" si="160"/>
        <v>44227</v>
      </c>
      <c r="J5154" s="9">
        <f t="shared" si="161"/>
        <v>0.28031250000000002</v>
      </c>
      <c r="K5154" t="str">
        <f>VLOOKUP($J5154,Reference!$A$1:$C$25,3,1)</f>
        <v>6:00:00 - 7:00:00</v>
      </c>
    </row>
    <row r="5155" spans="1:11" hidden="1" x14ac:dyDescent="0.3">
      <c r="A5155" s="6">
        <v>44227.302418981482</v>
      </c>
      <c r="B5155" s="7" t="s">
        <v>21</v>
      </c>
      <c r="C5155" s="7">
        <v>314</v>
      </c>
      <c r="D5155" s="7">
        <v>13473312091</v>
      </c>
      <c r="E5155" s="7" t="s">
        <v>9</v>
      </c>
      <c r="F5155" s="8">
        <v>4.7800925925925919E-3</v>
      </c>
      <c r="G5155" s="8">
        <v>9.2592592592592588E-5</v>
      </c>
      <c r="H5155" s="7" t="s">
        <v>10</v>
      </c>
      <c r="I5155" s="11">
        <f t="shared" si="160"/>
        <v>44227</v>
      </c>
      <c r="J5155" s="9">
        <f t="shared" si="161"/>
        <v>0.3024189814814815</v>
      </c>
      <c r="K5155" t="str">
        <f>VLOOKUP($J5155,Reference!$A$1:$C$25,3,1)</f>
        <v>7:00:00 - 8:00:00</v>
      </c>
    </row>
    <row r="5156" spans="1:11" hidden="1" x14ac:dyDescent="0.3">
      <c r="A5156" s="3">
        <v>44227.313020833331</v>
      </c>
      <c r="B5156" s="4" t="s">
        <v>12</v>
      </c>
      <c r="C5156" s="4">
        <v>315</v>
      </c>
      <c r="D5156" s="4">
        <v>2348125374518</v>
      </c>
      <c r="E5156" s="4" t="s">
        <v>9</v>
      </c>
      <c r="F5156" s="5">
        <v>3.9351851851851857E-3</v>
      </c>
      <c r="G5156" s="5">
        <v>5.7870370370370366E-5</v>
      </c>
      <c r="H5156" s="4" t="s">
        <v>10</v>
      </c>
      <c r="I5156" s="11">
        <f t="shared" si="160"/>
        <v>44227</v>
      </c>
      <c r="J5156" s="9">
        <f t="shared" si="161"/>
        <v>0.31302083333333336</v>
      </c>
      <c r="K5156" t="str">
        <f>VLOOKUP($J5156,Reference!$A$1:$C$25,3,1)</f>
        <v>7:00:00 - 8:00:00</v>
      </c>
    </row>
    <row r="5157" spans="1:11" hidden="1" x14ac:dyDescent="0.3">
      <c r="A5157" s="6">
        <v>44227.321134259262</v>
      </c>
      <c r="B5157" s="7" t="s">
        <v>21</v>
      </c>
      <c r="C5157" s="7">
        <v>314</v>
      </c>
      <c r="D5157" s="7">
        <v>447780473786</v>
      </c>
      <c r="E5157" s="7" t="s">
        <v>9</v>
      </c>
      <c r="F5157" s="8">
        <v>1.8518518518518517E-3</v>
      </c>
      <c r="G5157" s="8">
        <v>6.9444444444444444E-5</v>
      </c>
      <c r="H5157" s="7" t="s">
        <v>14</v>
      </c>
      <c r="I5157" s="11">
        <f t="shared" si="160"/>
        <v>44227</v>
      </c>
      <c r="J5157" s="9">
        <f t="shared" si="161"/>
        <v>0.32113425925925926</v>
      </c>
      <c r="K5157" t="str">
        <f>VLOOKUP($J5157,Reference!$A$1:$C$25,3,1)</f>
        <v>7:00:00 - 8:00:00</v>
      </c>
    </row>
    <row r="5158" spans="1:11" hidden="1" x14ac:dyDescent="0.3">
      <c r="A5158" s="3">
        <v>44227.32199074074</v>
      </c>
      <c r="B5158" s="4" t="s">
        <v>15</v>
      </c>
      <c r="C5158" s="4">
        <v>319</v>
      </c>
      <c r="D5158" s="4">
        <v>441656730238</v>
      </c>
      <c r="E5158" s="4" t="s">
        <v>9</v>
      </c>
      <c r="F5158" s="5">
        <v>5.138888888888889E-3</v>
      </c>
      <c r="G5158" s="5">
        <v>5.7870370370370366E-5</v>
      </c>
      <c r="H5158" s="4" t="s">
        <v>14</v>
      </c>
      <c r="I5158" s="11">
        <f t="shared" si="160"/>
        <v>44227</v>
      </c>
      <c r="J5158" s="9">
        <f t="shared" si="161"/>
        <v>0.32199074074074074</v>
      </c>
      <c r="K5158" t="str">
        <f>VLOOKUP($J5158,Reference!$A$1:$C$25,3,1)</f>
        <v>7:00:00 - 8:00:00</v>
      </c>
    </row>
    <row r="5159" spans="1:11" hidden="1" x14ac:dyDescent="0.3">
      <c r="A5159" s="6">
        <v>44227.325833333336</v>
      </c>
      <c r="B5159" s="7" t="s">
        <v>22</v>
      </c>
      <c r="C5159" s="7">
        <v>767</v>
      </c>
      <c r="D5159" s="7">
        <v>447702566411</v>
      </c>
      <c r="E5159" s="7" t="s">
        <v>9</v>
      </c>
      <c r="F5159" s="8">
        <v>2.1296296296296298E-3</v>
      </c>
      <c r="G5159" s="8">
        <v>8.1018518518518516E-5</v>
      </c>
      <c r="H5159" s="7" t="s">
        <v>14</v>
      </c>
      <c r="I5159" s="11">
        <f t="shared" si="160"/>
        <v>44227</v>
      </c>
      <c r="J5159" s="9">
        <f t="shared" si="161"/>
        <v>0.32583333333333336</v>
      </c>
      <c r="K5159" t="str">
        <f>VLOOKUP($J5159,Reference!$A$1:$C$25,3,1)</f>
        <v>7:00:00 - 8:00:00</v>
      </c>
    </row>
    <row r="5160" spans="1:11" hidden="1" x14ac:dyDescent="0.3">
      <c r="A5160" s="3">
        <v>44227.33971064815</v>
      </c>
      <c r="B5160" s="4" t="s">
        <v>11</v>
      </c>
      <c r="C5160" s="4">
        <v>317</v>
      </c>
      <c r="D5160" s="4">
        <v>14047177561</v>
      </c>
      <c r="E5160" s="4" t="s">
        <v>9</v>
      </c>
      <c r="F5160" s="5">
        <v>1.0578703703703703E-2</v>
      </c>
      <c r="G5160" s="5">
        <v>9.2592592592592588E-5</v>
      </c>
      <c r="H5160" s="4" t="s">
        <v>10</v>
      </c>
      <c r="I5160" s="11">
        <f t="shared" si="160"/>
        <v>44227</v>
      </c>
      <c r="J5160" s="9">
        <f t="shared" si="161"/>
        <v>0.33971064814814816</v>
      </c>
      <c r="K5160" t="str">
        <f>VLOOKUP($J5160,Reference!$A$1:$C$25,3,1)</f>
        <v>8:00:00 - 9:00:00</v>
      </c>
    </row>
    <row r="5161" spans="1:11" hidden="1" x14ac:dyDescent="0.3">
      <c r="A5161" s="6">
        <v>44227.343622685185</v>
      </c>
      <c r="B5161" s="7" t="s">
        <v>26</v>
      </c>
      <c r="C5161" s="7">
        <v>306</v>
      </c>
      <c r="D5161" s="7">
        <v>17097435545</v>
      </c>
      <c r="E5161" s="7" t="s">
        <v>9</v>
      </c>
      <c r="F5161" s="8">
        <v>1.8900462962962963E-2</v>
      </c>
      <c r="G5161" s="8">
        <v>1.1574074074074073E-4</v>
      </c>
      <c r="H5161" s="7" t="s">
        <v>10</v>
      </c>
      <c r="I5161" s="11">
        <f t="shared" si="160"/>
        <v>44227</v>
      </c>
      <c r="J5161" s="9">
        <f t="shared" si="161"/>
        <v>0.34362268518518518</v>
      </c>
      <c r="K5161" t="str">
        <f>VLOOKUP($J5161,Reference!$A$1:$C$25,3,1)</f>
        <v>8:00:00 - 9:00:00</v>
      </c>
    </row>
    <row r="5162" spans="1:11" hidden="1" x14ac:dyDescent="0.3">
      <c r="A5162" s="3">
        <v>44227.354097222225</v>
      </c>
      <c r="B5162" s="4" t="s">
        <v>20</v>
      </c>
      <c r="C5162" s="4"/>
      <c r="D5162" s="4">
        <v>447405126971</v>
      </c>
      <c r="E5162" s="4" t="s">
        <v>16</v>
      </c>
      <c r="F5162" s="5">
        <v>0</v>
      </c>
      <c r="G5162" s="5">
        <v>1.1574074074074073E-4</v>
      </c>
      <c r="H5162" s="4" t="s">
        <v>10</v>
      </c>
      <c r="I5162" s="11">
        <f t="shared" si="160"/>
        <v>44227</v>
      </c>
      <c r="J5162" s="9">
        <f t="shared" si="161"/>
        <v>0.35409722222222223</v>
      </c>
      <c r="K5162" t="str">
        <f>VLOOKUP($J5162,Reference!$A$1:$C$25,3,1)</f>
        <v>8:00:00 - 9:00:00</v>
      </c>
    </row>
    <row r="5163" spans="1:11" hidden="1" x14ac:dyDescent="0.3">
      <c r="A5163" s="6">
        <v>44227.357002314813</v>
      </c>
      <c r="B5163" s="7" t="s">
        <v>11</v>
      </c>
      <c r="C5163" s="7">
        <v>317</v>
      </c>
      <c r="D5163" s="7">
        <v>447405126971</v>
      </c>
      <c r="E5163" s="7" t="s">
        <v>9</v>
      </c>
      <c r="F5163" s="8">
        <v>1.9155092592592592E-2</v>
      </c>
      <c r="G5163" s="8">
        <v>6.9444444444444444E-5</v>
      </c>
      <c r="H5163" s="7" t="s">
        <v>10</v>
      </c>
      <c r="I5163" s="11">
        <f t="shared" si="160"/>
        <v>44227</v>
      </c>
      <c r="J5163" s="9">
        <f t="shared" si="161"/>
        <v>0.35700231481481487</v>
      </c>
      <c r="K5163" t="str">
        <f>VLOOKUP($J5163,Reference!$A$1:$C$25,3,1)</f>
        <v>8:00:00 - 9:00:00</v>
      </c>
    </row>
    <row r="5164" spans="1:11" hidden="1" x14ac:dyDescent="0.3">
      <c r="A5164" s="3">
        <v>44227.35728009259</v>
      </c>
      <c r="B5164" s="4" t="s">
        <v>21</v>
      </c>
      <c r="C5164" s="4">
        <v>314</v>
      </c>
      <c r="D5164" s="4">
        <v>15149927956</v>
      </c>
      <c r="E5164" s="4" t="s">
        <v>9</v>
      </c>
      <c r="F5164" s="5">
        <v>5.0694444444444441E-3</v>
      </c>
      <c r="G5164" s="5">
        <v>2.4305555555555552E-4</v>
      </c>
      <c r="H5164" s="4" t="s">
        <v>13</v>
      </c>
      <c r="I5164" s="11">
        <f t="shared" si="160"/>
        <v>44227</v>
      </c>
      <c r="J5164" s="9">
        <f t="shared" si="161"/>
        <v>0.35728009259259258</v>
      </c>
      <c r="K5164" t="str">
        <f>VLOOKUP($J5164,Reference!$A$1:$C$25,3,1)</f>
        <v>8:00:00 - 9:00:00</v>
      </c>
    </row>
    <row r="5165" spans="1:11" hidden="1" x14ac:dyDescent="0.3">
      <c r="A5165" s="6">
        <v>44227.359432870369</v>
      </c>
      <c r="B5165" s="7" t="s">
        <v>20</v>
      </c>
      <c r="C5165" s="7"/>
      <c r="D5165" s="7">
        <v>16466239381</v>
      </c>
      <c r="E5165" s="7" t="s">
        <v>16</v>
      </c>
      <c r="F5165" s="8">
        <v>0</v>
      </c>
      <c r="G5165" s="8">
        <v>1.2847222222222223E-3</v>
      </c>
      <c r="H5165" s="7" t="s">
        <v>13</v>
      </c>
      <c r="I5165" s="11">
        <f t="shared" si="160"/>
        <v>44227</v>
      </c>
      <c r="J5165" s="9">
        <f t="shared" si="161"/>
        <v>0.35943287037037036</v>
      </c>
      <c r="K5165" t="str">
        <f>VLOOKUP($J5165,Reference!$A$1:$C$25,3,1)</f>
        <v>8:00:00 - 9:00:00</v>
      </c>
    </row>
    <row r="5166" spans="1:11" hidden="1" x14ac:dyDescent="0.3">
      <c r="A5166" s="3">
        <v>44227.362025462964</v>
      </c>
      <c r="B5166" s="4" t="s">
        <v>20</v>
      </c>
      <c r="C5166" s="4"/>
      <c r="D5166" s="4">
        <v>16466239381</v>
      </c>
      <c r="E5166" s="4" t="s">
        <v>16</v>
      </c>
      <c r="F5166" s="5">
        <v>0</v>
      </c>
      <c r="G5166" s="5">
        <v>3.4722222222222224E-4</v>
      </c>
      <c r="H5166" s="4" t="s">
        <v>10</v>
      </c>
      <c r="I5166" s="11">
        <f t="shared" si="160"/>
        <v>44227</v>
      </c>
      <c r="J5166" s="9">
        <f t="shared" si="161"/>
        <v>0.36202546296296295</v>
      </c>
      <c r="K5166" t="str">
        <f>VLOOKUP($J5166,Reference!$A$1:$C$25,3,1)</f>
        <v>8:00:00 - 9:00:00</v>
      </c>
    </row>
    <row r="5167" spans="1:11" hidden="1" x14ac:dyDescent="0.3">
      <c r="A5167" s="6">
        <v>44227.367083333331</v>
      </c>
      <c r="B5167" s="7" t="s">
        <v>21</v>
      </c>
      <c r="C5167" s="7">
        <v>314</v>
      </c>
      <c r="D5167" s="7">
        <v>16466239381</v>
      </c>
      <c r="E5167" s="7" t="s">
        <v>9</v>
      </c>
      <c r="F5167" s="8">
        <v>1.1631944444444445E-2</v>
      </c>
      <c r="G5167" s="8">
        <v>1.273148148148148E-4</v>
      </c>
      <c r="H5167" s="7" t="s">
        <v>10</v>
      </c>
      <c r="I5167" s="11">
        <f t="shared" si="160"/>
        <v>44227</v>
      </c>
      <c r="J5167" s="9">
        <f t="shared" si="161"/>
        <v>0.36708333333333337</v>
      </c>
      <c r="K5167" t="str">
        <f>VLOOKUP($J5167,Reference!$A$1:$C$25,3,1)</f>
        <v>8:00:00 - 9:00:00</v>
      </c>
    </row>
    <row r="5168" spans="1:11" hidden="1" x14ac:dyDescent="0.3">
      <c r="A5168" s="3">
        <v>44227.36959490741</v>
      </c>
      <c r="B5168" s="4" t="s">
        <v>26</v>
      </c>
      <c r="C5168" s="4">
        <v>306</v>
      </c>
      <c r="D5168" s="4">
        <v>14154047400</v>
      </c>
      <c r="E5168" s="4" t="s">
        <v>9</v>
      </c>
      <c r="F5168" s="5">
        <v>1.1423611111111112E-2</v>
      </c>
      <c r="G5168" s="5">
        <v>1.0416666666666667E-4</v>
      </c>
      <c r="H5168" s="4" t="s">
        <v>10</v>
      </c>
      <c r="I5168" s="11">
        <f t="shared" si="160"/>
        <v>44227</v>
      </c>
      <c r="J5168" s="9">
        <f t="shared" si="161"/>
        <v>0.36959490740740741</v>
      </c>
      <c r="K5168" t="str">
        <f>VLOOKUP($J5168,Reference!$A$1:$C$25,3,1)</f>
        <v>8:00:00 - 9:00:00</v>
      </c>
    </row>
    <row r="5169" spans="1:11" hidden="1" x14ac:dyDescent="0.3">
      <c r="A5169" s="6">
        <v>44227.372152777774</v>
      </c>
      <c r="B5169" s="7" t="s">
        <v>17</v>
      </c>
      <c r="C5169" s="7">
        <v>303</v>
      </c>
      <c r="D5169" s="7">
        <v>442477988733</v>
      </c>
      <c r="E5169" s="7" t="s">
        <v>9</v>
      </c>
      <c r="F5169" s="8">
        <v>4.9305555555555552E-3</v>
      </c>
      <c r="G5169" s="8">
        <v>4.6296296296296294E-5</v>
      </c>
      <c r="H5169" s="7" t="s">
        <v>14</v>
      </c>
      <c r="I5169" s="11">
        <f t="shared" si="160"/>
        <v>44227</v>
      </c>
      <c r="J5169" s="9">
        <f t="shared" si="161"/>
        <v>0.37215277777777778</v>
      </c>
      <c r="K5169" t="str">
        <f>VLOOKUP($J5169,Reference!$A$1:$C$25,3,1)</f>
        <v>8:00:00 - 9:00:00</v>
      </c>
    </row>
    <row r="5170" spans="1:11" hidden="1" x14ac:dyDescent="0.3">
      <c r="A5170" s="3">
        <v>44227.379467592589</v>
      </c>
      <c r="B5170" s="4" t="s">
        <v>15</v>
      </c>
      <c r="C5170" s="4">
        <v>319</v>
      </c>
      <c r="D5170" s="4">
        <v>442084557934</v>
      </c>
      <c r="E5170" s="4" t="s">
        <v>9</v>
      </c>
      <c r="F5170" s="5">
        <v>2.9050925925925928E-3</v>
      </c>
      <c r="G5170" s="5">
        <v>4.6296296296296294E-5</v>
      </c>
      <c r="H5170" s="4" t="s">
        <v>14</v>
      </c>
      <c r="I5170" s="11">
        <f t="shared" si="160"/>
        <v>44227</v>
      </c>
      <c r="J5170" s="9">
        <f t="shared" si="161"/>
        <v>0.37946759259259261</v>
      </c>
      <c r="K5170" t="str">
        <f>VLOOKUP($J5170,Reference!$A$1:$C$25,3,1)</f>
        <v>9:00:00 - 10:00:00</v>
      </c>
    </row>
    <row r="5171" spans="1:11" hidden="1" x14ac:dyDescent="0.3">
      <c r="A5171" s="6">
        <v>44227.380624999998</v>
      </c>
      <c r="B5171" s="7" t="s">
        <v>11</v>
      </c>
      <c r="C5171" s="7">
        <v>317</v>
      </c>
      <c r="D5171" s="7">
        <v>15149927956</v>
      </c>
      <c r="E5171" s="7" t="s">
        <v>9</v>
      </c>
      <c r="F5171" s="8">
        <v>8.2291666666666659E-3</v>
      </c>
      <c r="G5171" s="8">
        <v>5.7870370370370366E-5</v>
      </c>
      <c r="H5171" s="7" t="s">
        <v>13</v>
      </c>
      <c r="I5171" s="11">
        <f t="shared" si="160"/>
        <v>44227</v>
      </c>
      <c r="J5171" s="9">
        <f t="shared" si="161"/>
        <v>0.38062499999999999</v>
      </c>
      <c r="K5171" t="str">
        <f>VLOOKUP($J5171,Reference!$A$1:$C$25,3,1)</f>
        <v>9:00:00 - 10:00:00</v>
      </c>
    </row>
    <row r="5172" spans="1:11" hidden="1" x14ac:dyDescent="0.3">
      <c r="A5172" s="3">
        <v>44227.386053240742</v>
      </c>
      <c r="B5172" s="4" t="s">
        <v>22</v>
      </c>
      <c r="C5172" s="4">
        <v>767</v>
      </c>
      <c r="D5172" s="4">
        <v>447730588253</v>
      </c>
      <c r="E5172" s="4" t="s">
        <v>9</v>
      </c>
      <c r="F5172" s="5">
        <v>4.6759259259259263E-3</v>
      </c>
      <c r="G5172" s="5">
        <v>5.7870370370370366E-5</v>
      </c>
      <c r="H5172" s="4" t="s">
        <v>14</v>
      </c>
      <c r="I5172" s="11">
        <f t="shared" si="160"/>
        <v>44227</v>
      </c>
      <c r="J5172" s="9">
        <f t="shared" si="161"/>
        <v>0.38605324074074071</v>
      </c>
      <c r="K5172" t="str">
        <f>VLOOKUP($J5172,Reference!$A$1:$C$25,3,1)</f>
        <v>9:00:00 - 10:00:00</v>
      </c>
    </row>
    <row r="5173" spans="1:11" hidden="1" x14ac:dyDescent="0.3">
      <c r="A5173" s="6">
        <v>44227.391342592593</v>
      </c>
      <c r="B5173" s="7" t="s">
        <v>17</v>
      </c>
      <c r="C5173" s="7">
        <v>303</v>
      </c>
      <c r="D5173" s="7">
        <v>441244547915</v>
      </c>
      <c r="E5173" s="7" t="s">
        <v>9</v>
      </c>
      <c r="F5173" s="8">
        <v>2.7083333333333334E-3</v>
      </c>
      <c r="G5173" s="8">
        <v>5.7870370370370366E-5</v>
      </c>
      <c r="H5173" s="7" t="s">
        <v>14</v>
      </c>
      <c r="I5173" s="11">
        <f t="shared" si="160"/>
        <v>44227</v>
      </c>
      <c r="J5173" s="9">
        <f t="shared" si="161"/>
        <v>0.39134259259259263</v>
      </c>
      <c r="K5173" t="str">
        <f>VLOOKUP($J5173,Reference!$A$1:$C$25,3,1)</f>
        <v>9:00:00 - 10:00:00</v>
      </c>
    </row>
    <row r="5174" spans="1:11" hidden="1" x14ac:dyDescent="0.3">
      <c r="A5174" s="3">
        <v>44227.40519675926</v>
      </c>
      <c r="B5174" s="4" t="s">
        <v>26</v>
      </c>
      <c r="C5174" s="4">
        <v>306</v>
      </c>
      <c r="D5174" s="4">
        <v>14165647042</v>
      </c>
      <c r="E5174" s="4" t="s">
        <v>9</v>
      </c>
      <c r="F5174" s="5">
        <v>3.2986111111111111E-3</v>
      </c>
      <c r="G5174" s="5">
        <v>9.2592592592592588E-5</v>
      </c>
      <c r="H5174" s="4" t="s">
        <v>10</v>
      </c>
      <c r="I5174" s="11">
        <f t="shared" si="160"/>
        <v>44227</v>
      </c>
      <c r="J5174" s="9">
        <f t="shared" si="161"/>
        <v>0.4051967592592593</v>
      </c>
      <c r="K5174" t="str">
        <f>VLOOKUP($J5174,Reference!$A$1:$C$25,3,1)</f>
        <v>9:00:00 - 10:00:00</v>
      </c>
    </row>
    <row r="5175" spans="1:11" hidden="1" x14ac:dyDescent="0.3">
      <c r="A5175" s="6">
        <v>44227.405914351853</v>
      </c>
      <c r="B5175" s="7" t="s">
        <v>11</v>
      </c>
      <c r="C5175" s="7">
        <v>317</v>
      </c>
      <c r="D5175" s="7">
        <v>442086779514</v>
      </c>
      <c r="E5175" s="7" t="s">
        <v>9</v>
      </c>
      <c r="F5175" s="8">
        <v>2.9398148148148148E-3</v>
      </c>
      <c r="G5175" s="8">
        <v>5.7870370370370366E-5</v>
      </c>
      <c r="H5175" s="7" t="s">
        <v>10</v>
      </c>
      <c r="I5175" s="11">
        <f t="shared" si="160"/>
        <v>44227</v>
      </c>
      <c r="J5175" s="9">
        <f t="shared" si="161"/>
        <v>0.40591435185185182</v>
      </c>
      <c r="K5175" t="str">
        <f>VLOOKUP($J5175,Reference!$A$1:$C$25,3,1)</f>
        <v>9:00:00 - 10:00:00</v>
      </c>
    </row>
    <row r="5176" spans="1:11" hidden="1" x14ac:dyDescent="0.3">
      <c r="A5176" s="3">
        <v>44227.417615740742</v>
      </c>
      <c r="B5176" s="4" t="s">
        <v>20</v>
      </c>
      <c r="C5176" s="4"/>
      <c r="D5176" s="4">
        <v>815</v>
      </c>
      <c r="E5176" s="4" t="s">
        <v>16</v>
      </c>
      <c r="F5176" s="5">
        <v>0</v>
      </c>
      <c r="G5176" s="5">
        <v>2.3148148148148147E-5</v>
      </c>
      <c r="H5176" s="4" t="s">
        <v>10</v>
      </c>
      <c r="I5176" s="11">
        <f t="shared" si="160"/>
        <v>44227</v>
      </c>
      <c r="J5176" s="9">
        <f t="shared" si="161"/>
        <v>0.41761574074074076</v>
      </c>
      <c r="K5176" t="str">
        <f>VLOOKUP($J5176,Reference!$A$1:$C$25,3,1)</f>
        <v>10:00:00 - 11:00:00</v>
      </c>
    </row>
    <row r="5177" spans="1:11" hidden="1" x14ac:dyDescent="0.3">
      <c r="A5177" s="6">
        <v>44227.417858796296</v>
      </c>
      <c r="B5177" s="7" t="s">
        <v>15</v>
      </c>
      <c r="C5177" s="7">
        <v>319</v>
      </c>
      <c r="D5177" s="7">
        <v>441215444477</v>
      </c>
      <c r="E5177" s="7" t="s">
        <v>9</v>
      </c>
      <c r="F5177" s="8">
        <v>3.8194444444444443E-3</v>
      </c>
      <c r="G5177" s="8">
        <v>8.1018518518518516E-5</v>
      </c>
      <c r="H5177" s="7" t="s">
        <v>14</v>
      </c>
      <c r="I5177" s="11">
        <f t="shared" si="160"/>
        <v>44227</v>
      </c>
      <c r="J5177" s="9">
        <f t="shared" si="161"/>
        <v>0.4178587962962963</v>
      </c>
      <c r="K5177" t="str">
        <f>VLOOKUP($J5177,Reference!$A$1:$C$25,3,1)</f>
        <v>10:00:00 - 11:00:00</v>
      </c>
    </row>
    <row r="5178" spans="1:11" hidden="1" x14ac:dyDescent="0.3">
      <c r="A5178" s="3">
        <v>44227.420717592591</v>
      </c>
      <c r="B5178" s="4" t="s">
        <v>26</v>
      </c>
      <c r="C5178" s="4">
        <v>306</v>
      </c>
      <c r="D5178" s="4">
        <v>12403211610</v>
      </c>
      <c r="E5178" s="4" t="s">
        <v>9</v>
      </c>
      <c r="F5178" s="5">
        <v>2.0717592592592593E-3</v>
      </c>
      <c r="G5178" s="5">
        <v>8.1018518518518516E-5</v>
      </c>
      <c r="H5178" s="4" t="s">
        <v>10</v>
      </c>
      <c r="I5178" s="11">
        <f t="shared" si="160"/>
        <v>44227</v>
      </c>
      <c r="J5178" s="9">
        <f t="shared" si="161"/>
        <v>0.42071759259259256</v>
      </c>
      <c r="K5178" t="str">
        <f>VLOOKUP($J5178,Reference!$A$1:$C$25,3,1)</f>
        <v>10:00:00 - 11:00:00</v>
      </c>
    </row>
    <row r="5179" spans="1:11" hidden="1" x14ac:dyDescent="0.3">
      <c r="A5179" s="6">
        <v>44227.421226851853</v>
      </c>
      <c r="B5179" s="7" t="s">
        <v>21</v>
      </c>
      <c r="C5179" s="7">
        <v>314</v>
      </c>
      <c r="D5179" s="7">
        <v>447780473786</v>
      </c>
      <c r="E5179" s="7" t="s">
        <v>9</v>
      </c>
      <c r="F5179" s="8">
        <v>3.7152777777777774E-3</v>
      </c>
      <c r="G5179" s="8">
        <v>2.6620370370370372E-4</v>
      </c>
      <c r="H5179" s="7" t="s">
        <v>14</v>
      </c>
      <c r="I5179" s="11">
        <f t="shared" si="160"/>
        <v>44227</v>
      </c>
      <c r="J5179" s="9">
        <f t="shared" si="161"/>
        <v>0.42122685185185182</v>
      </c>
      <c r="K5179" t="str">
        <f>VLOOKUP($J5179,Reference!$A$1:$C$25,3,1)</f>
        <v>10:00:00 - 11:00:00</v>
      </c>
    </row>
    <row r="5180" spans="1:11" hidden="1" x14ac:dyDescent="0.3">
      <c r="A5180" s="3">
        <v>44227.422997685186</v>
      </c>
      <c r="B5180" s="4" t="s">
        <v>17</v>
      </c>
      <c r="C5180" s="4">
        <v>303</v>
      </c>
      <c r="D5180" s="4">
        <v>447771636690</v>
      </c>
      <c r="E5180" s="4" t="s">
        <v>9</v>
      </c>
      <c r="F5180" s="5">
        <v>7.7662037037037031E-3</v>
      </c>
      <c r="G5180" s="5">
        <v>4.6296296296296294E-5</v>
      </c>
      <c r="H5180" s="4" t="s">
        <v>14</v>
      </c>
      <c r="I5180" s="11">
        <f t="shared" si="160"/>
        <v>44227</v>
      </c>
      <c r="J5180" s="9">
        <f t="shared" si="161"/>
        <v>0.42299768518518516</v>
      </c>
      <c r="K5180" t="str">
        <f>VLOOKUP($J5180,Reference!$A$1:$C$25,3,1)</f>
        <v>10:00:00 - 11:00:00</v>
      </c>
    </row>
    <row r="5181" spans="1:11" hidden="1" x14ac:dyDescent="0.3">
      <c r="A5181" s="6">
        <v>44227.424317129633</v>
      </c>
      <c r="B5181" s="7" t="s">
        <v>22</v>
      </c>
      <c r="C5181" s="7">
        <v>767</v>
      </c>
      <c r="D5181" s="7">
        <v>447470236689</v>
      </c>
      <c r="E5181" s="7" t="s">
        <v>9</v>
      </c>
      <c r="F5181" s="8">
        <v>1.7476851851851852E-3</v>
      </c>
      <c r="G5181" s="8">
        <v>8.1018518518518516E-5</v>
      </c>
      <c r="H5181" s="7" t="s">
        <v>14</v>
      </c>
      <c r="I5181" s="11">
        <f t="shared" si="160"/>
        <v>44227</v>
      </c>
      <c r="J5181" s="9">
        <f t="shared" si="161"/>
        <v>0.42431712962962959</v>
      </c>
      <c r="K5181" t="str">
        <f>VLOOKUP($J5181,Reference!$A$1:$C$25,3,1)</f>
        <v>10:00:00 - 11:00:00</v>
      </c>
    </row>
    <row r="5182" spans="1:11" hidden="1" x14ac:dyDescent="0.3">
      <c r="A5182" s="3">
        <v>44227.424583333333</v>
      </c>
      <c r="B5182" s="4" t="s">
        <v>20</v>
      </c>
      <c r="C5182" s="4"/>
      <c r="D5182" s="4" t="s">
        <v>24</v>
      </c>
      <c r="E5182" s="4" t="s">
        <v>16</v>
      </c>
      <c r="F5182" s="5">
        <v>0</v>
      </c>
      <c r="G5182" s="5">
        <v>2.5462962962962961E-4</v>
      </c>
      <c r="H5182" s="4" t="s">
        <v>14</v>
      </c>
      <c r="I5182" s="11">
        <f t="shared" si="160"/>
        <v>44227</v>
      </c>
      <c r="J5182" s="9">
        <f t="shared" si="161"/>
        <v>0.42458333333333331</v>
      </c>
      <c r="K5182" t="str">
        <f>VLOOKUP($J5182,Reference!$A$1:$C$25,3,1)</f>
        <v>10:00:00 - 11:00:00</v>
      </c>
    </row>
    <row r="5183" spans="1:11" hidden="1" x14ac:dyDescent="0.3">
      <c r="A5183" s="6">
        <v>44227.433749999997</v>
      </c>
      <c r="B5183" s="7" t="s">
        <v>15</v>
      </c>
      <c r="C5183" s="7">
        <v>319</v>
      </c>
      <c r="D5183" s="7">
        <v>447730588253</v>
      </c>
      <c r="E5183" s="7" t="s">
        <v>9</v>
      </c>
      <c r="F5183" s="8">
        <v>5.5092592592592589E-3</v>
      </c>
      <c r="G5183" s="8">
        <v>6.9444444444444444E-5</v>
      </c>
      <c r="H5183" s="7" t="s">
        <v>14</v>
      </c>
      <c r="I5183" s="11">
        <f t="shared" si="160"/>
        <v>44227</v>
      </c>
      <c r="J5183" s="9">
        <f t="shared" si="161"/>
        <v>0.43375000000000002</v>
      </c>
      <c r="K5183" t="str">
        <f>VLOOKUP($J5183,Reference!$A$1:$C$25,3,1)</f>
        <v>10:00:00 - 11:00:00</v>
      </c>
    </row>
    <row r="5184" spans="1:11" hidden="1" x14ac:dyDescent="0.3">
      <c r="A5184" s="3">
        <v>44227.438750000001</v>
      </c>
      <c r="B5184" s="4" t="s">
        <v>12</v>
      </c>
      <c r="C5184" s="4">
        <v>315</v>
      </c>
      <c r="D5184" s="4" t="s">
        <v>24</v>
      </c>
      <c r="E5184" s="4" t="s">
        <v>9</v>
      </c>
      <c r="F5184" s="5">
        <v>1.5740740740740741E-3</v>
      </c>
      <c r="G5184" s="5">
        <v>8.1018518518518516E-5</v>
      </c>
      <c r="H5184" s="4" t="s">
        <v>14</v>
      </c>
      <c r="I5184" s="11">
        <f t="shared" si="160"/>
        <v>44227</v>
      </c>
      <c r="J5184" s="9">
        <f t="shared" si="161"/>
        <v>0.43874999999999997</v>
      </c>
      <c r="K5184" t="str">
        <f>VLOOKUP($J5184,Reference!$A$1:$C$25,3,1)</f>
        <v>10:00:00 - 11:00:00</v>
      </c>
    </row>
    <row r="5185" spans="1:11" hidden="1" x14ac:dyDescent="0.3">
      <c r="A5185" s="6">
        <v>44227.442164351851</v>
      </c>
      <c r="B5185" s="7" t="s">
        <v>11</v>
      </c>
      <c r="C5185" s="7">
        <v>317</v>
      </c>
      <c r="D5185" s="7">
        <v>15148009228</v>
      </c>
      <c r="E5185" s="7" t="s">
        <v>9</v>
      </c>
      <c r="F5185" s="8">
        <v>8.4953703703703701E-3</v>
      </c>
      <c r="G5185" s="8">
        <v>8.1018518518518516E-5</v>
      </c>
      <c r="H5185" s="7" t="s">
        <v>10</v>
      </c>
      <c r="I5185" s="11">
        <f t="shared" si="160"/>
        <v>44227</v>
      </c>
      <c r="J5185" s="9">
        <f t="shared" si="161"/>
        <v>0.44216435185185188</v>
      </c>
      <c r="K5185" t="str">
        <f>VLOOKUP($J5185,Reference!$A$1:$C$25,3,1)</f>
        <v>10:00:00 - 11:00:00</v>
      </c>
    </row>
    <row r="5186" spans="1:11" hidden="1" x14ac:dyDescent="0.3">
      <c r="A5186" s="3">
        <v>44227.442997685182</v>
      </c>
      <c r="B5186" s="4" t="s">
        <v>26</v>
      </c>
      <c r="C5186" s="4">
        <v>306</v>
      </c>
      <c r="D5186" s="4">
        <v>8618600280092</v>
      </c>
      <c r="E5186" s="4" t="s">
        <v>9</v>
      </c>
      <c r="F5186" s="5">
        <v>6.2731481481481484E-3</v>
      </c>
      <c r="G5186" s="5">
        <v>6.9444444444444444E-5</v>
      </c>
      <c r="H5186" s="4" t="s">
        <v>10</v>
      </c>
      <c r="I5186" s="11">
        <f t="shared" si="160"/>
        <v>44227</v>
      </c>
      <c r="J5186" s="9">
        <f t="shared" si="161"/>
        <v>0.44299768518518517</v>
      </c>
      <c r="K5186" t="str">
        <f>VLOOKUP($J5186,Reference!$A$1:$C$25,3,1)</f>
        <v>10:00:00 - 11:00:00</v>
      </c>
    </row>
    <row r="5187" spans="1:11" hidden="1" x14ac:dyDescent="0.3">
      <c r="A5187" s="6">
        <v>44227.449120370373</v>
      </c>
      <c r="B5187" s="7" t="s">
        <v>26</v>
      </c>
      <c r="C5187" s="7">
        <v>306</v>
      </c>
      <c r="D5187" s="7">
        <v>13174941282</v>
      </c>
      <c r="E5187" s="7" t="s">
        <v>9</v>
      </c>
      <c r="F5187" s="8">
        <v>4.2939814814814811E-3</v>
      </c>
      <c r="G5187" s="8">
        <v>3.8194444444444446E-4</v>
      </c>
      <c r="H5187" s="7" t="s">
        <v>10</v>
      </c>
      <c r="I5187" s="11">
        <f t="shared" ref="I5187:I5250" si="162">DATE(YEAR(A5187),MONTH(A5187),DAY(A5187))</f>
        <v>44227</v>
      </c>
      <c r="J5187" s="9">
        <f t="shared" ref="J5187:J5250" si="163">TIME(HOUR(A5187),MINUTE(A5187),SECOND(A5187))</f>
        <v>0.44912037037037034</v>
      </c>
      <c r="K5187" t="str">
        <f>VLOOKUP($J5187,Reference!$A$1:$C$25,3,1)</f>
        <v>10:00:00 - 11:00:00</v>
      </c>
    </row>
    <row r="5188" spans="1:11" hidden="1" x14ac:dyDescent="0.3">
      <c r="A5188" s="3">
        <v>44227.459340277775</v>
      </c>
      <c r="B5188" s="4" t="s">
        <v>22</v>
      </c>
      <c r="C5188" s="4">
        <v>767</v>
      </c>
      <c r="D5188" s="4">
        <v>447792270128</v>
      </c>
      <c r="E5188" s="4" t="s">
        <v>9</v>
      </c>
      <c r="F5188" s="5">
        <v>2.615740740740741E-3</v>
      </c>
      <c r="G5188" s="5">
        <v>4.6296296296296294E-5</v>
      </c>
      <c r="H5188" s="4" t="s">
        <v>14</v>
      </c>
      <c r="I5188" s="11">
        <f t="shared" si="162"/>
        <v>44227</v>
      </c>
      <c r="J5188" s="9">
        <f t="shared" si="163"/>
        <v>0.45934027777777775</v>
      </c>
      <c r="K5188" t="str">
        <f>VLOOKUP($J5188,Reference!$A$1:$C$25,3,1)</f>
        <v>11:00:00 - 12:00:00</v>
      </c>
    </row>
    <row r="5189" spans="1:11" hidden="1" x14ac:dyDescent="0.3">
      <c r="A5189" s="6">
        <v>44227.466608796298</v>
      </c>
      <c r="B5189" s="7" t="s">
        <v>17</v>
      </c>
      <c r="C5189" s="7">
        <v>303</v>
      </c>
      <c r="D5189" s="7">
        <v>447771636690</v>
      </c>
      <c r="E5189" s="7" t="s">
        <v>9</v>
      </c>
      <c r="F5189" s="8">
        <v>3.2870370370370367E-3</v>
      </c>
      <c r="G5189" s="8">
        <v>5.7870370370370366E-5</v>
      </c>
      <c r="H5189" s="7" t="s">
        <v>14</v>
      </c>
      <c r="I5189" s="11">
        <f t="shared" si="162"/>
        <v>44227</v>
      </c>
      <c r="J5189" s="9">
        <f t="shared" si="163"/>
        <v>0.46660879629629631</v>
      </c>
      <c r="K5189" t="str">
        <f>VLOOKUP($J5189,Reference!$A$1:$C$25,3,1)</f>
        <v>11:00:00 - 12:00:00</v>
      </c>
    </row>
    <row r="5190" spans="1:11" hidden="1" x14ac:dyDescent="0.3">
      <c r="A5190" s="3">
        <v>44227.468993055554</v>
      </c>
      <c r="B5190" s="4" t="s">
        <v>15</v>
      </c>
      <c r="C5190" s="4">
        <v>319</v>
      </c>
      <c r="D5190" s="4">
        <v>447717213744</v>
      </c>
      <c r="E5190" s="4" t="s">
        <v>9</v>
      </c>
      <c r="F5190" s="5">
        <v>3.7500000000000003E-3</v>
      </c>
      <c r="G5190" s="5">
        <v>4.6296296296296294E-5</v>
      </c>
      <c r="H5190" s="4" t="s">
        <v>14</v>
      </c>
      <c r="I5190" s="11">
        <f t="shared" si="162"/>
        <v>44227</v>
      </c>
      <c r="J5190" s="9">
        <f t="shared" si="163"/>
        <v>0.46899305555555554</v>
      </c>
      <c r="K5190" t="str">
        <f>VLOOKUP($J5190,Reference!$A$1:$C$25,3,1)</f>
        <v>11:00:00 - 12:00:00</v>
      </c>
    </row>
    <row r="5191" spans="1:11" hidden="1" x14ac:dyDescent="0.3">
      <c r="A5191" s="6">
        <v>44227.469548611109</v>
      </c>
      <c r="B5191" s="7" t="s">
        <v>26</v>
      </c>
      <c r="C5191" s="7">
        <v>306</v>
      </c>
      <c r="D5191" s="7">
        <v>12122010730</v>
      </c>
      <c r="E5191" s="7" t="s">
        <v>9</v>
      </c>
      <c r="F5191" s="8">
        <v>5.1041666666666666E-3</v>
      </c>
      <c r="G5191" s="8">
        <v>8.1018518518518516E-5</v>
      </c>
      <c r="H5191" s="7" t="s">
        <v>13</v>
      </c>
      <c r="I5191" s="11">
        <f t="shared" si="162"/>
        <v>44227</v>
      </c>
      <c r="J5191" s="9">
        <f t="shared" si="163"/>
        <v>0.46954861111111112</v>
      </c>
      <c r="K5191" t="str">
        <f>VLOOKUP($J5191,Reference!$A$1:$C$25,3,1)</f>
        <v>11:00:00 - 12:00:00</v>
      </c>
    </row>
    <row r="5192" spans="1:11" hidden="1" x14ac:dyDescent="0.3">
      <c r="A5192" s="3">
        <v>44227.471018518518</v>
      </c>
      <c r="B5192" s="4" t="s">
        <v>11</v>
      </c>
      <c r="C5192" s="4">
        <v>317</v>
      </c>
      <c r="D5192" s="4">
        <v>19709488523</v>
      </c>
      <c r="E5192" s="4" t="s">
        <v>9</v>
      </c>
      <c r="F5192" s="5">
        <v>7.2800925925925915E-3</v>
      </c>
      <c r="G5192" s="5">
        <v>4.6296296296296294E-5</v>
      </c>
      <c r="H5192" s="4" t="s">
        <v>10</v>
      </c>
      <c r="I5192" s="11">
        <f t="shared" si="162"/>
        <v>44227</v>
      </c>
      <c r="J5192" s="9">
        <f t="shared" si="163"/>
        <v>0.4710185185185185</v>
      </c>
      <c r="K5192" t="str">
        <f>VLOOKUP($J5192,Reference!$A$1:$C$25,3,1)</f>
        <v>11:00:00 - 12:00:00</v>
      </c>
    </row>
    <row r="5193" spans="1:11" hidden="1" x14ac:dyDescent="0.3">
      <c r="A5193" s="6">
        <v>44227.478206018517</v>
      </c>
      <c r="B5193" s="7" t="s">
        <v>11</v>
      </c>
      <c r="C5193" s="7">
        <v>317</v>
      </c>
      <c r="D5193" s="7">
        <v>16515877964</v>
      </c>
      <c r="E5193" s="7" t="s">
        <v>9</v>
      </c>
      <c r="F5193" s="8">
        <v>2.1157407407407406E-2</v>
      </c>
      <c r="G5193" s="8">
        <v>5.0925925925925921E-4</v>
      </c>
      <c r="H5193" s="7" t="s">
        <v>10</v>
      </c>
      <c r="I5193" s="11">
        <f t="shared" si="162"/>
        <v>44227</v>
      </c>
      <c r="J5193" s="9">
        <f t="shared" si="163"/>
        <v>0.47820601851851857</v>
      </c>
      <c r="K5193" t="str">
        <f>VLOOKUP($J5193,Reference!$A$1:$C$25,3,1)</f>
        <v>11:00:00 - 12:00:00</v>
      </c>
    </row>
    <row r="5194" spans="1:11" hidden="1" x14ac:dyDescent="0.3">
      <c r="A5194" s="3">
        <v>44227.484976851854</v>
      </c>
      <c r="B5194" s="4" t="s">
        <v>19</v>
      </c>
      <c r="C5194" s="4">
        <v>305</v>
      </c>
      <c r="D5194" s="4">
        <v>14439861261</v>
      </c>
      <c r="E5194" s="4" t="s">
        <v>9</v>
      </c>
      <c r="F5194" s="5">
        <v>3.1018518518518522E-3</v>
      </c>
      <c r="G5194" s="5">
        <v>8.1018518518518516E-5</v>
      </c>
      <c r="H5194" s="4" t="s">
        <v>10</v>
      </c>
      <c r="I5194" s="11">
        <f t="shared" si="162"/>
        <v>44227</v>
      </c>
      <c r="J5194" s="9">
        <f t="shared" si="163"/>
        <v>0.48497685185185185</v>
      </c>
      <c r="K5194" t="str">
        <f>VLOOKUP($J5194,Reference!$A$1:$C$25,3,1)</f>
        <v>11:00:00 - 12:00:00</v>
      </c>
    </row>
    <row r="5195" spans="1:11" hidden="1" x14ac:dyDescent="0.3">
      <c r="A5195" s="6">
        <v>44227.494328703702</v>
      </c>
      <c r="B5195" s="7" t="s">
        <v>26</v>
      </c>
      <c r="C5195" s="7">
        <v>306</v>
      </c>
      <c r="D5195" s="7">
        <v>14168251476</v>
      </c>
      <c r="E5195" s="7" t="s">
        <v>9</v>
      </c>
      <c r="F5195" s="8">
        <v>8.6342592592592599E-3</v>
      </c>
      <c r="G5195" s="8">
        <v>8.1018518518518516E-5</v>
      </c>
      <c r="H5195" s="7" t="s">
        <v>13</v>
      </c>
      <c r="I5195" s="11">
        <f t="shared" si="162"/>
        <v>44227</v>
      </c>
      <c r="J5195" s="9">
        <f t="shared" si="163"/>
        <v>0.49432870370370369</v>
      </c>
      <c r="K5195" t="str">
        <f>VLOOKUP($J5195,Reference!$A$1:$C$25,3,1)</f>
        <v>11:00:00 - 12:00:00</v>
      </c>
    </row>
    <row r="5196" spans="1:11" hidden="1" x14ac:dyDescent="0.3">
      <c r="A5196" s="3">
        <v>44227.495578703703</v>
      </c>
      <c r="B5196" s="4" t="s">
        <v>22</v>
      </c>
      <c r="C5196" s="4">
        <v>767</v>
      </c>
      <c r="D5196" s="4">
        <v>447535665169</v>
      </c>
      <c r="E5196" s="4" t="s">
        <v>9</v>
      </c>
      <c r="F5196" s="5">
        <v>1.9328703703703704E-3</v>
      </c>
      <c r="G5196" s="5">
        <v>5.7870370370370366E-5</v>
      </c>
      <c r="H5196" s="4" t="s">
        <v>14</v>
      </c>
      <c r="I5196" s="11">
        <f t="shared" si="162"/>
        <v>44227</v>
      </c>
      <c r="J5196" s="9">
        <f t="shared" si="163"/>
        <v>0.49557870370370366</v>
      </c>
      <c r="K5196" t="str">
        <f>VLOOKUP($J5196,Reference!$A$1:$C$25,3,1)</f>
        <v>11:00:00 - 12:00:00</v>
      </c>
    </row>
    <row r="5197" spans="1:11" hidden="1" x14ac:dyDescent="0.3">
      <c r="A5197" s="6">
        <v>44227.502326388887</v>
      </c>
      <c r="B5197" s="7" t="s">
        <v>18</v>
      </c>
      <c r="C5197" s="7">
        <v>304</v>
      </c>
      <c r="D5197" s="7">
        <v>12395721047</v>
      </c>
      <c r="E5197" s="7" t="s">
        <v>9</v>
      </c>
      <c r="F5197" s="8">
        <v>3.0902777777777782E-3</v>
      </c>
      <c r="G5197" s="8">
        <v>6.9444444444444444E-5</v>
      </c>
      <c r="H5197" s="7" t="s">
        <v>10</v>
      </c>
      <c r="I5197" s="11">
        <f t="shared" si="162"/>
        <v>44227</v>
      </c>
      <c r="J5197" s="9">
        <f t="shared" si="163"/>
        <v>0.50232638888888892</v>
      </c>
      <c r="K5197" t="str">
        <f>VLOOKUP($J5197,Reference!$A$1:$C$25,3,1)</f>
        <v>12:00:00 - 13:00:00</v>
      </c>
    </row>
    <row r="5198" spans="1:11" hidden="1" x14ac:dyDescent="0.3">
      <c r="A5198" s="3">
        <v>44227.506620370368</v>
      </c>
      <c r="B5198" s="4" t="s">
        <v>15</v>
      </c>
      <c r="C5198" s="4">
        <v>319</v>
      </c>
      <c r="D5198" s="4">
        <v>442088424241</v>
      </c>
      <c r="E5198" s="4" t="s">
        <v>9</v>
      </c>
      <c r="F5198" s="5">
        <v>8.1481481481481474E-3</v>
      </c>
      <c r="G5198" s="5">
        <v>5.7870370370370366E-5</v>
      </c>
      <c r="H5198" s="4" t="s">
        <v>14</v>
      </c>
      <c r="I5198" s="11">
        <f t="shared" si="162"/>
        <v>44227</v>
      </c>
      <c r="J5198" s="9">
        <f t="shared" si="163"/>
        <v>0.50662037037037033</v>
      </c>
      <c r="K5198" t="str">
        <f>VLOOKUP($J5198,Reference!$A$1:$C$25,3,1)</f>
        <v>12:00:00 - 13:00:00</v>
      </c>
    </row>
    <row r="5199" spans="1:11" hidden="1" x14ac:dyDescent="0.3">
      <c r="A5199" s="6">
        <v>44227.507777777777</v>
      </c>
      <c r="B5199" s="7" t="s">
        <v>8</v>
      </c>
      <c r="C5199" s="7">
        <v>307</v>
      </c>
      <c r="D5199" s="7">
        <v>16192880008</v>
      </c>
      <c r="E5199" s="7" t="s">
        <v>9</v>
      </c>
      <c r="F5199" s="8">
        <v>4.3518518518518515E-3</v>
      </c>
      <c r="G5199" s="8">
        <v>6.9444444444444444E-5</v>
      </c>
      <c r="H5199" s="7" t="s">
        <v>10</v>
      </c>
      <c r="I5199" s="11">
        <f t="shared" si="162"/>
        <v>44227</v>
      </c>
      <c r="J5199" s="9">
        <f t="shared" si="163"/>
        <v>0.50777777777777777</v>
      </c>
      <c r="K5199" t="str">
        <f>VLOOKUP($J5199,Reference!$A$1:$C$25,3,1)</f>
        <v>12:00:00 - 13:00:00</v>
      </c>
    </row>
    <row r="5200" spans="1:11" hidden="1" x14ac:dyDescent="0.3">
      <c r="A5200" s="3">
        <v>44227.522118055553</v>
      </c>
      <c r="B5200" s="4" t="s">
        <v>19</v>
      </c>
      <c r="C5200" s="4">
        <v>305</v>
      </c>
      <c r="D5200" s="4">
        <v>16822251477</v>
      </c>
      <c r="E5200" s="4" t="s">
        <v>9</v>
      </c>
      <c r="F5200" s="5">
        <v>3.2060185185185191E-3</v>
      </c>
      <c r="G5200" s="5">
        <v>5.7870370370370366E-5</v>
      </c>
      <c r="H5200" s="4" t="s">
        <v>10</v>
      </c>
      <c r="I5200" s="11">
        <f t="shared" si="162"/>
        <v>44227</v>
      </c>
      <c r="J5200" s="9">
        <f t="shared" si="163"/>
        <v>0.52211805555555557</v>
      </c>
      <c r="K5200" t="str">
        <f>VLOOKUP($J5200,Reference!$A$1:$C$25,3,1)</f>
        <v>12:00:00 - 13:00:00</v>
      </c>
    </row>
    <row r="5201" spans="1:11" hidden="1" x14ac:dyDescent="0.3">
      <c r="A5201" s="6">
        <v>44227.524201388886</v>
      </c>
      <c r="B5201" s="7" t="s">
        <v>26</v>
      </c>
      <c r="C5201" s="7">
        <v>306</v>
      </c>
      <c r="D5201" s="7">
        <v>14165696069</v>
      </c>
      <c r="E5201" s="7" t="s">
        <v>9</v>
      </c>
      <c r="F5201" s="8">
        <v>3.9814814814814817E-3</v>
      </c>
      <c r="G5201" s="8">
        <v>8.1018518518518516E-5</v>
      </c>
      <c r="H5201" s="7" t="s">
        <v>13</v>
      </c>
      <c r="I5201" s="11">
        <f t="shared" si="162"/>
        <v>44227</v>
      </c>
      <c r="J5201" s="9">
        <f t="shared" si="163"/>
        <v>0.5242013888888889</v>
      </c>
      <c r="K5201" t="str">
        <f>VLOOKUP($J5201,Reference!$A$1:$C$25,3,1)</f>
        <v>12:00:00 - 13:00:00</v>
      </c>
    </row>
    <row r="5202" spans="1:11" hidden="1" x14ac:dyDescent="0.3">
      <c r="A5202" s="3">
        <v>44227.529548611114</v>
      </c>
      <c r="B5202" s="4" t="s">
        <v>18</v>
      </c>
      <c r="C5202" s="4">
        <v>304</v>
      </c>
      <c r="D5202" s="4">
        <v>12505081594</v>
      </c>
      <c r="E5202" s="4" t="s">
        <v>9</v>
      </c>
      <c r="F5202" s="5">
        <v>1.0081018518518519E-2</v>
      </c>
      <c r="G5202" s="5">
        <v>6.9444444444444444E-5</v>
      </c>
      <c r="H5202" s="4" t="s">
        <v>10</v>
      </c>
      <c r="I5202" s="11">
        <f t="shared" si="162"/>
        <v>44227</v>
      </c>
      <c r="J5202" s="9">
        <f t="shared" si="163"/>
        <v>0.52954861111111107</v>
      </c>
      <c r="K5202" t="str">
        <f>VLOOKUP($J5202,Reference!$A$1:$C$25,3,1)</f>
        <v>12:00:00 - 13:00:00</v>
      </c>
    </row>
    <row r="5203" spans="1:11" hidden="1" x14ac:dyDescent="0.3">
      <c r="A5203" s="6">
        <v>44227.538113425922</v>
      </c>
      <c r="B5203" s="7" t="s">
        <v>15</v>
      </c>
      <c r="C5203" s="7">
        <v>319</v>
      </c>
      <c r="D5203" s="7">
        <v>447428569608</v>
      </c>
      <c r="E5203" s="7" t="s">
        <v>9</v>
      </c>
      <c r="F5203" s="8">
        <v>1.0937500000000001E-2</v>
      </c>
      <c r="G5203" s="8">
        <v>4.6296296296296294E-5</v>
      </c>
      <c r="H5203" s="7" t="s">
        <v>14</v>
      </c>
      <c r="I5203" s="11">
        <f t="shared" si="162"/>
        <v>44227</v>
      </c>
      <c r="J5203" s="9">
        <f t="shared" si="163"/>
        <v>0.53811342592592593</v>
      </c>
      <c r="K5203" t="str">
        <f>VLOOKUP($J5203,Reference!$A$1:$C$25,3,1)</f>
        <v>12:00:00 - 13:00:00</v>
      </c>
    </row>
    <row r="5204" spans="1:11" hidden="1" x14ac:dyDescent="0.3">
      <c r="A5204" s="3">
        <v>44227.546643518515</v>
      </c>
      <c r="B5204" s="4" t="s">
        <v>11</v>
      </c>
      <c r="C5204" s="4">
        <v>317</v>
      </c>
      <c r="D5204" s="4">
        <v>12395721047</v>
      </c>
      <c r="E5204" s="4" t="s">
        <v>9</v>
      </c>
      <c r="F5204" s="5">
        <v>5.1736111111111115E-3</v>
      </c>
      <c r="G5204" s="5">
        <v>4.6296296296296294E-5</v>
      </c>
      <c r="H5204" s="4" t="s">
        <v>10</v>
      </c>
      <c r="I5204" s="11">
        <f t="shared" si="162"/>
        <v>44227</v>
      </c>
      <c r="J5204" s="9">
        <f t="shared" si="163"/>
        <v>0.54664351851851845</v>
      </c>
      <c r="K5204" t="str">
        <f>VLOOKUP($J5204,Reference!$A$1:$C$25,3,1)</f>
        <v>13:00:00 - 14:00:00</v>
      </c>
    </row>
    <row r="5205" spans="1:11" hidden="1" x14ac:dyDescent="0.3">
      <c r="A5205" s="6">
        <v>44227.547060185185</v>
      </c>
      <c r="B5205" s="7" t="s">
        <v>8</v>
      </c>
      <c r="C5205" s="7">
        <v>307</v>
      </c>
      <c r="D5205" s="7">
        <v>19256998113</v>
      </c>
      <c r="E5205" s="7" t="s">
        <v>9</v>
      </c>
      <c r="F5205" s="8">
        <v>4.1203703703703706E-3</v>
      </c>
      <c r="G5205" s="8">
        <v>9.2592592592592588E-5</v>
      </c>
      <c r="H5205" s="7" t="s">
        <v>10</v>
      </c>
      <c r="I5205" s="11">
        <f t="shared" si="162"/>
        <v>44227</v>
      </c>
      <c r="J5205" s="9">
        <f t="shared" si="163"/>
        <v>0.54706018518518518</v>
      </c>
      <c r="K5205" t="str">
        <f>VLOOKUP($J5205,Reference!$A$1:$C$25,3,1)</f>
        <v>13:00:00 - 14:00:00</v>
      </c>
    </row>
    <row r="5206" spans="1:11" hidden="1" x14ac:dyDescent="0.3">
      <c r="A5206" s="3">
        <v>44227.547118055554</v>
      </c>
      <c r="B5206" s="4" t="s">
        <v>19</v>
      </c>
      <c r="C5206" s="4">
        <v>305</v>
      </c>
      <c r="D5206" s="4">
        <v>14236459480</v>
      </c>
      <c r="E5206" s="4" t="s">
        <v>9</v>
      </c>
      <c r="F5206" s="5">
        <v>4.4907407407407405E-3</v>
      </c>
      <c r="G5206" s="5">
        <v>7.5231481481481471E-4</v>
      </c>
      <c r="H5206" s="4" t="s">
        <v>10</v>
      </c>
      <c r="I5206" s="11">
        <f t="shared" si="162"/>
        <v>44227</v>
      </c>
      <c r="J5206" s="9">
        <f t="shared" si="163"/>
        <v>0.54711805555555559</v>
      </c>
      <c r="K5206" t="str">
        <f>VLOOKUP($J5206,Reference!$A$1:$C$25,3,1)</f>
        <v>13:00:00 - 14:00:00</v>
      </c>
    </row>
    <row r="5207" spans="1:11" hidden="1" x14ac:dyDescent="0.3">
      <c r="A5207" s="6">
        <v>44227.547291666669</v>
      </c>
      <c r="B5207" s="7" t="s">
        <v>17</v>
      </c>
      <c r="C5207" s="7">
        <v>303</v>
      </c>
      <c r="D5207" s="7">
        <v>447550355504</v>
      </c>
      <c r="E5207" s="7" t="s">
        <v>9</v>
      </c>
      <c r="F5207" s="8">
        <v>5.5092592592592589E-3</v>
      </c>
      <c r="G5207" s="8">
        <v>5.7870370370370366E-5</v>
      </c>
      <c r="H5207" s="7" t="s">
        <v>14</v>
      </c>
      <c r="I5207" s="11">
        <f t="shared" si="162"/>
        <v>44227</v>
      </c>
      <c r="J5207" s="9">
        <f t="shared" si="163"/>
        <v>0.54729166666666662</v>
      </c>
      <c r="K5207" t="str">
        <f>VLOOKUP($J5207,Reference!$A$1:$C$25,3,1)</f>
        <v>13:00:00 - 14:00:00</v>
      </c>
    </row>
    <row r="5208" spans="1:11" hidden="1" x14ac:dyDescent="0.3">
      <c r="A5208" s="3">
        <v>44227.548333333332</v>
      </c>
      <c r="B5208" s="4" t="s">
        <v>26</v>
      </c>
      <c r="C5208" s="4">
        <v>306</v>
      </c>
      <c r="D5208" s="4">
        <v>16149869429</v>
      </c>
      <c r="E5208" s="4" t="s">
        <v>9</v>
      </c>
      <c r="F5208" s="5">
        <v>4.8263888888888887E-3</v>
      </c>
      <c r="G5208" s="5">
        <v>6.9444444444444444E-5</v>
      </c>
      <c r="H5208" s="4" t="s">
        <v>10</v>
      </c>
      <c r="I5208" s="11">
        <f t="shared" si="162"/>
        <v>44227</v>
      </c>
      <c r="J5208" s="9">
        <f t="shared" si="163"/>
        <v>0.54833333333333334</v>
      </c>
      <c r="K5208" t="str">
        <f>VLOOKUP($J5208,Reference!$A$1:$C$25,3,1)</f>
        <v>13:00:00 - 14:00:00</v>
      </c>
    </row>
    <row r="5209" spans="1:11" hidden="1" x14ac:dyDescent="0.3">
      <c r="A5209" s="6">
        <v>44227.551145833335</v>
      </c>
      <c r="B5209" s="7" t="s">
        <v>8</v>
      </c>
      <c r="C5209" s="7">
        <v>307</v>
      </c>
      <c r="D5209" s="7">
        <v>12532320658</v>
      </c>
      <c r="E5209" s="7" t="s">
        <v>9</v>
      </c>
      <c r="F5209" s="8">
        <v>7.858796296296296E-3</v>
      </c>
      <c r="G5209" s="8">
        <v>3.9351851851851852E-4</v>
      </c>
      <c r="H5209" s="7" t="s">
        <v>10</v>
      </c>
      <c r="I5209" s="11">
        <f t="shared" si="162"/>
        <v>44227</v>
      </c>
      <c r="J5209" s="9">
        <f t="shared" si="163"/>
        <v>0.55114583333333333</v>
      </c>
      <c r="K5209" t="str">
        <f>VLOOKUP($J5209,Reference!$A$1:$C$25,3,1)</f>
        <v>13:00:00 - 14:00:00</v>
      </c>
    </row>
    <row r="5210" spans="1:11" hidden="1" x14ac:dyDescent="0.3">
      <c r="A5210" s="3">
        <v>44227.552905092591</v>
      </c>
      <c r="B5210" s="4" t="s">
        <v>11</v>
      </c>
      <c r="C5210" s="4">
        <v>317</v>
      </c>
      <c r="D5210" s="4">
        <v>17809358264</v>
      </c>
      <c r="E5210" s="4" t="s">
        <v>9</v>
      </c>
      <c r="F5210" s="5">
        <v>8.7384259259259255E-3</v>
      </c>
      <c r="G5210" s="5">
        <v>4.6296296296296294E-5</v>
      </c>
      <c r="H5210" s="4" t="s">
        <v>13</v>
      </c>
      <c r="I5210" s="11">
        <f t="shared" si="162"/>
        <v>44227</v>
      </c>
      <c r="J5210" s="9">
        <f t="shared" si="163"/>
        <v>0.55290509259259257</v>
      </c>
      <c r="K5210" t="str">
        <f>VLOOKUP($J5210,Reference!$A$1:$C$25,3,1)</f>
        <v>13:00:00 - 14:00:00</v>
      </c>
    </row>
    <row r="5211" spans="1:11" hidden="1" x14ac:dyDescent="0.3">
      <c r="A5211" s="6">
        <v>44227.559317129628</v>
      </c>
      <c r="B5211" s="7" t="s">
        <v>19</v>
      </c>
      <c r="C5211" s="7">
        <v>305</v>
      </c>
      <c r="D5211" s="7">
        <v>18453545082</v>
      </c>
      <c r="E5211" s="7" t="s">
        <v>9</v>
      </c>
      <c r="F5211" s="8">
        <v>2.9745370370370373E-3</v>
      </c>
      <c r="G5211" s="8">
        <v>5.7870370370370366E-5</v>
      </c>
      <c r="H5211" s="7" t="s">
        <v>10</v>
      </c>
      <c r="I5211" s="11">
        <f t="shared" si="162"/>
        <v>44227</v>
      </c>
      <c r="J5211" s="9">
        <f t="shared" si="163"/>
        <v>0.55931712962962965</v>
      </c>
      <c r="K5211" t="str">
        <f>VLOOKUP($J5211,Reference!$A$1:$C$25,3,1)</f>
        <v>13:00:00 - 14:00:00</v>
      </c>
    </row>
    <row r="5212" spans="1:11" hidden="1" x14ac:dyDescent="0.3">
      <c r="A5212" s="3">
        <v>44227.56108796296</v>
      </c>
      <c r="B5212" s="4" t="s">
        <v>8</v>
      </c>
      <c r="C5212" s="4">
        <v>307</v>
      </c>
      <c r="D5212" s="4">
        <v>17274823966</v>
      </c>
      <c r="E5212" s="4" t="s">
        <v>9</v>
      </c>
      <c r="F5212" s="5">
        <v>8.8773148148148153E-3</v>
      </c>
      <c r="G5212" s="5">
        <v>1.1574074074074073E-4</v>
      </c>
      <c r="H5212" s="4" t="s">
        <v>10</v>
      </c>
      <c r="I5212" s="11">
        <f t="shared" si="162"/>
        <v>44227</v>
      </c>
      <c r="J5212" s="9">
        <f t="shared" si="163"/>
        <v>0.56108796296296293</v>
      </c>
      <c r="K5212" t="str">
        <f>VLOOKUP($J5212,Reference!$A$1:$C$25,3,1)</f>
        <v>13:00:00 - 14:00:00</v>
      </c>
    </row>
    <row r="5213" spans="1:11" hidden="1" x14ac:dyDescent="0.3">
      <c r="A5213" s="6">
        <v>44227.565081018518</v>
      </c>
      <c r="B5213" s="7" t="s">
        <v>11</v>
      </c>
      <c r="C5213" s="7">
        <v>317</v>
      </c>
      <c r="D5213" s="7">
        <v>12033604717</v>
      </c>
      <c r="E5213" s="7" t="s">
        <v>9</v>
      </c>
      <c r="F5213" s="8">
        <v>1.1481481481481483E-2</v>
      </c>
      <c r="G5213" s="8">
        <v>4.6296296296296294E-5</v>
      </c>
      <c r="H5213" s="7" t="s">
        <v>10</v>
      </c>
      <c r="I5213" s="11">
        <f t="shared" si="162"/>
        <v>44227</v>
      </c>
      <c r="J5213" s="9">
        <f t="shared" si="163"/>
        <v>0.56508101851851855</v>
      </c>
      <c r="K5213" t="str">
        <f>VLOOKUP($J5213,Reference!$A$1:$C$25,3,1)</f>
        <v>13:00:00 - 14:00:00</v>
      </c>
    </row>
    <row r="5214" spans="1:11" hidden="1" x14ac:dyDescent="0.3">
      <c r="A5214" s="3">
        <v>44227.566782407404</v>
      </c>
      <c r="B5214" s="4" t="s">
        <v>19</v>
      </c>
      <c r="C5214" s="4">
        <v>305</v>
      </c>
      <c r="D5214" s="4">
        <v>15878890039</v>
      </c>
      <c r="E5214" s="4" t="s">
        <v>9</v>
      </c>
      <c r="F5214" s="5">
        <v>6.7245370370370367E-3</v>
      </c>
      <c r="G5214" s="5">
        <v>5.7870370370370366E-5</v>
      </c>
      <c r="H5214" s="4" t="s">
        <v>13</v>
      </c>
      <c r="I5214" s="11">
        <f t="shared" si="162"/>
        <v>44227</v>
      </c>
      <c r="J5214" s="9">
        <f t="shared" si="163"/>
        <v>0.56678240740740737</v>
      </c>
      <c r="K5214" t="str">
        <f>VLOOKUP($J5214,Reference!$A$1:$C$25,3,1)</f>
        <v>13:00:00 - 14:00:00</v>
      </c>
    </row>
    <row r="5215" spans="1:11" hidden="1" x14ac:dyDescent="0.3">
      <c r="A5215" s="6">
        <v>44227.580636574072</v>
      </c>
      <c r="B5215" s="7" t="s">
        <v>18</v>
      </c>
      <c r="C5215" s="7">
        <v>304</v>
      </c>
      <c r="D5215" s="7">
        <v>19088523321</v>
      </c>
      <c r="E5215" s="7" t="s">
        <v>9</v>
      </c>
      <c r="F5215" s="8">
        <v>6.3310185185185197E-3</v>
      </c>
      <c r="G5215" s="8">
        <v>9.2592592592592588E-5</v>
      </c>
      <c r="H5215" s="7" t="s">
        <v>10</v>
      </c>
      <c r="I5215" s="11">
        <f t="shared" si="162"/>
        <v>44227</v>
      </c>
      <c r="J5215" s="9">
        <f t="shared" si="163"/>
        <v>0.5806365740740741</v>
      </c>
      <c r="K5215" t="str">
        <f>VLOOKUP($J5215,Reference!$A$1:$C$25,3,1)</f>
        <v>13:00:00 - 14:00:00</v>
      </c>
    </row>
    <row r="5216" spans="1:11" hidden="1" x14ac:dyDescent="0.3">
      <c r="A5216" s="3">
        <v>44227.58258101852</v>
      </c>
      <c r="B5216" s="4" t="s">
        <v>26</v>
      </c>
      <c r="C5216" s="4">
        <v>306</v>
      </c>
      <c r="D5216" s="4">
        <v>14167686683</v>
      </c>
      <c r="E5216" s="4" t="s">
        <v>9</v>
      </c>
      <c r="F5216" s="5">
        <v>3.5879629629629629E-3</v>
      </c>
      <c r="G5216" s="5">
        <v>1.0416666666666667E-4</v>
      </c>
      <c r="H5216" s="4" t="s">
        <v>10</v>
      </c>
      <c r="I5216" s="11">
        <f t="shared" si="162"/>
        <v>44227</v>
      </c>
      <c r="J5216" s="9">
        <f t="shared" si="163"/>
        <v>0.58258101851851851</v>
      </c>
      <c r="K5216" t="str">
        <f>VLOOKUP($J5216,Reference!$A$1:$C$25,3,1)</f>
        <v>13:00:00 - 14:00:00</v>
      </c>
    </row>
    <row r="5217" spans="1:11" hidden="1" x14ac:dyDescent="0.3">
      <c r="A5217" s="6">
        <v>44227.587997685187</v>
      </c>
      <c r="B5217" s="7" t="s">
        <v>17</v>
      </c>
      <c r="C5217" s="7">
        <v>303</v>
      </c>
      <c r="D5217" s="7">
        <v>441895900000</v>
      </c>
      <c r="E5217" s="7" t="s">
        <v>9</v>
      </c>
      <c r="F5217" s="8">
        <v>2.0717592592592593E-3</v>
      </c>
      <c r="G5217" s="8">
        <v>5.7870370370370366E-5</v>
      </c>
      <c r="H5217" s="7" t="s">
        <v>14</v>
      </c>
      <c r="I5217" s="11">
        <f t="shared" si="162"/>
        <v>44227</v>
      </c>
      <c r="J5217" s="9">
        <f t="shared" si="163"/>
        <v>0.58799768518518525</v>
      </c>
      <c r="K5217" t="str">
        <f>VLOOKUP($J5217,Reference!$A$1:$C$25,3,1)</f>
        <v>14:00:00 - 15:00:00</v>
      </c>
    </row>
    <row r="5218" spans="1:11" hidden="1" x14ac:dyDescent="0.3">
      <c r="A5218" s="3">
        <v>44227.593252314815</v>
      </c>
      <c r="B5218" s="4" t="s">
        <v>11</v>
      </c>
      <c r="C5218" s="4">
        <v>317</v>
      </c>
      <c r="D5218" s="4">
        <v>19059972004</v>
      </c>
      <c r="E5218" s="4" t="s">
        <v>9</v>
      </c>
      <c r="F5218" s="5">
        <v>2.5694444444444445E-3</v>
      </c>
      <c r="G5218" s="5">
        <v>6.9444444444444444E-5</v>
      </c>
      <c r="H5218" s="4" t="s">
        <v>10</v>
      </c>
      <c r="I5218" s="11">
        <f t="shared" si="162"/>
        <v>44227</v>
      </c>
      <c r="J5218" s="9">
        <f t="shared" si="163"/>
        <v>0.59325231481481489</v>
      </c>
      <c r="K5218" t="str">
        <f>VLOOKUP($J5218,Reference!$A$1:$C$25,3,1)</f>
        <v>14:00:00 - 15:00:00</v>
      </c>
    </row>
    <row r="5219" spans="1:11" hidden="1" x14ac:dyDescent="0.3">
      <c r="A5219" s="6">
        <v>44227.594050925924</v>
      </c>
      <c r="B5219" s="7" t="s">
        <v>26</v>
      </c>
      <c r="C5219" s="7">
        <v>306</v>
      </c>
      <c r="D5219" s="7">
        <v>19054533311</v>
      </c>
      <c r="E5219" s="7" t="s">
        <v>9</v>
      </c>
      <c r="F5219" s="8">
        <v>4.363425925925926E-3</v>
      </c>
      <c r="G5219" s="8">
        <v>1.1574074074074073E-4</v>
      </c>
      <c r="H5219" s="7" t="s">
        <v>10</v>
      </c>
      <c r="I5219" s="11">
        <f t="shared" si="162"/>
        <v>44227</v>
      </c>
      <c r="J5219" s="9">
        <f t="shared" si="163"/>
        <v>0.5940509259259259</v>
      </c>
      <c r="K5219" t="str">
        <f>VLOOKUP($J5219,Reference!$A$1:$C$25,3,1)</f>
        <v>14:00:00 - 15:00:00</v>
      </c>
    </row>
    <row r="5220" spans="1:11" hidden="1" x14ac:dyDescent="0.3">
      <c r="A5220" s="3">
        <v>44227.597986111112</v>
      </c>
      <c r="B5220" s="4" t="s">
        <v>15</v>
      </c>
      <c r="C5220" s="4">
        <v>319</v>
      </c>
      <c r="D5220" s="4">
        <v>447733234511</v>
      </c>
      <c r="E5220" s="4" t="s">
        <v>9</v>
      </c>
      <c r="F5220" s="5">
        <v>1.03125E-2</v>
      </c>
      <c r="G5220" s="5">
        <v>4.6296296296296294E-5</v>
      </c>
      <c r="H5220" s="4" t="s">
        <v>14</v>
      </c>
      <c r="I5220" s="11">
        <f t="shared" si="162"/>
        <v>44227</v>
      </c>
      <c r="J5220" s="9">
        <f t="shared" si="163"/>
        <v>0.59798611111111111</v>
      </c>
      <c r="K5220" t="str">
        <f>VLOOKUP($J5220,Reference!$A$1:$C$25,3,1)</f>
        <v>14:00:00 - 15:00:00</v>
      </c>
    </row>
    <row r="5221" spans="1:11" hidden="1" x14ac:dyDescent="0.3">
      <c r="A5221" s="6">
        <v>44227.59915509259</v>
      </c>
      <c r="B5221" s="7" t="s">
        <v>18</v>
      </c>
      <c r="C5221" s="7">
        <v>304</v>
      </c>
      <c r="D5221" s="7">
        <v>17543221735</v>
      </c>
      <c r="E5221" s="7" t="s">
        <v>9</v>
      </c>
      <c r="F5221" s="8">
        <v>1.9907407407407408E-3</v>
      </c>
      <c r="G5221" s="8">
        <v>9.2592592592592588E-5</v>
      </c>
      <c r="H5221" s="7" t="s">
        <v>10</v>
      </c>
      <c r="I5221" s="11">
        <f t="shared" si="162"/>
        <v>44227</v>
      </c>
      <c r="J5221" s="9">
        <f t="shared" si="163"/>
        <v>0.59915509259259259</v>
      </c>
      <c r="K5221" t="str">
        <f>VLOOKUP($J5221,Reference!$A$1:$C$25,3,1)</f>
        <v>14:00:00 - 15:00:00</v>
      </c>
    </row>
    <row r="5222" spans="1:11" hidden="1" x14ac:dyDescent="0.3">
      <c r="A5222" s="3">
        <v>44227.600717592592</v>
      </c>
      <c r="B5222" s="4" t="s">
        <v>11</v>
      </c>
      <c r="C5222" s="4">
        <v>317</v>
      </c>
      <c r="D5222" s="4">
        <v>15616743702</v>
      </c>
      <c r="E5222" s="4" t="s">
        <v>9</v>
      </c>
      <c r="F5222" s="5">
        <v>2.8009259259259259E-3</v>
      </c>
      <c r="G5222" s="5">
        <v>6.9444444444444444E-5</v>
      </c>
      <c r="H5222" s="4" t="s">
        <v>10</v>
      </c>
      <c r="I5222" s="11">
        <f t="shared" si="162"/>
        <v>44227</v>
      </c>
      <c r="J5222" s="9">
        <f t="shared" si="163"/>
        <v>0.60071759259259261</v>
      </c>
      <c r="K5222" t="str">
        <f>VLOOKUP($J5222,Reference!$A$1:$C$25,3,1)</f>
        <v>14:00:00 - 15:00:00</v>
      </c>
    </row>
    <row r="5223" spans="1:11" hidden="1" x14ac:dyDescent="0.3">
      <c r="A5223" s="6">
        <v>44227.60564814815</v>
      </c>
      <c r="B5223" s="7" t="s">
        <v>18</v>
      </c>
      <c r="C5223" s="7">
        <v>304</v>
      </c>
      <c r="D5223" s="7">
        <v>18054909715</v>
      </c>
      <c r="E5223" s="7" t="s">
        <v>9</v>
      </c>
      <c r="F5223" s="8">
        <v>2.615740740740741E-3</v>
      </c>
      <c r="G5223" s="8">
        <v>1.3888888888888889E-4</v>
      </c>
      <c r="H5223" s="7" t="s">
        <v>10</v>
      </c>
      <c r="I5223" s="11">
        <f t="shared" si="162"/>
        <v>44227</v>
      </c>
      <c r="J5223" s="9">
        <f t="shared" si="163"/>
        <v>0.60564814814814816</v>
      </c>
      <c r="K5223" t="str">
        <f>VLOOKUP($J5223,Reference!$A$1:$C$25,3,1)</f>
        <v>14:00:00 - 15:00:00</v>
      </c>
    </row>
    <row r="5224" spans="1:11" hidden="1" x14ac:dyDescent="0.3">
      <c r="A5224" s="3">
        <v>44227.60696759259</v>
      </c>
      <c r="B5224" s="4" t="s">
        <v>19</v>
      </c>
      <c r="C5224" s="4">
        <v>305</v>
      </c>
      <c r="D5224" s="4">
        <v>19132712543</v>
      </c>
      <c r="E5224" s="4" t="s">
        <v>9</v>
      </c>
      <c r="F5224" s="5">
        <v>7.2569444444444443E-3</v>
      </c>
      <c r="G5224" s="5">
        <v>8.1018518518518516E-5</v>
      </c>
      <c r="H5224" s="4" t="s">
        <v>10</v>
      </c>
      <c r="I5224" s="11">
        <f t="shared" si="162"/>
        <v>44227</v>
      </c>
      <c r="J5224" s="9">
        <f t="shared" si="163"/>
        <v>0.60696759259259259</v>
      </c>
      <c r="K5224" t="str">
        <f>VLOOKUP($J5224,Reference!$A$1:$C$25,3,1)</f>
        <v>14:00:00 - 15:00:00</v>
      </c>
    </row>
    <row r="5225" spans="1:11" hidden="1" x14ac:dyDescent="0.3">
      <c r="A5225" s="6">
        <v>44227.607534722221</v>
      </c>
      <c r="B5225" s="7" t="s">
        <v>17</v>
      </c>
      <c r="C5225" s="7">
        <v>303</v>
      </c>
      <c r="D5225" s="7" t="s">
        <v>24</v>
      </c>
      <c r="E5225" s="7" t="s">
        <v>9</v>
      </c>
      <c r="F5225" s="8">
        <v>2.7083333333333334E-3</v>
      </c>
      <c r="G5225" s="8">
        <v>6.9444444444444444E-5</v>
      </c>
      <c r="H5225" s="7" t="s">
        <v>14</v>
      </c>
      <c r="I5225" s="11">
        <f t="shared" si="162"/>
        <v>44227</v>
      </c>
      <c r="J5225" s="9">
        <f t="shared" si="163"/>
        <v>0.60753472222222216</v>
      </c>
      <c r="K5225" t="str">
        <f>VLOOKUP($J5225,Reference!$A$1:$C$25,3,1)</f>
        <v>14:00:00 - 15:00:00</v>
      </c>
    </row>
    <row r="5226" spans="1:11" hidden="1" x14ac:dyDescent="0.3">
      <c r="A5226" s="3">
        <v>44227.608090277776</v>
      </c>
      <c r="B5226" s="4" t="s">
        <v>26</v>
      </c>
      <c r="C5226" s="4">
        <v>306</v>
      </c>
      <c r="D5226" s="4">
        <v>17182225500</v>
      </c>
      <c r="E5226" s="4" t="s">
        <v>9</v>
      </c>
      <c r="F5226" s="5">
        <v>2.4652777777777776E-3</v>
      </c>
      <c r="G5226" s="5">
        <v>1.5046296296296297E-4</v>
      </c>
      <c r="H5226" s="4" t="s">
        <v>10</v>
      </c>
      <c r="I5226" s="11">
        <f t="shared" si="162"/>
        <v>44227</v>
      </c>
      <c r="J5226" s="9">
        <f t="shared" si="163"/>
        <v>0.6080902777777778</v>
      </c>
      <c r="K5226" t="str">
        <f>VLOOKUP($J5226,Reference!$A$1:$C$25,3,1)</f>
        <v>14:00:00 - 15:00:00</v>
      </c>
    </row>
    <row r="5227" spans="1:11" hidden="1" x14ac:dyDescent="0.3">
      <c r="A5227" s="6">
        <v>44227.608310185184</v>
      </c>
      <c r="B5227" s="7" t="s">
        <v>11</v>
      </c>
      <c r="C5227" s="7">
        <v>317</v>
      </c>
      <c r="D5227" s="7">
        <v>16613804378</v>
      </c>
      <c r="E5227" s="7" t="s">
        <v>9</v>
      </c>
      <c r="F5227" s="8">
        <v>1.0925925925925924E-2</v>
      </c>
      <c r="G5227" s="8">
        <v>4.6296296296296294E-5</v>
      </c>
      <c r="H5227" s="7" t="s">
        <v>10</v>
      </c>
      <c r="I5227" s="11">
        <f t="shared" si="162"/>
        <v>44227</v>
      </c>
      <c r="J5227" s="9">
        <f t="shared" si="163"/>
        <v>0.6083101851851852</v>
      </c>
      <c r="K5227" t="str">
        <f>VLOOKUP($J5227,Reference!$A$1:$C$25,3,1)</f>
        <v>14:00:00 - 15:00:00</v>
      </c>
    </row>
    <row r="5228" spans="1:11" hidden="1" x14ac:dyDescent="0.3">
      <c r="A5228" s="3">
        <v>44227.609201388892</v>
      </c>
      <c r="B5228" s="4" t="s">
        <v>18</v>
      </c>
      <c r="C5228" s="4">
        <v>304</v>
      </c>
      <c r="D5228" s="4">
        <v>16173191780</v>
      </c>
      <c r="E5228" s="4" t="s">
        <v>9</v>
      </c>
      <c r="F5228" s="5">
        <v>6.215277777777777E-3</v>
      </c>
      <c r="G5228" s="5">
        <v>8.1018518518518516E-5</v>
      </c>
      <c r="H5228" s="4" t="s">
        <v>10</v>
      </c>
      <c r="I5228" s="11">
        <f t="shared" si="162"/>
        <v>44227</v>
      </c>
      <c r="J5228" s="9">
        <f t="shared" si="163"/>
        <v>0.60920138888888886</v>
      </c>
      <c r="K5228" t="str">
        <f>VLOOKUP($J5228,Reference!$A$1:$C$25,3,1)</f>
        <v>14:00:00 - 15:00:00</v>
      </c>
    </row>
    <row r="5229" spans="1:11" hidden="1" x14ac:dyDescent="0.3">
      <c r="A5229" s="6">
        <v>44227.610439814816</v>
      </c>
      <c r="B5229" s="7" t="s">
        <v>26</v>
      </c>
      <c r="C5229" s="7">
        <v>306</v>
      </c>
      <c r="D5229" s="7">
        <v>15146303483</v>
      </c>
      <c r="E5229" s="7" t="s">
        <v>9</v>
      </c>
      <c r="F5229" s="8">
        <v>6.2962962962962964E-3</v>
      </c>
      <c r="G5229" s="8">
        <v>5.0925925925925921E-4</v>
      </c>
      <c r="H5229" s="7" t="s">
        <v>13</v>
      </c>
      <c r="I5229" s="11">
        <f t="shared" si="162"/>
        <v>44227</v>
      </c>
      <c r="J5229" s="9">
        <f t="shared" si="163"/>
        <v>0.6104398148148148</v>
      </c>
      <c r="K5229" t="str">
        <f>VLOOKUP($J5229,Reference!$A$1:$C$25,3,1)</f>
        <v>14:00:00 - 15:00:00</v>
      </c>
    </row>
    <row r="5230" spans="1:11" hidden="1" x14ac:dyDescent="0.3">
      <c r="A5230" s="3">
        <v>44227.617164351854</v>
      </c>
      <c r="B5230" s="4" t="s">
        <v>22</v>
      </c>
      <c r="C5230" s="4">
        <v>767</v>
      </c>
      <c r="D5230" s="4">
        <v>447415132400</v>
      </c>
      <c r="E5230" s="4" t="s">
        <v>9</v>
      </c>
      <c r="F5230" s="5">
        <v>2.7777777777777779E-3</v>
      </c>
      <c r="G5230" s="5">
        <v>4.6296296296296294E-5</v>
      </c>
      <c r="H5230" s="4" t="s">
        <v>14</v>
      </c>
      <c r="I5230" s="11">
        <f t="shared" si="162"/>
        <v>44227</v>
      </c>
      <c r="J5230" s="9">
        <f t="shared" si="163"/>
        <v>0.61716435185185181</v>
      </c>
      <c r="K5230" t="str">
        <f>VLOOKUP($J5230,Reference!$A$1:$C$25,3,1)</f>
        <v>14:00:00 - 15:00:00</v>
      </c>
    </row>
    <row r="5231" spans="1:11" hidden="1" x14ac:dyDescent="0.3">
      <c r="A5231" s="6">
        <v>44227.6247337963</v>
      </c>
      <c r="B5231" s="7" t="s">
        <v>15</v>
      </c>
      <c r="C5231" s="7">
        <v>319</v>
      </c>
      <c r="D5231" s="7">
        <v>447581099126</v>
      </c>
      <c r="E5231" s="7" t="s">
        <v>9</v>
      </c>
      <c r="F5231" s="8">
        <v>1.8634259259259261E-3</v>
      </c>
      <c r="G5231" s="8">
        <v>5.7870370370370366E-5</v>
      </c>
      <c r="H5231" s="7" t="s">
        <v>14</v>
      </c>
      <c r="I5231" s="11">
        <f t="shared" si="162"/>
        <v>44227</v>
      </c>
      <c r="J5231" s="9">
        <f t="shared" si="163"/>
        <v>0.62473379629629633</v>
      </c>
      <c r="K5231" t="str">
        <f>VLOOKUP($J5231,Reference!$A$1:$C$25,3,1)</f>
        <v>14:00:00 - 15:00:00</v>
      </c>
    </row>
    <row r="5232" spans="1:11" hidden="1" x14ac:dyDescent="0.3">
      <c r="A5232" s="3">
        <v>44227.625497685185</v>
      </c>
      <c r="B5232" s="4" t="s">
        <v>8</v>
      </c>
      <c r="C5232" s="4">
        <v>307</v>
      </c>
      <c r="D5232" s="4">
        <v>19132712543</v>
      </c>
      <c r="E5232" s="4" t="s">
        <v>9</v>
      </c>
      <c r="F5232" s="5">
        <v>4.4560185185185189E-3</v>
      </c>
      <c r="G5232" s="5">
        <v>1.0416666666666667E-4</v>
      </c>
      <c r="H5232" s="4" t="s">
        <v>10</v>
      </c>
      <c r="I5232" s="11">
        <f t="shared" si="162"/>
        <v>44227</v>
      </c>
      <c r="J5232" s="9">
        <f t="shared" si="163"/>
        <v>0.62549768518518511</v>
      </c>
      <c r="K5232" t="str">
        <f>VLOOKUP($J5232,Reference!$A$1:$C$25,3,1)</f>
        <v>15:00:00 - 16:00:00</v>
      </c>
    </row>
    <row r="5233" spans="1:11" hidden="1" x14ac:dyDescent="0.3">
      <c r="A5233" s="6">
        <v>44227.638206018521</v>
      </c>
      <c r="B5233" s="7" t="s">
        <v>18</v>
      </c>
      <c r="C5233" s="7">
        <v>304</v>
      </c>
      <c r="D5233" s="7">
        <v>237673216719</v>
      </c>
      <c r="E5233" s="7" t="s">
        <v>9</v>
      </c>
      <c r="F5233" s="8">
        <v>1.9675925925925926E-4</v>
      </c>
      <c r="G5233" s="8">
        <v>8.1018518518518516E-5</v>
      </c>
      <c r="H5233" s="7" t="s">
        <v>10</v>
      </c>
      <c r="I5233" s="11">
        <f t="shared" si="162"/>
        <v>44227</v>
      </c>
      <c r="J5233" s="9">
        <f t="shared" si="163"/>
        <v>0.63820601851851855</v>
      </c>
      <c r="K5233" t="str">
        <f>VLOOKUP($J5233,Reference!$A$1:$C$25,3,1)</f>
        <v>15:00:00 - 16:00:00</v>
      </c>
    </row>
    <row r="5234" spans="1:11" hidden="1" x14ac:dyDescent="0.3">
      <c r="A5234" s="3">
        <v>44227.641967592594</v>
      </c>
      <c r="B5234" s="4" t="s">
        <v>26</v>
      </c>
      <c r="C5234" s="4">
        <v>306</v>
      </c>
      <c r="D5234" s="4">
        <v>17182225500</v>
      </c>
      <c r="E5234" s="4" t="s">
        <v>9</v>
      </c>
      <c r="F5234" s="5">
        <v>1.8750000000000001E-3</v>
      </c>
      <c r="G5234" s="5">
        <v>8.1018518518518516E-5</v>
      </c>
      <c r="H5234" s="4" t="s">
        <v>10</v>
      </c>
      <c r="I5234" s="11">
        <f t="shared" si="162"/>
        <v>44227</v>
      </c>
      <c r="J5234" s="9">
        <f t="shared" si="163"/>
        <v>0.64196759259259262</v>
      </c>
      <c r="K5234" t="str">
        <f>VLOOKUP($J5234,Reference!$A$1:$C$25,3,1)</f>
        <v>15:00:00 - 16:00:00</v>
      </c>
    </row>
    <row r="5235" spans="1:11" hidden="1" x14ac:dyDescent="0.3">
      <c r="A5235" s="6">
        <v>44227.643703703703</v>
      </c>
      <c r="B5235" s="7" t="s">
        <v>8</v>
      </c>
      <c r="C5235" s="7">
        <v>307</v>
      </c>
      <c r="D5235" s="7">
        <v>16043677532</v>
      </c>
      <c r="E5235" s="7" t="s">
        <v>9</v>
      </c>
      <c r="F5235" s="8">
        <v>5.208333333333333E-3</v>
      </c>
      <c r="G5235" s="8">
        <v>6.9444444444444444E-5</v>
      </c>
      <c r="H5235" s="7" t="s">
        <v>10</v>
      </c>
      <c r="I5235" s="11">
        <f t="shared" si="162"/>
        <v>44227</v>
      </c>
      <c r="J5235" s="9">
        <f t="shared" si="163"/>
        <v>0.64370370370370367</v>
      </c>
      <c r="K5235" t="str">
        <f>VLOOKUP($J5235,Reference!$A$1:$C$25,3,1)</f>
        <v>15:00:00 - 16:00:00</v>
      </c>
    </row>
    <row r="5236" spans="1:11" hidden="1" x14ac:dyDescent="0.3">
      <c r="A5236" s="3">
        <v>44227.644756944443</v>
      </c>
      <c r="B5236" s="4" t="s">
        <v>19</v>
      </c>
      <c r="C5236" s="4">
        <v>305</v>
      </c>
      <c r="D5236" s="4">
        <v>447481455574</v>
      </c>
      <c r="E5236" s="4" t="s">
        <v>9</v>
      </c>
      <c r="F5236" s="5">
        <v>1.5844907407407408E-2</v>
      </c>
      <c r="G5236" s="5">
        <v>6.9444444444444444E-5</v>
      </c>
      <c r="H5236" s="4" t="s">
        <v>10</v>
      </c>
      <c r="I5236" s="11">
        <f t="shared" si="162"/>
        <v>44227</v>
      </c>
      <c r="J5236" s="9">
        <f t="shared" si="163"/>
        <v>0.64475694444444442</v>
      </c>
      <c r="K5236" t="str">
        <f>VLOOKUP($J5236,Reference!$A$1:$C$25,3,1)</f>
        <v>15:00:00 - 16:00:00</v>
      </c>
    </row>
    <row r="5237" spans="1:11" hidden="1" x14ac:dyDescent="0.3">
      <c r="A5237" s="6">
        <v>44227.646840277775</v>
      </c>
      <c r="B5237" s="7" t="s">
        <v>18</v>
      </c>
      <c r="C5237" s="7">
        <v>304</v>
      </c>
      <c r="D5237" s="7">
        <v>15148009228</v>
      </c>
      <c r="E5237" s="7" t="s">
        <v>9</v>
      </c>
      <c r="F5237" s="8">
        <v>7.9629629629629634E-3</v>
      </c>
      <c r="G5237" s="8">
        <v>6.9444444444444444E-5</v>
      </c>
      <c r="H5237" s="7" t="s">
        <v>10</v>
      </c>
      <c r="I5237" s="11">
        <f t="shared" si="162"/>
        <v>44227</v>
      </c>
      <c r="J5237" s="9">
        <f t="shared" si="163"/>
        <v>0.64684027777777775</v>
      </c>
      <c r="K5237" t="str">
        <f>VLOOKUP($J5237,Reference!$A$1:$C$25,3,1)</f>
        <v>15:00:00 - 16:00:00</v>
      </c>
    </row>
    <row r="5238" spans="1:11" hidden="1" x14ac:dyDescent="0.3">
      <c r="A5238" s="3">
        <v>44227.648090277777</v>
      </c>
      <c r="B5238" s="4" t="s">
        <v>17</v>
      </c>
      <c r="C5238" s="4">
        <v>303</v>
      </c>
      <c r="D5238" s="4">
        <v>441704227003</v>
      </c>
      <c r="E5238" s="4" t="s">
        <v>9</v>
      </c>
      <c r="F5238" s="5">
        <v>1.6435185185185183E-3</v>
      </c>
      <c r="G5238" s="5">
        <v>4.6296296296296294E-5</v>
      </c>
      <c r="H5238" s="4" t="s">
        <v>14</v>
      </c>
      <c r="I5238" s="11">
        <f t="shared" si="162"/>
        <v>44227</v>
      </c>
      <c r="J5238" s="9">
        <f t="shared" si="163"/>
        <v>0.64809027777777783</v>
      </c>
      <c r="K5238" t="str">
        <f>VLOOKUP($J5238,Reference!$A$1:$C$25,3,1)</f>
        <v>15:00:00 - 16:00:00</v>
      </c>
    </row>
    <row r="5239" spans="1:11" hidden="1" x14ac:dyDescent="0.3">
      <c r="A5239" s="6">
        <v>44227.650185185186</v>
      </c>
      <c r="B5239" s="7" t="s">
        <v>26</v>
      </c>
      <c r="C5239" s="7">
        <v>306</v>
      </c>
      <c r="D5239" s="7">
        <v>237673216719</v>
      </c>
      <c r="E5239" s="7" t="s">
        <v>9</v>
      </c>
      <c r="F5239" s="8">
        <v>9.8842592592592576E-3</v>
      </c>
      <c r="G5239" s="8">
        <v>1.3888888888888889E-4</v>
      </c>
      <c r="H5239" s="7" t="s">
        <v>10</v>
      </c>
      <c r="I5239" s="11">
        <f t="shared" si="162"/>
        <v>44227</v>
      </c>
      <c r="J5239" s="9">
        <f t="shared" si="163"/>
        <v>0.6501851851851852</v>
      </c>
      <c r="K5239" t="str">
        <f>VLOOKUP($J5239,Reference!$A$1:$C$25,3,1)</f>
        <v>15:00:00 - 16:00:00</v>
      </c>
    </row>
    <row r="5240" spans="1:11" hidden="1" x14ac:dyDescent="0.3">
      <c r="A5240" s="3">
        <v>44227.652962962966</v>
      </c>
      <c r="B5240" s="4" t="s">
        <v>15</v>
      </c>
      <c r="C5240" s="4">
        <v>319</v>
      </c>
      <c r="D5240" s="4">
        <v>447581099126</v>
      </c>
      <c r="E5240" s="4" t="s">
        <v>9</v>
      </c>
      <c r="F5240" s="5">
        <v>2.8703703703703708E-3</v>
      </c>
      <c r="G5240" s="5">
        <v>6.9444444444444444E-5</v>
      </c>
      <c r="H5240" s="4" t="s">
        <v>14</v>
      </c>
      <c r="I5240" s="11">
        <f t="shared" si="162"/>
        <v>44227</v>
      </c>
      <c r="J5240" s="9">
        <f t="shared" si="163"/>
        <v>0.65296296296296297</v>
      </c>
      <c r="K5240" t="str">
        <f>VLOOKUP($J5240,Reference!$A$1:$C$25,3,1)</f>
        <v>15:00:00 - 16:00:00</v>
      </c>
    </row>
    <row r="5241" spans="1:11" hidden="1" x14ac:dyDescent="0.3">
      <c r="A5241" s="6">
        <v>44227.65520833333</v>
      </c>
      <c r="B5241" s="7" t="s">
        <v>17</v>
      </c>
      <c r="C5241" s="7">
        <v>303</v>
      </c>
      <c r="D5241" s="7">
        <v>447833232881</v>
      </c>
      <c r="E5241" s="7" t="s">
        <v>9</v>
      </c>
      <c r="F5241" s="8">
        <v>3.9351851851851857E-3</v>
      </c>
      <c r="G5241" s="8">
        <v>9.2592592592592588E-5</v>
      </c>
      <c r="H5241" s="7" t="s">
        <v>14</v>
      </c>
      <c r="I5241" s="11">
        <f t="shared" si="162"/>
        <v>44227</v>
      </c>
      <c r="J5241" s="9">
        <f t="shared" si="163"/>
        <v>0.65520833333333328</v>
      </c>
      <c r="K5241" t="str">
        <f>VLOOKUP($J5241,Reference!$A$1:$C$25,3,1)</f>
        <v>15:00:00 - 16:00:00</v>
      </c>
    </row>
    <row r="5242" spans="1:11" hidden="1" x14ac:dyDescent="0.3">
      <c r="A5242" s="3">
        <v>44227.656944444447</v>
      </c>
      <c r="B5242" s="4" t="s">
        <v>8</v>
      </c>
      <c r="C5242" s="4">
        <v>307</v>
      </c>
      <c r="D5242" s="4">
        <v>16043235511</v>
      </c>
      <c r="E5242" s="4" t="s">
        <v>9</v>
      </c>
      <c r="F5242" s="5">
        <v>5.9837962962962961E-3</v>
      </c>
      <c r="G5242" s="5">
        <v>6.9444444444444444E-5</v>
      </c>
      <c r="H5242" s="4" t="s">
        <v>13</v>
      </c>
      <c r="I5242" s="11">
        <f t="shared" si="162"/>
        <v>44227</v>
      </c>
      <c r="J5242" s="9">
        <f t="shared" si="163"/>
        <v>0.65694444444444444</v>
      </c>
      <c r="K5242" t="str">
        <f>VLOOKUP($J5242,Reference!$A$1:$C$25,3,1)</f>
        <v>15:00:00 - 16:00:00</v>
      </c>
    </row>
    <row r="5243" spans="1:11" hidden="1" x14ac:dyDescent="0.3">
      <c r="A5243" s="6">
        <v>44227.657835648148</v>
      </c>
      <c r="B5243" s="7" t="s">
        <v>11</v>
      </c>
      <c r="C5243" s="7">
        <v>317</v>
      </c>
      <c r="D5243" s="7">
        <v>815</v>
      </c>
      <c r="E5243" s="7" t="s">
        <v>9</v>
      </c>
      <c r="F5243" s="8">
        <v>1.7592592592592592E-3</v>
      </c>
      <c r="G5243" s="8">
        <v>6.9444444444444444E-5</v>
      </c>
      <c r="H5243" s="7" t="s">
        <v>10</v>
      </c>
      <c r="I5243" s="11">
        <f t="shared" si="162"/>
        <v>44227</v>
      </c>
      <c r="J5243" s="9">
        <f t="shared" si="163"/>
        <v>0.6578356481481481</v>
      </c>
      <c r="K5243" t="str">
        <f>VLOOKUP($J5243,Reference!$A$1:$C$25,3,1)</f>
        <v>15:00:00 - 16:00:00</v>
      </c>
    </row>
    <row r="5244" spans="1:11" hidden="1" x14ac:dyDescent="0.3">
      <c r="A5244" s="3">
        <v>44227.658229166664</v>
      </c>
      <c r="B5244" s="4" t="s">
        <v>15</v>
      </c>
      <c r="C5244" s="4">
        <v>319</v>
      </c>
      <c r="D5244" s="4">
        <v>447771636690</v>
      </c>
      <c r="E5244" s="4" t="s">
        <v>9</v>
      </c>
      <c r="F5244" s="5">
        <v>2.2916666666666667E-3</v>
      </c>
      <c r="G5244" s="5">
        <v>6.9444444444444444E-5</v>
      </c>
      <c r="H5244" s="4" t="s">
        <v>14</v>
      </c>
      <c r="I5244" s="11">
        <f t="shared" si="162"/>
        <v>44227</v>
      </c>
      <c r="J5244" s="9">
        <f t="shared" si="163"/>
        <v>0.65822916666666664</v>
      </c>
      <c r="K5244" t="str">
        <f>VLOOKUP($J5244,Reference!$A$1:$C$25,3,1)</f>
        <v>15:00:00 - 16:00:00</v>
      </c>
    </row>
    <row r="5245" spans="1:11" hidden="1" x14ac:dyDescent="0.3">
      <c r="A5245" s="6">
        <v>44227.659074074072</v>
      </c>
      <c r="B5245" s="7" t="s">
        <v>18</v>
      </c>
      <c r="C5245" s="7">
        <v>304</v>
      </c>
      <c r="D5245" s="7">
        <v>15036829900</v>
      </c>
      <c r="E5245" s="7" t="s">
        <v>9</v>
      </c>
      <c r="F5245" s="8">
        <v>1.6666666666666668E-3</v>
      </c>
      <c r="G5245" s="8">
        <v>1.0416666666666667E-4</v>
      </c>
      <c r="H5245" s="7" t="s">
        <v>10</v>
      </c>
      <c r="I5245" s="11">
        <f t="shared" si="162"/>
        <v>44227</v>
      </c>
      <c r="J5245" s="9">
        <f t="shared" si="163"/>
        <v>0.65907407407407403</v>
      </c>
      <c r="K5245" t="str">
        <f>VLOOKUP($J5245,Reference!$A$1:$C$25,3,1)</f>
        <v>15:00:00 - 16:00:00</v>
      </c>
    </row>
    <row r="5246" spans="1:11" hidden="1" x14ac:dyDescent="0.3">
      <c r="A5246" s="3">
        <v>44227.661192129628</v>
      </c>
      <c r="B5246" s="4" t="s">
        <v>18</v>
      </c>
      <c r="C5246" s="4">
        <v>304</v>
      </c>
      <c r="D5246" s="4">
        <v>14843477146</v>
      </c>
      <c r="E5246" s="4" t="s">
        <v>9</v>
      </c>
      <c r="F5246" s="5">
        <v>3.8541666666666668E-3</v>
      </c>
      <c r="G5246" s="5">
        <v>3.1712962962962958E-3</v>
      </c>
      <c r="H5246" s="4" t="s">
        <v>10</v>
      </c>
      <c r="I5246" s="11">
        <f t="shared" si="162"/>
        <v>44227</v>
      </c>
      <c r="J5246" s="9">
        <f t="shared" si="163"/>
        <v>0.66119212962962959</v>
      </c>
      <c r="K5246" t="str">
        <f>VLOOKUP($J5246,Reference!$A$1:$C$25,3,1)</f>
        <v>15:00:00 - 16:00:00</v>
      </c>
    </row>
    <row r="5247" spans="1:11" hidden="1" x14ac:dyDescent="0.3">
      <c r="A5247" s="6">
        <v>44227.662824074076</v>
      </c>
      <c r="B5247" s="7" t="s">
        <v>8</v>
      </c>
      <c r="C5247" s="7">
        <v>307</v>
      </c>
      <c r="D5247" s="7">
        <v>13475809749</v>
      </c>
      <c r="E5247" s="7" t="s">
        <v>9</v>
      </c>
      <c r="F5247" s="8">
        <v>6.1921296296296299E-3</v>
      </c>
      <c r="G5247" s="8">
        <v>4.2824074074074075E-4</v>
      </c>
      <c r="H5247" s="7" t="s">
        <v>10</v>
      </c>
      <c r="I5247" s="11">
        <f t="shared" si="162"/>
        <v>44227</v>
      </c>
      <c r="J5247" s="9">
        <f t="shared" si="163"/>
        <v>0.66282407407407407</v>
      </c>
      <c r="K5247" t="str">
        <f>VLOOKUP($J5247,Reference!$A$1:$C$25,3,1)</f>
        <v>15:00:00 - 16:00:00</v>
      </c>
    </row>
    <row r="5248" spans="1:11" hidden="1" x14ac:dyDescent="0.3">
      <c r="A5248" s="3">
        <v>44227.672743055555</v>
      </c>
      <c r="B5248" s="4" t="s">
        <v>19</v>
      </c>
      <c r="C5248" s="4">
        <v>305</v>
      </c>
      <c r="D5248" s="4">
        <v>19253958399</v>
      </c>
      <c r="E5248" s="4" t="s">
        <v>9</v>
      </c>
      <c r="F5248" s="5">
        <v>6.4120370370370364E-3</v>
      </c>
      <c r="G5248" s="5">
        <v>5.7870370370370366E-5</v>
      </c>
      <c r="H5248" s="4" t="s">
        <v>10</v>
      </c>
      <c r="I5248" s="11">
        <f t="shared" si="162"/>
        <v>44227</v>
      </c>
      <c r="J5248" s="9">
        <f t="shared" si="163"/>
        <v>0.67274305555555547</v>
      </c>
      <c r="K5248" t="str">
        <f>VLOOKUP($J5248,Reference!$A$1:$C$25,3,1)</f>
        <v>16:00:00 - 17:00:00</v>
      </c>
    </row>
    <row r="5249" spans="1:11" hidden="1" x14ac:dyDescent="0.3">
      <c r="A5249" s="6">
        <v>44227.674745370372</v>
      </c>
      <c r="B5249" s="7" t="s">
        <v>11</v>
      </c>
      <c r="C5249" s="7">
        <v>317</v>
      </c>
      <c r="D5249" s="7">
        <v>13096600077</v>
      </c>
      <c r="E5249" s="7" t="s">
        <v>9</v>
      </c>
      <c r="F5249" s="8">
        <v>7.9976851851851858E-3</v>
      </c>
      <c r="G5249" s="8">
        <v>5.7870370370370366E-5</v>
      </c>
      <c r="H5249" s="7" t="s">
        <v>10</v>
      </c>
      <c r="I5249" s="11">
        <f t="shared" si="162"/>
        <v>44227</v>
      </c>
      <c r="J5249" s="9">
        <f t="shared" si="163"/>
        <v>0.67474537037037041</v>
      </c>
      <c r="K5249" t="str">
        <f>VLOOKUP($J5249,Reference!$A$1:$C$25,3,1)</f>
        <v>16:00:00 - 17:00:00</v>
      </c>
    </row>
    <row r="5250" spans="1:11" hidden="1" x14ac:dyDescent="0.3">
      <c r="A5250" s="3">
        <v>44227.68712962963</v>
      </c>
      <c r="B5250" s="4" t="s">
        <v>18</v>
      </c>
      <c r="C5250" s="4">
        <v>304</v>
      </c>
      <c r="D5250" s="4">
        <v>16262746621</v>
      </c>
      <c r="E5250" s="4" t="s">
        <v>9</v>
      </c>
      <c r="F5250" s="5">
        <v>6.8055555555555569E-3</v>
      </c>
      <c r="G5250" s="5">
        <v>1.0416666666666667E-4</v>
      </c>
      <c r="H5250" s="4" t="s">
        <v>10</v>
      </c>
      <c r="I5250" s="11">
        <f t="shared" si="162"/>
        <v>44227</v>
      </c>
      <c r="J5250" s="9">
        <f t="shared" si="163"/>
        <v>0.68712962962962953</v>
      </c>
      <c r="K5250" t="str">
        <f>VLOOKUP($J5250,Reference!$A$1:$C$25,3,1)</f>
        <v>16:00:00 - 17:00:00</v>
      </c>
    </row>
    <row r="5251" spans="1:11" hidden="1" x14ac:dyDescent="0.3">
      <c r="A5251" s="6">
        <v>44227.699525462966</v>
      </c>
      <c r="B5251" s="7" t="s">
        <v>8</v>
      </c>
      <c r="C5251" s="7">
        <v>307</v>
      </c>
      <c r="D5251" s="7">
        <v>15148089254</v>
      </c>
      <c r="E5251" s="7" t="s">
        <v>9</v>
      </c>
      <c r="F5251" s="8">
        <v>1.8287037037037037E-3</v>
      </c>
      <c r="G5251" s="8">
        <v>6.9444444444444444E-5</v>
      </c>
      <c r="H5251" s="7" t="s">
        <v>10</v>
      </c>
      <c r="I5251" s="11">
        <f t="shared" ref="I5251:I5299" si="164">DATE(YEAR(A5251),MONTH(A5251),DAY(A5251))</f>
        <v>44227</v>
      </c>
      <c r="J5251" s="9">
        <f t="shared" ref="J5251:J5299" si="165">TIME(HOUR(A5251),MINUTE(A5251),SECOND(A5251))</f>
        <v>0.69952546296296303</v>
      </c>
      <c r="K5251" t="str">
        <f>VLOOKUP($J5251,Reference!$A$1:$C$25,3,1)</f>
        <v>16:00:00 - 17:00:00</v>
      </c>
    </row>
    <row r="5252" spans="1:11" hidden="1" x14ac:dyDescent="0.3">
      <c r="A5252" s="3">
        <v>44227.701145833336</v>
      </c>
      <c r="B5252" s="4" t="s">
        <v>19</v>
      </c>
      <c r="C5252" s="4">
        <v>305</v>
      </c>
      <c r="D5252" s="4">
        <v>15875012991</v>
      </c>
      <c r="E5252" s="4" t="s">
        <v>9</v>
      </c>
      <c r="F5252" s="5">
        <v>4.0046296296296297E-3</v>
      </c>
      <c r="G5252" s="5">
        <v>4.6296296296296294E-5</v>
      </c>
      <c r="H5252" s="4" t="s">
        <v>10</v>
      </c>
      <c r="I5252" s="11">
        <f t="shared" si="164"/>
        <v>44227</v>
      </c>
      <c r="J5252" s="9">
        <f t="shared" si="165"/>
        <v>0.70114583333333336</v>
      </c>
      <c r="K5252" t="str">
        <f>VLOOKUP($J5252,Reference!$A$1:$C$25,3,1)</f>
        <v>16:00:00 - 17:00:00</v>
      </c>
    </row>
    <row r="5253" spans="1:11" hidden="1" x14ac:dyDescent="0.3">
      <c r="A5253" s="6">
        <v>44227.710474537038</v>
      </c>
      <c r="B5253" s="7" t="s">
        <v>11</v>
      </c>
      <c r="C5253" s="7">
        <v>317</v>
      </c>
      <c r="D5253" s="7">
        <v>17274823966</v>
      </c>
      <c r="E5253" s="7" t="s">
        <v>9</v>
      </c>
      <c r="F5253" s="8">
        <v>8.7499999999999991E-3</v>
      </c>
      <c r="G5253" s="8">
        <v>1.5046296296296297E-4</v>
      </c>
      <c r="H5253" s="7" t="s">
        <v>10</v>
      </c>
      <c r="I5253" s="11">
        <f t="shared" si="164"/>
        <v>44227</v>
      </c>
      <c r="J5253" s="9">
        <f t="shared" si="165"/>
        <v>0.710474537037037</v>
      </c>
      <c r="K5253" t="str">
        <f>VLOOKUP($J5253,Reference!$A$1:$C$25,3,1)</f>
        <v>17:00:00 - 18:00:00</v>
      </c>
    </row>
    <row r="5254" spans="1:11" hidden="1" x14ac:dyDescent="0.3">
      <c r="A5254" s="3">
        <v>44227.713599537034</v>
      </c>
      <c r="B5254" s="4" t="s">
        <v>18</v>
      </c>
      <c r="C5254" s="4">
        <v>304</v>
      </c>
      <c r="D5254" s="4">
        <v>14245425170</v>
      </c>
      <c r="E5254" s="4" t="s">
        <v>9</v>
      </c>
      <c r="F5254" s="5">
        <v>2.7199074074074074E-3</v>
      </c>
      <c r="G5254" s="5">
        <v>5.7870370370370366E-5</v>
      </c>
      <c r="H5254" s="4" t="s">
        <v>10</v>
      </c>
      <c r="I5254" s="11">
        <f t="shared" si="164"/>
        <v>44227</v>
      </c>
      <c r="J5254" s="9">
        <f t="shared" si="165"/>
        <v>0.71359953703703705</v>
      </c>
      <c r="K5254" t="str">
        <f>VLOOKUP($J5254,Reference!$A$1:$C$25,3,1)</f>
        <v>17:00:00 - 18:00:00</v>
      </c>
    </row>
    <row r="5255" spans="1:11" hidden="1" x14ac:dyDescent="0.3">
      <c r="A5255" s="6">
        <v>44227.724872685183</v>
      </c>
      <c r="B5255" s="7" t="s">
        <v>18</v>
      </c>
      <c r="C5255" s="7">
        <v>304</v>
      </c>
      <c r="D5255" s="7">
        <v>14245425170</v>
      </c>
      <c r="E5255" s="7" t="s">
        <v>9</v>
      </c>
      <c r="F5255" s="8">
        <v>8.6921296296296312E-3</v>
      </c>
      <c r="G5255" s="8">
        <v>1.6203703703703703E-4</v>
      </c>
      <c r="H5255" s="7" t="s">
        <v>10</v>
      </c>
      <c r="I5255" s="11">
        <f t="shared" si="164"/>
        <v>44227</v>
      </c>
      <c r="J5255" s="9">
        <f t="shared" si="165"/>
        <v>0.72487268518518511</v>
      </c>
      <c r="K5255" t="str">
        <f>VLOOKUP($J5255,Reference!$A$1:$C$25,3,1)</f>
        <v>17:00:00 - 18:00:00</v>
      </c>
    </row>
    <row r="5256" spans="1:11" hidden="1" x14ac:dyDescent="0.3">
      <c r="A5256" s="3">
        <v>44227.725185185183</v>
      </c>
      <c r="B5256" s="4" t="s">
        <v>15</v>
      </c>
      <c r="C5256" s="4">
        <v>319</v>
      </c>
      <c r="D5256" s="4">
        <v>19253958399</v>
      </c>
      <c r="E5256" s="4" t="s">
        <v>9</v>
      </c>
      <c r="F5256" s="5">
        <v>1.7592592592592594E-2</v>
      </c>
      <c r="G5256" s="5">
        <v>4.6296296296296294E-5</v>
      </c>
      <c r="H5256" s="4" t="s">
        <v>10</v>
      </c>
      <c r="I5256" s="11">
        <f t="shared" si="164"/>
        <v>44227</v>
      </c>
      <c r="J5256" s="9">
        <f t="shared" si="165"/>
        <v>0.72518518518518515</v>
      </c>
      <c r="K5256" t="str">
        <f>VLOOKUP($J5256,Reference!$A$1:$C$25,3,1)</f>
        <v>17:00:00 - 18:00:00</v>
      </c>
    </row>
    <row r="5257" spans="1:11" hidden="1" x14ac:dyDescent="0.3">
      <c r="A5257" s="6">
        <v>44227.732719907406</v>
      </c>
      <c r="B5257" s="7" t="s">
        <v>11</v>
      </c>
      <c r="C5257" s="7">
        <v>317</v>
      </c>
      <c r="D5257" s="7">
        <v>15868093823</v>
      </c>
      <c r="E5257" s="7" t="s">
        <v>9</v>
      </c>
      <c r="F5257" s="8">
        <v>2.0509259259259258E-2</v>
      </c>
      <c r="G5257" s="8">
        <v>1.0416666666666667E-4</v>
      </c>
      <c r="H5257" s="7" t="s">
        <v>13</v>
      </c>
      <c r="I5257" s="11">
        <f t="shared" si="164"/>
        <v>44227</v>
      </c>
      <c r="J5257" s="9">
        <f t="shared" si="165"/>
        <v>0.73271990740740733</v>
      </c>
      <c r="K5257" t="str">
        <f>VLOOKUP($J5257,Reference!$A$1:$C$25,3,1)</f>
        <v>17:00:00 - 18:00:00</v>
      </c>
    </row>
    <row r="5258" spans="1:11" hidden="1" x14ac:dyDescent="0.3">
      <c r="A5258" s="3">
        <v>44227.734803240739</v>
      </c>
      <c r="B5258" s="4" t="s">
        <v>12</v>
      </c>
      <c r="C5258" s="4">
        <v>315</v>
      </c>
      <c r="D5258" s="4">
        <v>13236176328</v>
      </c>
      <c r="E5258" s="4" t="s">
        <v>9</v>
      </c>
      <c r="F5258" s="5">
        <v>3.0092592592592595E-4</v>
      </c>
      <c r="G5258" s="5">
        <v>1.273148148148148E-4</v>
      </c>
      <c r="H5258" s="4" t="s">
        <v>10</v>
      </c>
      <c r="I5258" s="11">
        <f t="shared" si="164"/>
        <v>44227</v>
      </c>
      <c r="J5258" s="9">
        <f t="shared" si="165"/>
        <v>0.73480324074074066</v>
      </c>
      <c r="K5258" t="str">
        <f>VLOOKUP($J5258,Reference!$A$1:$C$25,3,1)</f>
        <v>17:00:00 - 18:00:00</v>
      </c>
    </row>
    <row r="5259" spans="1:11" hidden="1" x14ac:dyDescent="0.3">
      <c r="A5259" s="6">
        <v>44227.743657407409</v>
      </c>
      <c r="B5259" s="7" t="s">
        <v>12</v>
      </c>
      <c r="C5259" s="7">
        <v>315</v>
      </c>
      <c r="D5259" s="7">
        <v>13067151925</v>
      </c>
      <c r="E5259" s="7" t="s">
        <v>9</v>
      </c>
      <c r="F5259" s="8">
        <v>5.1736111111111115E-3</v>
      </c>
      <c r="G5259" s="8">
        <v>4.6296296296296294E-5</v>
      </c>
      <c r="H5259" s="7" t="s">
        <v>10</v>
      </c>
      <c r="I5259" s="11">
        <f t="shared" si="164"/>
        <v>44227</v>
      </c>
      <c r="J5259" s="9">
        <f t="shared" si="165"/>
        <v>0.74365740740740749</v>
      </c>
      <c r="K5259" t="str">
        <f>VLOOKUP($J5259,Reference!$A$1:$C$25,3,1)</f>
        <v>17:00:00 - 18:00:00</v>
      </c>
    </row>
    <row r="5260" spans="1:11" hidden="1" x14ac:dyDescent="0.3">
      <c r="A5260" s="3">
        <v>44227.753831018519</v>
      </c>
      <c r="B5260" s="4" t="s">
        <v>8</v>
      </c>
      <c r="C5260" s="4">
        <v>307</v>
      </c>
      <c r="D5260" s="4">
        <v>13476565227</v>
      </c>
      <c r="E5260" s="4" t="s">
        <v>9</v>
      </c>
      <c r="F5260" s="5">
        <v>5.0694444444444441E-3</v>
      </c>
      <c r="G5260" s="5">
        <v>6.9444444444444444E-5</v>
      </c>
      <c r="H5260" s="4" t="s">
        <v>10</v>
      </c>
      <c r="I5260" s="11">
        <f t="shared" si="164"/>
        <v>44227</v>
      </c>
      <c r="J5260" s="9">
        <f t="shared" si="165"/>
        <v>0.75383101851851853</v>
      </c>
      <c r="K5260" t="str">
        <f>VLOOKUP($J5260,Reference!$A$1:$C$25,3,1)</f>
        <v>18:00:00 - 19:00:00</v>
      </c>
    </row>
    <row r="5261" spans="1:11" hidden="1" x14ac:dyDescent="0.3">
      <c r="A5261" s="6">
        <v>44227.755567129629</v>
      </c>
      <c r="B5261" s="7" t="s">
        <v>15</v>
      </c>
      <c r="C5261" s="7">
        <v>319</v>
      </c>
      <c r="D5261" s="7">
        <v>16463631621</v>
      </c>
      <c r="E5261" s="7" t="s">
        <v>9</v>
      </c>
      <c r="F5261" s="8">
        <v>3.1319444444444448E-2</v>
      </c>
      <c r="G5261" s="8">
        <v>5.7870370370370366E-5</v>
      </c>
      <c r="H5261" s="7" t="s">
        <v>13</v>
      </c>
      <c r="I5261" s="11">
        <f t="shared" si="164"/>
        <v>44227</v>
      </c>
      <c r="J5261" s="9">
        <f t="shared" si="165"/>
        <v>0.75556712962962969</v>
      </c>
      <c r="K5261" t="str">
        <f>VLOOKUP($J5261,Reference!$A$1:$C$25,3,1)</f>
        <v>18:00:00 - 19:00:00</v>
      </c>
    </row>
    <row r="5262" spans="1:11" hidden="1" x14ac:dyDescent="0.3">
      <c r="A5262" s="3">
        <v>44227.76085648148</v>
      </c>
      <c r="B5262" s="4" t="s">
        <v>18</v>
      </c>
      <c r="C5262" s="4">
        <v>304</v>
      </c>
      <c r="D5262" s="4">
        <v>13067151925</v>
      </c>
      <c r="E5262" s="4" t="s">
        <v>9</v>
      </c>
      <c r="F5262" s="5">
        <v>1.4537037037037038E-2</v>
      </c>
      <c r="G5262" s="5">
        <v>9.2592592592592588E-5</v>
      </c>
      <c r="H5262" s="4" t="s">
        <v>10</v>
      </c>
      <c r="I5262" s="11">
        <f t="shared" si="164"/>
        <v>44227</v>
      </c>
      <c r="J5262" s="9">
        <f t="shared" si="165"/>
        <v>0.76085648148148144</v>
      </c>
      <c r="K5262" t="str">
        <f>VLOOKUP($J5262,Reference!$A$1:$C$25,3,1)</f>
        <v>18:00:00 - 19:00:00</v>
      </c>
    </row>
    <row r="5263" spans="1:11" hidden="1" x14ac:dyDescent="0.3">
      <c r="A5263" s="6">
        <v>44227.765104166669</v>
      </c>
      <c r="B5263" s="7" t="s">
        <v>11</v>
      </c>
      <c r="C5263" s="7">
        <v>317</v>
      </c>
      <c r="D5263" s="7">
        <v>447465215039</v>
      </c>
      <c r="E5263" s="7" t="s">
        <v>9</v>
      </c>
      <c r="F5263" s="8">
        <v>6.6550925925925935E-3</v>
      </c>
      <c r="G5263" s="8">
        <v>6.9444444444444444E-5</v>
      </c>
      <c r="H5263" s="7" t="s">
        <v>10</v>
      </c>
      <c r="I5263" s="11">
        <f t="shared" si="164"/>
        <v>44227</v>
      </c>
      <c r="J5263" s="9">
        <f t="shared" si="165"/>
        <v>0.7651041666666667</v>
      </c>
      <c r="K5263" t="str">
        <f>VLOOKUP($J5263,Reference!$A$1:$C$25,3,1)</f>
        <v>18:00:00 - 19:00:00</v>
      </c>
    </row>
    <row r="5264" spans="1:11" hidden="1" x14ac:dyDescent="0.3">
      <c r="A5264" s="3">
        <v>44227.765104166669</v>
      </c>
      <c r="B5264" s="4" t="s">
        <v>20</v>
      </c>
      <c r="C5264" s="4"/>
      <c r="D5264" s="4">
        <v>447465215039</v>
      </c>
      <c r="E5264" s="4" t="s">
        <v>23</v>
      </c>
      <c r="F5264" s="5">
        <v>0</v>
      </c>
      <c r="G5264" s="5">
        <v>1.1574074074074073E-5</v>
      </c>
      <c r="H5264" s="4" t="s">
        <v>14</v>
      </c>
      <c r="I5264" s="11">
        <f t="shared" si="164"/>
        <v>44227</v>
      </c>
      <c r="J5264" s="9">
        <f t="shared" si="165"/>
        <v>0.7651041666666667</v>
      </c>
      <c r="K5264" t="str">
        <f>VLOOKUP($J5264,Reference!$A$1:$C$25,3,1)</f>
        <v>18:00:00 - 19:00:00</v>
      </c>
    </row>
    <row r="5265" spans="1:11" hidden="1" x14ac:dyDescent="0.3">
      <c r="A5265" s="6">
        <v>44227.773969907408</v>
      </c>
      <c r="B5265" s="7" t="s">
        <v>12</v>
      </c>
      <c r="C5265" s="7">
        <v>315</v>
      </c>
      <c r="D5265" s="7">
        <v>15614129329</v>
      </c>
      <c r="E5265" s="7" t="s">
        <v>9</v>
      </c>
      <c r="F5265" s="8">
        <v>1.1342592592592591E-3</v>
      </c>
      <c r="G5265" s="8">
        <v>6.9444444444444444E-5</v>
      </c>
      <c r="H5265" s="7" t="s">
        <v>10</v>
      </c>
      <c r="I5265" s="11">
        <f t="shared" si="164"/>
        <v>44227</v>
      </c>
      <c r="J5265" s="9">
        <f t="shared" si="165"/>
        <v>0.77396990740740745</v>
      </c>
      <c r="K5265" t="str">
        <f>VLOOKUP($J5265,Reference!$A$1:$C$25,3,1)</f>
        <v>18:00:00 - 19:00:00</v>
      </c>
    </row>
    <row r="5266" spans="1:11" hidden="1" x14ac:dyDescent="0.3">
      <c r="A5266" s="3">
        <v>44227.788159722222</v>
      </c>
      <c r="B5266" s="4" t="s">
        <v>8</v>
      </c>
      <c r="C5266" s="4">
        <v>307</v>
      </c>
      <c r="D5266" s="4">
        <v>17204403855</v>
      </c>
      <c r="E5266" s="4" t="s">
        <v>9</v>
      </c>
      <c r="F5266" s="5">
        <v>8.3333333333333339E-4</v>
      </c>
      <c r="G5266" s="5">
        <v>9.2592592592592588E-5</v>
      </c>
      <c r="H5266" s="4" t="s">
        <v>10</v>
      </c>
      <c r="I5266" s="11">
        <f t="shared" si="164"/>
        <v>44227</v>
      </c>
      <c r="J5266" s="9">
        <f t="shared" si="165"/>
        <v>0.78815972222222219</v>
      </c>
      <c r="K5266" t="str">
        <f>VLOOKUP($J5266,Reference!$A$1:$C$25,3,1)</f>
        <v>18:00:00 - 19:00:00</v>
      </c>
    </row>
    <row r="5267" spans="1:11" hidden="1" x14ac:dyDescent="0.3">
      <c r="A5267" s="6">
        <v>44227.809444444443</v>
      </c>
      <c r="B5267" s="7" t="s">
        <v>11</v>
      </c>
      <c r="C5267" s="7">
        <v>317</v>
      </c>
      <c r="D5267" s="7">
        <v>16048957423</v>
      </c>
      <c r="E5267" s="7" t="s">
        <v>9</v>
      </c>
      <c r="F5267" s="8">
        <v>3.9583333333333337E-3</v>
      </c>
      <c r="G5267" s="8">
        <v>9.2592592592592588E-5</v>
      </c>
      <c r="H5267" s="7" t="s">
        <v>10</v>
      </c>
      <c r="I5267" s="11">
        <f t="shared" si="164"/>
        <v>44227</v>
      </c>
      <c r="J5267" s="9">
        <f t="shared" si="165"/>
        <v>0.80944444444444441</v>
      </c>
      <c r="K5267" t="str">
        <f>VLOOKUP($J5267,Reference!$A$1:$C$25,3,1)</f>
        <v>19:00:00 - 20:00:00</v>
      </c>
    </row>
    <row r="5268" spans="1:11" hidden="1" x14ac:dyDescent="0.3">
      <c r="A5268" s="3">
        <v>44227.817384259259</v>
      </c>
      <c r="B5268" s="4" t="s">
        <v>12</v>
      </c>
      <c r="C5268" s="4">
        <v>315</v>
      </c>
      <c r="D5268" s="4">
        <v>16474663876</v>
      </c>
      <c r="E5268" s="4" t="s">
        <v>9</v>
      </c>
      <c r="F5268" s="5">
        <v>6.4583333333333333E-3</v>
      </c>
      <c r="G5268" s="5">
        <v>4.6296296296296294E-5</v>
      </c>
      <c r="H5268" s="4" t="s">
        <v>10</v>
      </c>
      <c r="I5268" s="11">
        <f t="shared" si="164"/>
        <v>44227</v>
      </c>
      <c r="J5268" s="9">
        <f t="shared" si="165"/>
        <v>0.81738425925925917</v>
      </c>
      <c r="K5268" t="str">
        <f>VLOOKUP($J5268,Reference!$A$1:$C$25,3,1)</f>
        <v>19:00:00 - 20:00:00</v>
      </c>
    </row>
    <row r="5269" spans="1:11" hidden="1" x14ac:dyDescent="0.3">
      <c r="A5269" s="6">
        <v>44227.826747685183</v>
      </c>
      <c r="B5269" s="7" t="s">
        <v>20</v>
      </c>
      <c r="C5269" s="7"/>
      <c r="D5269" s="7">
        <v>447956007128</v>
      </c>
      <c r="E5269" s="7" t="s">
        <v>23</v>
      </c>
      <c r="F5269" s="8">
        <v>0</v>
      </c>
      <c r="G5269" s="8">
        <v>1.1574074074074073E-5</v>
      </c>
      <c r="H5269" s="7" t="s">
        <v>14</v>
      </c>
      <c r="I5269" s="11">
        <f t="shared" si="164"/>
        <v>44227</v>
      </c>
      <c r="J5269" s="9">
        <f t="shared" si="165"/>
        <v>0.82674768518518515</v>
      </c>
      <c r="K5269" t="str">
        <f>VLOOKUP($J5269,Reference!$A$1:$C$25,3,1)</f>
        <v>19:00:00 - 20:00:00</v>
      </c>
    </row>
    <row r="5270" spans="1:11" hidden="1" x14ac:dyDescent="0.3">
      <c r="A5270" s="3">
        <v>44227.82675925926</v>
      </c>
      <c r="B5270" s="4" t="s">
        <v>19</v>
      </c>
      <c r="C5270" s="4">
        <v>305</v>
      </c>
      <c r="D5270" s="4">
        <v>447956007128</v>
      </c>
      <c r="E5270" s="4" t="s">
        <v>9</v>
      </c>
      <c r="F5270" s="5">
        <v>8.1365740740740738E-3</v>
      </c>
      <c r="G5270" s="5">
        <v>8.1018518518518516E-5</v>
      </c>
      <c r="H5270" s="4" t="s">
        <v>10</v>
      </c>
      <c r="I5270" s="11">
        <f t="shared" si="164"/>
        <v>44227</v>
      </c>
      <c r="J5270" s="9">
        <f t="shared" si="165"/>
        <v>0.8267592592592593</v>
      </c>
      <c r="K5270" t="str">
        <f>VLOOKUP($J5270,Reference!$A$1:$C$25,3,1)</f>
        <v>19:00:00 - 20:00:00</v>
      </c>
    </row>
    <row r="5271" spans="1:11" hidden="1" x14ac:dyDescent="0.3">
      <c r="A5271" s="6">
        <v>44227.82744212963</v>
      </c>
      <c r="B5271" s="7" t="s">
        <v>8</v>
      </c>
      <c r="C5271" s="7">
        <v>307</v>
      </c>
      <c r="D5271" s="7">
        <v>12106327365</v>
      </c>
      <c r="E5271" s="7" t="s">
        <v>9</v>
      </c>
      <c r="F5271" s="8">
        <v>1.1203703703703704E-2</v>
      </c>
      <c r="G5271" s="8">
        <v>6.9444444444444444E-5</v>
      </c>
      <c r="H5271" s="7" t="s">
        <v>13</v>
      </c>
      <c r="I5271" s="11">
        <f t="shared" si="164"/>
        <v>44227</v>
      </c>
      <c r="J5271" s="9">
        <f t="shared" si="165"/>
        <v>0.8274421296296296</v>
      </c>
      <c r="K5271" t="str">
        <f>VLOOKUP($J5271,Reference!$A$1:$C$25,3,1)</f>
        <v>19:00:00 - 20:00:00</v>
      </c>
    </row>
    <row r="5272" spans="1:11" hidden="1" x14ac:dyDescent="0.3">
      <c r="A5272" s="3">
        <v>44227.832800925928</v>
      </c>
      <c r="B5272" s="4" t="s">
        <v>11</v>
      </c>
      <c r="C5272" s="4">
        <v>317</v>
      </c>
      <c r="D5272" s="4">
        <v>12242798947</v>
      </c>
      <c r="E5272" s="4" t="s">
        <v>9</v>
      </c>
      <c r="F5272" s="5">
        <v>2.2268518518518521E-2</v>
      </c>
      <c r="G5272" s="5">
        <v>6.9444444444444444E-5</v>
      </c>
      <c r="H5272" s="4" t="s">
        <v>10</v>
      </c>
      <c r="I5272" s="11">
        <f t="shared" si="164"/>
        <v>44227</v>
      </c>
      <c r="J5272" s="9">
        <f t="shared" si="165"/>
        <v>0.83280092592592592</v>
      </c>
      <c r="K5272" t="str">
        <f>VLOOKUP($J5272,Reference!$A$1:$C$25,3,1)</f>
        <v>19:00:00 - 20:00:00</v>
      </c>
    </row>
    <row r="5273" spans="1:11" hidden="1" x14ac:dyDescent="0.3">
      <c r="A5273" s="6">
        <v>44227.833622685182</v>
      </c>
      <c r="B5273" s="7" t="s">
        <v>12</v>
      </c>
      <c r="C5273" s="7">
        <v>315</v>
      </c>
      <c r="D5273" s="7">
        <v>61477734596</v>
      </c>
      <c r="E5273" s="7" t="s">
        <v>9</v>
      </c>
      <c r="F5273" s="8">
        <v>2.0370370370370373E-3</v>
      </c>
      <c r="G5273" s="8">
        <v>6.9444444444444444E-5</v>
      </c>
      <c r="H5273" s="7" t="s">
        <v>10</v>
      </c>
      <c r="I5273" s="11">
        <f t="shared" si="164"/>
        <v>44227</v>
      </c>
      <c r="J5273" s="9">
        <f t="shared" si="165"/>
        <v>0.83362268518518512</v>
      </c>
      <c r="K5273" t="str">
        <f>VLOOKUP($J5273,Reference!$A$1:$C$25,3,1)</f>
        <v>20:00:00 - 21:00:00</v>
      </c>
    </row>
    <row r="5274" spans="1:11" hidden="1" x14ac:dyDescent="0.3">
      <c r="A5274" s="3">
        <v>44227.839837962965</v>
      </c>
      <c r="B5274" s="4" t="s">
        <v>15</v>
      </c>
      <c r="C5274" s="4">
        <v>319</v>
      </c>
      <c r="D5274" s="4">
        <v>12106327365</v>
      </c>
      <c r="E5274" s="4" t="s">
        <v>9</v>
      </c>
      <c r="F5274" s="5">
        <v>4.5821759259259263E-2</v>
      </c>
      <c r="G5274" s="5">
        <v>4.6296296296296294E-5</v>
      </c>
      <c r="H5274" s="4" t="s">
        <v>13</v>
      </c>
      <c r="I5274" s="11">
        <f t="shared" si="164"/>
        <v>44227</v>
      </c>
      <c r="J5274" s="9">
        <f t="shared" si="165"/>
        <v>0.83983796296296298</v>
      </c>
      <c r="K5274" t="str">
        <f>VLOOKUP($J5274,Reference!$A$1:$C$25,3,1)</f>
        <v>20:00:00 - 21:00:00</v>
      </c>
    </row>
    <row r="5275" spans="1:11" hidden="1" x14ac:dyDescent="0.3">
      <c r="A5275" s="6">
        <v>44227.8590625</v>
      </c>
      <c r="B5275" s="7" t="s">
        <v>12</v>
      </c>
      <c r="C5275" s="7">
        <v>315</v>
      </c>
      <c r="D5275" s="7">
        <v>15128255981</v>
      </c>
      <c r="E5275" s="7" t="s">
        <v>9</v>
      </c>
      <c r="F5275" s="8">
        <v>2.3379629629629631E-3</v>
      </c>
      <c r="G5275" s="8">
        <v>4.6296296296296294E-5</v>
      </c>
      <c r="H5275" s="7" t="s">
        <v>10</v>
      </c>
      <c r="I5275" s="11">
        <f t="shared" si="164"/>
        <v>44227</v>
      </c>
      <c r="J5275" s="9">
        <f t="shared" si="165"/>
        <v>0.85906249999999995</v>
      </c>
      <c r="K5275" t="str">
        <f>VLOOKUP($J5275,Reference!$A$1:$C$25,3,1)</f>
        <v>20:00:00 - 21:00:00</v>
      </c>
    </row>
    <row r="5276" spans="1:11" hidden="1" x14ac:dyDescent="0.3">
      <c r="A5276" s="3">
        <v>44227.859976851854</v>
      </c>
      <c r="B5276" s="4" t="s">
        <v>11</v>
      </c>
      <c r="C5276" s="4">
        <v>317</v>
      </c>
      <c r="D5276" s="4">
        <v>16514311303</v>
      </c>
      <c r="E5276" s="4" t="s">
        <v>9</v>
      </c>
      <c r="F5276" s="5">
        <v>3.3738425925925929E-2</v>
      </c>
      <c r="G5276" s="5">
        <v>6.9444444444444444E-5</v>
      </c>
      <c r="H5276" s="4" t="s">
        <v>13</v>
      </c>
      <c r="I5276" s="11">
        <f t="shared" si="164"/>
        <v>44227</v>
      </c>
      <c r="J5276" s="9">
        <f t="shared" si="165"/>
        <v>0.8599768518518518</v>
      </c>
      <c r="K5276" t="str">
        <f>VLOOKUP($J5276,Reference!$A$1:$C$25,3,1)</f>
        <v>20:00:00 - 21:00:00</v>
      </c>
    </row>
    <row r="5277" spans="1:11" hidden="1" x14ac:dyDescent="0.3">
      <c r="A5277" s="6">
        <v>44227.86241898148</v>
      </c>
      <c r="B5277" s="7" t="s">
        <v>12</v>
      </c>
      <c r="C5277" s="7">
        <v>315</v>
      </c>
      <c r="D5277" s="7">
        <v>14035977387</v>
      </c>
      <c r="E5277" s="7" t="s">
        <v>9</v>
      </c>
      <c r="F5277" s="8">
        <v>3.0787037037037037E-3</v>
      </c>
      <c r="G5277" s="8">
        <v>8.1018518518518516E-5</v>
      </c>
      <c r="H5277" s="7" t="s">
        <v>10</v>
      </c>
      <c r="I5277" s="11">
        <f t="shared" si="164"/>
        <v>44227</v>
      </c>
      <c r="J5277" s="9">
        <f t="shared" si="165"/>
        <v>0.86241898148148144</v>
      </c>
      <c r="K5277" t="str">
        <f>VLOOKUP($J5277,Reference!$A$1:$C$25,3,1)</f>
        <v>20:00:00 - 21:00:00</v>
      </c>
    </row>
    <row r="5278" spans="1:11" hidden="1" x14ac:dyDescent="0.3">
      <c r="A5278" s="3">
        <v>44227.862824074073</v>
      </c>
      <c r="B5278" s="4" t="s">
        <v>12</v>
      </c>
      <c r="C5278" s="4">
        <v>315</v>
      </c>
      <c r="D5278" s="4">
        <v>19075198156</v>
      </c>
      <c r="E5278" s="4" t="s">
        <v>9</v>
      </c>
      <c r="F5278" s="5">
        <v>1.045138888888889E-2</v>
      </c>
      <c r="G5278" s="5">
        <v>3.1249999999999997E-3</v>
      </c>
      <c r="H5278" s="4" t="s">
        <v>10</v>
      </c>
      <c r="I5278" s="11">
        <f t="shared" si="164"/>
        <v>44227</v>
      </c>
      <c r="J5278" s="9">
        <f t="shared" si="165"/>
        <v>0.86282407407407413</v>
      </c>
      <c r="K5278" t="str">
        <f>VLOOKUP($J5278,Reference!$A$1:$C$25,3,1)</f>
        <v>20:00:00 - 21:00:00</v>
      </c>
    </row>
    <row r="5279" spans="1:11" hidden="1" x14ac:dyDescent="0.3">
      <c r="A5279" s="6">
        <v>44227.894386574073</v>
      </c>
      <c r="B5279" s="7" t="s">
        <v>12</v>
      </c>
      <c r="C5279" s="7">
        <v>315</v>
      </c>
      <c r="D5279" s="7">
        <v>13067151925</v>
      </c>
      <c r="E5279" s="7" t="s">
        <v>9</v>
      </c>
      <c r="F5279" s="8">
        <v>1.6782407407407406E-3</v>
      </c>
      <c r="G5279" s="8">
        <v>9.2592592592592588E-5</v>
      </c>
      <c r="H5279" s="7" t="s">
        <v>13</v>
      </c>
      <c r="I5279" s="11">
        <f t="shared" si="164"/>
        <v>44227</v>
      </c>
      <c r="J5279" s="9">
        <f t="shared" si="165"/>
        <v>0.89438657407407407</v>
      </c>
      <c r="K5279" t="str">
        <f>VLOOKUP($J5279,Reference!$A$1:$C$25,3,1)</f>
        <v>21:00:00 - 22:00:00</v>
      </c>
    </row>
    <row r="5280" spans="1:11" hidden="1" x14ac:dyDescent="0.3">
      <c r="A5280" s="3">
        <v>44227.899918981479</v>
      </c>
      <c r="B5280" s="4" t="s">
        <v>15</v>
      </c>
      <c r="C5280" s="4">
        <v>319</v>
      </c>
      <c r="D5280" s="4">
        <v>14843477146</v>
      </c>
      <c r="E5280" s="4" t="s">
        <v>9</v>
      </c>
      <c r="F5280" s="5">
        <v>6.122685185185185E-3</v>
      </c>
      <c r="G5280" s="5">
        <v>8.1018518518518516E-5</v>
      </c>
      <c r="H5280" s="4" t="s">
        <v>10</v>
      </c>
      <c r="I5280" s="11">
        <f t="shared" si="164"/>
        <v>44227</v>
      </c>
      <c r="J5280" s="9">
        <f t="shared" si="165"/>
        <v>0.89991898148148142</v>
      </c>
      <c r="K5280" t="str">
        <f>VLOOKUP($J5280,Reference!$A$1:$C$25,3,1)</f>
        <v>21:00:00 - 22:00:00</v>
      </c>
    </row>
    <row r="5281" spans="1:11" hidden="1" x14ac:dyDescent="0.3">
      <c r="A5281" s="6">
        <v>44227.902777777781</v>
      </c>
      <c r="B5281" s="7" t="s">
        <v>11</v>
      </c>
      <c r="C5281" s="7">
        <v>317</v>
      </c>
      <c r="D5281" s="7">
        <v>12033604717</v>
      </c>
      <c r="E5281" s="7" t="s">
        <v>9</v>
      </c>
      <c r="F5281" s="8">
        <v>1.6828703703703703E-2</v>
      </c>
      <c r="G5281" s="8">
        <v>6.9444444444444444E-5</v>
      </c>
      <c r="H5281" s="7" t="s">
        <v>10</v>
      </c>
      <c r="I5281" s="11">
        <f t="shared" si="164"/>
        <v>44227</v>
      </c>
      <c r="J5281" s="9">
        <f t="shared" si="165"/>
        <v>0.90277777777777779</v>
      </c>
      <c r="K5281" t="str">
        <f>VLOOKUP($J5281,Reference!$A$1:$C$25,3,1)</f>
        <v>21:00:00 - 22:00:00</v>
      </c>
    </row>
    <row r="5282" spans="1:11" hidden="1" x14ac:dyDescent="0.3">
      <c r="A5282" s="3">
        <v>44227.907129629632</v>
      </c>
      <c r="B5282" s="4" t="s">
        <v>12</v>
      </c>
      <c r="C5282" s="4">
        <v>315</v>
      </c>
      <c r="D5282" s="4">
        <v>13233630768</v>
      </c>
      <c r="E5282" s="4" t="s">
        <v>9</v>
      </c>
      <c r="F5282" s="5">
        <v>2.4768518518518516E-3</v>
      </c>
      <c r="G5282" s="5">
        <v>6.9444444444444444E-5</v>
      </c>
      <c r="H5282" s="4" t="s">
        <v>10</v>
      </c>
      <c r="I5282" s="11">
        <f t="shared" si="164"/>
        <v>44227</v>
      </c>
      <c r="J5282" s="9">
        <f t="shared" si="165"/>
        <v>0.90712962962962962</v>
      </c>
      <c r="K5282" t="str">
        <f>VLOOKUP($J5282,Reference!$A$1:$C$25,3,1)</f>
        <v>21:00:00 - 22:00:00</v>
      </c>
    </row>
    <row r="5283" spans="1:11" hidden="1" x14ac:dyDescent="0.3">
      <c r="A5283" s="6">
        <v>44227.913356481484</v>
      </c>
      <c r="B5283" s="7" t="s">
        <v>15</v>
      </c>
      <c r="C5283" s="7">
        <v>319</v>
      </c>
      <c r="D5283" s="7">
        <v>13233630768</v>
      </c>
      <c r="E5283" s="7" t="s">
        <v>9</v>
      </c>
      <c r="F5283" s="8">
        <v>8.2754629629629619E-3</v>
      </c>
      <c r="G5283" s="8">
        <v>5.7870370370370366E-5</v>
      </c>
      <c r="H5283" s="7" t="s">
        <v>10</v>
      </c>
      <c r="I5283" s="11">
        <f t="shared" si="164"/>
        <v>44227</v>
      </c>
      <c r="J5283" s="9">
        <f t="shared" si="165"/>
        <v>0.91335648148148152</v>
      </c>
      <c r="K5283" t="str">
        <f>VLOOKUP($J5283,Reference!$A$1:$C$25,3,1)</f>
        <v>21:00:00 - 22:00:00</v>
      </c>
    </row>
    <row r="5284" spans="1:11" hidden="1" x14ac:dyDescent="0.3">
      <c r="A5284" s="3">
        <v>44227.915023148147</v>
      </c>
      <c r="B5284" s="4" t="s">
        <v>12</v>
      </c>
      <c r="C5284" s="4">
        <v>315</v>
      </c>
      <c r="D5284" s="4">
        <v>14843477146</v>
      </c>
      <c r="E5284" s="4" t="s">
        <v>9</v>
      </c>
      <c r="F5284" s="5">
        <v>3.1828703703703702E-3</v>
      </c>
      <c r="G5284" s="5">
        <v>4.6296296296296294E-5</v>
      </c>
      <c r="H5284" s="4" t="s">
        <v>10</v>
      </c>
      <c r="I5284" s="11">
        <f t="shared" si="164"/>
        <v>44227</v>
      </c>
      <c r="J5284" s="9">
        <f t="shared" si="165"/>
        <v>0.91502314814814811</v>
      </c>
      <c r="K5284" t="str">
        <f>VLOOKUP($J5284,Reference!$A$1:$C$25,3,1)</f>
        <v>21:00:00 - 22:00:00</v>
      </c>
    </row>
    <row r="5285" spans="1:11" hidden="1" x14ac:dyDescent="0.3">
      <c r="A5285" s="6">
        <v>44227.924664351849</v>
      </c>
      <c r="B5285" s="7" t="s">
        <v>12</v>
      </c>
      <c r="C5285" s="7">
        <v>315</v>
      </c>
      <c r="D5285" s="7">
        <v>14693518940</v>
      </c>
      <c r="E5285" s="7" t="s">
        <v>9</v>
      </c>
      <c r="F5285" s="8">
        <v>1.4351851851851854E-3</v>
      </c>
      <c r="G5285" s="8">
        <v>6.9444444444444444E-5</v>
      </c>
      <c r="H5285" s="7" t="s">
        <v>10</v>
      </c>
      <c r="I5285" s="11">
        <f t="shared" si="164"/>
        <v>44227</v>
      </c>
      <c r="J5285" s="9">
        <f t="shared" si="165"/>
        <v>0.92466435185185192</v>
      </c>
      <c r="K5285" t="str">
        <f>VLOOKUP($J5285,Reference!$A$1:$C$25,3,1)</f>
        <v>22:00:00 - 23:00:00</v>
      </c>
    </row>
    <row r="5286" spans="1:11" hidden="1" x14ac:dyDescent="0.3">
      <c r="A5286" s="3">
        <v>44227.928715277776</v>
      </c>
      <c r="B5286" s="4" t="s">
        <v>15</v>
      </c>
      <c r="C5286" s="4">
        <v>319</v>
      </c>
      <c r="D5286" s="4">
        <v>504</v>
      </c>
      <c r="E5286" s="4" t="s">
        <v>9</v>
      </c>
      <c r="F5286" s="5">
        <v>1.4004629629629629E-3</v>
      </c>
      <c r="G5286" s="5">
        <v>6.9444444444444444E-5</v>
      </c>
      <c r="H5286" s="4" t="s">
        <v>10</v>
      </c>
      <c r="I5286" s="11">
        <f t="shared" si="164"/>
        <v>44227</v>
      </c>
      <c r="J5286" s="9">
        <f t="shared" si="165"/>
        <v>0.92871527777777774</v>
      </c>
      <c r="K5286" t="str">
        <f>VLOOKUP($J5286,Reference!$A$1:$C$25,3,1)</f>
        <v>22:00:00 - 23:00:00</v>
      </c>
    </row>
    <row r="5287" spans="1:11" hidden="1" x14ac:dyDescent="0.3">
      <c r="A5287" s="6">
        <v>44227.934872685182</v>
      </c>
      <c r="B5287" s="7" t="s">
        <v>11</v>
      </c>
      <c r="C5287" s="7">
        <v>317</v>
      </c>
      <c r="D5287" s="7">
        <v>16514311303</v>
      </c>
      <c r="E5287" s="7" t="s">
        <v>9</v>
      </c>
      <c r="F5287" s="8">
        <v>1.4814814814814814E-2</v>
      </c>
      <c r="G5287" s="8">
        <v>8.1018518518518516E-5</v>
      </c>
      <c r="H5287" s="7" t="s">
        <v>10</v>
      </c>
      <c r="I5287" s="11">
        <f t="shared" si="164"/>
        <v>44227</v>
      </c>
      <c r="J5287" s="9">
        <f t="shared" si="165"/>
        <v>0.93487268518518529</v>
      </c>
      <c r="K5287" t="str">
        <f>VLOOKUP($J5287,Reference!$A$1:$C$25,3,1)</f>
        <v>22:00:00 - 23:00:00</v>
      </c>
    </row>
    <row r="5288" spans="1:11" hidden="1" x14ac:dyDescent="0.3">
      <c r="A5288" s="3">
        <v>44227.936018518521</v>
      </c>
      <c r="B5288" s="4" t="s">
        <v>20</v>
      </c>
      <c r="C5288" s="4"/>
      <c r="D5288" s="4">
        <v>16317931726</v>
      </c>
      <c r="E5288" s="4" t="s">
        <v>16</v>
      </c>
      <c r="F5288" s="5">
        <v>0</v>
      </c>
      <c r="G5288" s="5">
        <v>8.7615740740740744E-3</v>
      </c>
      <c r="H5288" s="4" t="s">
        <v>10</v>
      </c>
      <c r="I5288" s="11">
        <f t="shared" si="164"/>
        <v>44227</v>
      </c>
      <c r="J5288" s="9">
        <f t="shared" si="165"/>
        <v>0.93601851851851858</v>
      </c>
      <c r="K5288" t="str">
        <f>VLOOKUP($J5288,Reference!$A$1:$C$25,3,1)</f>
        <v>22:00:00 - 23:00:00</v>
      </c>
    </row>
    <row r="5289" spans="1:11" hidden="1" x14ac:dyDescent="0.3">
      <c r="A5289" s="6">
        <v>44227.942499999997</v>
      </c>
      <c r="B5289" s="7" t="s">
        <v>12</v>
      </c>
      <c r="C5289" s="7">
        <v>315</v>
      </c>
      <c r="D5289" s="7">
        <v>14182618901</v>
      </c>
      <c r="E5289" s="7" t="s">
        <v>9</v>
      </c>
      <c r="F5289" s="8">
        <v>1.695601851851852E-2</v>
      </c>
      <c r="G5289" s="8">
        <v>5.0925925925925921E-4</v>
      </c>
      <c r="H5289" s="7" t="s">
        <v>13</v>
      </c>
      <c r="I5289" s="11">
        <f t="shared" si="164"/>
        <v>44227</v>
      </c>
      <c r="J5289" s="9">
        <f t="shared" si="165"/>
        <v>0.9425</v>
      </c>
      <c r="K5289" t="str">
        <f>VLOOKUP($J5289,Reference!$A$1:$C$25,3,1)</f>
        <v>22:00:00 - 23:00:00</v>
      </c>
    </row>
    <row r="5290" spans="1:11" hidden="1" x14ac:dyDescent="0.3">
      <c r="A5290" s="3">
        <v>44227.943009259259</v>
      </c>
      <c r="B5290" s="4" t="s">
        <v>20</v>
      </c>
      <c r="C5290" s="4"/>
      <c r="D5290" s="4">
        <v>16179096490</v>
      </c>
      <c r="E5290" s="4" t="s">
        <v>16</v>
      </c>
      <c r="F5290" s="5">
        <v>0</v>
      </c>
      <c r="G5290" s="5">
        <v>1.2962962962962963E-3</v>
      </c>
      <c r="H5290" s="4" t="s">
        <v>10</v>
      </c>
      <c r="I5290" s="11">
        <f t="shared" si="164"/>
        <v>44227</v>
      </c>
      <c r="J5290" s="9">
        <f t="shared" si="165"/>
        <v>0.94300925925925927</v>
      </c>
      <c r="K5290" t="str">
        <f>VLOOKUP($J5290,Reference!$A$1:$C$25,3,1)</f>
        <v>22:00:00 - 23:00:00</v>
      </c>
    </row>
    <row r="5291" spans="1:11" hidden="1" x14ac:dyDescent="0.3">
      <c r="A5291" s="6">
        <v>44227.945104166669</v>
      </c>
      <c r="B5291" s="7" t="s">
        <v>11</v>
      </c>
      <c r="C5291" s="7">
        <v>317</v>
      </c>
      <c r="D5291" s="7">
        <v>16317931726</v>
      </c>
      <c r="E5291" s="7" t="s">
        <v>9</v>
      </c>
      <c r="F5291" s="8">
        <v>1.2685185185185183E-2</v>
      </c>
      <c r="G5291" s="8">
        <v>6.122685185185185E-3</v>
      </c>
      <c r="H5291" s="7" t="s">
        <v>10</v>
      </c>
      <c r="I5291" s="11">
        <f t="shared" si="164"/>
        <v>44227</v>
      </c>
      <c r="J5291" s="9">
        <f t="shared" si="165"/>
        <v>0.94510416666666675</v>
      </c>
      <c r="K5291" t="str">
        <f>VLOOKUP($J5291,Reference!$A$1:$C$25,3,1)</f>
        <v>22:00:00 - 23:00:00</v>
      </c>
    </row>
    <row r="5292" spans="1:11" hidden="1" x14ac:dyDescent="0.3">
      <c r="A5292" s="3">
        <v>44227.948738425926</v>
      </c>
      <c r="B5292" s="4" t="s">
        <v>20</v>
      </c>
      <c r="C5292" s="4"/>
      <c r="D5292" s="4">
        <v>17788383909</v>
      </c>
      <c r="E5292" s="4" t="s">
        <v>16</v>
      </c>
      <c r="F5292" s="5">
        <v>0</v>
      </c>
      <c r="G5292" s="5">
        <v>5.9259259259259256E-3</v>
      </c>
      <c r="H5292" s="4" t="s">
        <v>10</v>
      </c>
      <c r="I5292" s="11">
        <f t="shared" si="164"/>
        <v>44227</v>
      </c>
      <c r="J5292" s="9">
        <f t="shared" si="165"/>
        <v>0.94873842592592583</v>
      </c>
      <c r="K5292" t="str">
        <f>VLOOKUP($J5292,Reference!$A$1:$C$25,3,1)</f>
        <v>22:00:00 - 23:00:00</v>
      </c>
    </row>
    <row r="5293" spans="1:11" hidden="1" x14ac:dyDescent="0.3">
      <c r="A5293" s="6">
        <v>44227.951504629629</v>
      </c>
      <c r="B5293" s="7" t="s">
        <v>20</v>
      </c>
      <c r="C5293" s="7"/>
      <c r="D5293" s="7">
        <v>16512085060</v>
      </c>
      <c r="E5293" s="7" t="s">
        <v>16</v>
      </c>
      <c r="F5293" s="8">
        <v>0</v>
      </c>
      <c r="G5293" s="8">
        <v>6.7476851851851856E-3</v>
      </c>
      <c r="H5293" s="7" t="s">
        <v>10</v>
      </c>
      <c r="I5293" s="11">
        <f t="shared" si="164"/>
        <v>44227</v>
      </c>
      <c r="J5293" s="9">
        <f t="shared" si="165"/>
        <v>0.95150462962962967</v>
      </c>
      <c r="K5293" t="str">
        <f>VLOOKUP($J5293,Reference!$A$1:$C$25,3,1)</f>
        <v>22:00:00 - 23:00:00</v>
      </c>
    </row>
    <row r="5294" spans="1:11" hidden="1" x14ac:dyDescent="0.3">
      <c r="A5294" s="3">
        <v>44227.955706018518</v>
      </c>
      <c r="B5294" s="4" t="s">
        <v>15</v>
      </c>
      <c r="C5294" s="4">
        <v>319</v>
      </c>
      <c r="D5294" s="4">
        <v>16514311303</v>
      </c>
      <c r="E5294" s="4" t="s">
        <v>9</v>
      </c>
      <c r="F5294" s="5">
        <v>1.3425925925925925E-3</v>
      </c>
      <c r="G5294" s="5">
        <v>2.4189814814814816E-3</v>
      </c>
      <c r="H5294" s="4" t="s">
        <v>13</v>
      </c>
      <c r="I5294" s="11">
        <f t="shared" si="164"/>
        <v>44227</v>
      </c>
      <c r="J5294" s="9">
        <f t="shared" si="165"/>
        <v>0.95570601851851855</v>
      </c>
      <c r="K5294" t="str">
        <f>VLOOKUP($J5294,Reference!$A$1:$C$25,3,1)</f>
        <v>22:00:00 - 23:00:00</v>
      </c>
    </row>
    <row r="5295" spans="1:11" hidden="1" x14ac:dyDescent="0.3">
      <c r="A5295" s="6">
        <v>44227.956226851849</v>
      </c>
      <c r="B5295" s="7" t="s">
        <v>20</v>
      </c>
      <c r="C5295" s="7"/>
      <c r="D5295" s="7">
        <v>17788383909</v>
      </c>
      <c r="E5295" s="7" t="s">
        <v>16</v>
      </c>
      <c r="F5295" s="8">
        <v>0</v>
      </c>
      <c r="G5295" s="8">
        <v>4.5138888888888892E-4</v>
      </c>
      <c r="H5295" s="7" t="s">
        <v>10</v>
      </c>
      <c r="I5295" s="11">
        <f t="shared" si="164"/>
        <v>44227</v>
      </c>
      <c r="J5295" s="9">
        <f t="shared" si="165"/>
        <v>0.95622685185185186</v>
      </c>
      <c r="K5295" t="str">
        <f>VLOOKUP($J5295,Reference!$A$1:$C$25,3,1)</f>
        <v>22:00:00 - 23:00:00</v>
      </c>
    </row>
    <row r="5296" spans="1:11" hidden="1" x14ac:dyDescent="0.3">
      <c r="A5296" s="3">
        <v>44227.961689814816</v>
      </c>
      <c r="B5296" s="4" t="s">
        <v>15</v>
      </c>
      <c r="C5296" s="4">
        <v>319</v>
      </c>
      <c r="D5296" s="4">
        <v>12067908107</v>
      </c>
      <c r="E5296" s="4" t="s">
        <v>9</v>
      </c>
      <c r="F5296" s="5">
        <v>2.165509259259259E-2</v>
      </c>
      <c r="G5296" s="5">
        <v>5.7870370370370366E-5</v>
      </c>
      <c r="H5296" s="4" t="s">
        <v>10</v>
      </c>
      <c r="I5296" s="11">
        <f t="shared" si="164"/>
        <v>44227</v>
      </c>
      <c r="J5296" s="9">
        <f t="shared" si="165"/>
        <v>0.96168981481481486</v>
      </c>
      <c r="K5296" t="str">
        <f>VLOOKUP($J5296,Reference!$A$1:$C$25,3,1)</f>
        <v>23:00:00 - 24:00:00</v>
      </c>
    </row>
    <row r="5297" spans="1:11" hidden="1" x14ac:dyDescent="0.3">
      <c r="A5297" s="6">
        <v>44227.971099537041</v>
      </c>
      <c r="B5297" s="7" t="s">
        <v>20</v>
      </c>
      <c r="C5297" s="7"/>
      <c r="D5297" s="7">
        <v>18582317257</v>
      </c>
      <c r="E5297" s="7" t="s">
        <v>16</v>
      </c>
      <c r="F5297" s="8">
        <v>0</v>
      </c>
      <c r="G5297" s="8">
        <v>2.0486111111111113E-3</v>
      </c>
      <c r="H5297" s="7" t="s">
        <v>10</v>
      </c>
      <c r="I5297" s="11">
        <f t="shared" si="164"/>
        <v>44227</v>
      </c>
      <c r="J5297" s="9">
        <f t="shared" si="165"/>
        <v>0.97109953703703711</v>
      </c>
      <c r="K5297" t="str">
        <f>VLOOKUP($J5297,Reference!$A$1:$C$25,3,1)</f>
        <v>23:00:00 - 24:00:00</v>
      </c>
    </row>
    <row r="5298" spans="1:11" hidden="1" x14ac:dyDescent="0.3">
      <c r="A5298" s="3">
        <v>44227.984432870369</v>
      </c>
      <c r="B5298" s="4" t="s">
        <v>12</v>
      </c>
      <c r="C5298" s="4">
        <v>315</v>
      </c>
      <c r="D5298" s="4">
        <v>14182618901</v>
      </c>
      <c r="E5298" s="4" t="s">
        <v>9</v>
      </c>
      <c r="F5298" s="5">
        <v>2.3067129629629632E-2</v>
      </c>
      <c r="G5298" s="5">
        <v>1.3888888888888889E-4</v>
      </c>
      <c r="H5298" s="4" t="s">
        <v>13</v>
      </c>
      <c r="I5298" s="11">
        <f t="shared" si="164"/>
        <v>44227</v>
      </c>
      <c r="J5298" s="9">
        <f t="shared" si="165"/>
        <v>0.98443287037037042</v>
      </c>
      <c r="K5298" t="str">
        <f>VLOOKUP($J5298,Reference!$A$1:$C$25,3,1)</f>
        <v>23:00:00 - 24:00:00</v>
      </c>
    </row>
    <row r="5299" spans="1:11" hidden="1" x14ac:dyDescent="0.3">
      <c r="A5299" s="6">
        <v>44227.998217592591</v>
      </c>
      <c r="B5299" s="7" t="s">
        <v>15</v>
      </c>
      <c r="C5299" s="7">
        <v>319</v>
      </c>
      <c r="D5299" s="7">
        <v>13067151925</v>
      </c>
      <c r="E5299" s="7" t="s">
        <v>9</v>
      </c>
      <c r="F5299" s="8">
        <v>5.3356481481481484E-3</v>
      </c>
      <c r="G5299" s="8">
        <v>4.6296296296296294E-5</v>
      </c>
      <c r="H5299" s="7" t="s">
        <v>10</v>
      </c>
      <c r="I5299" s="11">
        <f t="shared" si="164"/>
        <v>44227</v>
      </c>
      <c r="J5299" s="9">
        <f t="shared" si="165"/>
        <v>0.99821759259259257</v>
      </c>
      <c r="K5299" t="str">
        <f>VLOOKUP($J5299,Reference!$A$1:$C$25,3,1)</f>
        <v>23:00:00 - 24:00:00</v>
      </c>
    </row>
  </sheetData>
  <autoFilter ref="A1:K5299" xr:uid="{00000000-0009-0000-0000-000005000000}">
    <filterColumn colId="8">
      <filters>
        <dateGroupItem year="2021" month="1" day="1" dateTimeGrouping="day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 Page</vt:lpstr>
      <vt:lpstr>Dashboard</vt:lpstr>
      <vt:lpstr>Interval Wise Report</vt:lpstr>
      <vt:lpstr>Reference</vt:lpstr>
      <vt:lpstr>Working Raw Data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 NAGAR</cp:lastModifiedBy>
  <dcterms:created xsi:type="dcterms:W3CDTF">2021-08-13T04:24:32Z</dcterms:created>
  <dcterms:modified xsi:type="dcterms:W3CDTF">2023-08-10T05:34:16Z</dcterms:modified>
</cp:coreProperties>
</file>