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6.xml" ContentType="application/vnd.ms-office.chartstyle+xml"/>
  <Override PartName="/xl/charts/colors6.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9.xml" ContentType="application/vnd.ms-office.chartstyle+xml"/>
  <Override PartName="/xl/charts/colors9.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charts/chartEx3.xml" ContentType="application/vnd.ms-office.chartex+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mc:AlternateContent xmlns:mc="http://schemas.openxmlformats.org/markup-compatibility/2006">
    <mc:Choice Requires="x15">
      <x15ac:absPath xmlns:x15ac="http://schemas.microsoft.com/office/spreadsheetml/2010/11/ac" url="C:\Users\hp\Desktop\HR_Dashboard\"/>
    </mc:Choice>
  </mc:AlternateContent>
  <xr:revisionPtr revIDLastSave="0" documentId="13_ncr:1_{66281ACF-CE67-4282-8FF9-87C9397E4281}" xr6:coauthVersionLast="47" xr6:coauthVersionMax="47" xr10:uidLastSave="{00000000-0000-0000-0000-000000000000}"/>
  <bookViews>
    <workbookView xWindow="-108" yWindow="-108" windowWidth="23256" windowHeight="12456" firstSheet="4" activeTab="10" xr2:uid="{00000000-000D-0000-FFFF-FFFF00000000}"/>
  </bookViews>
  <sheets>
    <sheet name="KPI" sheetId="7" r:id="rId1"/>
    <sheet name="Rating" sheetId="9" r:id="rId2"/>
    <sheet name="Gender" sheetId="10" r:id="rId3"/>
    <sheet name="Education by Attrition" sheetId="11" r:id="rId4"/>
    <sheet name="Attrition by Job" sheetId="12" r:id="rId5"/>
    <sheet name="Dept Wise Attrition" sheetId="13" r:id="rId6"/>
    <sheet name="Attrition by Age group" sheetId="17" r:id="rId7"/>
    <sheet name="Marital Status" sheetId="18" r:id="rId8"/>
    <sheet name="Data" sheetId="1" r:id="rId9"/>
    <sheet name="Images" sheetId="2" r:id="rId10"/>
    <sheet name="Dashboard" sheetId="4" r:id="rId11"/>
  </sheets>
  <definedNames>
    <definedName name="_xlchart.v1.0" hidden="1">'Attrition by Job'!$E$4:$E$12</definedName>
    <definedName name="_xlchart.v1.1" hidden="1">'Attrition by Job'!$F$4:$F$12</definedName>
    <definedName name="_xlchart.v1.5" hidden="1">'Attrition by Job'!$E$4:$E$12</definedName>
    <definedName name="_xlchart.v1.6" hidden="1">'Attrition by Job'!$F$4:$F$12</definedName>
    <definedName name="_xlchart.v2.2" hidden="1">'Marital Status'!$D$4:$D$6</definedName>
    <definedName name="_xlchart.v2.3" hidden="1">'Marital Status'!$E$3</definedName>
    <definedName name="_xlchart.v2.4" hidden="1">'Marital Status'!$E$4:$E$6</definedName>
    <definedName name="_xlchart.v2.7" hidden="1">'Marital Status'!$D$4:$D$6</definedName>
    <definedName name="_xlchart.v2.8" hidden="1">'Marital Status'!$E$3</definedName>
    <definedName name="_xlchart.v2.9" hidden="1">'Marital Status'!$E$4:$E$6</definedName>
    <definedName name="Slicer_Department">#N/A</definedName>
    <definedName name="Slicer_Education_Field2">#N/A</definedName>
    <definedName name="Slicer_Gender2">#N/A</definedName>
  </definedNames>
  <calcPr calcId="191029"/>
  <pivotCaches>
    <pivotCache cacheId="0" r:id="rId12"/>
  </pivotCaches>
  <extLst>
    <ext xmlns:x14="http://schemas.microsoft.com/office/spreadsheetml/2009/9/main" uri="{BBE1A952-AA13-448e-AADC-164F8A28A991}">
      <x14:slicerCaches>
        <x14:slicerCache r:id="rId13"/>
        <x14:slicerCache r:id="rId14"/>
        <x14:slicerCache r:id="rId15"/>
      </x14:slicerCaches>
    </ext>
    <ext xmlns:x14="http://schemas.microsoft.com/office/spreadsheetml/2009/9/main" uri="{79F54976-1DA5-4618-B147-4CDE4B953A38}">
      <x14:workbookPr/>
    </ext>
    <ext uri="GoogleSheetsCustomDataVersion2">
      <go:sheetsCustomData xmlns:go="http://customooxmlschemas.google.com/" r:id="rId16" roundtripDataChecksum="0W7NtiAel2xy0cZdwUBcRsMoEuXg6pzXui43o1bypBA="/>
    </ext>
  </extLst>
</workbook>
</file>

<file path=xl/calcChain.xml><?xml version="1.0" encoding="utf-8"?>
<calcChain xmlns="http://schemas.openxmlformats.org/spreadsheetml/2006/main">
  <c r="D4" i="18" l="1"/>
  <c r="D5" i="18"/>
  <c r="D6" i="18"/>
  <c r="E5" i="12"/>
  <c r="E6" i="12"/>
  <c r="E7" i="12"/>
  <c r="E8" i="12"/>
  <c r="E9" i="12"/>
  <c r="E10" i="12"/>
  <c r="E11" i="12"/>
  <c r="E12" i="12"/>
  <c r="E4" i="12"/>
  <c r="B9" i="7"/>
  <c r="A9" i="7"/>
  <c r="B6" i="9"/>
  <c r="C9" i="7"/>
  <c r="E4" i="18"/>
  <c r="E5" i="18"/>
  <c r="E6" i="18"/>
  <c r="F5" i="12"/>
  <c r="F6" i="12"/>
  <c r="F7" i="12"/>
  <c r="F8" i="12"/>
  <c r="F9" i="12"/>
  <c r="F10" i="12"/>
  <c r="F11" i="12"/>
  <c r="F12" i="12"/>
  <c r="F4" i="12"/>
  <c r="B10" i="10"/>
  <c r="B9" i="10"/>
  <c r="C9" i="10" l="1"/>
  <c r="C10" i="10"/>
  <c r="C6" i="9"/>
  <c r="B7" i="9"/>
  <c r="C7" i="9" s="1"/>
  <c r="D9" i="7"/>
  <c r="E9" i="7"/>
</calcChain>
</file>

<file path=xl/sharedStrings.xml><?xml version="1.0" encoding="utf-8"?>
<sst xmlns="http://schemas.openxmlformats.org/spreadsheetml/2006/main" count="19217" uniqueCount="1570">
  <si>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</si>
  <si>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</si>
  <si>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</si>
  <si>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</si>
  <si>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</si>
  <si>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</si>
  <si>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</si>
  <si>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</si>
  <si>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</si>
  <si>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</si>
  <si>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</si>
  <si>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</si>
  <si>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</si>
  <si>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</si>
  <si>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</si>
  <si>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</si>
  <si>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</si>
  <si>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</si>
  <si>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</si>
  <si>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</si>
  <si>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</si>
  <si>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</si>
  <si>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</si>
  <si>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</si>
  <si>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</si>
  <si>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</si>
  <si>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</si>
  <si>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</si>
  <si>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</si>
  <si>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</si>
  <si>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</si>
  <si>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</si>
  <si>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</si>
  <si>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</si>
  <si>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</si>
  <si>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</si>
  <si>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</si>
  <si>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</si>
  <si>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</si>
  <si>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</si>
  <si>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</si>
  <si>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</si>
  <si>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</si>
  <si>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</si>
  <si>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</si>
  <si>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</si>
  <si>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</si>
  <si>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</si>
  <si>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</si>
  <si>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</si>
  <si>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</si>
  <si>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</si>
  <si>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</si>
  <si>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</si>
  <si>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</si>
  <si>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</si>
  <si>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</si>
  <si>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</si>
  <si>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</si>
  <si>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</si>
  <si>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</si>
  <si>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</si>
  <si>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</si>
  <si>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</si>
  <si>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</si>
  <si>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</si>
  <si>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</si>
  <si>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</si>
  <si>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</si>
  <si>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</si>
  <si>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</si>
  <si>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</si>
  <si>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</si>
  <si>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</si>
  <si>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</si>
  <si>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</si>
  <si>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</si>
  <si>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</si>
  <si>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</si>
  <si>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</si>
  <si>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</si>
  <si>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</si>
  <si>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</si>
  <si>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</si>
  <si>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</si>
  <si>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</si>
  <si>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</si>
  <si>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</si>
  <si>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</si>
  <si>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</si>
  <si>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</si>
  <si>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</si>
  <si>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</si>
  <si>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</si>
  <si>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</si>
  <si>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</si>
  <si>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</si>
  <si>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</si>
  <si>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</si>
  <si>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</si>
  <si>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</si>
  <si>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</si>
  <si>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</si>
  <si>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</si>
  <si>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</si>
  <si>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</si>
  <si>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</si>
  <si>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</si>
  <si>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</si>
  <si>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</si>
  <si>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</si>
  <si>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</si>
  <si>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</si>
  <si>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</si>
  <si>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</si>
  <si>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</si>
  <si>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</si>
  <si>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</si>
  <si>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</si>
  <si>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</si>
  <si>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</si>
  <si>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</si>
  <si>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</si>
  <si>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</si>
  <si>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</si>
  <si>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</si>
  <si>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</si>
  <si>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</si>
  <si>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</si>
  <si>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</si>
  <si>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</si>
  <si>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</si>
  <si>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</si>
  <si>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</si>
  <si>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</si>
  <si>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</si>
  <si>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</si>
  <si>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</si>
  <si>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</si>
  <si>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</si>
  <si>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</si>
  <si>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</si>
  <si>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</si>
  <si>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</si>
  <si>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</si>
  <si>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</si>
  <si>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</si>
  <si>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</si>
  <si>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</si>
  <si>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</si>
  <si>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</si>
  <si>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</si>
  <si>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</si>
  <si>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</si>
  <si>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</si>
  <si>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</si>
  <si>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</si>
  <si>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</si>
  <si>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</si>
  <si>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</si>
  <si>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</si>
  <si>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</si>
  <si>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</si>
  <si>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</si>
  <si>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</si>
  <si>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</si>
  <si>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</si>
  <si>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</si>
  <si>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</si>
  <si>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</si>
  <si>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</si>
  <si>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</si>
  <si>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</si>
  <si>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</si>
  <si>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</si>
  <si>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</si>
  <si>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</si>
  <si>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</si>
  <si>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</si>
  <si>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</si>
  <si>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</si>
  <si>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</si>
  <si>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</si>
  <si>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</si>
  <si>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</si>
  <si>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</si>
  <si>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</si>
  <si>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</si>
  <si>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</si>
  <si>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</si>
  <si>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</si>
  <si>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</si>
  <si>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</si>
  <si>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</si>
  <si>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</si>
  <si>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</si>
  <si>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</si>
  <si>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</si>
  <si>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</si>
  <si>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</si>
  <si>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</si>
  <si>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</si>
  <si>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</si>
  <si>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</si>
  <si>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</si>
  <si>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</si>
  <si>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</si>
  <si>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</si>
  <si>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</si>
  <si>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</si>
  <si>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</si>
  <si>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</si>
  <si>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</si>
  <si>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</si>
  <si>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</si>
  <si>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</si>
  <si>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</si>
  <si>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</si>
  <si>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</si>
  <si>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</si>
  <si>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</si>
  <si>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</si>
  <si>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</si>
  <si>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</si>
  <si>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</si>
  <si>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</si>
  <si>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</si>
  <si>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</si>
  <si>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</si>
  <si>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</si>
  <si>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</si>
  <si>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</si>
  <si>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</si>
  <si>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</si>
  <si>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</si>
  <si>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</si>
  <si>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</si>
  <si>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</si>
  <si>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</si>
  <si>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</si>
  <si>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</si>
  <si>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</si>
  <si>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</si>
  <si>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</si>
  <si>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</si>
  <si>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</si>
  <si>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</si>
  <si>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</si>
  <si>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</si>
  <si>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</si>
  <si>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</si>
  <si>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</si>
  <si>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</si>
  <si>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</si>
  <si>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</si>
  <si>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</si>
  <si>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</si>
  <si>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</si>
  <si>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</si>
  <si>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</si>
  <si>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</si>
  <si>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</si>
  <si>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</si>
  <si>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</si>
  <si>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</si>
  <si>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</si>
  <si>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</si>
  <si>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</si>
  <si>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</si>
  <si>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</si>
  <si>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</si>
  <si>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</si>
  <si>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</si>
  <si>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</si>
  <si>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</si>
  <si>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</si>
  <si>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</si>
  <si>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</si>
  <si>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</si>
  <si>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</si>
  <si>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</si>
  <si>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</si>
  <si>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</si>
  <si>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</si>
  <si>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</si>
  <si>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</si>
  <si>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</si>
  <si>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</si>
  <si>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</si>
  <si>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</si>
  <si>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</si>
  <si>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</si>
  <si>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</si>
  <si>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</si>
  <si>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</si>
  <si>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</si>
  <si>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</si>
  <si>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</si>
  <si>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</si>
  <si>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</si>
  <si>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</si>
  <si>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</si>
  <si>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</si>
  <si>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</si>
  <si>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</si>
  <si>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</si>
  <si>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</si>
  <si>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</si>
  <si>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</si>
  <si>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</si>
  <si>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</si>
  <si>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</si>
  <si>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</si>
  <si>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</si>
  <si>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</si>
  <si>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</si>
  <si>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</si>
  <si>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</si>
  <si>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</si>
  <si>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</si>
  <si>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</si>
  <si>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</si>
  <si>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</si>
  <si>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</si>
  <si>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</si>
  <si>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</si>
  <si>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</si>
  <si>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</si>
  <si>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</si>
  <si>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</si>
  <si>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</si>
  <si>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</si>
  <si>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</si>
  <si>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</si>
  <si>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</si>
  <si>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</si>
  <si>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</si>
  <si>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</si>
  <si>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</si>
  <si>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</si>
  <si>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</si>
  <si>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</si>
  <si>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</si>
  <si>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</si>
  <si>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</si>
  <si>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</si>
  <si>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</si>
  <si>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</si>
  <si>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</si>
  <si>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</si>
  <si>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</si>
  <si>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</si>
  <si>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</si>
  <si>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</si>
  <si>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</si>
  <si>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</si>
  <si>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</si>
  <si>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</si>
  <si>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</si>
  <si>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</si>
  <si>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</si>
  <si>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</si>
  <si>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</si>
  <si>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</si>
  <si>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</si>
  <si>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</si>
  <si>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</si>
  <si>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</si>
  <si>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</si>
  <si>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</si>
  <si>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</si>
  <si>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</si>
  <si>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</si>
  <si>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</si>
  <si>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</si>
  <si>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</si>
  <si>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</si>
  <si>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</si>
  <si>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</si>
  <si>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</si>
  <si>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</si>
  <si>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</si>
  <si>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</si>
  <si>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</si>
  <si>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</si>
  <si>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</si>
  <si>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</si>
  <si>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</si>
  <si>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</si>
  <si>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</si>
  <si>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</si>
  <si>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</si>
  <si>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</si>
  <si>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</si>
  <si>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</si>
  <si>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</si>
  <si>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</si>
  <si>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</si>
  <si>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</si>
  <si>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</si>
  <si>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</si>
  <si>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</si>
  <si>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</si>
  <si>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</si>
  <si>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</si>
  <si>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</si>
  <si>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</si>
  <si>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</si>
  <si>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</si>
  <si>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</si>
  <si>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</si>
  <si>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</si>
  <si>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</si>
  <si>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</si>
  <si>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</si>
  <si>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</si>
  <si>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</si>
  <si>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</si>
  <si>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</si>
  <si>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</si>
  <si>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</si>
  <si>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</si>
  <si>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</si>
  <si>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</si>
  <si>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</si>
  <si>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</si>
  <si>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</si>
  <si>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</si>
  <si>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</si>
  <si>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</si>
  <si>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</si>
  <si>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</si>
  <si>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</si>
  <si>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</si>
  <si>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</si>
  <si>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</si>
  <si>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</si>
  <si>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</si>
  <si>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</si>
  <si>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</si>
  <si>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</si>
  <si>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</si>
  <si>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</si>
  <si>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</si>
  <si>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</si>
  <si>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</si>
  <si>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</si>
  <si>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</si>
  <si>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</si>
  <si>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</si>
  <si>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</si>
  <si>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</si>
  <si>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</si>
  <si>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</si>
  <si>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</si>
  <si>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</si>
  <si>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</si>
  <si>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</si>
  <si>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</si>
  <si>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</si>
  <si>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</si>
  <si>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</si>
  <si>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</si>
  <si>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</si>
  <si>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</si>
  <si>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</si>
  <si>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</si>
  <si>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</si>
  <si>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</si>
  <si>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</si>
  <si>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</si>
  <si>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</si>
  <si>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</si>
  <si>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</si>
  <si>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</si>
  <si>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</si>
  <si>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</si>
  <si>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</si>
  <si>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</si>
  <si>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</si>
  <si>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</si>
  <si>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</si>
  <si>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</si>
  <si>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</si>
  <si>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</si>
  <si>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</si>
  <si>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</si>
  <si>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</si>
  <si>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</si>
  <si>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</si>
  <si>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</si>
  <si>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</si>
  <si>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</si>
  <si>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</si>
  <si>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</si>
  <si>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</si>
  <si>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</si>
  <si>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</si>
  <si>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</si>
  <si>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</si>
  <si>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</si>
  <si>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</si>
  <si>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</si>
  <si>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</si>
  <si>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</si>
  <si>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</si>
  <si>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</si>
  <si>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</si>
  <si>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</si>
  <si>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</si>
  <si>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</si>
  <si>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</si>
  <si>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</si>
  <si>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</si>
  <si>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</si>
  <si>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</si>
  <si>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</si>
  <si>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</si>
  <si>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</si>
  <si>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</si>
  <si>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</si>
  <si>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</si>
  <si>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</si>
  <si>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</si>
  <si>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</si>
  <si>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</si>
  <si>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</si>
  <si>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</si>
  <si>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</si>
  <si>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</si>
  <si>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</si>
  <si>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</si>
  <si>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</si>
  <si>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</si>
  <si>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</si>
  <si>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</si>
  <si>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</si>
  <si>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</si>
  <si>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</si>
  <si>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</si>
  <si>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</si>
  <si>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</si>
  <si>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</si>
  <si>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</si>
  <si>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</si>
  <si>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</si>
  <si>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</si>
  <si>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</si>
  <si>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</si>
  <si>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</si>
  <si>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</si>
  <si>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</si>
  <si>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</si>
  <si>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</si>
  <si>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</si>
  <si>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</si>
  <si>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</si>
  <si>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</si>
  <si>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</si>
  <si>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</si>
  <si>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</si>
  <si>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</si>
  <si>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</si>
  <si>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</si>
  <si>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</si>
  <si>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</si>
  <si>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</si>
  <si>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</si>
  <si>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</si>
  <si>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</si>
  <si>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</si>
  <si>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</si>
  <si>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</si>
  <si>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</si>
  <si>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</si>
  <si>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</si>
  <si>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</si>
  <si>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</si>
  <si>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</si>
  <si>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</si>
  <si>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</si>
  <si>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</si>
  <si>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</si>
  <si>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</si>
  <si>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</si>
  <si>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</si>
  <si>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</si>
  <si>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</si>
  <si>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</si>
  <si>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</si>
  <si>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</si>
  <si>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</si>
  <si>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</si>
  <si>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</si>
  <si>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</si>
  <si>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</si>
  <si>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</si>
  <si>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</si>
  <si>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</si>
  <si>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</si>
  <si>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</si>
  <si>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</si>
  <si>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</si>
  <si>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</si>
  <si>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</si>
  <si>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</si>
  <si>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</si>
  <si>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</si>
  <si>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</si>
  <si>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</si>
  <si>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</si>
  <si>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</si>
  <si>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</si>
  <si>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</si>
  <si>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</si>
  <si>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</si>
  <si>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</si>
  <si>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</si>
  <si>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</si>
  <si>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</si>
  <si>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</si>
  <si>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</si>
  <si>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</si>
  <si>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</si>
  <si>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</si>
  <si>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</si>
  <si>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</si>
  <si>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</si>
  <si>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</si>
  <si>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</si>
  <si>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</si>
  <si>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</si>
  <si>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</si>
  <si>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</si>
  <si>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</si>
  <si>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</si>
  <si>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</si>
  <si>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</si>
  <si>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</si>
  <si>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</si>
  <si>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</si>
  <si>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</si>
  <si>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</si>
  <si>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</si>
  <si>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</si>
  <si>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</si>
  <si>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</si>
  <si>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</si>
  <si>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</si>
  <si>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</si>
  <si>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</si>
  <si>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</si>
  <si>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</si>
  <si>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</si>
  <si>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</si>
  <si>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</si>
  <si>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</si>
  <si>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</si>
  <si>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</si>
  <si>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</si>
  <si>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</si>
  <si>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</si>
  <si>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</si>
  <si>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</si>
  <si>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</si>
  <si>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</si>
  <si>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</si>
  <si>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</si>
  <si>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</si>
  <si>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</si>
  <si>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</si>
  <si>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</si>
  <si>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</si>
  <si>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</si>
  <si>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</si>
  <si>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</si>
  <si>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</si>
  <si>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</si>
  <si>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</si>
  <si>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</si>
  <si>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</si>
  <si>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</si>
  <si>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</si>
  <si>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</si>
  <si>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</si>
  <si>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</si>
  <si>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</si>
  <si>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</si>
  <si>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</si>
  <si>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</si>
  <si>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</si>
  <si>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</si>
  <si>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</si>
  <si>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</si>
  <si>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</si>
  <si>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</si>
  <si>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</si>
  <si>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</si>
  <si>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</si>
  <si>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</si>
  <si>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</si>
  <si>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</si>
  <si>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</si>
  <si>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</si>
  <si>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</si>
  <si>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</si>
  <si>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</si>
  <si>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</si>
  <si>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</si>
  <si>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</si>
  <si>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</si>
  <si>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</si>
  <si>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</si>
  <si>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</si>
  <si>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</si>
  <si>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</si>
  <si>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</si>
  <si>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</si>
  <si>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</si>
  <si>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</si>
  <si>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</si>
  <si>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</si>
  <si>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</si>
  <si>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</si>
  <si>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</si>
  <si>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</si>
  <si>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</si>
  <si>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</si>
  <si>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</si>
  <si>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</si>
  <si>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</si>
  <si>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</si>
  <si>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</si>
  <si>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</si>
  <si>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</si>
  <si>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</si>
  <si>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</si>
  <si>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</si>
  <si>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</si>
  <si>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</si>
  <si>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</si>
  <si>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</si>
  <si>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</si>
  <si>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</si>
  <si>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</si>
  <si>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</si>
  <si>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</si>
  <si>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</si>
  <si>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</si>
  <si>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</si>
  <si>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</si>
  <si>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</si>
  <si>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</si>
  <si>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</si>
  <si>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</si>
  <si>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</si>
  <si>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</si>
  <si>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</si>
  <si>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</si>
  <si>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</si>
  <si>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</si>
  <si>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</si>
  <si>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</si>
  <si>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</si>
  <si>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</si>
  <si>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</si>
  <si>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</si>
  <si>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</si>
  <si>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</si>
  <si>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</si>
  <si>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</si>
  <si>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</si>
  <si>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</si>
  <si>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</si>
  <si>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</si>
  <si>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</si>
  <si>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</si>
  <si>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</si>
  <si>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</si>
  <si>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</si>
  <si>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</si>
  <si>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</si>
  <si>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</si>
  <si>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</si>
  <si>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</si>
  <si>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</si>
  <si>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</si>
  <si>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</si>
  <si>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</si>
  <si>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</si>
  <si>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</si>
  <si>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</si>
  <si>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</si>
  <si>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</si>
  <si>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</si>
  <si>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</si>
  <si>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</si>
  <si>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</si>
  <si>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</si>
  <si>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</si>
  <si>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</si>
  <si>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</si>
  <si>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</si>
  <si>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</si>
  <si>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</si>
  <si>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</si>
  <si>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</si>
  <si>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</si>
  <si>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</si>
  <si>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</si>
  <si>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</si>
  <si>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</si>
  <si>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</si>
  <si>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</si>
  <si>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</si>
  <si>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</si>
  <si>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</si>
  <si>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</si>
  <si>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</si>
  <si>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</si>
  <si>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</si>
  <si>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</si>
  <si>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</si>
  <si>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</si>
  <si>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</si>
  <si>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</si>
  <si>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</si>
  <si>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</si>
  <si>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</si>
  <si>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</si>
  <si>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</si>
  <si>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</si>
  <si>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</si>
  <si>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</si>
  <si>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</si>
  <si>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</si>
  <si>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</si>
  <si>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</si>
  <si>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</si>
  <si>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</si>
  <si>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</si>
  <si>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</si>
  <si>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</si>
  <si>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</si>
  <si>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</si>
  <si>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</si>
  <si>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</si>
  <si>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</si>
  <si>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</si>
  <si>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</si>
  <si>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</si>
  <si>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</si>
  <si>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</si>
  <si>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</si>
  <si>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</si>
  <si>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</si>
  <si>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</si>
  <si>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</si>
  <si>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</si>
  <si>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</si>
  <si>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</si>
  <si>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</si>
  <si>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</si>
  <si>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</si>
  <si>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</si>
  <si>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</si>
  <si>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</si>
  <si>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</si>
  <si>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</si>
  <si>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</si>
  <si>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</si>
  <si>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</si>
  <si>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</si>
  <si>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</si>
  <si>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</si>
  <si>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</si>
  <si>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</si>
  <si>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</si>
  <si>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</si>
  <si>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</si>
  <si>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</si>
  <si>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</si>
  <si>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</si>
  <si>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</si>
  <si>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</si>
  <si>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</si>
  <si>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</si>
  <si>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</si>
  <si>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</si>
  <si>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</si>
  <si>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</si>
  <si>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</si>
  <si>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</si>
  <si>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</si>
  <si>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</si>
  <si>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</si>
  <si>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</si>
  <si>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</si>
  <si>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</si>
  <si>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</si>
  <si>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</si>
  <si>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</si>
  <si>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</si>
  <si>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</si>
  <si>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</si>
  <si>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</si>
  <si>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</si>
  <si>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</si>
  <si>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</si>
  <si>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</si>
  <si>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</si>
  <si>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</si>
  <si>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</si>
  <si>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</si>
  <si>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</si>
  <si>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</si>
  <si>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</si>
  <si>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</si>
  <si>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</si>
  <si>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</si>
  <si>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</si>
  <si>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</si>
  <si>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</si>
  <si>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</si>
  <si>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</si>
  <si>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</si>
  <si>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</si>
  <si>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</si>
  <si>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</si>
  <si>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</si>
  <si>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</si>
  <si>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</si>
  <si>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</si>
  <si>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</si>
  <si>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</si>
  <si>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</si>
  <si>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</si>
  <si>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</si>
  <si>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</si>
  <si>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</si>
  <si>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</si>
  <si>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</si>
  <si>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</si>
  <si>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</si>
  <si>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</si>
  <si>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</si>
  <si>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</si>
  <si>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</si>
  <si>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</si>
  <si>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</si>
  <si>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</si>
  <si>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</si>
  <si>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</si>
  <si>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</si>
  <si>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</si>
  <si>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</si>
  <si>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</si>
  <si>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</si>
  <si>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</si>
  <si>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</si>
  <si>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</si>
  <si>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</si>
  <si>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</si>
  <si>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</si>
  <si>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</si>
  <si>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</si>
  <si>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</si>
  <si>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</si>
  <si>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</si>
  <si>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</si>
  <si>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</si>
  <si>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</si>
  <si>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</si>
  <si>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</si>
  <si>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</si>
  <si>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</si>
  <si>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</si>
  <si>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</si>
  <si>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</si>
  <si>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</si>
  <si>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</si>
  <si>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</si>
  <si>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</si>
  <si>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</si>
  <si>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</si>
  <si>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</si>
  <si>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</si>
  <si>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</si>
  <si>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</si>
  <si>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</si>
  <si>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</si>
  <si>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</si>
  <si>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</si>
  <si>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</si>
  <si>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</si>
  <si>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</si>
  <si>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</si>
  <si>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</si>
  <si>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</si>
  <si>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</si>
  <si>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</si>
  <si>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</si>
  <si>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</si>
  <si>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</si>
  <si>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</si>
  <si>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</si>
  <si>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</si>
  <si>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</si>
  <si>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</si>
  <si>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</si>
  <si>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</si>
  <si>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</si>
  <si>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</si>
  <si>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</si>
  <si>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</si>
  <si>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</si>
  <si>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</si>
  <si>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</si>
  <si>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</si>
  <si>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</si>
  <si>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</si>
  <si>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</si>
  <si>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</si>
  <si>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</si>
  <si>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</si>
  <si>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</si>
  <si>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</si>
  <si>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</si>
  <si>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</si>
  <si>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</si>
  <si>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</si>
  <si>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</si>
  <si>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</si>
  <si>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</si>
  <si>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</si>
  <si>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</si>
  <si>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</si>
  <si>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</si>
  <si>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</si>
  <si>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</si>
  <si>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</si>
  <si>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</si>
  <si>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</si>
  <si>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</si>
  <si>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</si>
  <si>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</si>
  <si>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</si>
  <si>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</si>
  <si>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</si>
  <si>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</si>
  <si>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</si>
  <si>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</si>
  <si>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</si>
  <si>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</si>
  <si>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</si>
  <si>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</si>
  <si>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</si>
  <si>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</si>
  <si>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</si>
  <si>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</si>
  <si>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</si>
  <si>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</si>
  <si>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</si>
  <si>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</si>
  <si>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</si>
  <si>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</si>
  <si>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</si>
  <si>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</si>
  <si>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</si>
  <si>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</si>
  <si>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</si>
  <si>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</si>
  <si>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</si>
  <si>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</si>
  <si>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</si>
  <si>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</si>
  <si>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</si>
  <si>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</si>
  <si>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</si>
  <si>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</si>
  <si>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</si>
  <si>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</si>
  <si>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</si>
  <si>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</si>
  <si>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</si>
  <si>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</si>
  <si>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</si>
  <si>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</si>
  <si>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</si>
  <si>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</si>
  <si>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</si>
  <si>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</si>
  <si>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</si>
  <si>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</si>
  <si>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</si>
  <si>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</si>
  <si>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</si>
  <si>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</si>
  <si>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</si>
  <si>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</si>
  <si>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</si>
  <si>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</si>
  <si>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</si>
  <si>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</si>
  <si>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</si>
  <si>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</si>
  <si>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</si>
  <si>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</si>
  <si>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</si>
  <si>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</si>
  <si>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</si>
  <si>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</si>
  <si>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</si>
  <si>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</si>
  <si>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</si>
  <si>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</si>
  <si>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</si>
  <si>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</si>
  <si>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</si>
  <si>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</si>
  <si>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</si>
  <si>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</si>
  <si>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</si>
  <si>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</si>
  <si>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</si>
  <si>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</si>
  <si>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</si>
  <si>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</si>
  <si>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</si>
  <si>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</si>
  <si>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</si>
  <si>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</si>
  <si>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</si>
  <si>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</si>
  <si>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</si>
  <si>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</si>
  <si>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</si>
  <si>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</si>
  <si>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</si>
  <si>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</si>
  <si>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</si>
  <si>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</si>
  <si>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</si>
  <si>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</si>
  <si>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</si>
  <si>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</si>
  <si>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</si>
  <si>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</si>
  <si>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</si>
  <si>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</si>
  <si>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</si>
  <si>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</si>
  <si>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</si>
  <si>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</si>
  <si>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</si>
  <si>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</si>
  <si>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</si>
  <si>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</si>
  <si>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</si>
  <si>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</si>
  <si>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</si>
  <si>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</si>
  <si>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</si>
  <si>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</si>
  <si>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</si>
  <si>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</si>
  <si>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</si>
  <si>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</si>
  <si>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</si>
  <si>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</si>
  <si>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</si>
  <si>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</si>
  <si>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</si>
  <si>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</si>
  <si>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</si>
  <si>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</si>
  <si>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</si>
  <si>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</si>
  <si>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</si>
  <si>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</si>
  <si>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</si>
  <si>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</si>
  <si>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</si>
  <si>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</si>
  <si>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</si>
  <si>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</si>
  <si>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</si>
  <si>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</si>
  <si>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</si>
  <si>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</si>
  <si>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</si>
  <si>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</si>
  <si>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</si>
  <si>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</si>
  <si>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</si>
  <si>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</si>
  <si>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</si>
  <si>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</si>
  <si>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</si>
  <si>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</si>
  <si>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</si>
  <si>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</si>
  <si>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</si>
  <si>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</si>
  <si>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</si>
  <si>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</si>
  <si>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</si>
  <si>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</si>
  <si>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</si>
  <si>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</si>
  <si>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</si>
  <si>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</si>
  <si>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</si>
  <si>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</si>
  <si>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</si>
  <si>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</si>
  <si>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</si>
  <si>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</si>
  <si>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</si>
  <si>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</si>
  <si>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</si>
  <si>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</si>
  <si>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</si>
  <si>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</si>
  <si>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</si>
  <si>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</si>
  <si>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</si>
  <si>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</si>
  <si>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</si>
  <si>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</si>
  <si>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</si>
  <si>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</si>
  <si>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</si>
  <si>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</si>
  <si>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</si>
  <si>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</si>
  <si>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</si>
  <si>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</si>
  <si>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</si>
  <si>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</si>
  <si>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</si>
  <si>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</si>
  <si>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</si>
  <si>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</si>
  <si>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</si>
  <si>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</si>
  <si>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</si>
  <si>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</si>
  <si>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</si>
  <si>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</si>
  <si>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</si>
  <si>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</si>
  <si>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</si>
  <si>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</si>
  <si>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</si>
  <si>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</si>
  <si>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</si>
  <si>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</si>
  <si>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</si>
  <si>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</si>
  <si>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</si>
  <si>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</si>
  <si>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</si>
  <si>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</si>
  <si>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</si>
  <si>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</si>
  <si>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</si>
  <si>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</si>
  <si>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</si>
  <si>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</si>
  <si>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</si>
  <si>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</si>
  <si>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</si>
  <si>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</si>
  <si>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</si>
  <si>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</si>
  <si>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</si>
  <si>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</si>
  <si>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</si>
  <si>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</si>
  <si>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</si>
  <si>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</si>
  <si>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</si>
  <si>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</si>
  <si>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</si>
  <si>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</si>
  <si>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</si>
  <si>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</si>
  <si>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</si>
  <si>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</si>
  <si>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</si>
  <si>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</si>
  <si>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</si>
  <si>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</si>
  <si>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</si>
  <si>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</si>
  <si>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</si>
  <si>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</si>
  <si>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</si>
  <si>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</si>
  <si>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</si>
  <si>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</si>
  <si>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</si>
  <si>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</si>
  <si>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</si>
  <si>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</si>
  <si>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</si>
  <si>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</si>
  <si>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</si>
  <si>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</si>
  <si>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</si>
  <si>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</si>
  <si>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</si>
  <si>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</si>
  <si>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</si>
  <si>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</si>
  <si>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</si>
  <si>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</si>
  <si>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</si>
  <si>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</si>
  <si>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</si>
  <si>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</si>
  <si>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</si>
  <si>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</si>
  <si>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</si>
  <si>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</si>
  <si>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</si>
  <si>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</si>
  <si>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</si>
  <si>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</si>
  <si>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</si>
  <si>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</si>
  <si>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</si>
  <si>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</si>
  <si>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</si>
  <si>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</si>
  <si>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</si>
  <si>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</si>
  <si>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</si>
  <si>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</si>
  <si>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</si>
  <si>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</si>
  <si>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</si>
  <si>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</si>
  <si>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</si>
  <si>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</si>
  <si>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</si>
  <si>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</si>
  <si>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</si>
  <si>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</si>
  <si>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</si>
  <si>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</si>
  <si>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</si>
  <si>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</si>
  <si>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</si>
  <si>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</si>
  <si>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</si>
  <si>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</si>
  <si>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</si>
  <si>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</si>
  <si>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</si>
  <si>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</si>
  <si>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</si>
  <si>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</si>
  <si>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</si>
  <si>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</si>
  <si>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</si>
  <si>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</si>
  <si>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</si>
  <si>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</si>
  <si>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</si>
  <si>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</si>
  <si>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</si>
  <si>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</si>
  <si>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</si>
  <si>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</si>
  <si>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</si>
  <si>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</si>
  <si>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</si>
  <si>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</si>
  <si>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</si>
  <si>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</si>
  <si>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</si>
  <si>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</si>
  <si>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</si>
  <si>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</si>
  <si>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</si>
  <si>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</si>
  <si>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</si>
  <si>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</si>
  <si>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</si>
  <si>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</si>
  <si>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</si>
  <si>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</si>
  <si>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</si>
  <si>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</si>
  <si>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</si>
  <si>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</si>
  <si>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</si>
  <si>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</si>
  <si>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</si>
  <si>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</si>
  <si>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</si>
  <si>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</si>
  <si>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</si>
  <si>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</si>
  <si>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</si>
  <si>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</si>
  <si>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</si>
  <si>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</si>
  <si>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</si>
  <si>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</si>
  <si>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</si>
  <si>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</si>
  <si>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</si>
  <si>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</si>
  <si>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</si>
  <si>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</si>
  <si>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</si>
  <si>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</si>
  <si>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</si>
  <si>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</si>
  <si>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</si>
  <si>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</si>
  <si>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</si>
  <si>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</si>
  <si>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</si>
  <si>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</si>
  <si>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</si>
  <si>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</si>
  <si>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</si>
  <si>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</si>
  <si>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</si>
  <si>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</si>
  <si>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</si>
  <si>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</si>
  <si>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</si>
  <si>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</si>
  <si>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</si>
  <si>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</si>
  <si>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</si>
  <si>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</si>
  <si>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</si>
  <si>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</si>
  <si>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</si>
  <si>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</si>
  <si>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</si>
  <si>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</si>
  <si>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</si>
  <si>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</si>
  <si>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</si>
  <si>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</si>
  <si>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</si>
  <si>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</si>
  <si>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</si>
  <si>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</si>
  <si>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</si>
  <si>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</si>
  <si>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</si>
  <si>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</si>
  <si>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</si>
  <si>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</si>
  <si>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</si>
  <si>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</si>
  <si>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</si>
  <si>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</si>
  <si>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</si>
  <si>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</si>
  <si>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</si>
  <si>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</si>
  <si>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</si>
  <si>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</si>
  <si>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</si>
  <si>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</si>
  <si>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</si>
  <si>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</si>
  <si>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</si>
  <si>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</si>
  <si>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</si>
  <si>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</si>
  <si>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</si>
  <si>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</si>
  <si>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</si>
  <si>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</si>
  <si>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</si>
  <si>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</si>
  <si>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</si>
  <si>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</si>
  <si>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</si>
  <si>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</si>
  <si>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</si>
  <si>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</si>
  <si>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</si>
  <si>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</si>
  <si>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</si>
  <si>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</si>
  <si>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</si>
  <si>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</si>
  <si>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</si>
  <si>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</si>
  <si>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</si>
  <si>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</si>
  <si>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</si>
  <si>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</si>
  <si>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</si>
  <si>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</si>
  <si>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</si>
  <si>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</si>
  <si>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</si>
  <si>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</si>
  <si>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</si>
  <si>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</si>
  <si>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</si>
  <si>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</si>
  <si>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</si>
  <si>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</si>
  <si>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</si>
  <si>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</si>
  <si>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</si>
  <si>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</si>
  <si>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</si>
  <si>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</si>
  <si>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</si>
  <si>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</si>
  <si>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</si>
  <si>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</si>
  <si>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</si>
  <si>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</si>
  <si>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</si>
  <si>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</si>
  <si>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</si>
  <si>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</si>
  <si>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</si>
  <si>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</si>
  <si>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</si>
  <si>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</si>
  <si>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</si>
  <si>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</si>
  <si>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</si>
  <si>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</si>
  <si>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</si>
  <si>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</si>
  <si>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</si>
  <si>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</si>
  <si>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</si>
  <si>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</si>
  <si>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</si>
  <si>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</si>
  <si>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</si>
  <si>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</si>
  <si>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</si>
  <si>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</si>
  <si>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</si>
  <si>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</si>
  <si>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</si>
  <si>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</si>
  <si>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</si>
  <si>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</si>
  <si>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Attrition Count</t>
  </si>
  <si>
    <t>Average Age</t>
  </si>
  <si>
    <t>Active Employees</t>
  </si>
  <si>
    <t>Attrition Rate</t>
  </si>
  <si>
    <t>Average of Job Satisfaction</t>
  </si>
  <si>
    <t>Rating</t>
  </si>
  <si>
    <t>Balance Rating</t>
  </si>
  <si>
    <t>Row Labels</t>
  </si>
  <si>
    <t>Grand Total</t>
  </si>
  <si>
    <t>Count of Employee Count</t>
  </si>
  <si>
    <t xml:space="preserve"> </t>
  </si>
  <si>
    <t>Count of Attrition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</si>
</sst>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2"/>
      <color theme="1"/>
      <name val="Calibri"/>
      <scheme val="minor"/>
    </font>
    <font>
      <sz val="12"/>
      <color theme="1"/>
      <name val="Calibri"/>
      <family val="2"/>
      <scheme val="minor"/>
    </font>
    <font>
      <sz val="12"/>
      <color theme="1"/>
      <name val="Calibri"/>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style="thin">
        <color rgb="FF999999"/>
      </right>
      <top style="thin">
        <color rgb="FF999999"/>
      </top>
      <bottom style="thin">
        <color rgb="FF999999"/>
      </bottom>
      <diagonal/>
    </border>
    <border>
      <left/>
      <right style="thin">
        <color rgb="FF999999"/>
      </right>
      <top style="thin">
        <color rgb="FF999999"/>
      </top>
      <bottom/>
      <diagonal/>
    </border>
    <border>
      <left style="thin">
        <color rgb="FF999999"/>
      </left>
      <right/>
      <top style="thin">
        <color rgb="FF999999"/>
      </top>
      <bottom style="thin">
        <color rgb="FF999999"/>
      </bottom>
      <diagonal/>
    </border>
    <border>
      <left/>
      <right style="thin">
        <color rgb="FF999999"/>
      </right>
      <top style="thin">
        <color rgb="FF999999"/>
      </top>
      <bottom style="thin">
        <color rgb="FF999999"/>
      </bottom>
      <diagonal/>
    </border>
    <border>
      <left/>
      <right/>
      <top style="thin">
        <color rgb="FF999999"/>
      </top>
      <bottom/>
      <diagonal/>
    </border>
    <border>
      <left/>
      <right/>
      <top style="thin">
        <color rgb="FF999999"/>
      </top>
      <bottom style="thin">
        <color rgb="FF999999"/>
      </bottom>
      <diagonal/>
    </border>
    <border>
      <left style="thin">
        <color rgb="FF999999"/>
      </left>
      <right/>
      <top style="thin">
        <color indexed="65"/>
      </top>
      <bottom/>
      <diagonal/>
    </border>
    <border>
      <left style="thin">
        <color rgb="FF999999"/>
      </left>
      <right style="thin">
        <color rgb="FF999999"/>
      </right>
      <top style="thin">
        <color indexed="65"/>
      </top>
      <bottom/>
      <diagonal/>
    </border>
  </borders>
  <cellStyleXfs count="2">
    <xf numFmtId="0" fontId="0" fillId="0" borderId="0"/>
    <xf numFmtId="9" fontId="2" fillId="0" borderId="0" applyFont="0" applyFill="0" applyBorder="0" applyAlignment="0" applyProtection="0"/>
  </cellStyleXfs>
  <cellXfs count="25">
    <xf numFmtId="0" fontId="0" fillId="0" borderId="0" xfId="0"/>
    <xf numFmtId="0" fontId="1" fillId="0" borderId="0" xfId="0" applyFont="1"/>
    <xf numFmtId="0" fontId="0" fillId="0" borderId="1" xfId="0" applyBorder="1"/>
    <xf numFmtId="0" fontId="0" fillId="0" borderId="2" xfId="0" applyBorder="1"/>
    <xf numFmtId="0" fontId="0" fillId="0" borderId="4" xfId="0" applyBorder="1"/>
    <xf numFmtId="0" fontId="0" fillId="0" borderId="7" xfId="0" applyBorder="1"/>
    <xf numFmtId="10" fontId="0" fillId="0" borderId="0" xfId="1" applyNumberFormat="1" applyFont="1"/>
    <xf numFmtId="164" fontId="0" fillId="0" borderId="0" xfId="0" applyNumberFormat="1"/>
    <xf numFmtId="1" fontId="0" fillId="0" borderId="0" xfId="0" applyNumberFormat="1"/>
    <xf numFmtId="0" fontId="0" fillId="2" borderId="0" xfId="0" applyFill="1"/>
    <xf numFmtId="164" fontId="0" fillId="0" borderId="3" xfId="0" applyNumberFormat="1" applyBorder="1"/>
    <xf numFmtId="0" fontId="0" fillId="0" borderId="1" xfId="0" pivotButton="1" applyBorder="1"/>
    <xf numFmtId="0" fontId="0" fillId="0" borderId="1" xfId="0" applyBorder="1" applyAlignment="1">
      <alignment horizontal="left"/>
    </xf>
    <xf numFmtId="0" fontId="0" fillId="0" borderId="9" xfId="0" applyBorder="1" applyAlignment="1">
      <alignment horizontal="left"/>
    </xf>
    <xf numFmtId="0" fontId="0" fillId="0" borderId="10" xfId="0" applyBorder="1"/>
    <xf numFmtId="0" fontId="0" fillId="0" borderId="5" xfId="0" applyBorder="1" applyAlignment="1">
      <alignment horizontal="left"/>
    </xf>
    <xf numFmtId="0" fontId="0" fillId="0" borderId="3" xfId="0" applyBorder="1"/>
    <xf numFmtId="0" fontId="0" fillId="0" borderId="0" xfId="0" applyAlignment="1">
      <alignment horizontal="left"/>
    </xf>
    <xf numFmtId="9" fontId="0" fillId="0" borderId="0" xfId="1" applyFont="1"/>
    <xf numFmtId="10" fontId="0" fillId="0" borderId="2" xfId="0" applyNumberFormat="1" applyBorder="1"/>
    <xf numFmtId="10" fontId="0" fillId="0" borderId="10" xfId="0" applyNumberFormat="1" applyBorder="1"/>
    <xf numFmtId="10" fontId="0" fillId="0" borderId="3" xfId="0" applyNumberFormat="1" applyBorder="1"/>
    <xf numFmtId="0" fontId="0" fillId="0" borderId="5" xfId="0" applyBorder="1"/>
    <xf numFmtId="0" fontId="0" fillId="0" borderId="8" xfId="0" applyBorder="1"/>
    <xf numFmtId="0" fontId="0" fillId="0" borderId="6" xfId="0" applyBorder="1"/>
  </cellXfs>
  <cellStyles count="2">
    <cellStyle name="Normal" xfId="0" builtinId="0"/>
    <cellStyle name="Percent" xfId="1" builtinId="5"/>
  </cellStyles>
  <dxfs count="5">
    <dxf>
      <numFmt numFmtId="164" formatCode="0.0"/>
    </dxf>
    <dxf>
      <fill>
        <patternFill>
          <bgColor theme="0"/>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Data-style" pivot="0" count="3" xr9:uid="{00000000-0011-0000-FFFF-FFFF00000000}">
      <tableStyleElement type="headerRow" dxfId="4"/>
      <tableStyleElement type="firstRowStripe" dxfId="3"/>
      <tableStyleElement type="secondRowStripe" dxfId="2"/>
    </tableStyle>
    <tableStyle name="Slicer" pivot="0" table="0" count="4" xr9:uid="{437A2C52-F0A0-48BB-B85A-8A4040851813}">
      <tableStyleElement type="wholeTable" dxfId="1"/>
    </tableStyle>
  </tableStyles>
  <colors>
    <mruColors>
      <color rgb="FF602928"/>
      <color rgb="FF901C7F"/>
      <color rgb="FFE78DD8"/>
      <color rgb="FF601A54"/>
    </mruColors>
  </colors>
  <extLst>
    <ext xmlns:x14="http://schemas.microsoft.com/office/spreadsheetml/2009/9/main" uri="{46F421CA-312F-682f-3DD2-61675219B42D}">
      <x14:dxfs count="3">
        <dxf>
          <fill>
            <gradientFill>
              <stop position="0">
                <color theme="1" tint="0.25098422193060094"/>
              </stop>
              <stop position="1">
                <color theme="0" tint="-0.49803155613879818"/>
              </stop>
            </gradientFill>
          </fill>
        </dxf>
        <dxf>
          <font>
            <b/>
            <i val="0"/>
            <color theme="0"/>
            <name val="Calibri"/>
            <family val="2"/>
            <scheme val="minor"/>
          </font>
          <fill>
            <gradientFill>
              <stop position="0">
                <color theme="9" tint="-0.49803155613879818"/>
              </stop>
              <stop position="1">
                <color theme="9" tint="0.40000610370189521"/>
              </stop>
            </gradientFill>
          </fill>
        </dxf>
        <dxf>
          <fill>
            <gradientFill>
              <stop position="0">
                <color theme="1"/>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D13-4EAF-A50A-CDC2F95D3E2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D13-4EAF-A50A-CDC2F95D3E29}"/>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0-3D92-496B-AF11-0A65D39B3847}"/>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A685-4672-9DC7-B1E01987B942}"/>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A685-4672-9DC7-B1E01987B942}"/>
            </c:ext>
          </c:extLst>
        </c:ser>
        <c:dLbls>
          <c:showLegendKey val="0"/>
          <c:showVal val="0"/>
          <c:showCatName val="0"/>
          <c:showSerName val="0"/>
          <c:showPercent val="0"/>
          <c:showBubbleSize val="0"/>
        </c:dLbls>
        <c:gapWidth val="0"/>
        <c:overlap val="100"/>
        <c:axId val="1897961808"/>
        <c:axId val="2047104656"/>
      </c:barChart>
      <c:catAx>
        <c:axId val="1897961808"/>
        <c:scaling>
          <c:orientation val="minMax"/>
        </c:scaling>
        <c:delete val="1"/>
        <c:axPos val="l"/>
        <c:majorTickMark val="out"/>
        <c:minorTickMark val="none"/>
        <c:tickLblPos val="nextTo"/>
        <c:crossAx val="2047104656"/>
        <c:crosses val="autoZero"/>
        <c:auto val="1"/>
        <c:lblAlgn val="ctr"/>
        <c:lblOffset val="100"/>
        <c:noMultiLvlLbl val="0"/>
      </c:catAx>
      <c:valAx>
        <c:axId val="2047104656"/>
        <c:scaling>
          <c:orientation val="minMax"/>
          <c:max val="4"/>
        </c:scaling>
        <c:delete val="1"/>
        <c:axPos val="b"/>
        <c:numFmt formatCode="0.0" sourceLinked="1"/>
        <c:majorTickMark val="out"/>
        <c:minorTickMark val="none"/>
        <c:tickLblPos val="nextTo"/>
        <c:crossAx val="1897961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FAEB-48BD-8E0F-6BD86A9CD99A}"/>
            </c:ext>
          </c:extLst>
        </c:ser>
        <c:ser>
          <c:idx val="1"/>
          <c:order val="1"/>
          <c:spPr>
            <a:solidFill>
              <a:schemeClr val="accent2"/>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FAEB-48BD-8E0F-6BD86A9CD99A}"/>
            </c:ext>
          </c:extLst>
        </c:ser>
        <c:dLbls>
          <c:showLegendKey val="0"/>
          <c:showVal val="0"/>
          <c:showCatName val="0"/>
          <c:showSerName val="0"/>
          <c:showPercent val="0"/>
          <c:showBubbleSize val="0"/>
        </c:dLbls>
        <c:gapWidth val="0"/>
        <c:overlap val="100"/>
        <c:axId val="1897961808"/>
        <c:axId val="2047104656"/>
      </c:barChart>
      <c:catAx>
        <c:axId val="1897961808"/>
        <c:scaling>
          <c:orientation val="minMax"/>
        </c:scaling>
        <c:delete val="1"/>
        <c:axPos val="l"/>
        <c:majorTickMark val="out"/>
        <c:minorTickMark val="none"/>
        <c:tickLblPos val="nextTo"/>
        <c:crossAx val="2047104656"/>
        <c:crosses val="autoZero"/>
        <c:auto val="1"/>
        <c:lblAlgn val="ctr"/>
        <c:lblOffset val="100"/>
        <c:noMultiLvlLbl val="0"/>
      </c:catAx>
      <c:valAx>
        <c:axId val="2047104656"/>
        <c:scaling>
          <c:orientation val="minMax"/>
          <c:max val="4"/>
        </c:scaling>
        <c:delete val="1"/>
        <c:axPos val="b"/>
        <c:numFmt formatCode="0.0" sourceLinked="1"/>
        <c:majorTickMark val="out"/>
        <c:minorTickMark val="none"/>
        <c:tickLblPos val="nextTo"/>
        <c:crossAx val="1897961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3165448145139453"/>
          <c:y val="5.6022408963585436E-2"/>
          <c:w val="0.52044408340102899"/>
          <c:h val="0.89729225023342674"/>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5F2-4273-9170-4384716B18D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5F2-4273-9170-4384716B18D5}"/>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7C5E-4A48-8BEF-AE38898D6A78}"/>
            </c:ext>
          </c:extLst>
        </c:ser>
        <c:dLbls>
          <c:showLegendKey val="0"/>
          <c:showVal val="0"/>
          <c:showCatName val="0"/>
          <c:showSerName val="0"/>
          <c:showPercent val="0"/>
          <c:showBubbleSize val="0"/>
          <c:showLeaderLines val="1"/>
        </c:dLbls>
        <c:firstSliceAng val="0"/>
        <c:holeSize val="5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E7EE-49A6-8C79-5F8B66357267}"/>
            </c:ext>
          </c:extLst>
        </c:ser>
        <c:dLbls>
          <c:dLblPos val="outEnd"/>
          <c:showLegendKey val="0"/>
          <c:showVal val="1"/>
          <c:showCatName val="0"/>
          <c:showSerName val="0"/>
          <c:showPercent val="0"/>
          <c:showBubbleSize val="0"/>
        </c:dLbls>
        <c:gapWidth val="182"/>
        <c:axId val="723759376"/>
        <c:axId val="613684912"/>
      </c:barChart>
      <c:catAx>
        <c:axId val="7237593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3684912"/>
        <c:crosses val="autoZero"/>
        <c:auto val="1"/>
        <c:lblAlgn val="ctr"/>
        <c:lblOffset val="100"/>
        <c:noMultiLvlLbl val="0"/>
      </c:catAx>
      <c:valAx>
        <c:axId val="613684912"/>
        <c:scaling>
          <c:orientation val="minMax"/>
        </c:scaling>
        <c:delete val="1"/>
        <c:axPos val="b"/>
        <c:numFmt formatCode="General" sourceLinked="1"/>
        <c:majorTickMark val="out"/>
        <c:minorTickMark val="none"/>
        <c:tickLblPos val="nextTo"/>
        <c:crossAx val="723759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B21-43A3-8411-870F4C68D2D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B21-43A3-8411-870F4C68D2D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B21-43A3-8411-870F4C68D2DD}"/>
              </c:ext>
            </c:extLst>
          </c:dPt>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3A68-450A-AEA5-200D151E56A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EDB2-4D3D-A7EA-A7372C521B44}"/>
            </c:ext>
          </c:extLst>
        </c:ser>
        <c:dLbls>
          <c:showLegendKey val="0"/>
          <c:showVal val="0"/>
          <c:showCatName val="0"/>
          <c:showSerName val="0"/>
          <c:showPercent val="0"/>
          <c:showBubbleSize val="0"/>
        </c:dLbls>
        <c:gapWidth val="219"/>
        <c:overlap val="-27"/>
        <c:axId val="721151328"/>
        <c:axId val="746597440"/>
      </c:barChart>
      <c:catAx>
        <c:axId val="721151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6597440"/>
        <c:crosses val="autoZero"/>
        <c:auto val="1"/>
        <c:lblAlgn val="ctr"/>
        <c:lblOffset val="100"/>
        <c:noMultiLvlLbl val="0"/>
      </c:catAx>
      <c:valAx>
        <c:axId val="746597440"/>
        <c:scaling>
          <c:orientation val="minMax"/>
        </c:scaling>
        <c:delete val="1"/>
        <c:axPos val="l"/>
        <c:numFmt formatCode="General" sourceLinked="1"/>
        <c:majorTickMark val="none"/>
        <c:minorTickMark val="none"/>
        <c:tickLblPos val="nextTo"/>
        <c:crossAx val="721151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802447945825107"/>
          <c:y val="8.102564429742154E-2"/>
          <c:w val="0.41320950763850339"/>
          <c:h val="0.81769230033080154"/>
        </c:manualLayout>
      </c:layout>
      <c:doughnutChart>
        <c:varyColors val="1"/>
        <c:ser>
          <c:idx val="0"/>
          <c:order val="0"/>
          <c:dPt>
            <c:idx val="0"/>
            <c:bubble3D val="0"/>
            <c:spPr>
              <a:gradFill>
                <a:gsLst>
                  <a:gs pos="0">
                    <a:schemeClr val="accent1">
                      <a:lumMod val="75000"/>
                    </a:schemeClr>
                  </a:gs>
                  <a:gs pos="100000">
                    <a:schemeClr val="accent6">
                      <a:lumMod val="75000"/>
                    </a:schemeClr>
                  </a:gs>
                </a:gsLst>
                <a:lin ang="5400000" scaled="1"/>
              </a:gradFill>
              <a:ln w="19050">
                <a:noFill/>
              </a:ln>
              <a:effectLst/>
            </c:spPr>
            <c:extLst>
              <c:ext xmlns:c16="http://schemas.microsoft.com/office/drawing/2014/chart" uri="{C3380CC4-5D6E-409C-BE32-E72D297353CC}">
                <c16:uniqueId val="{00000001-A6F6-4E12-B926-AB91B3750E23}"/>
              </c:ext>
            </c:extLst>
          </c:dPt>
          <c:dPt>
            <c:idx val="1"/>
            <c:bubble3D val="0"/>
            <c:spPr>
              <a:solidFill>
                <a:schemeClr val="bg1">
                  <a:lumMod val="85000"/>
                  <a:alpha val="95000"/>
                </a:schemeClr>
              </a:solidFill>
              <a:ln w="19050">
                <a:noFill/>
              </a:ln>
              <a:effectLst/>
            </c:spPr>
            <c:extLst>
              <c:ext xmlns:c16="http://schemas.microsoft.com/office/drawing/2014/chart" uri="{C3380CC4-5D6E-409C-BE32-E72D297353CC}">
                <c16:uniqueId val="{00000003-A6F6-4E12-B926-AB91B3750E23}"/>
              </c:ext>
            </c:extLst>
          </c:dPt>
          <c:val>
            <c:numRef>
              <c:f>Rating!$C$6:$C$7</c:f>
              <c:numCache>
                <c:formatCode>General</c:formatCode>
                <c:ptCount val="2"/>
                <c:pt idx="0">
                  <c:v>0.65663265306122454</c:v>
                </c:pt>
                <c:pt idx="1">
                  <c:v>0.34336734693877546</c:v>
                </c:pt>
              </c:numCache>
            </c:numRef>
          </c:val>
          <c:extLst>
            <c:ext xmlns:c16="http://schemas.microsoft.com/office/drawing/2014/chart" uri="{C3380CC4-5D6E-409C-BE32-E72D297353CC}">
              <c16:uniqueId val="{00000004-A6F6-4E12-B926-AB91B3750E23}"/>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Rating!$B$6</c:f>
              <c:numCache>
                <c:formatCode>0.0</c:formatCode>
                <c:ptCount val="1"/>
                <c:pt idx="0">
                  <c:v>2.6265306122448981</c:v>
                </c:pt>
              </c:numCache>
            </c:numRef>
          </c:val>
          <c:extLst>
            <c:ext xmlns:c16="http://schemas.microsoft.com/office/drawing/2014/chart" uri="{C3380CC4-5D6E-409C-BE32-E72D297353CC}">
              <c16:uniqueId val="{00000000-5271-4A02-95B6-2AD23BB632B0}"/>
            </c:ext>
          </c:extLst>
        </c:ser>
        <c:ser>
          <c:idx val="1"/>
          <c:order val="1"/>
          <c:spPr>
            <a:solidFill>
              <a:schemeClr val="bg1"/>
            </a:solidFill>
            <a:ln>
              <a:noFill/>
            </a:ln>
            <a:effectLst/>
          </c:spPr>
          <c:invertIfNegative val="0"/>
          <c:val>
            <c:numRef>
              <c:f>Rating!$B$7</c:f>
              <c:numCache>
                <c:formatCode>0.0</c:formatCode>
                <c:ptCount val="1"/>
                <c:pt idx="0">
                  <c:v>1.3734693877551019</c:v>
                </c:pt>
              </c:numCache>
            </c:numRef>
          </c:val>
          <c:extLst>
            <c:ext xmlns:c16="http://schemas.microsoft.com/office/drawing/2014/chart" uri="{C3380CC4-5D6E-409C-BE32-E72D297353CC}">
              <c16:uniqueId val="{00000001-5271-4A02-95B6-2AD23BB632B0}"/>
            </c:ext>
          </c:extLst>
        </c:ser>
        <c:dLbls>
          <c:showLegendKey val="0"/>
          <c:showVal val="0"/>
          <c:showCatName val="0"/>
          <c:showSerName val="0"/>
          <c:showPercent val="0"/>
          <c:showBubbleSize val="0"/>
        </c:dLbls>
        <c:gapWidth val="0"/>
        <c:overlap val="100"/>
        <c:axId val="1897961808"/>
        <c:axId val="2047104656"/>
      </c:barChart>
      <c:catAx>
        <c:axId val="1897961808"/>
        <c:scaling>
          <c:orientation val="minMax"/>
        </c:scaling>
        <c:delete val="1"/>
        <c:axPos val="l"/>
        <c:majorTickMark val="out"/>
        <c:minorTickMark val="none"/>
        <c:tickLblPos val="nextTo"/>
        <c:crossAx val="2047104656"/>
        <c:crosses val="autoZero"/>
        <c:auto val="1"/>
        <c:lblAlgn val="ctr"/>
        <c:lblOffset val="100"/>
        <c:noMultiLvlLbl val="0"/>
      </c:catAx>
      <c:valAx>
        <c:axId val="2047104656"/>
        <c:scaling>
          <c:orientation val="minMax"/>
          <c:max val="4"/>
        </c:scaling>
        <c:delete val="1"/>
        <c:axPos val="b"/>
        <c:numFmt formatCode="0.0" sourceLinked="1"/>
        <c:majorTickMark val="out"/>
        <c:minorTickMark val="none"/>
        <c:tickLblPos val="nextTo"/>
        <c:crossAx val="1897961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283472222222223"/>
          <c:y val="0.18831388888888889"/>
          <c:w val="0.61745763888888894"/>
          <c:h val="0.61745763888888894"/>
        </c:manualLayout>
      </c:layout>
      <c:doughnutChart>
        <c:varyColors val="1"/>
        <c:ser>
          <c:idx val="0"/>
          <c:order val="0"/>
          <c:spPr>
            <a:ln>
              <a:noFill/>
            </a:ln>
          </c:spPr>
          <c:dPt>
            <c:idx val="0"/>
            <c:bubble3D val="0"/>
            <c:spPr>
              <a:gradFill>
                <a:gsLst>
                  <a:gs pos="0">
                    <a:srgbClr val="601A54"/>
                  </a:gs>
                  <a:gs pos="100000">
                    <a:srgbClr val="E78DD8"/>
                  </a:gs>
                </a:gsLst>
                <a:lin ang="10800000" scaled="0"/>
              </a:gradFill>
              <a:ln w="19050">
                <a:noFill/>
              </a:ln>
              <a:effectLst/>
            </c:spPr>
            <c:extLst>
              <c:ext xmlns:c16="http://schemas.microsoft.com/office/drawing/2014/chart" uri="{C3380CC4-5D6E-409C-BE32-E72D297353CC}">
                <c16:uniqueId val="{00000001-47E4-4AAF-909E-CC414981E46A}"/>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47E4-4AAF-909E-CC414981E46A}"/>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47E4-4AAF-909E-CC414981E46A}"/>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283472222222223"/>
          <c:y val="0.18831388888888889"/>
          <c:w val="0.61745763888888894"/>
          <c:h val="0.61745763888888894"/>
        </c:manualLayout>
      </c:layout>
      <c:doughnutChart>
        <c:varyColors val="1"/>
        <c:ser>
          <c:idx val="0"/>
          <c:order val="0"/>
          <c:spPr>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5593-484B-B0CB-B0938F92444C}"/>
              </c:ext>
            </c:extLst>
          </c:dPt>
          <c:dPt>
            <c:idx val="1"/>
            <c:bubble3D val="0"/>
            <c:spPr>
              <a:gradFill>
                <a:gsLst>
                  <a:gs pos="0">
                    <a:schemeClr val="accent1">
                      <a:lumMod val="50000"/>
                    </a:schemeClr>
                  </a:gs>
                  <a:gs pos="100000">
                    <a:schemeClr val="accent5">
                      <a:lumMod val="75000"/>
                    </a:schemeClr>
                  </a:gs>
                </a:gsLst>
                <a:lin ang="10800000" scaled="0"/>
              </a:gradFill>
              <a:ln w="19050">
                <a:noFill/>
              </a:ln>
              <a:effectLst/>
            </c:spPr>
            <c:extLst>
              <c:ext xmlns:c16="http://schemas.microsoft.com/office/drawing/2014/chart" uri="{C3380CC4-5D6E-409C-BE32-E72D297353CC}">
                <c16:uniqueId val="{00000003-5593-484B-B0CB-B0938F92444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5593-484B-B0CB-B0938F92444C}"/>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by Attrition!Education by Attrition</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100000">
                <a:schemeClr val="accent6">
                  <a:lumMod val="75000"/>
                </a:schemeClr>
              </a:gs>
              <a:gs pos="100000">
                <a:schemeClr val="accent6">
                  <a:lumMod val="75000"/>
                </a:schemeClr>
              </a:gs>
            </a:gsLst>
            <a:lin ang="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gradFill>
              <a:gsLst>
                <a:gs pos="100000">
                  <a:schemeClr val="accent6">
                    <a:lumMod val="75000"/>
                  </a:schemeClr>
                </a:gs>
                <a:gs pos="100000">
                  <a:schemeClr val="accent6">
                    <a:lumMod val="75000"/>
                  </a:schemeClr>
                </a:gs>
              </a:gsLst>
              <a:lin ang="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CFE-4ECF-96CB-3581C6DDDC39}"/>
            </c:ext>
          </c:extLst>
        </c:ser>
        <c:dLbls>
          <c:dLblPos val="outEnd"/>
          <c:showLegendKey val="0"/>
          <c:showVal val="1"/>
          <c:showCatName val="0"/>
          <c:showSerName val="0"/>
          <c:showPercent val="0"/>
          <c:showBubbleSize val="0"/>
        </c:dLbls>
        <c:gapWidth val="75"/>
        <c:axId val="723759376"/>
        <c:axId val="613684912"/>
      </c:barChart>
      <c:catAx>
        <c:axId val="723759376"/>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13684912"/>
        <c:crosses val="autoZero"/>
        <c:auto val="1"/>
        <c:lblAlgn val="ctr"/>
        <c:lblOffset val="100"/>
        <c:noMultiLvlLbl val="0"/>
      </c:catAx>
      <c:valAx>
        <c:axId val="613684912"/>
        <c:scaling>
          <c:orientation val="minMax"/>
        </c:scaling>
        <c:delete val="1"/>
        <c:axPos val="b"/>
        <c:numFmt formatCode="General" sourceLinked="1"/>
        <c:majorTickMark val="out"/>
        <c:minorTickMark val="none"/>
        <c:tickLblPos val="nextTo"/>
        <c:crossAx val="7237593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5"/>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a:gsLst>
              <a:gs pos="0">
                <a:schemeClr val="accent1">
                  <a:lumMod val="75000"/>
                </a:schemeClr>
              </a:gs>
              <a:gs pos="100000">
                <a:schemeClr val="accent5">
                  <a:lumMod val="60000"/>
                  <a:lumOff val="40000"/>
                </a:schemeClr>
              </a:gs>
              <a:gs pos="100000">
                <a:schemeClr val="accent1">
                  <a:lumMod val="60000"/>
                  <a:lumOff val="40000"/>
                </a:schemeClr>
              </a:gs>
            </a:gsLst>
            <a:lin ang="10800000" scaled="0"/>
          </a:gradFill>
          <a:ln w="19050">
            <a:solidFill>
              <a:schemeClr val="lt1"/>
            </a:solidFill>
          </a:ln>
          <a:effectLst/>
        </c:spPr>
      </c:pivotFmt>
      <c:pivotFmt>
        <c:idx val="11"/>
        <c:spPr>
          <a:solidFill>
            <a:srgbClr val="0070C0"/>
          </a:solidFill>
          <a:ln w="19050">
            <a:solidFill>
              <a:schemeClr val="lt1"/>
            </a:solidFill>
          </a:ln>
          <a:effectLst/>
        </c:spPr>
      </c:pivotFmt>
      <c:pivotFmt>
        <c:idx val="12"/>
        <c:spPr>
          <a:gradFill>
            <a:gsLst>
              <a:gs pos="0">
                <a:schemeClr val="accent3">
                  <a:lumMod val="50000"/>
                </a:schemeClr>
              </a:gs>
              <a:gs pos="100000">
                <a:schemeClr val="accent6">
                  <a:lumMod val="75000"/>
                </a:schemeClr>
              </a:gs>
              <a:gs pos="100000">
                <a:schemeClr val="accent3">
                  <a:lumMod val="75000"/>
                </a:schemeClr>
              </a:gs>
            </a:gsLst>
            <a:lin ang="10800000" scaled="0"/>
          </a:gra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gradFill>
                <a:gsLst>
                  <a:gs pos="0">
                    <a:schemeClr val="accent1">
                      <a:lumMod val="75000"/>
                    </a:schemeClr>
                  </a:gs>
                  <a:gs pos="100000">
                    <a:schemeClr val="accent5">
                      <a:lumMod val="60000"/>
                      <a:lumOff val="40000"/>
                    </a:schemeClr>
                  </a:gs>
                  <a:gs pos="100000">
                    <a:schemeClr val="accent1">
                      <a:lumMod val="60000"/>
                      <a:lumOff val="40000"/>
                    </a:schemeClr>
                  </a:gs>
                </a:gsLst>
                <a:lin ang="10800000" scaled="0"/>
              </a:gradFill>
              <a:ln w="19050">
                <a:solidFill>
                  <a:schemeClr val="lt1"/>
                </a:solidFill>
              </a:ln>
              <a:effectLst/>
            </c:spPr>
            <c:extLst>
              <c:ext xmlns:c16="http://schemas.microsoft.com/office/drawing/2014/chart" uri="{C3380CC4-5D6E-409C-BE32-E72D297353CC}">
                <c16:uniqueId val="{00000001-3E48-43AD-8BF0-A9AE40ADBDD7}"/>
              </c:ext>
            </c:extLst>
          </c:dPt>
          <c:dPt>
            <c:idx val="1"/>
            <c:bubble3D val="0"/>
            <c:spPr>
              <a:solidFill>
                <a:srgbClr val="0070C0"/>
              </a:solidFill>
              <a:ln w="19050">
                <a:solidFill>
                  <a:schemeClr val="lt1"/>
                </a:solidFill>
              </a:ln>
              <a:effectLst/>
            </c:spPr>
            <c:extLst>
              <c:ext xmlns:c16="http://schemas.microsoft.com/office/drawing/2014/chart" uri="{C3380CC4-5D6E-409C-BE32-E72D297353CC}">
                <c16:uniqueId val="{00000003-3E48-43AD-8BF0-A9AE40ADBDD7}"/>
              </c:ext>
            </c:extLst>
          </c:dPt>
          <c:dPt>
            <c:idx val="2"/>
            <c:bubble3D val="0"/>
            <c:spPr>
              <a:gradFill>
                <a:gsLst>
                  <a:gs pos="0">
                    <a:schemeClr val="accent3">
                      <a:lumMod val="50000"/>
                    </a:schemeClr>
                  </a:gs>
                  <a:gs pos="100000">
                    <a:schemeClr val="accent6">
                      <a:lumMod val="75000"/>
                    </a:schemeClr>
                  </a:gs>
                  <a:gs pos="100000">
                    <a:schemeClr val="accent3">
                      <a:lumMod val="75000"/>
                    </a:schemeClr>
                  </a:gs>
                </a:gsLst>
                <a:lin ang="10800000" scaled="0"/>
              </a:gradFill>
              <a:ln w="19050">
                <a:solidFill>
                  <a:schemeClr val="lt1"/>
                </a:solidFill>
              </a:ln>
              <a:effectLst/>
            </c:spPr>
            <c:extLst>
              <c:ext xmlns:c16="http://schemas.microsoft.com/office/drawing/2014/chart" uri="{C3380CC4-5D6E-409C-BE32-E72D297353CC}">
                <c16:uniqueId val="{00000005-3E48-43AD-8BF0-A9AE40ADBDD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Lato Black" panose="020F0A02020204030203" pitchFamily="34" charset="0"/>
                    <a:ea typeface="+mn-ea"/>
                    <a:cs typeface="+mn-cs"/>
                  </a:defRPr>
                </a:pPr>
                <a:endParaRPr lang="en-US"/>
              </a:p>
            </c:txPr>
            <c:dLblPos val="in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Attrition'!$A$4:$A$7</c:f>
              <c:strCache>
                <c:ptCount val="3"/>
                <c:pt idx="0">
                  <c:v>HR</c:v>
                </c:pt>
                <c:pt idx="1">
                  <c:v>R&amp;D</c:v>
                </c:pt>
                <c:pt idx="2">
                  <c:v>Sales</c:v>
                </c:pt>
              </c:strCache>
            </c:strRef>
          </c:cat>
          <c:val>
            <c:numRef>
              <c:f>'Dept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3E48-43AD-8BF0-A9AE40ADBDD7}"/>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 group!Attrition by Age group</c:name>
    <c:fmtId val="4"/>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chemeClr val="accent2">
                  <a:lumMod val="50000"/>
                </a:schemeClr>
              </a:gs>
              <a:gs pos="100000">
                <a:schemeClr val="accent6">
                  <a:lumMod val="50000"/>
                </a:schemeClr>
              </a:gs>
              <a:gs pos="100000">
                <a:schemeClr val="accent5">
                  <a:lumMod val="60000"/>
                  <a:lumOff val="40000"/>
                </a:schemeClr>
              </a:gs>
              <a:gs pos="100000">
                <a:schemeClr val="accent2">
                  <a:lumMod val="50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gradFill>
              <a:gsLst>
                <a:gs pos="0">
                  <a:schemeClr val="accent2">
                    <a:lumMod val="50000"/>
                  </a:schemeClr>
                </a:gs>
                <a:gs pos="100000">
                  <a:schemeClr val="accent6">
                    <a:lumMod val="50000"/>
                  </a:schemeClr>
                </a:gs>
                <a:gs pos="100000">
                  <a:schemeClr val="accent5">
                    <a:lumMod val="60000"/>
                    <a:lumOff val="40000"/>
                  </a:schemeClr>
                </a:gs>
                <a:gs pos="100000">
                  <a:schemeClr val="accent2">
                    <a:lumMod val="50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8B49-449E-8347-8335B7DADE40}"/>
            </c:ext>
          </c:extLst>
        </c:ser>
        <c:dLbls>
          <c:dLblPos val="outEnd"/>
          <c:showLegendKey val="0"/>
          <c:showVal val="1"/>
          <c:showCatName val="0"/>
          <c:showSerName val="0"/>
          <c:showPercent val="0"/>
          <c:showBubbleSize val="0"/>
        </c:dLbls>
        <c:gapWidth val="107"/>
        <c:overlap val="-27"/>
        <c:axId val="721151328"/>
        <c:axId val="746597440"/>
      </c:barChart>
      <c:catAx>
        <c:axId val="7211513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crossAx val="746597440"/>
        <c:crosses val="autoZero"/>
        <c:auto val="1"/>
        <c:lblAlgn val="ctr"/>
        <c:lblOffset val="100"/>
        <c:noMultiLvlLbl val="0"/>
      </c:catAx>
      <c:valAx>
        <c:axId val="746597440"/>
        <c:scaling>
          <c:orientation val="minMax"/>
        </c:scaling>
        <c:delete val="1"/>
        <c:axPos val="l"/>
        <c:numFmt formatCode="General" sourceLinked="1"/>
        <c:majorTickMark val="none"/>
        <c:minorTickMark val="none"/>
        <c:tickLblPos val="nextTo"/>
        <c:crossAx val="721151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C9BB43BA-7578-4575-BAC7-73507B5C2E78}">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_xlchart.v2.4</cx:f>
      </cx:numDim>
    </cx:data>
  </cx:chartData>
  <cx:chart>
    <cx:plotArea>
      <cx:plotAreaRegion>
        <cx:series layoutId="funnel" uniqueId="{F6B24C6E-01CA-4B1B-8F2D-9D3786F30ADF}">
          <cx:tx>
            <cx:txData>
              <cx:f>_xlchart.v2.3</cx:f>
              <cx:v>Attrition</cx:v>
            </cx:txData>
          </cx:tx>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_xlchart.v1.6</cx:f>
      </cx:numDim>
    </cx:data>
  </cx:chartData>
  <cx:chart>
    <cx:plotArea>
      <cx:plotAreaRegion>
        <cx:series layoutId="treemap" uniqueId="{C9BB43BA-7578-4575-BAC7-73507B5C2E78}">
          <cx:dataPt idx="2">
            <cx:spPr>
              <a:solidFill>
                <a:srgbClr val="5B9BD5">
                  <a:lumMod val="75000"/>
                </a:srgbClr>
              </a:solidFill>
            </cx:spPr>
          </cx:dataPt>
          <cx:dataLabels pos="inEnd">
            <cx:visibility seriesName="0" categoryName="1" value="0"/>
          </cx:dataLabels>
          <cx:dataId val="0"/>
          <cx:layoutPr>
            <cx:parentLabelLayout val="overlapping"/>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_xlchart.v2.7</cx:f>
      </cx:strDim>
      <cx:numDim type="val">
        <cx:f>_xlchart.v2.9</cx:f>
      </cx:numDim>
    </cx:data>
  </cx:chartData>
  <cx:chart>
    <cx:plotArea>
      <cx:plotAreaRegion>
        <cx:series layoutId="funnel" uniqueId="{F6B24C6E-01CA-4B1B-8F2D-9D3786F30ADF}">
          <cx:tx>
            <cx:txData>
              <cx:f>_xlchart.v2.8</cx:f>
              <cx:v>Attrition</cx:v>
            </cx:txData>
          </cx:tx>
          <cx:spPr>
            <a:gradFill>
              <a:gsLst>
                <a:gs pos="100000">
                  <a:schemeClr val="accent2">
                    <a:lumMod val="60000"/>
                    <a:lumOff val="40000"/>
                  </a:schemeClr>
                </a:gs>
                <a:gs pos="0">
                  <a:schemeClr val="accent2">
                    <a:lumMod val="75000"/>
                  </a:schemeClr>
                </a:gs>
                <a:gs pos="100000">
                  <a:schemeClr val="accent6">
                    <a:lumMod val="50000"/>
                  </a:schemeClr>
                </a:gs>
                <a:gs pos="100000">
                  <a:schemeClr val="accent5">
                    <a:lumMod val="60000"/>
                    <a:lumOff val="40000"/>
                  </a:schemeClr>
                </a:gs>
                <a:gs pos="100000">
                  <a:schemeClr val="accent2">
                    <a:lumMod val="40000"/>
                    <a:lumOff val="60000"/>
                  </a:schemeClr>
                </a:gs>
              </a:gsLst>
              <a:lin ang="10800000" scaled="0"/>
            </a:gradFill>
          </cx:spPr>
          <cx:dataLabels>
            <cx:txPr>
              <a:bodyPr spcFirstLastPara="1" vertOverflow="ellipsis" horzOverflow="overflow" wrap="square" lIns="0" tIns="0" rIns="0" bIns="0" anchor="ctr" anchorCtr="1"/>
              <a:lstStyle/>
              <a:p>
                <a:pPr algn="ctr" rtl="0">
                  <a:defRPr sz="1000">
                    <a:solidFill>
                      <a:schemeClr val="bg1"/>
                    </a:solidFill>
                  </a:defRPr>
                </a:pPr>
                <a:endParaRPr lang="en-US" sz="1000" b="0"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1000" b="1"/>
            </a:pPr>
            <a:endParaRPr lang="en-US" sz="1000" b="1" i="0" u="none" strike="noStrike" baseline="0">
              <a:solidFill>
                <a:srgbClr val="000000">
                  <a:lumMod val="65000"/>
                  <a:lumOff val="35000"/>
                </a:srgbClr>
              </a:solidFill>
              <a:latin typeface="Calibri"/>
              <a:ea typeface="Calibri"/>
              <a:cs typeface="Calibri"/>
            </a:endParaRPr>
          </a:p>
        </cx:tx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image" Target="../media/image9.svg"/><Relationship Id="rId18" Type="http://schemas.openxmlformats.org/officeDocument/2006/relationships/chart" Target="../charts/chart1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2.png"/><Relationship Id="rId16" Type="http://schemas.openxmlformats.org/officeDocument/2006/relationships/chart" Target="../charts/chart12.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1.xml"/><Relationship Id="rId5" Type="http://schemas.openxmlformats.org/officeDocument/2006/relationships/image" Target="../media/image5.png"/><Relationship Id="rId15" Type="http://schemas.openxmlformats.org/officeDocument/2006/relationships/image" Target="../media/image11.svg"/><Relationship Id="rId10" Type="http://schemas.openxmlformats.org/officeDocument/2006/relationships/chart" Target="../charts/chart10.xml"/><Relationship Id="rId19" Type="http://schemas.openxmlformats.org/officeDocument/2006/relationships/chart" Target="../charts/chart14.xml"/><Relationship Id="rId4" Type="http://schemas.openxmlformats.org/officeDocument/2006/relationships/image" Target="../media/image4.png"/><Relationship Id="rId9" Type="http://schemas.openxmlformats.org/officeDocument/2006/relationships/chart" Target="../charts/chart9.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8</xdr:col>
      <xdr:colOff>15240</xdr:colOff>
      <xdr:row>1</xdr:row>
      <xdr:rowOff>121921</xdr:rowOff>
    </xdr:from>
    <xdr:to>
      <xdr:col>10</xdr:col>
      <xdr:colOff>502920</xdr:colOff>
      <xdr:row>6</xdr:row>
      <xdr:rowOff>106681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793480" y="320041"/>
              <a:ext cx="1828800" cy="9753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655320</xdr:colOff>
      <xdr:row>4</xdr:row>
      <xdr:rowOff>15240</xdr:rowOff>
    </xdr:from>
    <xdr:to>
      <xdr:col>5</xdr:col>
      <xdr:colOff>495300</xdr:colOff>
      <xdr:row>7</xdr:row>
      <xdr:rowOff>144780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175260</xdr:colOff>
      <xdr:row>3</xdr:row>
      <xdr:rowOff>129541</xdr:rowOff>
    </xdr:from>
    <xdr:to>
      <xdr:col>10</xdr:col>
      <xdr:colOff>662940</xdr:colOff>
      <xdr:row>8</xdr:row>
      <xdr:rowOff>121921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667500" y="723901"/>
              <a:ext cx="1828800" cy="9829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811530</xdr:colOff>
      <xdr:row>18</xdr:row>
      <xdr:rowOff>137160</xdr:rowOff>
    </xdr:from>
    <xdr:to>
      <xdr:col>5</xdr:col>
      <xdr:colOff>68580</xdr:colOff>
      <xdr:row>22</xdr:row>
      <xdr:rowOff>182880</xdr:rowOff>
    </xdr:to>
    <xdr:graphicFrame macro="">
      <xdr:nvGraphicFramePr>
        <xdr:cNvPr id="4" name="Chart 3">
          <a:extLst>
            <a:ext uri="{FF2B5EF4-FFF2-40B4-BE49-F238E27FC236}">
              <a16:creationId xmlns:a16="http://schemas.microsoft.com/office/drawing/2014/main" id="{00000000-0008-0000-01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342900</xdr:colOff>
      <xdr:row>9</xdr:row>
      <xdr:rowOff>91441</xdr:rowOff>
    </xdr:from>
    <xdr:to>
      <xdr:col>14</xdr:col>
      <xdr:colOff>160020</xdr:colOff>
      <xdr:row>20</xdr:row>
      <xdr:rowOff>152401</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8846820" y="1874521"/>
              <a:ext cx="1828800" cy="22402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15</xdr:row>
      <xdr:rowOff>0</xdr:rowOff>
    </xdr:from>
    <xdr:to>
      <xdr:col>18</xdr:col>
      <xdr:colOff>66339</xdr:colOff>
      <xdr:row>16</xdr:row>
      <xdr:rowOff>138985</xdr:rowOff>
    </xdr:to>
    <xdr:sp macro="" textlink="">
      <xdr:nvSpPr>
        <xdr:cNvPr id="6" name="Freeform: Shape 5">
          <a:extLst>
            <a:ext uri="{FF2B5EF4-FFF2-40B4-BE49-F238E27FC236}">
              <a16:creationId xmlns:a16="http://schemas.microsoft.com/office/drawing/2014/main" id="{00000000-0008-0000-0100-000006000000}"/>
            </a:ext>
          </a:extLst>
        </xdr:cNvPr>
        <xdr:cNvSpPr/>
      </xdr:nvSpPr>
      <xdr:spPr>
        <a:xfrm>
          <a:off x="11856720" y="2971800"/>
          <a:ext cx="1407459" cy="337105"/>
        </a:xfrm>
        <a:custGeom>
          <a:avLst/>
          <a:gdLst>
            <a:gd name="connsiteX0" fmla="*/ 0 w 1407459"/>
            <a:gd name="connsiteY0" fmla="*/ 0 h 337105"/>
            <a:gd name="connsiteX1" fmla="*/ 224123 w 1407459"/>
            <a:gd name="connsiteY1" fmla="*/ 0 h 337105"/>
            <a:gd name="connsiteX2" fmla="*/ 188147 w 1407459"/>
            <a:gd name="connsiteY2" fmla="*/ 104786 h 337105"/>
            <a:gd name="connsiteX3" fmla="*/ 71723 w 1407459"/>
            <a:gd name="connsiteY3" fmla="*/ 104785 h 337105"/>
            <a:gd name="connsiteX4" fmla="*/ 165912 w 1407459"/>
            <a:gd name="connsiteY4" fmla="*/ 169546 h 337105"/>
            <a:gd name="connsiteX5" fmla="*/ 129935 w 1407459"/>
            <a:gd name="connsiteY5" fmla="*/ 274331 h 337105"/>
            <a:gd name="connsiteX6" fmla="*/ 224123 w 1407459"/>
            <a:gd name="connsiteY6" fmla="*/ 209570 h 337105"/>
            <a:gd name="connsiteX7" fmla="*/ 318310 w 1407459"/>
            <a:gd name="connsiteY7" fmla="*/ 274331 h 337105"/>
            <a:gd name="connsiteX8" fmla="*/ 282333 w 1407459"/>
            <a:gd name="connsiteY8" fmla="*/ 169546 h 337105"/>
            <a:gd name="connsiteX9" fmla="*/ 376522 w 1407459"/>
            <a:gd name="connsiteY9" fmla="*/ 104785 h 337105"/>
            <a:gd name="connsiteX10" fmla="*/ 260098 w 1407459"/>
            <a:gd name="connsiteY10" fmla="*/ 104786 h 337105"/>
            <a:gd name="connsiteX11" fmla="*/ 224123 w 1407459"/>
            <a:gd name="connsiteY11" fmla="*/ 0 h 337105"/>
            <a:gd name="connsiteX12" fmla="*/ 544989 w 1407459"/>
            <a:gd name="connsiteY12" fmla="*/ 0 h 337105"/>
            <a:gd name="connsiteX13" fmla="*/ 509013 w 1407459"/>
            <a:gd name="connsiteY13" fmla="*/ 104786 h 337105"/>
            <a:gd name="connsiteX14" fmla="*/ 392589 w 1407459"/>
            <a:gd name="connsiteY14" fmla="*/ 104785 h 337105"/>
            <a:gd name="connsiteX15" fmla="*/ 486778 w 1407459"/>
            <a:gd name="connsiteY15" fmla="*/ 169546 h 337105"/>
            <a:gd name="connsiteX16" fmla="*/ 450801 w 1407459"/>
            <a:gd name="connsiteY16" fmla="*/ 274331 h 337105"/>
            <a:gd name="connsiteX17" fmla="*/ 544989 w 1407459"/>
            <a:gd name="connsiteY17" fmla="*/ 209570 h 337105"/>
            <a:gd name="connsiteX18" fmla="*/ 639176 w 1407459"/>
            <a:gd name="connsiteY18" fmla="*/ 274331 h 337105"/>
            <a:gd name="connsiteX19" fmla="*/ 603199 w 1407459"/>
            <a:gd name="connsiteY19" fmla="*/ 169546 h 337105"/>
            <a:gd name="connsiteX20" fmla="*/ 697388 w 1407459"/>
            <a:gd name="connsiteY20" fmla="*/ 104785 h 337105"/>
            <a:gd name="connsiteX21" fmla="*/ 580964 w 1407459"/>
            <a:gd name="connsiteY21" fmla="*/ 104786 h 337105"/>
            <a:gd name="connsiteX22" fmla="*/ 544989 w 1407459"/>
            <a:gd name="connsiteY22" fmla="*/ 0 h 337105"/>
            <a:gd name="connsiteX23" fmla="*/ 865855 w 1407459"/>
            <a:gd name="connsiteY23" fmla="*/ 0 h 337105"/>
            <a:gd name="connsiteX24" fmla="*/ 829879 w 1407459"/>
            <a:gd name="connsiteY24" fmla="*/ 104786 h 337105"/>
            <a:gd name="connsiteX25" fmla="*/ 713455 w 1407459"/>
            <a:gd name="connsiteY25" fmla="*/ 104785 h 337105"/>
            <a:gd name="connsiteX26" fmla="*/ 807644 w 1407459"/>
            <a:gd name="connsiteY26" fmla="*/ 169546 h 337105"/>
            <a:gd name="connsiteX27" fmla="*/ 771667 w 1407459"/>
            <a:gd name="connsiteY27" fmla="*/ 274331 h 337105"/>
            <a:gd name="connsiteX28" fmla="*/ 865855 w 1407459"/>
            <a:gd name="connsiteY28" fmla="*/ 209570 h 337105"/>
            <a:gd name="connsiteX29" fmla="*/ 960042 w 1407459"/>
            <a:gd name="connsiteY29" fmla="*/ 274331 h 337105"/>
            <a:gd name="connsiteX30" fmla="*/ 924065 w 1407459"/>
            <a:gd name="connsiteY30" fmla="*/ 169546 h 337105"/>
            <a:gd name="connsiteX31" fmla="*/ 1018254 w 1407459"/>
            <a:gd name="connsiteY31" fmla="*/ 104785 h 337105"/>
            <a:gd name="connsiteX32" fmla="*/ 901830 w 1407459"/>
            <a:gd name="connsiteY32" fmla="*/ 104786 h 337105"/>
            <a:gd name="connsiteX33" fmla="*/ 865855 w 1407459"/>
            <a:gd name="connsiteY33" fmla="*/ 0 h 337105"/>
            <a:gd name="connsiteX34" fmla="*/ 1186720 w 1407459"/>
            <a:gd name="connsiteY34" fmla="*/ 0 h 337105"/>
            <a:gd name="connsiteX35" fmla="*/ 1150744 w 1407459"/>
            <a:gd name="connsiteY35" fmla="*/ 104786 h 337105"/>
            <a:gd name="connsiteX36" fmla="*/ 1034320 w 1407459"/>
            <a:gd name="connsiteY36" fmla="*/ 104785 h 337105"/>
            <a:gd name="connsiteX37" fmla="*/ 1128509 w 1407459"/>
            <a:gd name="connsiteY37" fmla="*/ 169546 h 337105"/>
            <a:gd name="connsiteX38" fmla="*/ 1092532 w 1407459"/>
            <a:gd name="connsiteY38" fmla="*/ 274331 h 337105"/>
            <a:gd name="connsiteX39" fmla="*/ 1186720 w 1407459"/>
            <a:gd name="connsiteY39" fmla="*/ 209570 h 337105"/>
            <a:gd name="connsiteX40" fmla="*/ 1280907 w 1407459"/>
            <a:gd name="connsiteY40" fmla="*/ 274331 h 337105"/>
            <a:gd name="connsiteX41" fmla="*/ 1244930 w 1407459"/>
            <a:gd name="connsiteY41" fmla="*/ 169546 h 337105"/>
            <a:gd name="connsiteX42" fmla="*/ 1339119 w 1407459"/>
            <a:gd name="connsiteY42" fmla="*/ 104785 h 337105"/>
            <a:gd name="connsiteX43" fmla="*/ 1222695 w 1407459"/>
            <a:gd name="connsiteY43" fmla="*/ 104786 h 337105"/>
            <a:gd name="connsiteX44" fmla="*/ 1186720 w 1407459"/>
            <a:gd name="connsiteY44" fmla="*/ 0 h 337105"/>
            <a:gd name="connsiteX45" fmla="*/ 1407459 w 1407459"/>
            <a:gd name="connsiteY45" fmla="*/ 0 h 337105"/>
            <a:gd name="connsiteX46" fmla="*/ 1407459 w 1407459"/>
            <a:gd name="connsiteY46" fmla="*/ 337105 h 337105"/>
            <a:gd name="connsiteX47" fmla="*/ 0 w 1407459"/>
            <a:gd name="connsiteY47" fmla="*/ 337105 h 3371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1407459" h="337105">
              <a:moveTo>
                <a:pt x="0" y="0"/>
              </a:moveTo>
              <a:lnTo>
                <a:pt x="224123" y="0"/>
              </a:lnTo>
              <a:lnTo>
                <a:pt x="188147" y="104786"/>
              </a:lnTo>
              <a:lnTo>
                <a:pt x="71723" y="104785"/>
              </a:lnTo>
              <a:lnTo>
                <a:pt x="165912" y="169546"/>
              </a:lnTo>
              <a:lnTo>
                <a:pt x="129935" y="274331"/>
              </a:lnTo>
              <a:lnTo>
                <a:pt x="224123" y="209570"/>
              </a:lnTo>
              <a:lnTo>
                <a:pt x="318310" y="274331"/>
              </a:lnTo>
              <a:lnTo>
                <a:pt x="282333" y="169546"/>
              </a:lnTo>
              <a:lnTo>
                <a:pt x="376522" y="104785"/>
              </a:lnTo>
              <a:lnTo>
                <a:pt x="260098" y="104786"/>
              </a:lnTo>
              <a:lnTo>
                <a:pt x="224123" y="0"/>
              </a:lnTo>
              <a:lnTo>
                <a:pt x="544989" y="0"/>
              </a:lnTo>
              <a:lnTo>
                <a:pt x="509013" y="104786"/>
              </a:lnTo>
              <a:lnTo>
                <a:pt x="392589" y="104785"/>
              </a:lnTo>
              <a:lnTo>
                <a:pt x="486778" y="169546"/>
              </a:lnTo>
              <a:lnTo>
                <a:pt x="450801" y="274331"/>
              </a:lnTo>
              <a:lnTo>
                <a:pt x="544989" y="209570"/>
              </a:lnTo>
              <a:lnTo>
                <a:pt x="639176" y="274331"/>
              </a:lnTo>
              <a:lnTo>
                <a:pt x="603199" y="169546"/>
              </a:lnTo>
              <a:lnTo>
                <a:pt x="697388" y="104785"/>
              </a:lnTo>
              <a:lnTo>
                <a:pt x="580964" y="104786"/>
              </a:lnTo>
              <a:lnTo>
                <a:pt x="544989" y="0"/>
              </a:lnTo>
              <a:lnTo>
                <a:pt x="865855" y="0"/>
              </a:lnTo>
              <a:lnTo>
                <a:pt x="829879" y="104786"/>
              </a:lnTo>
              <a:lnTo>
                <a:pt x="713455" y="104785"/>
              </a:lnTo>
              <a:lnTo>
                <a:pt x="807644" y="169546"/>
              </a:lnTo>
              <a:lnTo>
                <a:pt x="771667" y="274331"/>
              </a:lnTo>
              <a:lnTo>
                <a:pt x="865855" y="209570"/>
              </a:lnTo>
              <a:lnTo>
                <a:pt x="960042" y="274331"/>
              </a:lnTo>
              <a:lnTo>
                <a:pt x="924065" y="169546"/>
              </a:lnTo>
              <a:lnTo>
                <a:pt x="1018254" y="104785"/>
              </a:lnTo>
              <a:lnTo>
                <a:pt x="901830" y="104786"/>
              </a:lnTo>
              <a:lnTo>
                <a:pt x="865855" y="0"/>
              </a:lnTo>
              <a:lnTo>
                <a:pt x="1186720" y="0"/>
              </a:lnTo>
              <a:lnTo>
                <a:pt x="1150744" y="104786"/>
              </a:lnTo>
              <a:lnTo>
                <a:pt x="1034320" y="104785"/>
              </a:lnTo>
              <a:lnTo>
                <a:pt x="1128509" y="169546"/>
              </a:lnTo>
              <a:lnTo>
                <a:pt x="1092532" y="274331"/>
              </a:lnTo>
              <a:lnTo>
                <a:pt x="1186720" y="209570"/>
              </a:lnTo>
              <a:lnTo>
                <a:pt x="1280907" y="274331"/>
              </a:lnTo>
              <a:lnTo>
                <a:pt x="1244930" y="169546"/>
              </a:lnTo>
              <a:lnTo>
                <a:pt x="1339119" y="104785"/>
              </a:lnTo>
              <a:lnTo>
                <a:pt x="1222695" y="104786"/>
              </a:lnTo>
              <a:lnTo>
                <a:pt x="1186720" y="0"/>
              </a:lnTo>
              <a:lnTo>
                <a:pt x="1407459" y="0"/>
              </a:lnTo>
              <a:lnTo>
                <a:pt x="1407459" y="337105"/>
              </a:lnTo>
              <a:lnTo>
                <a:pt x="0" y="337105"/>
              </a:lnTo>
              <a:close/>
            </a:path>
          </a:pathLst>
        </a:custGeom>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8</xdr:col>
      <xdr:colOff>0</xdr:colOff>
      <xdr:row>16</xdr:row>
      <xdr:rowOff>0</xdr:rowOff>
    </xdr:from>
    <xdr:to>
      <xdr:col>10</xdr:col>
      <xdr:colOff>281940</xdr:colOff>
      <xdr:row>18</xdr:row>
      <xdr:rowOff>137160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281940</xdr:colOff>
      <xdr:row>3</xdr:row>
      <xdr:rowOff>175261</xdr:rowOff>
    </xdr:from>
    <xdr:to>
      <xdr:col>11</xdr:col>
      <xdr:colOff>99060</xdr:colOff>
      <xdr:row>14</xdr:row>
      <xdr:rowOff>152401</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3C5DAD6B-2BE3-6004-6B0B-6A20666ED008}"/>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972300" y="769621"/>
              <a:ext cx="1828800" cy="21564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388620</xdr:colOff>
      <xdr:row>4</xdr:row>
      <xdr:rowOff>137160</xdr:rowOff>
    </xdr:from>
    <xdr:to>
      <xdr:col>13</xdr:col>
      <xdr:colOff>388620</xdr:colOff>
      <xdr:row>9</xdr:row>
      <xdr:rowOff>167640</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0CE5B91A-EAC1-16FA-F5D6-3A2DD8935A78}"/>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9090660" y="929640"/>
              <a:ext cx="1341120" cy="1021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842010</xdr:colOff>
      <xdr:row>15</xdr:row>
      <xdr:rowOff>121920</xdr:rowOff>
    </xdr:from>
    <xdr:to>
      <xdr:col>1</xdr:col>
      <xdr:colOff>1310640</xdr:colOff>
      <xdr:row>21</xdr:row>
      <xdr:rowOff>76200</xdr:rowOff>
    </xdr:to>
    <xdr:graphicFrame macro="">
      <xdr:nvGraphicFramePr>
        <xdr:cNvPr id="4" name="Chart 3">
          <a:extLst>
            <a:ext uri="{FF2B5EF4-FFF2-40B4-BE49-F238E27FC236}">
              <a16:creationId xmlns:a16="http://schemas.microsoft.com/office/drawing/2014/main" id="{08FB1D0F-3119-8AB1-8608-04CDBEE917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491490</xdr:colOff>
      <xdr:row>8</xdr:row>
      <xdr:rowOff>38100</xdr:rowOff>
    </xdr:from>
    <xdr:to>
      <xdr:col>10</xdr:col>
      <xdr:colOff>243840</xdr:colOff>
      <xdr:row>18</xdr:row>
      <xdr:rowOff>38100</xdr:rowOff>
    </xdr:to>
    <xdr:graphicFrame macro="">
      <xdr:nvGraphicFramePr>
        <xdr:cNvPr id="2" name="Chart 1">
          <a:extLst>
            <a:ext uri="{FF2B5EF4-FFF2-40B4-BE49-F238E27FC236}">
              <a16:creationId xmlns:a16="http://schemas.microsoft.com/office/drawing/2014/main" id="{3C85A5E8-6520-B5C7-1216-3D62BD2F7C5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6</xdr:col>
      <xdr:colOff>400050</xdr:colOff>
      <xdr:row>9</xdr:row>
      <xdr:rowOff>38100</xdr:rowOff>
    </xdr:from>
    <xdr:to>
      <xdr:col>12</xdr:col>
      <xdr:colOff>121920</xdr:colOff>
      <xdr:row>20</xdr:row>
      <xdr:rowOff>45720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12B12AB-D829-1361-0065-07ECCB199A1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700010" y="1821180"/>
              <a:ext cx="3745230" cy="21869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4</xdr:col>
      <xdr:colOff>563880</xdr:colOff>
      <xdr:row>9</xdr:row>
      <xdr:rowOff>7620</xdr:rowOff>
    </xdr:from>
    <xdr:to>
      <xdr:col>9</xdr:col>
      <xdr:colOff>480060</xdr:colOff>
      <xdr:row>19</xdr:row>
      <xdr:rowOff>15240</xdr:rowOff>
    </xdr:to>
    <xdr:graphicFrame macro="">
      <xdr:nvGraphicFramePr>
        <xdr:cNvPr id="2" name="Chart 1">
          <a:extLst>
            <a:ext uri="{FF2B5EF4-FFF2-40B4-BE49-F238E27FC236}">
              <a16:creationId xmlns:a16="http://schemas.microsoft.com/office/drawing/2014/main" id="{38756E37-74FC-2F00-2FDC-2A31022563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194310</xdr:colOff>
      <xdr:row>9</xdr:row>
      <xdr:rowOff>190500</xdr:rowOff>
    </xdr:from>
    <xdr:to>
      <xdr:col>9</xdr:col>
      <xdr:colOff>487680</xdr:colOff>
      <xdr:row>20</xdr:row>
      <xdr:rowOff>68580</xdr:rowOff>
    </xdr:to>
    <xdr:graphicFrame macro="">
      <xdr:nvGraphicFramePr>
        <xdr:cNvPr id="2" name="Chart 1">
          <a:extLst>
            <a:ext uri="{FF2B5EF4-FFF2-40B4-BE49-F238E27FC236}">
              <a16:creationId xmlns:a16="http://schemas.microsoft.com/office/drawing/2014/main" id="{AFFED34F-C22E-D5FA-A9B1-5E2F9BD02F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342900</xdr:colOff>
      <xdr:row>10</xdr:row>
      <xdr:rowOff>152401</xdr:rowOff>
    </xdr:from>
    <xdr:to>
      <xdr:col>17</xdr:col>
      <xdr:colOff>160020</xdr:colOff>
      <xdr:row>17</xdr:row>
      <xdr:rowOff>60961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64556E09-8175-892C-CB66-D89ED31BE8E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11056620" y="2133601"/>
              <a:ext cx="1828800" cy="12954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358140</xdr:colOff>
      <xdr:row>9</xdr:row>
      <xdr:rowOff>22861</xdr:rowOff>
    </xdr:from>
    <xdr:to>
      <xdr:col>14</xdr:col>
      <xdr:colOff>175260</xdr:colOff>
      <xdr:row>20</xdr:row>
      <xdr:rowOff>38100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068E85D1-5BDB-4540-9F52-127D937478DD}"/>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9060180" y="1805941"/>
              <a:ext cx="1828800" cy="21945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666750</xdr:colOff>
      <xdr:row>9</xdr:row>
      <xdr:rowOff>121920</xdr:rowOff>
    </xdr:from>
    <xdr:to>
      <xdr:col>11</xdr:col>
      <xdr:colOff>502920</xdr:colOff>
      <xdr:row>19</xdr:row>
      <xdr:rowOff>137160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FBBD1B11-2D1E-548B-9AC4-F31FD92A70AD}"/>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124450" y="1905000"/>
              <a:ext cx="3859530" cy="199644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4.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5.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2.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6.png">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7.png">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1.png">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3.png">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3</xdr:col>
      <xdr:colOff>230288</xdr:colOff>
      <xdr:row>0</xdr:row>
      <xdr:rowOff>0</xdr:rowOff>
    </xdr:from>
    <xdr:ext cx="13929409" cy="6479339"/>
    <xdr:grpSp>
      <xdr:nvGrpSpPr>
        <xdr:cNvPr id="2" name="Shape 2">
          <a:extLst>
            <a:ext uri="{FF2B5EF4-FFF2-40B4-BE49-F238E27FC236}">
              <a16:creationId xmlns:a16="http://schemas.microsoft.com/office/drawing/2014/main" id="{00000000-0008-0000-0400-000002000000}"/>
            </a:ext>
          </a:extLst>
        </xdr:cNvPr>
        <xdr:cNvGrpSpPr/>
      </xdr:nvGrpSpPr>
      <xdr:grpSpPr>
        <a:xfrm>
          <a:off x="2201963" y="0"/>
          <a:ext cx="13929409" cy="6479339"/>
          <a:chOff x="0" y="60488"/>
          <a:chExt cx="10692000" cy="7439025"/>
        </a:xfrm>
      </xdr:grpSpPr>
      <xdr:grpSp>
        <xdr:nvGrpSpPr>
          <xdr:cNvPr id="29" name="Shape 29">
            <a:extLst>
              <a:ext uri="{FF2B5EF4-FFF2-40B4-BE49-F238E27FC236}">
                <a16:creationId xmlns:a16="http://schemas.microsoft.com/office/drawing/2014/main" id="{00000000-0008-0000-04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400-00001E000000}"/>
                </a:ext>
              </a:extLst>
            </xdr:cNvPr>
            <xdr:cNvSpPr/>
          </xdr:nvSpPr>
          <xdr:spPr>
            <a:xfrm>
              <a:off x="1752600" y="190500"/>
              <a:ext cx="13468350" cy="7776000"/>
            </a:xfrm>
            <a:prstGeom prst="roundRect">
              <a:avLst>
                <a:gd name="adj" fmla="val 1112"/>
              </a:avLst>
            </a:prstGeom>
            <a:solidFill>
              <a:srgbClr val="1E4E79"/>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4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4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4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400-000022000000}"/>
                </a:ext>
              </a:extLst>
            </xdr:cNvPr>
            <xdr:cNvGrpSpPr/>
          </xdr:nvGrpSpPr>
          <xdr:grpSpPr>
            <a:xfrm>
              <a:off x="1846116" y="1215714"/>
              <a:ext cx="13289109" cy="998848"/>
              <a:chOff x="1846116" y="1215714"/>
              <a:chExt cx="13403409" cy="998848"/>
            </a:xfrm>
          </xdr:grpSpPr>
          <xdr:sp macro="" textlink="">
            <xdr:nvSpPr>
              <xdr:cNvPr id="35" name="Shape 35">
                <a:extLst>
                  <a:ext uri="{FF2B5EF4-FFF2-40B4-BE49-F238E27FC236}">
                    <a16:creationId xmlns:a16="http://schemas.microsoft.com/office/drawing/2014/main" id="{00000000-0008-0000-04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4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400-000025000000}"/>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4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4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400-000028000000}"/>
                </a:ext>
              </a:extLst>
            </xdr:cNvPr>
            <xdr:cNvGrpSpPr/>
          </xdr:nvGrpSpPr>
          <xdr:grpSpPr>
            <a:xfrm>
              <a:off x="1847145" y="5162550"/>
              <a:ext cx="3867930" cy="2709509"/>
              <a:chOff x="1847145" y="2304895"/>
              <a:chExt cx="3867930" cy="2772878"/>
            </a:xfrm>
          </xdr:grpSpPr>
          <xdr:sp macro="" textlink="">
            <xdr:nvSpPr>
              <xdr:cNvPr id="41" name="Shape 41">
                <a:extLst>
                  <a:ext uri="{FF2B5EF4-FFF2-40B4-BE49-F238E27FC236}">
                    <a16:creationId xmlns:a16="http://schemas.microsoft.com/office/drawing/2014/main" id="{00000000-0008-0000-0400-000029000000}"/>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400-00002A000000}"/>
                  </a:ext>
                </a:extLst>
              </xdr:cNvPr>
              <xdr:cNvCxnSpPr/>
            </xdr:nvCxnSpPr>
            <xdr:spPr>
              <a:xfrm rot="10800000" flipH="1">
                <a:off x="1963706" y="2678637"/>
                <a:ext cx="3608419" cy="5300"/>
              </a:xfrm>
              <a:prstGeom prst="straightConnector1">
                <a:avLst/>
              </a:prstGeom>
              <a:noFill/>
              <a:ln w="12700" cap="flat" cmpd="sng">
                <a:solidFill>
                  <a:srgbClr val="7F7F7F"/>
                </a:solid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400-00002B000000}"/>
                </a:ext>
              </a:extLst>
            </xdr:cNvPr>
            <xdr:cNvCxnSpPr/>
          </xdr:nvCxnSpPr>
          <xdr:spPr>
            <a:xfrm flipH="1">
              <a:off x="6021356" y="2667000"/>
              <a:ext cx="4464000" cy="265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4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400-00002D000000}"/>
                </a:ext>
              </a:extLst>
            </xdr:cNvPr>
            <xdr:cNvCxnSpPr/>
          </xdr:nvCxnSpPr>
          <xdr:spPr>
            <a:xfrm rot="10800000" flipH="1">
              <a:off x="10917205" y="2678637"/>
              <a:ext cx="4068000" cy="5300"/>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400-00002E000000}"/>
                </a:ext>
              </a:extLst>
            </xdr:cNvPr>
            <xdr:cNvSpPr/>
          </xdr:nvSpPr>
          <xdr:spPr>
            <a:xfrm>
              <a:off x="1847145" y="2314575"/>
              <a:ext cx="3867930" cy="275466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400-00002F000000}"/>
                </a:ext>
              </a:extLst>
            </xdr:cNvPr>
            <xdr:cNvCxnSpPr/>
          </xdr:nvCxnSpPr>
          <xdr:spPr>
            <a:xfrm rot="10800000" flipH="1">
              <a:off x="1963706" y="2666813"/>
              <a:ext cx="3608419" cy="5265"/>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4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400-000031000000}"/>
                </a:ext>
              </a:extLst>
            </xdr:cNvPr>
            <xdr:cNvCxnSpPr/>
          </xdr:nvCxnSpPr>
          <xdr:spPr>
            <a:xfrm rot="10800000" flipH="1">
              <a:off x="6009569" y="5524500"/>
              <a:ext cx="3096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4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400-000033000000}"/>
                </a:ext>
              </a:extLst>
            </xdr:cNvPr>
            <xdr:cNvCxnSpPr/>
          </xdr:nvCxnSpPr>
          <xdr:spPr>
            <a:xfrm rot="10800000" flipH="1">
              <a:off x="9686219" y="5524500"/>
              <a:ext cx="2448000" cy="5179"/>
            </a:xfrm>
            <a:prstGeom prst="straightConnector1">
              <a:avLst/>
            </a:prstGeom>
            <a:noFill/>
            <a:ln w="12700" cap="flat" cmpd="sng">
              <a:solidFill>
                <a:srgbClr val="7F7F7F"/>
              </a:solid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4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rgbClr val="7F7F7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400-000035000000}"/>
                </a:ext>
              </a:extLst>
            </xdr:cNvPr>
            <xdr:cNvCxnSpPr/>
          </xdr:nvCxnSpPr>
          <xdr:spPr>
            <a:xfrm rot="10800000" flipH="1">
              <a:off x="12543719" y="5514975"/>
              <a:ext cx="2448000" cy="5179"/>
            </a:xfrm>
            <a:prstGeom prst="straightConnector1">
              <a:avLst/>
            </a:prstGeom>
            <a:noFill/>
            <a:ln w="12700" cap="flat" cmpd="sng">
              <a:solidFill>
                <a:srgbClr val="7F7F7F"/>
              </a:solidFill>
              <a:prstDash val="solid"/>
              <a:miter lim="800000"/>
              <a:headEnd type="none" w="sm" len="sm"/>
              <a:tailEnd type="none" w="sm" len="sm"/>
            </a:ln>
          </xdr:spPr>
        </xdr:cxnSp>
      </xdr:grpSp>
    </xdr:grpSp>
    <xdr:clientData fLocksWithSheet="0"/>
  </xdr:oneCellAnchor>
  <xdr:twoCellAnchor>
    <xdr:from>
      <xdr:col>4</xdr:col>
      <xdr:colOff>125390</xdr:colOff>
      <xdr:row>4</xdr:row>
      <xdr:rowOff>154331</xdr:rowOff>
    </xdr:from>
    <xdr:to>
      <xdr:col>7</xdr:col>
      <xdr:colOff>115745</xdr:colOff>
      <xdr:row>6</xdr:row>
      <xdr:rowOff>28938</xdr:rowOff>
    </xdr:to>
    <xdr:sp macro="" textlink="">
      <xdr:nvSpPr>
        <xdr:cNvPr id="5" name="TextBox 4">
          <a:extLst>
            <a:ext uri="{FF2B5EF4-FFF2-40B4-BE49-F238E27FC236}">
              <a16:creationId xmlns:a16="http://schemas.microsoft.com/office/drawing/2014/main" id="{00000000-0008-0000-0400-000005000000}"/>
            </a:ext>
          </a:extLst>
        </xdr:cNvPr>
        <xdr:cNvSpPr txBox="1"/>
      </xdr:nvSpPr>
      <xdr:spPr>
        <a:xfrm>
          <a:off x="2748985" y="925977"/>
          <a:ext cx="1958051" cy="2604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rgbClr val="602928"/>
              </a:solidFill>
              <a:latin typeface="Lato Black" panose="020F0A02020204030203" pitchFamily="34" charset="0"/>
            </a:rPr>
            <a:t>Total</a:t>
          </a:r>
          <a:r>
            <a:rPr lang="en-IN" sz="1400" baseline="0">
              <a:solidFill>
                <a:srgbClr val="602928"/>
              </a:solidFill>
              <a:latin typeface="Lato Black" panose="020F0A02020204030203" pitchFamily="34" charset="0"/>
            </a:rPr>
            <a:t> Employees</a:t>
          </a:r>
          <a:endParaRPr lang="en-IN" sz="1400">
            <a:solidFill>
              <a:srgbClr val="602928"/>
            </a:solidFill>
            <a:latin typeface="Lato Black" panose="020F0A02020204030203" pitchFamily="34" charset="0"/>
          </a:endParaRPr>
        </a:p>
      </xdr:txBody>
    </xdr:sp>
    <xdr:clientData/>
  </xdr:twoCellAnchor>
  <xdr:twoCellAnchor>
    <xdr:from>
      <xdr:col>4</xdr:col>
      <xdr:colOff>28936</xdr:colOff>
      <xdr:row>6</xdr:row>
      <xdr:rowOff>57874</xdr:rowOff>
    </xdr:from>
    <xdr:to>
      <xdr:col>6</xdr:col>
      <xdr:colOff>299012</xdr:colOff>
      <xdr:row>8</xdr:row>
      <xdr:rowOff>125393</xdr:rowOff>
    </xdr:to>
    <xdr:sp macro="" textlink="KPI!A9">
      <xdr:nvSpPr>
        <xdr:cNvPr id="3" name="TextBox 2">
          <a:extLst>
            <a:ext uri="{FF2B5EF4-FFF2-40B4-BE49-F238E27FC236}">
              <a16:creationId xmlns:a16="http://schemas.microsoft.com/office/drawing/2014/main" id="{00000000-0008-0000-0400-000003000000}"/>
            </a:ext>
          </a:extLst>
        </xdr:cNvPr>
        <xdr:cNvSpPr txBox="1"/>
      </xdr:nvSpPr>
      <xdr:spPr>
        <a:xfrm>
          <a:off x="2652531" y="1215342"/>
          <a:ext cx="1581873" cy="453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451357F-134A-46A6-960A-EC7767837785}" type="TxLink">
            <a:rPr lang="en-US" sz="2000" b="0" i="0" u="none" strike="noStrike">
              <a:solidFill>
                <a:srgbClr val="002060"/>
              </a:solidFill>
              <a:latin typeface="Lato Black" panose="020F0A02020204030203" pitchFamily="34" charset="0"/>
              <a:ea typeface="Calibri"/>
              <a:cs typeface="Calibri"/>
            </a:rPr>
            <a:pPr algn="ctr"/>
            <a:t>1470</a:t>
          </a:fld>
          <a:endParaRPr lang="en-IN" sz="2000">
            <a:solidFill>
              <a:srgbClr val="002060"/>
            </a:solidFill>
            <a:latin typeface="Lato Black" panose="020F0A02020204030203" pitchFamily="34" charset="0"/>
          </a:endParaRPr>
        </a:p>
      </xdr:txBody>
    </xdr:sp>
    <xdr:clientData/>
  </xdr:twoCellAnchor>
  <xdr:twoCellAnchor>
    <xdr:from>
      <xdr:col>8</xdr:col>
      <xdr:colOff>403908</xdr:colOff>
      <xdr:row>6</xdr:row>
      <xdr:rowOff>19291</xdr:rowOff>
    </xdr:from>
    <xdr:to>
      <xdr:col>11</xdr:col>
      <xdr:colOff>18085</xdr:colOff>
      <xdr:row>8</xdr:row>
      <xdr:rowOff>86810</xdr:rowOff>
    </xdr:to>
    <xdr:sp macro="" textlink="KPI!B9">
      <xdr:nvSpPr>
        <xdr:cNvPr id="7" name="TextBox 6">
          <a:extLst>
            <a:ext uri="{FF2B5EF4-FFF2-40B4-BE49-F238E27FC236}">
              <a16:creationId xmlns:a16="http://schemas.microsoft.com/office/drawing/2014/main" id="{00000000-0008-0000-0400-000007000000}"/>
            </a:ext>
          </a:extLst>
        </xdr:cNvPr>
        <xdr:cNvSpPr txBox="1"/>
      </xdr:nvSpPr>
      <xdr:spPr>
        <a:xfrm>
          <a:off x="5651098" y="1176759"/>
          <a:ext cx="1581873" cy="4533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F2BF507-4375-4A8D-BC62-47CD38629916}" type="TxLink">
            <a:rPr lang="en-US" sz="2000" b="0" i="0" u="none" strike="noStrike">
              <a:solidFill>
                <a:srgbClr val="000000"/>
              </a:solidFill>
              <a:latin typeface="Lato Black" panose="020F0A02020204030203" pitchFamily="34" charset="0"/>
              <a:ea typeface="Calibri"/>
              <a:cs typeface="Calibri"/>
            </a:rPr>
            <a:pPr algn="ctr"/>
            <a:t>237</a:t>
          </a:fld>
          <a:endParaRPr lang="en-IN" sz="2000">
            <a:solidFill>
              <a:srgbClr val="002060"/>
            </a:solidFill>
            <a:latin typeface="Lato Black" panose="020F0A02020204030203" pitchFamily="34" charset="0"/>
          </a:endParaRPr>
        </a:p>
      </xdr:txBody>
    </xdr:sp>
    <xdr:clientData/>
  </xdr:twoCellAnchor>
  <xdr:twoCellAnchor>
    <xdr:from>
      <xdr:col>8</xdr:col>
      <xdr:colOff>250784</xdr:colOff>
      <xdr:row>4</xdr:row>
      <xdr:rowOff>173619</xdr:rowOff>
    </xdr:from>
    <xdr:to>
      <xdr:col>11</xdr:col>
      <xdr:colOff>202556</xdr:colOff>
      <xdr:row>6</xdr:row>
      <xdr:rowOff>57872</xdr:rowOff>
    </xdr:to>
    <xdr:sp macro="" textlink="">
      <xdr:nvSpPr>
        <xdr:cNvPr id="9" name="TextBox 8">
          <a:extLst>
            <a:ext uri="{FF2B5EF4-FFF2-40B4-BE49-F238E27FC236}">
              <a16:creationId xmlns:a16="http://schemas.microsoft.com/office/drawing/2014/main" id="{00000000-0008-0000-0400-000009000000}"/>
            </a:ext>
          </a:extLst>
        </xdr:cNvPr>
        <xdr:cNvSpPr txBox="1"/>
      </xdr:nvSpPr>
      <xdr:spPr>
        <a:xfrm>
          <a:off x="5497974" y="945265"/>
          <a:ext cx="1919468" cy="270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Lato Black" panose="020F0A02020204030203" pitchFamily="34" charset="0"/>
            </a:rPr>
            <a:t>Attrition</a:t>
          </a:r>
        </a:p>
      </xdr:txBody>
    </xdr:sp>
    <xdr:clientData/>
  </xdr:twoCellAnchor>
  <xdr:twoCellAnchor>
    <xdr:from>
      <xdr:col>12</xdr:col>
      <xdr:colOff>520861</xdr:colOff>
      <xdr:row>4</xdr:row>
      <xdr:rowOff>173619</xdr:rowOff>
    </xdr:from>
    <xdr:to>
      <xdr:col>15</xdr:col>
      <xdr:colOff>482279</xdr:colOff>
      <xdr:row>6</xdr:row>
      <xdr:rowOff>38582</xdr:rowOff>
    </xdr:to>
    <xdr:sp macro="" textlink="">
      <xdr:nvSpPr>
        <xdr:cNvPr id="104" name="TextBox 103">
          <a:extLst>
            <a:ext uri="{FF2B5EF4-FFF2-40B4-BE49-F238E27FC236}">
              <a16:creationId xmlns:a16="http://schemas.microsoft.com/office/drawing/2014/main" id="{00000000-0008-0000-0400-000068000000}"/>
            </a:ext>
          </a:extLst>
        </xdr:cNvPr>
        <xdr:cNvSpPr txBox="1"/>
      </xdr:nvSpPr>
      <xdr:spPr>
        <a:xfrm>
          <a:off x="8391646" y="945265"/>
          <a:ext cx="1929114" cy="250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a:solidFill>
                <a:srgbClr val="602928"/>
              </a:solidFill>
              <a:latin typeface="Lato Black" panose="020F0A02020204030203" pitchFamily="34" charset="0"/>
            </a:rPr>
            <a:t>Active Employees</a:t>
          </a:r>
        </a:p>
      </xdr:txBody>
    </xdr:sp>
    <xdr:clientData/>
  </xdr:twoCellAnchor>
  <xdr:twoCellAnchor>
    <xdr:from>
      <xdr:col>13</xdr:col>
      <xdr:colOff>57873</xdr:colOff>
      <xdr:row>6</xdr:row>
      <xdr:rowOff>57873</xdr:rowOff>
    </xdr:from>
    <xdr:to>
      <xdr:col>15</xdr:col>
      <xdr:colOff>38583</xdr:colOff>
      <xdr:row>8</xdr:row>
      <xdr:rowOff>38581</xdr:rowOff>
    </xdr:to>
    <xdr:sp macro="" textlink="KPI!D9">
      <xdr:nvSpPr>
        <xdr:cNvPr id="105" name="TextBox 104">
          <a:extLst>
            <a:ext uri="{FF2B5EF4-FFF2-40B4-BE49-F238E27FC236}">
              <a16:creationId xmlns:a16="http://schemas.microsoft.com/office/drawing/2014/main" id="{00000000-0008-0000-0400-000069000000}"/>
            </a:ext>
          </a:extLst>
        </xdr:cNvPr>
        <xdr:cNvSpPr txBox="1"/>
      </xdr:nvSpPr>
      <xdr:spPr>
        <a:xfrm>
          <a:off x="8584557" y="1215341"/>
          <a:ext cx="1292507" cy="3665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4BE8CF7-015B-471B-97F5-9BF7457FC63D}" type="TxLink">
            <a:rPr lang="en-US" sz="2000" b="0" i="0" u="none" strike="noStrike">
              <a:solidFill>
                <a:srgbClr val="002060"/>
              </a:solidFill>
              <a:latin typeface="Lato Black" panose="020F0A02020204030203" pitchFamily="34" charset="0"/>
              <a:ea typeface="Calibri"/>
              <a:cs typeface="Calibri"/>
            </a:rPr>
            <a:pPr algn="ctr"/>
            <a:t>1233</a:t>
          </a:fld>
          <a:endParaRPr lang="en-IN" sz="2000">
            <a:solidFill>
              <a:srgbClr val="002060"/>
            </a:solidFill>
            <a:latin typeface="Lato Black" panose="020F0A02020204030203" pitchFamily="34" charset="0"/>
          </a:endParaRPr>
        </a:p>
      </xdr:txBody>
    </xdr:sp>
    <xdr:clientData/>
  </xdr:twoCellAnchor>
  <xdr:twoCellAnchor>
    <xdr:from>
      <xdr:col>16</xdr:col>
      <xdr:colOff>588379</xdr:colOff>
      <xdr:row>4</xdr:row>
      <xdr:rowOff>144684</xdr:rowOff>
    </xdr:from>
    <xdr:to>
      <xdr:col>19</xdr:col>
      <xdr:colOff>530506</xdr:colOff>
      <xdr:row>5</xdr:row>
      <xdr:rowOff>173621</xdr:rowOff>
    </xdr:to>
    <xdr:sp macro="" textlink="">
      <xdr:nvSpPr>
        <xdr:cNvPr id="106" name="TextBox 105">
          <a:extLst>
            <a:ext uri="{FF2B5EF4-FFF2-40B4-BE49-F238E27FC236}">
              <a16:creationId xmlns:a16="http://schemas.microsoft.com/office/drawing/2014/main" id="{00000000-0008-0000-0400-00006A000000}"/>
            </a:ext>
          </a:extLst>
        </xdr:cNvPr>
        <xdr:cNvSpPr txBox="1"/>
      </xdr:nvSpPr>
      <xdr:spPr>
        <a:xfrm>
          <a:off x="11082759" y="916330"/>
          <a:ext cx="1909823" cy="221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Lato Black" panose="020F0A02020204030203" pitchFamily="34" charset="0"/>
            </a:rPr>
            <a:t>Attrition Rate</a:t>
          </a:r>
        </a:p>
      </xdr:txBody>
    </xdr:sp>
    <xdr:clientData/>
  </xdr:twoCellAnchor>
  <xdr:twoCellAnchor>
    <xdr:from>
      <xdr:col>17</xdr:col>
      <xdr:colOff>221849</xdr:colOff>
      <xdr:row>6</xdr:row>
      <xdr:rowOff>28938</xdr:rowOff>
    </xdr:from>
    <xdr:to>
      <xdr:col>19</xdr:col>
      <xdr:colOff>279722</xdr:colOff>
      <xdr:row>8</xdr:row>
      <xdr:rowOff>1</xdr:rowOff>
    </xdr:to>
    <xdr:sp macro="" textlink="KPI!E9">
      <xdr:nvSpPr>
        <xdr:cNvPr id="107" name="TextBox 106">
          <a:extLst>
            <a:ext uri="{FF2B5EF4-FFF2-40B4-BE49-F238E27FC236}">
              <a16:creationId xmlns:a16="http://schemas.microsoft.com/office/drawing/2014/main" id="{00000000-0008-0000-0400-00006B000000}"/>
            </a:ext>
          </a:extLst>
        </xdr:cNvPr>
        <xdr:cNvSpPr txBox="1"/>
      </xdr:nvSpPr>
      <xdr:spPr>
        <a:xfrm>
          <a:off x="11372127" y="1186406"/>
          <a:ext cx="1369671" cy="3568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BB9EF63-3446-429A-A52A-7525326BED16}" type="TxLink">
            <a:rPr lang="en-US" sz="2000" b="0" i="0" u="none" strike="noStrike">
              <a:solidFill>
                <a:srgbClr val="002060"/>
              </a:solidFill>
              <a:latin typeface="Lato Black" panose="020F0A02020204030203" pitchFamily="34" charset="0"/>
              <a:ea typeface="Calibri"/>
              <a:cs typeface="Calibri"/>
            </a:rPr>
            <a:pPr algn="ctr"/>
            <a:t>16.12%</a:t>
          </a:fld>
          <a:endParaRPr lang="en-IN" sz="2000">
            <a:solidFill>
              <a:srgbClr val="002060"/>
            </a:solidFill>
            <a:latin typeface="Lato Black" panose="020F0A02020204030203" pitchFamily="34" charset="0"/>
          </a:endParaRPr>
        </a:p>
      </xdr:txBody>
    </xdr:sp>
    <xdr:clientData/>
  </xdr:twoCellAnchor>
  <xdr:twoCellAnchor>
    <xdr:from>
      <xdr:col>20</xdr:col>
      <xdr:colOff>549797</xdr:colOff>
      <xdr:row>4</xdr:row>
      <xdr:rowOff>154329</xdr:rowOff>
    </xdr:from>
    <xdr:to>
      <xdr:col>23</xdr:col>
      <xdr:colOff>327949</xdr:colOff>
      <xdr:row>6</xdr:row>
      <xdr:rowOff>28937</xdr:rowOff>
    </xdr:to>
    <xdr:sp macro="" textlink="">
      <xdr:nvSpPr>
        <xdr:cNvPr id="108" name="TextBox 107">
          <a:extLst>
            <a:ext uri="{FF2B5EF4-FFF2-40B4-BE49-F238E27FC236}">
              <a16:creationId xmlns:a16="http://schemas.microsoft.com/office/drawing/2014/main" id="{00000000-0008-0000-0400-00006C000000}"/>
            </a:ext>
          </a:extLst>
        </xdr:cNvPr>
        <xdr:cNvSpPr txBox="1"/>
      </xdr:nvSpPr>
      <xdr:spPr>
        <a:xfrm>
          <a:off x="13667772" y="925975"/>
          <a:ext cx="1745848" cy="26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400">
              <a:solidFill>
                <a:srgbClr val="602928"/>
              </a:solidFill>
              <a:latin typeface="Lato Black" panose="020F0A02020204030203" pitchFamily="34" charset="0"/>
            </a:rPr>
            <a:t>Average</a:t>
          </a:r>
          <a:r>
            <a:rPr lang="en-IN" sz="1400" baseline="0">
              <a:solidFill>
                <a:srgbClr val="602928"/>
              </a:solidFill>
              <a:latin typeface="Lato Black" panose="020F0A02020204030203" pitchFamily="34" charset="0"/>
            </a:rPr>
            <a:t> Age</a:t>
          </a:r>
          <a:endParaRPr lang="en-IN" sz="1400">
            <a:solidFill>
              <a:srgbClr val="602928"/>
            </a:solidFill>
            <a:latin typeface="Lato Black" panose="020F0A02020204030203" pitchFamily="34" charset="0"/>
          </a:endParaRPr>
        </a:p>
      </xdr:txBody>
    </xdr:sp>
    <xdr:clientData/>
  </xdr:twoCellAnchor>
  <xdr:twoCellAnchor>
    <xdr:from>
      <xdr:col>21</xdr:col>
      <xdr:colOff>173621</xdr:colOff>
      <xdr:row>6</xdr:row>
      <xdr:rowOff>19291</xdr:rowOff>
    </xdr:from>
    <xdr:to>
      <xdr:col>23</xdr:col>
      <xdr:colOff>48228</xdr:colOff>
      <xdr:row>7</xdr:row>
      <xdr:rowOff>173620</xdr:rowOff>
    </xdr:to>
    <xdr:sp macro="" textlink="KPI!C9">
      <xdr:nvSpPr>
        <xdr:cNvPr id="109" name="TextBox 108">
          <a:extLst>
            <a:ext uri="{FF2B5EF4-FFF2-40B4-BE49-F238E27FC236}">
              <a16:creationId xmlns:a16="http://schemas.microsoft.com/office/drawing/2014/main" id="{00000000-0008-0000-0400-00006D000000}"/>
            </a:ext>
          </a:extLst>
        </xdr:cNvPr>
        <xdr:cNvSpPr txBox="1"/>
      </xdr:nvSpPr>
      <xdr:spPr>
        <a:xfrm>
          <a:off x="13947494" y="1176759"/>
          <a:ext cx="1186405" cy="34724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01810F4-C129-4347-A4AC-F0993440BE90}" type="TxLink">
            <a:rPr lang="en-US" sz="2000" b="0" i="0" u="none" strike="noStrike">
              <a:solidFill>
                <a:srgbClr val="002060"/>
              </a:solidFill>
              <a:latin typeface="Lato Black" panose="020F0A02020204030203" pitchFamily="34" charset="0"/>
              <a:ea typeface="Calibri"/>
              <a:cs typeface="Calibri"/>
            </a:rPr>
            <a:pPr algn="ctr"/>
            <a:t>37</a:t>
          </a:fld>
          <a:endParaRPr lang="en-IN" sz="2000">
            <a:solidFill>
              <a:srgbClr val="002060"/>
            </a:solidFill>
            <a:latin typeface="Lato Black" panose="020F0A02020204030203" pitchFamily="34" charset="0"/>
          </a:endParaRPr>
        </a:p>
      </xdr:txBody>
    </xdr:sp>
    <xdr:clientData/>
  </xdr:twoCellAnchor>
  <xdr:oneCellAnchor>
    <xdr:from>
      <xdr:col>6</xdr:col>
      <xdr:colOff>540152</xdr:colOff>
      <xdr:row>4</xdr:row>
      <xdr:rowOff>183265</xdr:rowOff>
    </xdr:from>
    <xdr:ext cx="333375" cy="314325"/>
    <xdr:pic>
      <xdr:nvPicPr>
        <xdr:cNvPr id="110" name="image4.png">
          <a:extLst>
            <a:ext uri="{FF2B5EF4-FFF2-40B4-BE49-F238E27FC236}">
              <a16:creationId xmlns:a16="http://schemas.microsoft.com/office/drawing/2014/main" id="{00000000-0008-0000-0400-00006E000000}"/>
            </a:ext>
          </a:extLst>
        </xdr:cNvPr>
        <xdr:cNvPicPr preferRelativeResize="0"/>
      </xdr:nvPicPr>
      <xdr:blipFill>
        <a:blip xmlns:r="http://schemas.openxmlformats.org/officeDocument/2006/relationships" r:embed="rId1" cstate="print"/>
        <a:stretch>
          <a:fillRect/>
        </a:stretch>
      </xdr:blipFill>
      <xdr:spPr>
        <a:xfrm>
          <a:off x="4475544" y="954911"/>
          <a:ext cx="333375" cy="314325"/>
        </a:xfrm>
        <a:prstGeom prst="rect">
          <a:avLst/>
        </a:prstGeom>
        <a:noFill/>
      </xdr:spPr>
    </xdr:pic>
    <xdr:clientData fLocksWithSheet="0"/>
  </xdr:oneCellAnchor>
  <xdr:oneCellAnchor>
    <xdr:from>
      <xdr:col>15</xdr:col>
      <xdr:colOff>270076</xdr:colOff>
      <xdr:row>4</xdr:row>
      <xdr:rowOff>154328</xdr:rowOff>
    </xdr:from>
    <xdr:ext cx="419100" cy="304800"/>
    <xdr:pic>
      <xdr:nvPicPr>
        <xdr:cNvPr id="111" name="image5.png">
          <a:extLst>
            <a:ext uri="{FF2B5EF4-FFF2-40B4-BE49-F238E27FC236}">
              <a16:creationId xmlns:a16="http://schemas.microsoft.com/office/drawing/2014/main" id="{00000000-0008-0000-0400-00006F000000}"/>
            </a:ext>
          </a:extLst>
        </xdr:cNvPr>
        <xdr:cNvPicPr preferRelativeResize="0"/>
      </xdr:nvPicPr>
      <xdr:blipFill>
        <a:blip xmlns:r="http://schemas.openxmlformats.org/officeDocument/2006/relationships" r:embed="rId2" cstate="print"/>
        <a:stretch>
          <a:fillRect/>
        </a:stretch>
      </xdr:blipFill>
      <xdr:spPr>
        <a:xfrm>
          <a:off x="10108557" y="925974"/>
          <a:ext cx="419100" cy="304800"/>
        </a:xfrm>
        <a:prstGeom prst="rect">
          <a:avLst/>
        </a:prstGeom>
        <a:noFill/>
      </xdr:spPr>
    </xdr:pic>
    <xdr:clientData fLocksWithSheet="0"/>
  </xdr:oneCellAnchor>
  <xdr:oneCellAnchor>
    <xdr:from>
      <xdr:col>19</xdr:col>
      <xdr:colOff>366531</xdr:colOff>
      <xdr:row>4</xdr:row>
      <xdr:rowOff>173619</xdr:rowOff>
    </xdr:from>
    <xdr:ext cx="390525" cy="314325"/>
    <xdr:pic>
      <xdr:nvPicPr>
        <xdr:cNvPr id="112" name="image2.png">
          <a:extLst>
            <a:ext uri="{FF2B5EF4-FFF2-40B4-BE49-F238E27FC236}">
              <a16:creationId xmlns:a16="http://schemas.microsoft.com/office/drawing/2014/main" id="{00000000-0008-0000-0400-000070000000}"/>
            </a:ext>
          </a:extLst>
        </xdr:cNvPr>
        <xdr:cNvPicPr preferRelativeResize="0"/>
      </xdr:nvPicPr>
      <xdr:blipFill>
        <a:blip xmlns:r="http://schemas.openxmlformats.org/officeDocument/2006/relationships" r:embed="rId3" cstate="print"/>
        <a:stretch>
          <a:fillRect/>
        </a:stretch>
      </xdr:blipFill>
      <xdr:spPr>
        <a:xfrm>
          <a:off x="12828607" y="945265"/>
          <a:ext cx="390525" cy="314325"/>
        </a:xfrm>
        <a:prstGeom prst="rect">
          <a:avLst/>
        </a:prstGeom>
        <a:noFill/>
      </xdr:spPr>
    </xdr:pic>
    <xdr:clientData fLocksWithSheet="0"/>
  </xdr:oneCellAnchor>
  <xdr:oneCellAnchor>
    <xdr:from>
      <xdr:col>23</xdr:col>
      <xdr:colOff>520860</xdr:colOff>
      <xdr:row>4</xdr:row>
      <xdr:rowOff>183266</xdr:rowOff>
    </xdr:from>
    <xdr:ext cx="295275" cy="266700"/>
    <xdr:pic>
      <xdr:nvPicPr>
        <xdr:cNvPr id="113" name="image6.png">
          <a:extLst>
            <a:ext uri="{FF2B5EF4-FFF2-40B4-BE49-F238E27FC236}">
              <a16:creationId xmlns:a16="http://schemas.microsoft.com/office/drawing/2014/main" id="{00000000-0008-0000-0400-000071000000}"/>
            </a:ext>
          </a:extLst>
        </xdr:cNvPr>
        <xdr:cNvPicPr preferRelativeResize="0"/>
      </xdr:nvPicPr>
      <xdr:blipFill>
        <a:blip xmlns:r="http://schemas.openxmlformats.org/officeDocument/2006/relationships" r:embed="rId4" cstate="print"/>
        <a:stretch>
          <a:fillRect/>
        </a:stretch>
      </xdr:blipFill>
      <xdr:spPr>
        <a:xfrm>
          <a:off x="15606531" y="954912"/>
          <a:ext cx="295275" cy="266700"/>
        </a:xfrm>
        <a:prstGeom prst="rect">
          <a:avLst/>
        </a:prstGeom>
        <a:noFill/>
      </xdr:spPr>
    </xdr:pic>
    <xdr:clientData fLocksWithSheet="0"/>
  </xdr:oneCellAnchor>
  <xdr:oneCellAnchor>
    <xdr:from>
      <xdr:col>11</xdr:col>
      <xdr:colOff>28936</xdr:colOff>
      <xdr:row>4</xdr:row>
      <xdr:rowOff>163974</xdr:rowOff>
    </xdr:from>
    <xdr:ext cx="485775" cy="400050"/>
    <xdr:pic>
      <xdr:nvPicPr>
        <xdr:cNvPr id="114" name="image7.png">
          <a:extLst>
            <a:ext uri="{FF2B5EF4-FFF2-40B4-BE49-F238E27FC236}">
              <a16:creationId xmlns:a16="http://schemas.microsoft.com/office/drawing/2014/main" id="{00000000-0008-0000-0400-000072000000}"/>
            </a:ext>
          </a:extLst>
        </xdr:cNvPr>
        <xdr:cNvPicPr preferRelativeResize="0"/>
      </xdr:nvPicPr>
      <xdr:blipFill>
        <a:blip xmlns:r="http://schemas.openxmlformats.org/officeDocument/2006/relationships" r:embed="rId5" cstate="print"/>
        <a:stretch>
          <a:fillRect/>
        </a:stretch>
      </xdr:blipFill>
      <xdr:spPr>
        <a:xfrm>
          <a:off x="7243822" y="935620"/>
          <a:ext cx="485775" cy="400050"/>
        </a:xfrm>
        <a:prstGeom prst="rect">
          <a:avLst/>
        </a:prstGeom>
        <a:noFill/>
      </xdr:spPr>
    </xdr:pic>
    <xdr:clientData fLocksWithSheet="0"/>
  </xdr:oneCellAnchor>
  <xdr:twoCellAnchor>
    <xdr:from>
      <xdr:col>4</xdr:col>
      <xdr:colOff>530507</xdr:colOff>
      <xdr:row>0</xdr:row>
      <xdr:rowOff>115747</xdr:rowOff>
    </xdr:from>
    <xdr:to>
      <xdr:col>15</xdr:col>
      <xdr:colOff>395469</xdr:colOff>
      <xdr:row>3</xdr:row>
      <xdr:rowOff>57874</xdr:rowOff>
    </xdr:to>
    <xdr:sp macro="" textlink="">
      <xdr:nvSpPr>
        <xdr:cNvPr id="115" name="TextBox 114">
          <a:extLst>
            <a:ext uri="{FF2B5EF4-FFF2-40B4-BE49-F238E27FC236}">
              <a16:creationId xmlns:a16="http://schemas.microsoft.com/office/drawing/2014/main" id="{00000000-0008-0000-0400-000073000000}"/>
            </a:ext>
          </a:extLst>
        </xdr:cNvPr>
        <xdr:cNvSpPr txBox="1"/>
      </xdr:nvSpPr>
      <xdr:spPr>
        <a:xfrm>
          <a:off x="3154102" y="115747"/>
          <a:ext cx="7079848" cy="5208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a:solidFill>
                <a:srgbClr val="0070C0"/>
              </a:solidFill>
              <a:latin typeface="Lato Black" panose="020F0A02020204030203" pitchFamily="34" charset="0"/>
            </a:rPr>
            <a:t>HR ANALYTICS DASHBOARD</a:t>
          </a:r>
        </a:p>
      </xdr:txBody>
    </xdr:sp>
    <xdr:clientData/>
  </xdr:twoCellAnchor>
  <xdr:oneCellAnchor>
    <xdr:from>
      <xdr:col>3</xdr:col>
      <xdr:colOff>598025</xdr:colOff>
      <xdr:row>1</xdr:row>
      <xdr:rowOff>0</xdr:rowOff>
    </xdr:from>
    <xdr:ext cx="542925" cy="523875"/>
    <xdr:pic>
      <xdr:nvPicPr>
        <xdr:cNvPr id="116" name="image1.png">
          <a:extLst>
            <a:ext uri="{FF2B5EF4-FFF2-40B4-BE49-F238E27FC236}">
              <a16:creationId xmlns:a16="http://schemas.microsoft.com/office/drawing/2014/main" id="{00000000-0008-0000-0400-000074000000}"/>
            </a:ext>
          </a:extLst>
        </xdr:cNvPr>
        <xdr:cNvPicPr preferRelativeResize="0"/>
      </xdr:nvPicPr>
      <xdr:blipFill>
        <a:blip xmlns:r="http://schemas.openxmlformats.org/officeDocument/2006/relationships" r:embed="rId6" cstate="print"/>
        <a:stretch>
          <a:fillRect/>
        </a:stretch>
      </xdr:blipFill>
      <xdr:spPr>
        <a:xfrm>
          <a:off x="2565721" y="192911"/>
          <a:ext cx="542925" cy="523875"/>
        </a:xfrm>
        <a:prstGeom prst="rect">
          <a:avLst/>
        </a:prstGeom>
        <a:noFill/>
      </xdr:spPr>
    </xdr:pic>
    <xdr:clientData fLocksWithSheet="0"/>
  </xdr:oneCellAnchor>
  <xdr:oneCellAnchor>
    <xdr:from>
      <xdr:col>16</xdr:col>
      <xdr:colOff>38581</xdr:colOff>
      <xdr:row>0</xdr:row>
      <xdr:rowOff>154329</xdr:rowOff>
    </xdr:from>
    <xdr:ext cx="675191" cy="578735"/>
    <xdr:pic>
      <xdr:nvPicPr>
        <xdr:cNvPr id="117" name="image3.png">
          <a:extLst>
            <a:ext uri="{FF2B5EF4-FFF2-40B4-BE49-F238E27FC236}">
              <a16:creationId xmlns:a16="http://schemas.microsoft.com/office/drawing/2014/main" id="{00000000-0008-0000-0400-000075000000}"/>
            </a:ext>
          </a:extLst>
        </xdr:cNvPr>
        <xdr:cNvPicPr preferRelativeResize="0"/>
      </xdr:nvPicPr>
      <xdr:blipFill>
        <a:blip xmlns:r="http://schemas.openxmlformats.org/officeDocument/2006/relationships" r:embed="rId7" cstate="print"/>
        <a:stretch>
          <a:fillRect/>
        </a:stretch>
      </xdr:blipFill>
      <xdr:spPr>
        <a:xfrm>
          <a:off x="10532961" y="154329"/>
          <a:ext cx="675191" cy="578735"/>
        </a:xfrm>
        <a:prstGeom prst="rect">
          <a:avLst/>
        </a:prstGeom>
        <a:noFill/>
      </xdr:spPr>
    </xdr:pic>
    <xdr:clientData fLocksWithSheet="0"/>
  </xdr:oneCellAnchor>
  <xdr:twoCellAnchor>
    <xdr:from>
      <xdr:col>17</xdr:col>
      <xdr:colOff>106101</xdr:colOff>
      <xdr:row>1</xdr:row>
      <xdr:rowOff>1</xdr:rowOff>
    </xdr:from>
    <xdr:to>
      <xdr:col>19</xdr:col>
      <xdr:colOff>299013</xdr:colOff>
      <xdr:row>4</xdr:row>
      <xdr:rowOff>9645</xdr:rowOff>
    </xdr:to>
    <xdr:sp macro="" textlink="">
      <xdr:nvSpPr>
        <xdr:cNvPr id="118" name="TextBox 117">
          <a:extLst>
            <a:ext uri="{FF2B5EF4-FFF2-40B4-BE49-F238E27FC236}">
              <a16:creationId xmlns:a16="http://schemas.microsoft.com/office/drawing/2014/main" id="{00000000-0008-0000-0400-000076000000}"/>
            </a:ext>
          </a:extLst>
        </xdr:cNvPr>
        <xdr:cNvSpPr txBox="1"/>
      </xdr:nvSpPr>
      <xdr:spPr>
        <a:xfrm>
          <a:off x="11256379" y="192912"/>
          <a:ext cx="1504710" cy="5883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050">
              <a:solidFill>
                <a:srgbClr val="602928"/>
              </a:solidFill>
              <a:latin typeface="Lato Black" panose="020F0A02020204030203" pitchFamily="34" charset="0"/>
            </a:rPr>
            <a:t>JOB </a:t>
          </a:r>
        </a:p>
        <a:p>
          <a:pPr algn="ctr"/>
          <a:r>
            <a:rPr lang="en-IN" sz="1050">
              <a:solidFill>
                <a:srgbClr val="602928"/>
              </a:solidFill>
              <a:latin typeface="Lato Black" panose="020F0A02020204030203" pitchFamily="34" charset="0"/>
            </a:rPr>
            <a:t>SATISFACTION RATING</a:t>
          </a:r>
        </a:p>
      </xdr:txBody>
    </xdr:sp>
    <xdr:clientData/>
  </xdr:twoCellAnchor>
  <xdr:twoCellAnchor>
    <xdr:from>
      <xdr:col>19</xdr:col>
      <xdr:colOff>173618</xdr:colOff>
      <xdr:row>0</xdr:row>
      <xdr:rowOff>154329</xdr:rowOff>
    </xdr:from>
    <xdr:to>
      <xdr:col>21</xdr:col>
      <xdr:colOff>356886</xdr:colOff>
      <xdr:row>4</xdr:row>
      <xdr:rowOff>9645</xdr:rowOff>
    </xdr:to>
    <xdr:graphicFrame macro="">
      <xdr:nvGraphicFramePr>
        <xdr:cNvPr id="119" name="Chart 118">
          <a:extLst>
            <a:ext uri="{FF2B5EF4-FFF2-40B4-BE49-F238E27FC236}">
              <a16:creationId xmlns:a16="http://schemas.microsoft.com/office/drawing/2014/main" id="{00000000-0008-0000-0400-00007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20</xdr:col>
      <xdr:colOff>96455</xdr:colOff>
      <xdr:row>1</xdr:row>
      <xdr:rowOff>154330</xdr:rowOff>
    </xdr:from>
    <xdr:to>
      <xdr:col>20</xdr:col>
      <xdr:colOff>472632</xdr:colOff>
      <xdr:row>3</xdr:row>
      <xdr:rowOff>0</xdr:rowOff>
    </xdr:to>
    <xdr:sp macro="" textlink="Rating!$B$6">
      <xdr:nvSpPr>
        <xdr:cNvPr id="120" name="TextBox 119">
          <a:extLst>
            <a:ext uri="{FF2B5EF4-FFF2-40B4-BE49-F238E27FC236}">
              <a16:creationId xmlns:a16="http://schemas.microsoft.com/office/drawing/2014/main" id="{00000000-0008-0000-0400-000078000000}"/>
            </a:ext>
          </a:extLst>
        </xdr:cNvPr>
        <xdr:cNvSpPr txBox="1"/>
      </xdr:nvSpPr>
      <xdr:spPr>
        <a:xfrm>
          <a:off x="13214430" y="347241"/>
          <a:ext cx="376177" cy="2314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fld id="{C16379D8-FAD0-4B8B-8F10-D86435029F4F}" type="TxLink">
            <a:rPr lang="en-US" sz="1050" b="0" i="0" u="none" strike="noStrike">
              <a:solidFill>
                <a:srgbClr val="002060"/>
              </a:solidFill>
              <a:latin typeface="Lato Black" panose="020F0A02020204030203" pitchFamily="34" charset="0"/>
              <a:ea typeface="Calibri"/>
              <a:cs typeface="Calibri"/>
            </a:rPr>
            <a:pPr/>
            <a:t>2.6</a:t>
          </a:fld>
          <a:endParaRPr lang="en-IN" sz="1000">
            <a:solidFill>
              <a:srgbClr val="002060"/>
            </a:solidFill>
            <a:latin typeface="Lato Black" panose="020F0A02020204030203" pitchFamily="34" charset="0"/>
          </a:endParaRPr>
        </a:p>
      </xdr:txBody>
    </xdr:sp>
    <xdr:clientData/>
  </xdr:twoCellAnchor>
  <xdr:twoCellAnchor>
    <xdr:from>
      <xdr:col>21</xdr:col>
      <xdr:colOff>173621</xdr:colOff>
      <xdr:row>0</xdr:row>
      <xdr:rowOff>96455</xdr:rowOff>
    </xdr:from>
    <xdr:to>
      <xdr:col>23</xdr:col>
      <xdr:colOff>299013</xdr:colOff>
      <xdr:row>3</xdr:row>
      <xdr:rowOff>125392</xdr:rowOff>
    </xdr:to>
    <xdr:graphicFrame macro="">
      <xdr:nvGraphicFramePr>
        <xdr:cNvPr id="125" name="Chart 124">
          <a:extLst>
            <a:ext uri="{FF2B5EF4-FFF2-40B4-BE49-F238E27FC236}">
              <a16:creationId xmlns:a16="http://schemas.microsoft.com/office/drawing/2014/main" id="{00000000-0008-0000-0400-00007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21</xdr:col>
      <xdr:colOff>308659</xdr:colOff>
      <xdr:row>0</xdr:row>
      <xdr:rowOff>183266</xdr:rowOff>
    </xdr:from>
    <xdr:to>
      <xdr:col>23</xdr:col>
      <xdr:colOff>183265</xdr:colOff>
      <xdr:row>3</xdr:row>
      <xdr:rowOff>67520</xdr:rowOff>
    </xdr:to>
    <xdr:sp macro="" textlink="">
      <xdr:nvSpPr>
        <xdr:cNvPr id="126" name="Freeform: Shape 125">
          <a:extLst>
            <a:ext uri="{FF2B5EF4-FFF2-40B4-BE49-F238E27FC236}">
              <a16:creationId xmlns:a16="http://schemas.microsoft.com/office/drawing/2014/main" id="{00000000-0008-0000-0400-00007E000000}"/>
            </a:ext>
          </a:extLst>
        </xdr:cNvPr>
        <xdr:cNvSpPr/>
      </xdr:nvSpPr>
      <xdr:spPr>
        <a:xfrm>
          <a:off x="14082532" y="183266"/>
          <a:ext cx="1186404" cy="462988"/>
        </a:xfrm>
        <a:custGeom>
          <a:avLst/>
          <a:gdLst>
            <a:gd name="connsiteX0" fmla="*/ 0 w 1407459"/>
            <a:gd name="connsiteY0" fmla="*/ 0 h 337105"/>
            <a:gd name="connsiteX1" fmla="*/ 224123 w 1407459"/>
            <a:gd name="connsiteY1" fmla="*/ 0 h 337105"/>
            <a:gd name="connsiteX2" fmla="*/ 188147 w 1407459"/>
            <a:gd name="connsiteY2" fmla="*/ 104786 h 337105"/>
            <a:gd name="connsiteX3" fmla="*/ 71723 w 1407459"/>
            <a:gd name="connsiteY3" fmla="*/ 104785 h 337105"/>
            <a:gd name="connsiteX4" fmla="*/ 165912 w 1407459"/>
            <a:gd name="connsiteY4" fmla="*/ 169546 h 337105"/>
            <a:gd name="connsiteX5" fmla="*/ 129935 w 1407459"/>
            <a:gd name="connsiteY5" fmla="*/ 274331 h 337105"/>
            <a:gd name="connsiteX6" fmla="*/ 224123 w 1407459"/>
            <a:gd name="connsiteY6" fmla="*/ 209570 h 337105"/>
            <a:gd name="connsiteX7" fmla="*/ 318310 w 1407459"/>
            <a:gd name="connsiteY7" fmla="*/ 274331 h 337105"/>
            <a:gd name="connsiteX8" fmla="*/ 282333 w 1407459"/>
            <a:gd name="connsiteY8" fmla="*/ 169546 h 337105"/>
            <a:gd name="connsiteX9" fmla="*/ 376522 w 1407459"/>
            <a:gd name="connsiteY9" fmla="*/ 104785 h 337105"/>
            <a:gd name="connsiteX10" fmla="*/ 260098 w 1407459"/>
            <a:gd name="connsiteY10" fmla="*/ 104786 h 337105"/>
            <a:gd name="connsiteX11" fmla="*/ 224123 w 1407459"/>
            <a:gd name="connsiteY11" fmla="*/ 0 h 337105"/>
            <a:gd name="connsiteX12" fmla="*/ 544989 w 1407459"/>
            <a:gd name="connsiteY12" fmla="*/ 0 h 337105"/>
            <a:gd name="connsiteX13" fmla="*/ 509013 w 1407459"/>
            <a:gd name="connsiteY13" fmla="*/ 104786 h 337105"/>
            <a:gd name="connsiteX14" fmla="*/ 392589 w 1407459"/>
            <a:gd name="connsiteY14" fmla="*/ 104785 h 337105"/>
            <a:gd name="connsiteX15" fmla="*/ 486778 w 1407459"/>
            <a:gd name="connsiteY15" fmla="*/ 169546 h 337105"/>
            <a:gd name="connsiteX16" fmla="*/ 450801 w 1407459"/>
            <a:gd name="connsiteY16" fmla="*/ 274331 h 337105"/>
            <a:gd name="connsiteX17" fmla="*/ 544989 w 1407459"/>
            <a:gd name="connsiteY17" fmla="*/ 209570 h 337105"/>
            <a:gd name="connsiteX18" fmla="*/ 639176 w 1407459"/>
            <a:gd name="connsiteY18" fmla="*/ 274331 h 337105"/>
            <a:gd name="connsiteX19" fmla="*/ 603199 w 1407459"/>
            <a:gd name="connsiteY19" fmla="*/ 169546 h 337105"/>
            <a:gd name="connsiteX20" fmla="*/ 697388 w 1407459"/>
            <a:gd name="connsiteY20" fmla="*/ 104785 h 337105"/>
            <a:gd name="connsiteX21" fmla="*/ 580964 w 1407459"/>
            <a:gd name="connsiteY21" fmla="*/ 104786 h 337105"/>
            <a:gd name="connsiteX22" fmla="*/ 544989 w 1407459"/>
            <a:gd name="connsiteY22" fmla="*/ 0 h 337105"/>
            <a:gd name="connsiteX23" fmla="*/ 865855 w 1407459"/>
            <a:gd name="connsiteY23" fmla="*/ 0 h 337105"/>
            <a:gd name="connsiteX24" fmla="*/ 829879 w 1407459"/>
            <a:gd name="connsiteY24" fmla="*/ 104786 h 337105"/>
            <a:gd name="connsiteX25" fmla="*/ 713455 w 1407459"/>
            <a:gd name="connsiteY25" fmla="*/ 104785 h 337105"/>
            <a:gd name="connsiteX26" fmla="*/ 807644 w 1407459"/>
            <a:gd name="connsiteY26" fmla="*/ 169546 h 337105"/>
            <a:gd name="connsiteX27" fmla="*/ 771667 w 1407459"/>
            <a:gd name="connsiteY27" fmla="*/ 274331 h 337105"/>
            <a:gd name="connsiteX28" fmla="*/ 865855 w 1407459"/>
            <a:gd name="connsiteY28" fmla="*/ 209570 h 337105"/>
            <a:gd name="connsiteX29" fmla="*/ 960042 w 1407459"/>
            <a:gd name="connsiteY29" fmla="*/ 274331 h 337105"/>
            <a:gd name="connsiteX30" fmla="*/ 924065 w 1407459"/>
            <a:gd name="connsiteY30" fmla="*/ 169546 h 337105"/>
            <a:gd name="connsiteX31" fmla="*/ 1018254 w 1407459"/>
            <a:gd name="connsiteY31" fmla="*/ 104785 h 337105"/>
            <a:gd name="connsiteX32" fmla="*/ 901830 w 1407459"/>
            <a:gd name="connsiteY32" fmla="*/ 104786 h 337105"/>
            <a:gd name="connsiteX33" fmla="*/ 865855 w 1407459"/>
            <a:gd name="connsiteY33" fmla="*/ 0 h 337105"/>
            <a:gd name="connsiteX34" fmla="*/ 1186720 w 1407459"/>
            <a:gd name="connsiteY34" fmla="*/ 0 h 337105"/>
            <a:gd name="connsiteX35" fmla="*/ 1150744 w 1407459"/>
            <a:gd name="connsiteY35" fmla="*/ 104786 h 337105"/>
            <a:gd name="connsiteX36" fmla="*/ 1034320 w 1407459"/>
            <a:gd name="connsiteY36" fmla="*/ 104785 h 337105"/>
            <a:gd name="connsiteX37" fmla="*/ 1128509 w 1407459"/>
            <a:gd name="connsiteY37" fmla="*/ 169546 h 337105"/>
            <a:gd name="connsiteX38" fmla="*/ 1092532 w 1407459"/>
            <a:gd name="connsiteY38" fmla="*/ 274331 h 337105"/>
            <a:gd name="connsiteX39" fmla="*/ 1186720 w 1407459"/>
            <a:gd name="connsiteY39" fmla="*/ 209570 h 337105"/>
            <a:gd name="connsiteX40" fmla="*/ 1280907 w 1407459"/>
            <a:gd name="connsiteY40" fmla="*/ 274331 h 337105"/>
            <a:gd name="connsiteX41" fmla="*/ 1244930 w 1407459"/>
            <a:gd name="connsiteY41" fmla="*/ 169546 h 337105"/>
            <a:gd name="connsiteX42" fmla="*/ 1339119 w 1407459"/>
            <a:gd name="connsiteY42" fmla="*/ 104785 h 337105"/>
            <a:gd name="connsiteX43" fmla="*/ 1222695 w 1407459"/>
            <a:gd name="connsiteY43" fmla="*/ 104786 h 337105"/>
            <a:gd name="connsiteX44" fmla="*/ 1186720 w 1407459"/>
            <a:gd name="connsiteY44" fmla="*/ 0 h 337105"/>
            <a:gd name="connsiteX45" fmla="*/ 1407459 w 1407459"/>
            <a:gd name="connsiteY45" fmla="*/ 0 h 337105"/>
            <a:gd name="connsiteX46" fmla="*/ 1407459 w 1407459"/>
            <a:gd name="connsiteY46" fmla="*/ 337105 h 337105"/>
            <a:gd name="connsiteX47" fmla="*/ 0 w 1407459"/>
            <a:gd name="connsiteY47" fmla="*/ 337105 h 337105"/>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Lst>
          <a:rect l="l" t="t" r="r" b="b"/>
          <a:pathLst>
            <a:path w="1407459" h="337105">
              <a:moveTo>
                <a:pt x="0" y="0"/>
              </a:moveTo>
              <a:lnTo>
                <a:pt x="224123" y="0"/>
              </a:lnTo>
              <a:lnTo>
                <a:pt x="188147" y="104786"/>
              </a:lnTo>
              <a:lnTo>
                <a:pt x="71723" y="104785"/>
              </a:lnTo>
              <a:lnTo>
                <a:pt x="165912" y="169546"/>
              </a:lnTo>
              <a:lnTo>
                <a:pt x="129935" y="274331"/>
              </a:lnTo>
              <a:lnTo>
                <a:pt x="224123" y="209570"/>
              </a:lnTo>
              <a:lnTo>
                <a:pt x="318310" y="274331"/>
              </a:lnTo>
              <a:lnTo>
                <a:pt x="282333" y="169546"/>
              </a:lnTo>
              <a:lnTo>
                <a:pt x="376522" y="104785"/>
              </a:lnTo>
              <a:lnTo>
                <a:pt x="260098" y="104786"/>
              </a:lnTo>
              <a:lnTo>
                <a:pt x="224123" y="0"/>
              </a:lnTo>
              <a:lnTo>
                <a:pt x="544989" y="0"/>
              </a:lnTo>
              <a:lnTo>
                <a:pt x="509013" y="104786"/>
              </a:lnTo>
              <a:lnTo>
                <a:pt x="392589" y="104785"/>
              </a:lnTo>
              <a:lnTo>
                <a:pt x="486778" y="169546"/>
              </a:lnTo>
              <a:lnTo>
                <a:pt x="450801" y="274331"/>
              </a:lnTo>
              <a:lnTo>
                <a:pt x="544989" y="209570"/>
              </a:lnTo>
              <a:lnTo>
                <a:pt x="639176" y="274331"/>
              </a:lnTo>
              <a:lnTo>
                <a:pt x="603199" y="169546"/>
              </a:lnTo>
              <a:lnTo>
                <a:pt x="697388" y="104785"/>
              </a:lnTo>
              <a:lnTo>
                <a:pt x="580964" y="104786"/>
              </a:lnTo>
              <a:lnTo>
                <a:pt x="544989" y="0"/>
              </a:lnTo>
              <a:lnTo>
                <a:pt x="865855" y="0"/>
              </a:lnTo>
              <a:lnTo>
                <a:pt x="829879" y="104786"/>
              </a:lnTo>
              <a:lnTo>
                <a:pt x="713455" y="104785"/>
              </a:lnTo>
              <a:lnTo>
                <a:pt x="807644" y="169546"/>
              </a:lnTo>
              <a:lnTo>
                <a:pt x="771667" y="274331"/>
              </a:lnTo>
              <a:lnTo>
                <a:pt x="865855" y="209570"/>
              </a:lnTo>
              <a:lnTo>
                <a:pt x="960042" y="274331"/>
              </a:lnTo>
              <a:lnTo>
                <a:pt x="924065" y="169546"/>
              </a:lnTo>
              <a:lnTo>
                <a:pt x="1018254" y="104785"/>
              </a:lnTo>
              <a:lnTo>
                <a:pt x="901830" y="104786"/>
              </a:lnTo>
              <a:lnTo>
                <a:pt x="865855" y="0"/>
              </a:lnTo>
              <a:lnTo>
                <a:pt x="1186720" y="0"/>
              </a:lnTo>
              <a:lnTo>
                <a:pt x="1150744" y="104786"/>
              </a:lnTo>
              <a:lnTo>
                <a:pt x="1034320" y="104785"/>
              </a:lnTo>
              <a:lnTo>
                <a:pt x="1128509" y="169546"/>
              </a:lnTo>
              <a:lnTo>
                <a:pt x="1092532" y="274331"/>
              </a:lnTo>
              <a:lnTo>
                <a:pt x="1186720" y="209570"/>
              </a:lnTo>
              <a:lnTo>
                <a:pt x="1280907" y="274331"/>
              </a:lnTo>
              <a:lnTo>
                <a:pt x="1244930" y="169546"/>
              </a:lnTo>
              <a:lnTo>
                <a:pt x="1339119" y="104785"/>
              </a:lnTo>
              <a:lnTo>
                <a:pt x="1222695" y="104786"/>
              </a:lnTo>
              <a:lnTo>
                <a:pt x="1186720" y="0"/>
              </a:lnTo>
              <a:lnTo>
                <a:pt x="1407459" y="0"/>
              </a:lnTo>
              <a:lnTo>
                <a:pt x="1407459" y="337105"/>
              </a:lnTo>
              <a:lnTo>
                <a:pt x="0" y="337105"/>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366532</xdr:colOff>
      <xdr:row>13</xdr:row>
      <xdr:rowOff>67518</xdr:rowOff>
    </xdr:from>
    <xdr:to>
      <xdr:col>9</xdr:col>
      <xdr:colOff>446506</xdr:colOff>
      <xdr:row>20</xdr:row>
      <xdr:rowOff>135038</xdr:rowOff>
    </xdr:to>
    <xdr:grpSp>
      <xdr:nvGrpSpPr>
        <xdr:cNvPr id="20" name="Group 19">
          <a:extLst>
            <a:ext uri="{FF2B5EF4-FFF2-40B4-BE49-F238E27FC236}">
              <a16:creationId xmlns:a16="http://schemas.microsoft.com/office/drawing/2014/main" id="{1E0E2E31-D854-5A19-1A06-7F2DB29A854C}"/>
            </a:ext>
          </a:extLst>
        </xdr:cNvPr>
        <xdr:cNvGrpSpPr/>
      </xdr:nvGrpSpPr>
      <xdr:grpSpPr>
        <a:xfrm>
          <a:off x="2338207" y="2544018"/>
          <a:ext cx="4023324" cy="1401020"/>
          <a:chOff x="2305292" y="2575366"/>
          <a:chExt cx="4044303" cy="1440000"/>
        </a:xfrm>
      </xdr:grpSpPr>
      <xdr:graphicFrame macro="">
        <xdr:nvGraphicFramePr>
          <xdr:cNvPr id="6" name="Chart 5">
            <a:extLst>
              <a:ext uri="{FF2B5EF4-FFF2-40B4-BE49-F238E27FC236}">
                <a16:creationId xmlns:a16="http://schemas.microsoft.com/office/drawing/2014/main" id="{FDDFC7A8-8EDC-4DEC-8672-6F6F19DF558D}"/>
              </a:ext>
            </a:extLst>
          </xdr:cNvPr>
          <xdr:cNvGraphicFramePr>
            <a:graphicFrameLocks/>
          </xdr:cNvGraphicFramePr>
        </xdr:nvGraphicFramePr>
        <xdr:xfrm>
          <a:off x="2305292" y="2575366"/>
          <a:ext cx="1440000" cy="1440000"/>
        </xdr:xfrm>
        <a:graphic>
          <a:graphicData uri="http://schemas.openxmlformats.org/drawingml/2006/chart">
            <c:chart xmlns:c="http://schemas.openxmlformats.org/drawingml/2006/chart" xmlns:r="http://schemas.openxmlformats.org/officeDocument/2006/relationships" r:id="rId10"/>
          </a:graphicData>
        </a:graphic>
      </xdr:graphicFrame>
      <xdr:graphicFrame macro="">
        <xdr:nvGraphicFramePr>
          <xdr:cNvPr id="8" name="Chart 7">
            <a:extLst>
              <a:ext uri="{FF2B5EF4-FFF2-40B4-BE49-F238E27FC236}">
                <a16:creationId xmlns:a16="http://schemas.microsoft.com/office/drawing/2014/main" id="{DC793F78-06BF-486F-802B-31843B1F2426}"/>
              </a:ext>
            </a:extLst>
          </xdr:cNvPr>
          <xdr:cNvGraphicFramePr>
            <a:graphicFrameLocks/>
          </xdr:cNvGraphicFramePr>
        </xdr:nvGraphicFramePr>
        <xdr:xfrm>
          <a:off x="4909595" y="2575366"/>
          <a:ext cx="1440000" cy="1440000"/>
        </xdr:xfrm>
        <a:graphic>
          <a:graphicData uri="http://schemas.openxmlformats.org/drawingml/2006/chart">
            <c:chart xmlns:c="http://schemas.openxmlformats.org/drawingml/2006/chart" xmlns:r="http://schemas.openxmlformats.org/officeDocument/2006/relationships" r:id="rId11"/>
          </a:graphicData>
        </a:graphic>
      </xdr:graphicFrame>
      <xdr:pic>
        <xdr:nvPicPr>
          <xdr:cNvPr id="15" name="Graphic 14" descr="Male profile">
            <a:extLst>
              <a:ext uri="{FF2B5EF4-FFF2-40B4-BE49-F238E27FC236}">
                <a16:creationId xmlns:a16="http://schemas.microsoft.com/office/drawing/2014/main" id="{FCF45A3A-9F3E-B79F-676F-35C85CE3D39F}"/>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4446605" y="2884024"/>
            <a:ext cx="756000" cy="848812"/>
          </a:xfrm>
          <a:prstGeom prst="rect">
            <a:avLst/>
          </a:prstGeom>
        </xdr:spPr>
      </xdr:pic>
      <xdr:pic>
        <xdr:nvPicPr>
          <xdr:cNvPr id="17" name="Graphic 16" descr="Female Profile">
            <a:extLst>
              <a:ext uri="{FF2B5EF4-FFF2-40B4-BE49-F238E27FC236}">
                <a16:creationId xmlns:a16="http://schemas.microsoft.com/office/drawing/2014/main" id="{CB4C9E8A-290D-CC5A-6718-87B95CC3C228}"/>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3539924" y="2929969"/>
            <a:ext cx="720000" cy="756923"/>
          </a:xfrm>
          <a:prstGeom prst="rect">
            <a:avLst/>
          </a:prstGeom>
        </xdr:spPr>
      </xdr:pic>
      <xdr:sp macro="" textlink="Gender!$B$9">
        <xdr:nvSpPr>
          <xdr:cNvPr id="18" name="TextBox 17">
            <a:extLst>
              <a:ext uri="{FF2B5EF4-FFF2-40B4-BE49-F238E27FC236}">
                <a16:creationId xmlns:a16="http://schemas.microsoft.com/office/drawing/2014/main" id="{9278805F-7D87-4025-AE33-78C75E42C662}"/>
              </a:ext>
            </a:extLst>
          </xdr:cNvPr>
          <xdr:cNvSpPr txBox="1"/>
        </xdr:nvSpPr>
        <xdr:spPr>
          <a:xfrm>
            <a:off x="2797215" y="3105874"/>
            <a:ext cx="530506" cy="395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5640E30-4B94-4D52-ACB8-60E7DEE74E15}" type="TxLink">
              <a:rPr lang="en-US" sz="1200" b="0" i="0" u="none" strike="noStrike">
                <a:solidFill>
                  <a:srgbClr val="002060"/>
                </a:solidFill>
                <a:latin typeface="Lato Black" panose="020F0A02020204030203" pitchFamily="34" charset="0"/>
                <a:ea typeface="Calibri"/>
                <a:cs typeface="Calibri"/>
              </a:rPr>
              <a:pPr algn="ctr"/>
              <a:t>588</a:t>
            </a:fld>
            <a:endParaRPr lang="en-IN" sz="1000">
              <a:solidFill>
                <a:srgbClr val="002060"/>
              </a:solidFill>
              <a:latin typeface="Lato Black" panose="020F0A02020204030203" pitchFamily="34" charset="0"/>
            </a:endParaRPr>
          </a:p>
        </xdr:txBody>
      </xdr:sp>
      <xdr:sp macro="" textlink="Gender!$B$10">
        <xdr:nvSpPr>
          <xdr:cNvPr id="19" name="TextBox 18">
            <a:extLst>
              <a:ext uri="{FF2B5EF4-FFF2-40B4-BE49-F238E27FC236}">
                <a16:creationId xmlns:a16="http://schemas.microsoft.com/office/drawing/2014/main" id="{80DE64B6-F861-4818-988B-AE3D31DBA478}"/>
              </a:ext>
            </a:extLst>
          </xdr:cNvPr>
          <xdr:cNvSpPr txBox="1"/>
        </xdr:nvSpPr>
        <xdr:spPr>
          <a:xfrm>
            <a:off x="5420809" y="3076937"/>
            <a:ext cx="530506" cy="3954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55A78F7F-77D0-43E9-8BE0-C338B9C768A0}" type="TxLink">
              <a:rPr lang="en-US" sz="1200" b="0" i="0" u="none" strike="noStrike">
                <a:solidFill>
                  <a:srgbClr val="002060"/>
                </a:solidFill>
                <a:latin typeface="Lato Black" panose="020F0A02020204030203" pitchFamily="34" charset="0"/>
                <a:ea typeface="Calibri"/>
                <a:cs typeface="Calibri"/>
              </a:rPr>
              <a:pPr algn="ctr"/>
              <a:t>882</a:t>
            </a:fld>
            <a:endParaRPr lang="en-IN" sz="900">
              <a:solidFill>
                <a:srgbClr val="002060"/>
              </a:solidFill>
              <a:latin typeface="Lato Black" panose="020F0A02020204030203" pitchFamily="34" charset="0"/>
            </a:endParaRPr>
          </a:p>
        </xdr:txBody>
      </xdr:sp>
    </xdr:grpSp>
    <xdr:clientData/>
  </xdr:twoCellAnchor>
  <xdr:twoCellAnchor>
    <xdr:from>
      <xdr:col>4</xdr:col>
      <xdr:colOff>9646</xdr:colOff>
      <xdr:row>9</xdr:row>
      <xdr:rowOff>38582</xdr:rowOff>
    </xdr:from>
    <xdr:to>
      <xdr:col>8</xdr:col>
      <xdr:colOff>549797</xdr:colOff>
      <xdr:row>10</xdr:row>
      <xdr:rowOff>86810</xdr:rowOff>
    </xdr:to>
    <xdr:sp macro="" textlink="">
      <xdr:nvSpPr>
        <xdr:cNvPr id="21" name="TextBox 20">
          <a:extLst>
            <a:ext uri="{FF2B5EF4-FFF2-40B4-BE49-F238E27FC236}">
              <a16:creationId xmlns:a16="http://schemas.microsoft.com/office/drawing/2014/main" id="{9B096678-56F7-DFFD-B73E-7640EE5A91FC}"/>
            </a:ext>
          </a:extLst>
        </xdr:cNvPr>
        <xdr:cNvSpPr txBox="1"/>
      </xdr:nvSpPr>
      <xdr:spPr>
        <a:xfrm>
          <a:off x="2633241" y="1774785"/>
          <a:ext cx="3163746" cy="2411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rgbClr val="602928"/>
              </a:solidFill>
              <a:latin typeface="Lato Black" panose="020F0A02020204030203" pitchFamily="34" charset="0"/>
            </a:rPr>
            <a:t>Total Employees by Gender</a:t>
          </a:r>
        </a:p>
      </xdr:txBody>
    </xdr:sp>
    <xdr:clientData/>
  </xdr:twoCellAnchor>
  <xdr:twoCellAnchor editAs="oneCell">
    <xdr:from>
      <xdr:col>5</xdr:col>
      <xdr:colOff>231493</xdr:colOff>
      <xdr:row>11</xdr:row>
      <xdr:rowOff>86811</xdr:rowOff>
    </xdr:from>
    <xdr:to>
      <xdr:col>8</xdr:col>
      <xdr:colOff>154328</xdr:colOff>
      <xdr:row>15</xdr:row>
      <xdr:rowOff>9645</xdr:rowOff>
    </xdr:to>
    <mc:AlternateContent xmlns:mc="http://schemas.openxmlformats.org/markup-compatibility/2006" xmlns:a14="http://schemas.microsoft.com/office/drawing/2010/main">
      <mc:Choice Requires="a14">
        <xdr:graphicFrame macro="">
          <xdr:nvGraphicFramePr>
            <xdr:cNvPr id="22" name="Gender 3">
              <a:extLst>
                <a:ext uri="{FF2B5EF4-FFF2-40B4-BE49-F238E27FC236}">
                  <a16:creationId xmlns:a16="http://schemas.microsoft.com/office/drawing/2014/main" id="{A07B925D-995A-4082-8EB0-A5B12A23EC29}"/>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3517618" y="2182311"/>
              <a:ext cx="1894510" cy="68483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67519</xdr:colOff>
      <xdr:row>10</xdr:row>
      <xdr:rowOff>144683</xdr:rowOff>
    </xdr:from>
    <xdr:to>
      <xdr:col>17</xdr:col>
      <xdr:colOff>86811</xdr:colOff>
      <xdr:row>21</xdr:row>
      <xdr:rowOff>3858</xdr:rowOff>
    </xdr:to>
    <xdr:graphicFrame macro="">
      <xdr:nvGraphicFramePr>
        <xdr:cNvPr id="23" name="Chart 22">
          <a:extLst>
            <a:ext uri="{FF2B5EF4-FFF2-40B4-BE49-F238E27FC236}">
              <a16:creationId xmlns:a16="http://schemas.microsoft.com/office/drawing/2014/main" id="{FD44FB54-FEFB-4C9E-B417-A8DFCA52C68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279722</xdr:colOff>
      <xdr:row>9</xdr:row>
      <xdr:rowOff>48227</xdr:rowOff>
    </xdr:from>
    <xdr:to>
      <xdr:col>15</xdr:col>
      <xdr:colOff>540152</xdr:colOff>
      <xdr:row>10</xdr:row>
      <xdr:rowOff>115747</xdr:rowOff>
    </xdr:to>
    <xdr:sp macro="" textlink="">
      <xdr:nvSpPr>
        <xdr:cNvPr id="26" name="TextBox 25">
          <a:extLst>
            <a:ext uri="{FF2B5EF4-FFF2-40B4-BE49-F238E27FC236}">
              <a16:creationId xmlns:a16="http://schemas.microsoft.com/office/drawing/2014/main" id="{F4BBC3EA-FEA7-DCBB-B1A4-F33AD6C58F85}"/>
            </a:ext>
          </a:extLst>
        </xdr:cNvPr>
        <xdr:cNvSpPr txBox="1"/>
      </xdr:nvSpPr>
      <xdr:spPr>
        <a:xfrm>
          <a:off x="6838709" y="1784430"/>
          <a:ext cx="3539924" cy="2604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rgbClr val="602928"/>
              </a:solidFill>
              <a:latin typeface="Lato Black" panose="020F0A02020204030203" pitchFamily="34" charset="0"/>
            </a:rPr>
            <a:t>Education Wise Attrition</a:t>
          </a:r>
        </a:p>
      </xdr:txBody>
    </xdr:sp>
    <xdr:clientData/>
  </xdr:twoCellAnchor>
  <xdr:twoCellAnchor>
    <xdr:from>
      <xdr:col>17</xdr:col>
      <xdr:colOff>530507</xdr:colOff>
      <xdr:row>10</xdr:row>
      <xdr:rowOff>154330</xdr:rowOff>
    </xdr:from>
    <xdr:to>
      <xdr:col>24</xdr:col>
      <xdr:colOff>154329</xdr:colOff>
      <xdr:row>20</xdr:row>
      <xdr:rowOff>163976</xdr:rowOff>
    </xdr:to>
    <mc:AlternateContent xmlns:mc="http://schemas.openxmlformats.org/markup-compatibility/2006">
      <mc:Choice xmlns:cx1="http://schemas.microsoft.com/office/drawing/2015/9/8/chartex" Requires="cx1">
        <xdr:graphicFrame macro="">
          <xdr:nvGraphicFramePr>
            <xdr:cNvPr id="27" name="Chart 26">
              <a:extLst>
                <a:ext uri="{FF2B5EF4-FFF2-40B4-BE49-F238E27FC236}">
                  <a16:creationId xmlns:a16="http://schemas.microsoft.com/office/drawing/2014/main" id="{9C58EE40-62BF-4D60-B4BC-2D938DFC7FD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1670947" y="2059330"/>
              <a:ext cx="4211062" cy="1914646"/>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607671</xdr:colOff>
      <xdr:row>9</xdr:row>
      <xdr:rowOff>48228</xdr:rowOff>
    </xdr:from>
    <xdr:to>
      <xdr:col>23</xdr:col>
      <xdr:colOff>28936</xdr:colOff>
      <xdr:row>10</xdr:row>
      <xdr:rowOff>106101</xdr:rowOff>
    </xdr:to>
    <xdr:sp macro="" textlink="">
      <xdr:nvSpPr>
        <xdr:cNvPr id="28" name="TextBox 27">
          <a:extLst>
            <a:ext uri="{FF2B5EF4-FFF2-40B4-BE49-F238E27FC236}">
              <a16:creationId xmlns:a16="http://schemas.microsoft.com/office/drawing/2014/main" id="{6B732FE9-464C-FC35-029D-6B3D8A9AE1AA}"/>
            </a:ext>
          </a:extLst>
        </xdr:cNvPr>
        <xdr:cNvSpPr txBox="1"/>
      </xdr:nvSpPr>
      <xdr:spPr>
        <a:xfrm>
          <a:off x="11757949" y="1784431"/>
          <a:ext cx="3356658" cy="250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rgbClr val="602928"/>
              </a:solidFill>
              <a:latin typeface="Lato Black" panose="020F0A02020204030203" pitchFamily="34" charset="0"/>
            </a:rPr>
            <a:t>Attrition by Job Role</a:t>
          </a:r>
        </a:p>
      </xdr:txBody>
    </xdr:sp>
    <xdr:clientData/>
  </xdr:twoCellAnchor>
  <xdr:twoCellAnchor>
    <xdr:from>
      <xdr:col>3</xdr:col>
      <xdr:colOff>453343</xdr:colOff>
      <xdr:row>22</xdr:row>
      <xdr:rowOff>173621</xdr:rowOff>
    </xdr:from>
    <xdr:to>
      <xdr:col>9</xdr:col>
      <xdr:colOff>260430</xdr:colOff>
      <xdr:row>33</xdr:row>
      <xdr:rowOff>7620</xdr:rowOff>
    </xdr:to>
    <xdr:graphicFrame macro="">
      <xdr:nvGraphicFramePr>
        <xdr:cNvPr id="54" name="Chart 53">
          <a:extLst>
            <a:ext uri="{FF2B5EF4-FFF2-40B4-BE49-F238E27FC236}">
              <a16:creationId xmlns:a16="http://schemas.microsoft.com/office/drawing/2014/main" id="{40ADA689-A5C4-4DDE-8C89-D445416CEA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3</xdr:col>
      <xdr:colOff>617317</xdr:colOff>
      <xdr:row>21</xdr:row>
      <xdr:rowOff>96457</xdr:rowOff>
    </xdr:from>
    <xdr:to>
      <xdr:col>8</xdr:col>
      <xdr:colOff>443696</xdr:colOff>
      <xdr:row>22</xdr:row>
      <xdr:rowOff>154329</xdr:rowOff>
    </xdr:to>
    <xdr:sp macro="" textlink="">
      <xdr:nvSpPr>
        <xdr:cNvPr id="55" name="TextBox 54">
          <a:extLst>
            <a:ext uri="{FF2B5EF4-FFF2-40B4-BE49-F238E27FC236}">
              <a16:creationId xmlns:a16="http://schemas.microsoft.com/office/drawing/2014/main" id="{92C75775-D268-F55F-6D3D-BC1950D95505}"/>
            </a:ext>
          </a:extLst>
        </xdr:cNvPr>
        <xdr:cNvSpPr txBox="1"/>
      </xdr:nvSpPr>
      <xdr:spPr>
        <a:xfrm>
          <a:off x="2585013" y="4147596"/>
          <a:ext cx="3105873" cy="2507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rgbClr val="602928"/>
              </a:solidFill>
              <a:latin typeface="Lato Black" panose="020F0A02020204030203" pitchFamily="34" charset="0"/>
            </a:rPr>
            <a:t>Department Wise Attrition</a:t>
          </a:r>
        </a:p>
      </xdr:txBody>
    </xdr:sp>
    <xdr:clientData/>
  </xdr:twoCellAnchor>
  <xdr:twoCellAnchor>
    <xdr:from>
      <xdr:col>9</xdr:col>
      <xdr:colOff>540153</xdr:colOff>
      <xdr:row>23</xdr:row>
      <xdr:rowOff>9646</xdr:rowOff>
    </xdr:from>
    <xdr:to>
      <xdr:col>15</xdr:col>
      <xdr:colOff>135039</xdr:colOff>
      <xdr:row>32</xdr:row>
      <xdr:rowOff>154329</xdr:rowOff>
    </xdr:to>
    <xdr:graphicFrame macro="">
      <xdr:nvGraphicFramePr>
        <xdr:cNvPr id="56" name="Chart 55">
          <a:extLst>
            <a:ext uri="{FF2B5EF4-FFF2-40B4-BE49-F238E27FC236}">
              <a16:creationId xmlns:a16="http://schemas.microsoft.com/office/drawing/2014/main" id="{AB0C92FA-1586-4C10-A50C-8CBD7BD7E9D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10</xdr:col>
      <xdr:colOff>106102</xdr:colOff>
      <xdr:row>21</xdr:row>
      <xdr:rowOff>135038</xdr:rowOff>
    </xdr:from>
    <xdr:to>
      <xdr:col>14</xdr:col>
      <xdr:colOff>96456</xdr:colOff>
      <xdr:row>23</xdr:row>
      <xdr:rowOff>0</xdr:rowOff>
    </xdr:to>
    <xdr:sp macro="" textlink="">
      <xdr:nvSpPr>
        <xdr:cNvPr id="57" name="TextBox 56">
          <a:extLst>
            <a:ext uri="{FF2B5EF4-FFF2-40B4-BE49-F238E27FC236}">
              <a16:creationId xmlns:a16="http://schemas.microsoft.com/office/drawing/2014/main" id="{2D69D113-4ABB-4767-36DC-3AB5F5239E93}"/>
            </a:ext>
          </a:extLst>
        </xdr:cNvPr>
        <xdr:cNvSpPr txBox="1"/>
      </xdr:nvSpPr>
      <xdr:spPr>
        <a:xfrm>
          <a:off x="6665089" y="4186177"/>
          <a:ext cx="2613949" cy="250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rgbClr val="602928"/>
              </a:solidFill>
              <a:latin typeface="Lato Black" panose="020F0A02020204030203" pitchFamily="34" charset="0"/>
            </a:rPr>
            <a:t>Attrition by Age Group</a:t>
          </a:r>
        </a:p>
      </xdr:txBody>
    </xdr:sp>
    <xdr:clientData/>
  </xdr:twoCellAnchor>
  <xdr:twoCellAnchor>
    <xdr:from>
      <xdr:col>15</xdr:col>
      <xdr:colOff>434051</xdr:colOff>
      <xdr:row>23</xdr:row>
      <xdr:rowOff>19292</xdr:rowOff>
    </xdr:from>
    <xdr:to>
      <xdr:col>19</xdr:col>
      <xdr:colOff>607671</xdr:colOff>
      <xdr:row>32</xdr:row>
      <xdr:rowOff>144683</xdr:rowOff>
    </xdr:to>
    <mc:AlternateContent xmlns:mc="http://schemas.openxmlformats.org/markup-compatibility/2006">
      <mc:Choice xmlns:cx2="http://schemas.microsoft.com/office/drawing/2015/10/21/chartex" Requires="cx2">
        <xdr:graphicFrame macro="">
          <xdr:nvGraphicFramePr>
            <xdr:cNvPr id="58" name="Chart 57">
              <a:extLst>
                <a:ext uri="{FF2B5EF4-FFF2-40B4-BE49-F238E27FC236}">
                  <a16:creationId xmlns:a16="http://schemas.microsoft.com/office/drawing/2014/main" id="{C648FBA7-286F-4FEB-9F52-286BDCB9540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10263851" y="4400792"/>
              <a:ext cx="2794900" cy="183989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617316</xdr:colOff>
      <xdr:row>21</xdr:row>
      <xdr:rowOff>115747</xdr:rowOff>
    </xdr:from>
    <xdr:to>
      <xdr:col>19</xdr:col>
      <xdr:colOff>221848</xdr:colOff>
      <xdr:row>22</xdr:row>
      <xdr:rowOff>183265</xdr:rowOff>
    </xdr:to>
    <xdr:sp macro="" textlink="">
      <xdr:nvSpPr>
        <xdr:cNvPr id="59" name="TextBox 58">
          <a:extLst>
            <a:ext uri="{FF2B5EF4-FFF2-40B4-BE49-F238E27FC236}">
              <a16:creationId xmlns:a16="http://schemas.microsoft.com/office/drawing/2014/main" id="{FAA31630-0D55-D9B3-EE4E-A67A325ADA77}"/>
            </a:ext>
          </a:extLst>
        </xdr:cNvPr>
        <xdr:cNvSpPr txBox="1"/>
      </xdr:nvSpPr>
      <xdr:spPr>
        <a:xfrm>
          <a:off x="10455797" y="4166886"/>
          <a:ext cx="2228127" cy="26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200">
              <a:solidFill>
                <a:srgbClr val="602928"/>
              </a:solidFill>
              <a:latin typeface="Lato Black" panose="020F0A02020204030203" pitchFamily="34" charset="0"/>
            </a:rPr>
            <a:t>Attrition by</a:t>
          </a:r>
          <a:r>
            <a:rPr lang="en-IN" sz="1200" baseline="0">
              <a:solidFill>
                <a:srgbClr val="602928"/>
              </a:solidFill>
              <a:latin typeface="Lato Black" panose="020F0A02020204030203" pitchFamily="34" charset="0"/>
            </a:rPr>
            <a:t> Marital Status</a:t>
          </a:r>
          <a:endParaRPr lang="en-IN" sz="1200">
            <a:solidFill>
              <a:srgbClr val="602928"/>
            </a:solidFill>
            <a:latin typeface="Lato Black" panose="020F0A02020204030203" pitchFamily="34" charset="0"/>
          </a:endParaRPr>
        </a:p>
      </xdr:txBody>
    </xdr:sp>
    <xdr:clientData/>
  </xdr:twoCellAnchor>
  <xdr:twoCellAnchor editAs="oneCell">
    <xdr:from>
      <xdr:col>22</xdr:col>
      <xdr:colOff>406717</xdr:colOff>
      <xdr:row>24</xdr:row>
      <xdr:rowOff>26065</xdr:rowOff>
    </xdr:from>
    <xdr:to>
      <xdr:col>24</xdr:col>
      <xdr:colOff>233096</xdr:colOff>
      <xdr:row>31</xdr:row>
      <xdr:rowOff>44301</xdr:rowOff>
    </xdr:to>
    <mc:AlternateContent xmlns:mc="http://schemas.openxmlformats.org/markup-compatibility/2006" xmlns:a14="http://schemas.microsoft.com/office/drawing/2010/main">
      <mc:Choice Requires="a14">
        <xdr:graphicFrame macro="">
          <xdr:nvGraphicFramePr>
            <xdr:cNvPr id="60" name="Department 1">
              <a:extLst>
                <a:ext uri="{FF2B5EF4-FFF2-40B4-BE49-F238E27FC236}">
                  <a16:creationId xmlns:a16="http://schemas.microsoft.com/office/drawing/2014/main" id="{7A5781F2-04C1-451F-A8FE-8DDF4C4603FC}"/>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4865667" y="4598065"/>
              <a:ext cx="1140829" cy="135173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159489</xdr:colOff>
      <xdr:row>23</xdr:row>
      <xdr:rowOff>47625</xdr:rowOff>
    </xdr:from>
    <xdr:to>
      <xdr:col>22</xdr:col>
      <xdr:colOff>407582</xdr:colOff>
      <xdr:row>33</xdr:row>
      <xdr:rowOff>38100</xdr:rowOff>
    </xdr:to>
    <mc:AlternateContent xmlns:mc="http://schemas.openxmlformats.org/markup-compatibility/2006" xmlns:a14="http://schemas.microsoft.com/office/drawing/2010/main">
      <mc:Choice Requires="a14">
        <xdr:graphicFrame macro="">
          <xdr:nvGraphicFramePr>
            <xdr:cNvPr id="61" name="Education Field 3">
              <a:extLst>
                <a:ext uri="{FF2B5EF4-FFF2-40B4-BE49-F238E27FC236}">
                  <a16:creationId xmlns:a16="http://schemas.microsoft.com/office/drawing/2014/main" id="{8FB19162-E72D-4B9A-9D6A-A92B5A14B594}"/>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3303989" y="4429125"/>
              <a:ext cx="1562543" cy="18954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168349</xdr:colOff>
      <xdr:row>23</xdr:row>
      <xdr:rowOff>63484</xdr:rowOff>
    </xdr:from>
    <xdr:to>
      <xdr:col>21</xdr:col>
      <xdr:colOff>460744</xdr:colOff>
      <xdr:row>24</xdr:row>
      <xdr:rowOff>102117</xdr:rowOff>
    </xdr:to>
    <xdr:sp macro="" textlink="">
      <xdr:nvSpPr>
        <xdr:cNvPr id="62" name="TextBox 61">
          <a:extLst>
            <a:ext uri="{FF2B5EF4-FFF2-40B4-BE49-F238E27FC236}">
              <a16:creationId xmlns:a16="http://schemas.microsoft.com/office/drawing/2014/main" id="{1E5C7507-1211-428F-7B13-D15BCA4BD509}"/>
            </a:ext>
          </a:extLst>
        </xdr:cNvPr>
        <xdr:cNvSpPr txBox="1"/>
      </xdr:nvSpPr>
      <xdr:spPr>
        <a:xfrm>
          <a:off x="13312849" y="4444984"/>
          <a:ext cx="949620" cy="2291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rgbClr val="0070C0"/>
              </a:solidFill>
            </a:rPr>
            <a:t>Educatio</a:t>
          </a:r>
          <a:r>
            <a:rPr lang="en-IN" sz="900" b="1" baseline="0">
              <a:solidFill>
                <a:srgbClr val="0070C0"/>
              </a:solidFill>
            </a:rPr>
            <a:t>n Field</a:t>
          </a:r>
          <a:endParaRPr lang="en-IN" sz="900" b="1">
            <a:solidFill>
              <a:srgbClr val="0070C0"/>
            </a:solidFill>
          </a:endParaRPr>
        </a:p>
      </xdr:txBody>
    </xdr:sp>
    <xdr:clientData/>
  </xdr:twoCellAnchor>
  <xdr:twoCellAnchor>
    <xdr:from>
      <xdr:col>22</xdr:col>
      <xdr:colOff>425303</xdr:colOff>
      <xdr:row>23</xdr:row>
      <xdr:rowOff>47625</xdr:rowOff>
    </xdr:from>
    <xdr:to>
      <xdr:col>24</xdr:col>
      <xdr:colOff>114300</xdr:colOff>
      <xdr:row>24</xdr:row>
      <xdr:rowOff>28575</xdr:rowOff>
    </xdr:to>
    <xdr:sp macro="" textlink="">
      <xdr:nvSpPr>
        <xdr:cNvPr id="63" name="TextBox 62">
          <a:extLst>
            <a:ext uri="{FF2B5EF4-FFF2-40B4-BE49-F238E27FC236}">
              <a16:creationId xmlns:a16="http://schemas.microsoft.com/office/drawing/2014/main" id="{6B1EDE3B-6CC9-2D2F-68CD-EE461EC96077}"/>
            </a:ext>
          </a:extLst>
        </xdr:cNvPr>
        <xdr:cNvSpPr txBox="1"/>
      </xdr:nvSpPr>
      <xdr:spPr>
        <a:xfrm>
          <a:off x="14884253" y="4429125"/>
          <a:ext cx="1003447" cy="1714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900" b="1">
              <a:solidFill>
                <a:srgbClr val="0070C0"/>
              </a:solidFill>
            </a:rPr>
            <a:t>Department</a:t>
          </a:r>
        </a:p>
      </xdr:txBody>
    </xdr:sp>
    <xdr:clientData/>
  </xdr:twoCellAnchor>
  <xdr:twoCellAnchor>
    <xdr:from>
      <xdr:col>20</xdr:col>
      <xdr:colOff>327838</xdr:colOff>
      <xdr:row>21</xdr:row>
      <xdr:rowOff>144424</xdr:rowOff>
    </xdr:from>
    <xdr:to>
      <xdr:col>23</xdr:col>
      <xdr:colOff>318976</xdr:colOff>
      <xdr:row>23</xdr:row>
      <xdr:rowOff>19049</xdr:rowOff>
    </xdr:to>
    <xdr:sp macro="" textlink="">
      <xdr:nvSpPr>
        <xdr:cNvPr id="64" name="TextBox 63">
          <a:extLst>
            <a:ext uri="{FF2B5EF4-FFF2-40B4-BE49-F238E27FC236}">
              <a16:creationId xmlns:a16="http://schemas.microsoft.com/office/drawing/2014/main" id="{C42B38B2-2FC6-EB6E-E3A5-D899CC315D25}"/>
            </a:ext>
          </a:extLst>
        </xdr:cNvPr>
        <xdr:cNvSpPr txBox="1"/>
      </xdr:nvSpPr>
      <xdr:spPr>
        <a:xfrm>
          <a:off x="13472338" y="4144924"/>
          <a:ext cx="1962813" cy="255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200">
              <a:solidFill>
                <a:srgbClr val="602928"/>
              </a:solidFill>
              <a:latin typeface="Lato Black" panose="020F0A02020204030203" pitchFamily="34" charset="0"/>
            </a:rPr>
            <a:t>Filter Panel</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17.973567824076" createdVersion="8" refreshedVersion="8" minRefreshableVersion="3" recordCount="1470" xr:uid="{EE524C9A-6E98-4BE1-A230-C56A7778D052}">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748793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478919-878C-4101-9A41-5F583E6A86CE}"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1913E63-9F45-40D7-8354-33AF74071BB4}"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0">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F87E2B-DA5A-4C96-AC46-E3CAFE91E5AA}"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3116F47-4193-40DA-B8DB-2713F4BB76BC}"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B5F10E0-4294-4FAB-B93D-4A6E0CF3DA1A}"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2ADF7F9-B5DD-4E08-8331-07B1D0EC5FCE}"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4" count="1" selected="0">
            <x v="0"/>
          </reference>
        </references>
      </pivotArea>
    </chartFormat>
    <chartFormat chart="5" format="11">
      <pivotArea type="data" outline="0" fieldPosition="0">
        <references count="2">
          <reference field="4294967294" count="1" selected="0">
            <x v="0"/>
          </reference>
          <reference field="4" count="1" selected="0">
            <x v="1"/>
          </reference>
        </references>
      </pivotArea>
    </chartFormat>
    <chartFormat chart="5" format="12">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4F446CB-27F4-4511-AD1A-5006A295BF70}"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D5C4F59-60C7-410F-B2B3-6F93F93BB4C3}"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2"/>
    </i>
    <i>
      <x v="1"/>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B4863F13-2991-47CC-A2E7-D64BD1CA3881}" sourceName="Gender">
  <pivotTables>
    <pivotTable tabId="10" name="Gender"/>
    <pivotTable tabId="17" name="Attrition by Age group"/>
    <pivotTable tabId="12" name="Attrition by Job"/>
    <pivotTable tabId="13" name="Dept Wise Attrition"/>
    <pivotTable tabId="11" name="Education by Attrition"/>
    <pivotTable tabId="7" name="KPI"/>
    <pivotTable tabId="18" name="Marital Status"/>
    <pivotTable tabId="9" name="Rating"/>
  </pivotTables>
  <data>
    <tabular pivotCacheId="37487936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2D711BCF-2100-4CF7-ABE1-5F6130C1FC08}" sourceName="Department">
  <pivotTables>
    <pivotTable tabId="17" name="Attrition by Age group"/>
    <pivotTable tabId="12" name="Attrition by Job"/>
    <pivotTable tabId="13" name="Dept Wise Attrition"/>
    <pivotTable tabId="11" name="Education by Attrition"/>
    <pivotTable tabId="10" name="Gender"/>
    <pivotTable tabId="7" name="KPI"/>
    <pivotTable tabId="18" name="Marital Status"/>
    <pivotTable tabId="9" name="Rating"/>
  </pivotTables>
  <data>
    <tabular pivotCacheId="37487936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80C1F63F-B9D1-41AD-A37E-2F524EF52A46}" sourceName="Education Field">
  <pivotTables>
    <pivotTable tabId="17" name="Attrition by Age group"/>
    <pivotTable tabId="12" name="Attrition by Job"/>
    <pivotTable tabId="13" name="Dept Wise Attrition"/>
    <pivotTable tabId="11" name="Education by Attrition"/>
    <pivotTable tabId="10" name="Gender"/>
    <pivotTable tabId="7" name="KPI"/>
    <pivotTable tabId="18" name="Marital Status"/>
    <pivotTable tabId="9" name="Rating"/>
  </pivotTables>
  <data>
    <tabular pivotCacheId="374879360">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26765A27-4A6A-4EB5-9650-215F9E4FCACC}" cache="Slicer_Gender2" caption="Gender" rowHeight="2603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3DD4FD4-6DC9-4363-9F24-ECD17EE0C836}" cache="Slicer_Gender2" caption="Gender" rowHeight="260350"/>
  <slicer name="Education Field" xr10:uid="{FE0F4C8B-F4C9-4620-86A1-6FFB3A22E617}" cache="Slicer_Education_Field2" caption="Education Field" rowHeight="2603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8B7939F-4787-4C14-BFF0-A9EEB63A7D16}" cache="Slicer_Gender2" caption="Gender" rowHeight="260350"/>
  <slicer name="Education Field 1" xr10:uid="{D8682C91-468B-4B76-B14B-11735C403A37}" cache="Slicer_Education_Field2" caption="Education Field" rowHeight="2603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CC4768AB-4C87-4765-B562-8B2DDB5B45B0}" cache="Slicer_Department" caption="Department" rowHeight="260350"/>
  <slicer name="Education Field 2" xr10:uid="{083121A7-A5EE-47B8-9004-B2FC182C8FE5}" cache="Slicer_Education_Field2" caption="Education Field" rowHeight="2603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384BF873-541E-487F-BAD6-0F29F0DEF13A}" cache="Slicer_Gender2" caption="Gender" columnCount="2" style="Slicer" rowHeight="260350"/>
  <slicer name="Department 1" xr10:uid="{8E2E3A7C-3257-4610-8D8F-A5D7D8F8A3BA}" cache="Slicer_Department" style="Slicer" rowHeight="260350"/>
  <slicer name="Education Field 3" xr10:uid="{A2E87B25-F9C9-4CD4-BD3F-C54D03DD96F4}" cache="Slicer_Education_Field2" startItem="1" style="Slicer"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05952-342A-475A-A0B2-0507AEBAD0EB}">
  <dimension ref="A3:E9"/>
  <sheetViews>
    <sheetView workbookViewId="0">
      <selection activeCell="C20" sqref="C20"/>
    </sheetView>
  </sheetViews>
  <sheetFormatPr defaultRowHeight="15.6" x14ac:dyDescent="0.3"/>
  <cols>
    <col min="1" max="1" width="24.5" bestFit="1" customWidth="1"/>
    <col min="2" max="2" width="22.796875" bestFit="1" customWidth="1"/>
    <col min="3" max="3" width="13.5" bestFit="1" customWidth="1"/>
    <col min="4" max="4" width="15.59765625" bestFit="1" customWidth="1"/>
    <col min="5" max="5" width="12.3984375" bestFit="1" customWidth="1"/>
  </cols>
  <sheetData>
    <row r="3" spans="1:5" x14ac:dyDescent="0.3">
      <c r="A3" s="2" t="s">
        <v>1554</v>
      </c>
      <c r="B3" s="5" t="s">
        <v>1555</v>
      </c>
      <c r="C3" s="4" t="s">
        <v>1556</v>
      </c>
    </row>
    <row r="4" spans="1:5" x14ac:dyDescent="0.3">
      <c r="A4" s="22">
        <v>1470</v>
      </c>
      <c r="B4" s="23">
        <v>237</v>
      </c>
      <c r="C4" s="24">
        <v>36.923809523809524</v>
      </c>
    </row>
    <row r="8" spans="1:5" x14ac:dyDescent="0.3">
      <c r="A8" t="s">
        <v>1557</v>
      </c>
      <c r="B8" t="s">
        <v>1558</v>
      </c>
      <c r="C8" t="s">
        <v>1559</v>
      </c>
      <c r="D8" t="s">
        <v>1560</v>
      </c>
      <c r="E8" t="s">
        <v>1561</v>
      </c>
    </row>
    <row r="9" spans="1:5" x14ac:dyDescent="0.3">
      <c r="A9">
        <f>GETPIVOTDATA("Count of Employee Number",$A$3)</f>
        <v>1470</v>
      </c>
      <c r="B9">
        <f>GETPIVOTDATA("Sum of CF_attrition count",$A$3)</f>
        <v>237</v>
      </c>
      <c r="C9" s="8">
        <f>GETPIVOTDATA("Average of Age",$A$3)</f>
        <v>36.923809523809524</v>
      </c>
      <c r="D9">
        <f>A9-B9</f>
        <v>1233</v>
      </c>
      <c r="E9" s="6">
        <f>B9/A9</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41DB3-6C3D-49CC-A451-4BB988D151B2}">
  <dimension ref="A3:C7"/>
  <sheetViews>
    <sheetView workbookViewId="0">
      <selection activeCell="I17" sqref="I17"/>
    </sheetView>
  </sheetViews>
  <sheetFormatPr defaultRowHeight="15.6" x14ac:dyDescent="0.3"/>
  <cols>
    <col min="1" max="1" width="23.59765625" bestFit="1" customWidth="1"/>
  </cols>
  <sheetData>
    <row r="3" spans="1:3" x14ac:dyDescent="0.3">
      <c r="A3" s="3" t="s">
        <v>1562</v>
      </c>
    </row>
    <row r="4" spans="1:3" x14ac:dyDescent="0.3">
      <c r="A4" s="10">
        <v>2.6265306122448981</v>
      </c>
    </row>
    <row r="6" spans="1:3" x14ac:dyDescent="0.3">
      <c r="A6" s="1" t="s">
        <v>1563</v>
      </c>
      <c r="B6" s="7">
        <f>GETPIVOTDATA("Job Satisfaction",$A$3)</f>
        <v>2.6265306122448981</v>
      </c>
      <c r="C6">
        <f>B6/4</f>
        <v>0.65663265306122454</v>
      </c>
    </row>
    <row r="7" spans="1:3" x14ac:dyDescent="0.3">
      <c r="A7" s="1" t="s">
        <v>1564</v>
      </c>
      <c r="B7" s="7">
        <f>4-B6</f>
        <v>1.3734693877551019</v>
      </c>
      <c r="C7">
        <f>B7/4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4C0B47-0F36-4B5B-A3AD-618845CB95D9}">
  <dimension ref="A3:C10"/>
  <sheetViews>
    <sheetView workbookViewId="0">
      <selection activeCell="N11" sqref="N11"/>
    </sheetView>
  </sheetViews>
  <sheetFormatPr defaultRowHeight="15.6" x14ac:dyDescent="0.3"/>
  <cols>
    <col min="1" max="1" width="12.19921875" bestFit="1" customWidth="1"/>
    <col min="2" max="2" width="22.796875" bestFit="1" customWidth="1"/>
  </cols>
  <sheetData>
    <row r="3" spans="1:3" x14ac:dyDescent="0.3">
      <c r="A3" s="11" t="s">
        <v>1565</v>
      </c>
      <c r="B3" s="3" t="s">
        <v>1567</v>
      </c>
    </row>
    <row r="4" spans="1:3" x14ac:dyDescent="0.3">
      <c r="A4" s="12" t="s">
        <v>51</v>
      </c>
      <c r="B4" s="3">
        <v>588</v>
      </c>
    </row>
    <row r="5" spans="1:3" x14ac:dyDescent="0.3">
      <c r="A5" s="13" t="s">
        <v>62</v>
      </c>
      <c r="B5" s="14">
        <v>882</v>
      </c>
    </row>
    <row r="6" spans="1:3" x14ac:dyDescent="0.3">
      <c r="A6" s="15" t="s">
        <v>1566</v>
      </c>
      <c r="B6" s="16">
        <v>1470</v>
      </c>
    </row>
    <row r="9" spans="1:3" x14ac:dyDescent="0.3">
      <c r="A9" s="17" t="s">
        <v>51</v>
      </c>
      <c r="B9">
        <f>IFERROR(GETPIVOTDATA("Employee Count",$A$3,"Gender","Female"),0)</f>
        <v>588</v>
      </c>
      <c r="C9" s="18">
        <f>IFERROR(B9/($B$9+$B$10),0)</f>
        <v>0.4</v>
      </c>
    </row>
    <row r="10" spans="1:3" x14ac:dyDescent="0.3">
      <c r="A10" s="17" t="s">
        <v>62</v>
      </c>
      <c r="B10">
        <f>IFERROR(GETPIVOTDATA("Employee Count",$A$3,"Gender","Male"),0)</f>
        <v>882</v>
      </c>
      <c r="C10" s="18">
        <f>IFERROR(B10/($B$9+$B$10),0)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BC08B-0EB5-47E2-97CB-EAA76975EE64}">
  <dimension ref="A3:B9"/>
  <sheetViews>
    <sheetView workbookViewId="0">
      <selection activeCell="B6" sqref="B6"/>
    </sheetView>
  </sheetViews>
  <sheetFormatPr defaultRowHeight="15.6" x14ac:dyDescent="0.3"/>
  <cols>
    <col min="1" max="1" width="16" bestFit="1" customWidth="1"/>
    <col min="2" max="2" width="22.796875" bestFit="1" customWidth="1"/>
  </cols>
  <sheetData>
    <row r="3" spans="1:2" x14ac:dyDescent="0.3">
      <c r="A3" s="11" t="s">
        <v>1565</v>
      </c>
      <c r="B3" s="3" t="s">
        <v>1555</v>
      </c>
    </row>
    <row r="4" spans="1:2" x14ac:dyDescent="0.3">
      <c r="A4" s="12" t="s">
        <v>134</v>
      </c>
      <c r="B4" s="3">
        <v>5</v>
      </c>
    </row>
    <row r="5" spans="1:2" x14ac:dyDescent="0.3">
      <c r="A5" s="13" t="s">
        <v>65</v>
      </c>
      <c r="B5" s="14">
        <v>31</v>
      </c>
    </row>
    <row r="6" spans="1:2" x14ac:dyDescent="0.3">
      <c r="A6" s="13" t="s">
        <v>55</v>
      </c>
      <c r="B6" s="14">
        <v>44</v>
      </c>
    </row>
    <row r="7" spans="1:2" x14ac:dyDescent="0.3">
      <c r="A7" s="13" t="s">
        <v>71</v>
      </c>
      <c r="B7" s="14">
        <v>58</v>
      </c>
    </row>
    <row r="8" spans="1:2" x14ac:dyDescent="0.3">
      <c r="A8" s="13" t="s">
        <v>77</v>
      </c>
      <c r="B8" s="14">
        <v>99</v>
      </c>
    </row>
    <row r="9" spans="1:2" x14ac:dyDescent="0.3">
      <c r="A9" s="15" t="s">
        <v>1566</v>
      </c>
      <c r="B9" s="16">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36F08-71DC-4AF7-B2AB-352A74D11EBE}">
  <dimension ref="A3:F13"/>
  <sheetViews>
    <sheetView workbookViewId="0">
      <selection activeCell="E4" sqref="E4:F12"/>
    </sheetView>
  </sheetViews>
  <sheetFormatPr defaultRowHeight="15.6" x14ac:dyDescent="0.3"/>
  <cols>
    <col min="1" max="1" width="23.296875" bestFit="1" customWidth="1"/>
    <col min="2" max="2" width="22.796875" bestFit="1" customWidth="1"/>
    <col min="5" max="5" width="23.296875" bestFit="1" customWidth="1"/>
  </cols>
  <sheetData>
    <row r="3" spans="1:6" x14ac:dyDescent="0.3">
      <c r="A3" s="11" t="s">
        <v>1565</v>
      </c>
      <c r="B3" s="3" t="s">
        <v>1555</v>
      </c>
      <c r="E3" t="s">
        <v>9</v>
      </c>
      <c r="F3" t="s">
        <v>0</v>
      </c>
    </row>
    <row r="4" spans="1:6" x14ac:dyDescent="0.3">
      <c r="A4" s="12" t="s">
        <v>83</v>
      </c>
      <c r="B4" s="3">
        <v>9</v>
      </c>
      <c r="E4" t="str">
        <f>A4</f>
        <v>Healthcare Representative</v>
      </c>
      <c r="F4">
        <f>GETPIVOTDATA("CF_attrition count",$A$3,"Job Role",A4)</f>
        <v>9</v>
      </c>
    </row>
    <row r="5" spans="1:6" x14ac:dyDescent="0.3">
      <c r="A5" s="13" t="s">
        <v>163</v>
      </c>
      <c r="B5" s="14">
        <v>12</v>
      </c>
      <c r="E5" t="str">
        <f t="shared" ref="E5:E12" si="0">A5</f>
        <v>Human Resources</v>
      </c>
      <c r="F5">
        <f t="shared" ref="F5:F12" si="1">GETPIVOTDATA("CF_attrition count",$A$3,"Job Role",A5)</f>
        <v>12</v>
      </c>
    </row>
    <row r="6" spans="1:6" x14ac:dyDescent="0.3">
      <c r="A6" s="13" t="s">
        <v>68</v>
      </c>
      <c r="B6" s="14">
        <v>62</v>
      </c>
      <c r="E6" t="str">
        <f t="shared" si="0"/>
        <v>Laboratory Technician</v>
      </c>
      <c r="F6">
        <f t="shared" si="1"/>
        <v>62</v>
      </c>
    </row>
    <row r="7" spans="1:6" x14ac:dyDescent="0.3">
      <c r="A7" s="13" t="s">
        <v>95</v>
      </c>
      <c r="B7" s="14">
        <v>5</v>
      </c>
      <c r="E7" t="str">
        <f t="shared" si="0"/>
        <v>Manager</v>
      </c>
      <c r="F7">
        <f t="shared" si="1"/>
        <v>5</v>
      </c>
    </row>
    <row r="8" spans="1:6" x14ac:dyDescent="0.3">
      <c r="A8" s="13" t="s">
        <v>81</v>
      </c>
      <c r="B8" s="14">
        <v>10</v>
      </c>
      <c r="E8" t="str">
        <f t="shared" si="0"/>
        <v>Manufacturing Director</v>
      </c>
      <c r="F8">
        <f t="shared" si="1"/>
        <v>10</v>
      </c>
    </row>
    <row r="9" spans="1:6" x14ac:dyDescent="0.3">
      <c r="A9" s="13" t="s">
        <v>101</v>
      </c>
      <c r="B9" s="14">
        <v>2</v>
      </c>
      <c r="E9" t="str">
        <f t="shared" si="0"/>
        <v>Research Director</v>
      </c>
      <c r="F9">
        <f t="shared" si="1"/>
        <v>2</v>
      </c>
    </row>
    <row r="10" spans="1:6" x14ac:dyDescent="0.3">
      <c r="A10" s="13" t="s">
        <v>63</v>
      </c>
      <c r="B10" s="14">
        <v>47</v>
      </c>
      <c r="E10" t="str">
        <f t="shared" si="0"/>
        <v>Research Scientist</v>
      </c>
      <c r="F10">
        <f t="shared" si="1"/>
        <v>47</v>
      </c>
    </row>
    <row r="11" spans="1:6" x14ac:dyDescent="0.3">
      <c r="A11" s="13" t="s">
        <v>52</v>
      </c>
      <c r="B11" s="14">
        <v>57</v>
      </c>
      <c r="E11" t="str">
        <f t="shared" si="0"/>
        <v>Sales Executive</v>
      </c>
      <c r="F11">
        <f t="shared" si="1"/>
        <v>57</v>
      </c>
    </row>
    <row r="12" spans="1:6" x14ac:dyDescent="0.3">
      <c r="A12" s="13" t="s">
        <v>99</v>
      </c>
      <c r="B12" s="14">
        <v>33</v>
      </c>
      <c r="E12" t="str">
        <f t="shared" si="0"/>
        <v>Sales Representative</v>
      </c>
      <c r="F12">
        <f t="shared" si="1"/>
        <v>33</v>
      </c>
    </row>
    <row r="13" spans="1:6" x14ac:dyDescent="0.3">
      <c r="A13" s="15" t="s">
        <v>1566</v>
      </c>
      <c r="B13" s="16">
        <v>237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82584-C879-4B93-80E0-F476F21C201E}">
  <dimension ref="A3:B7"/>
  <sheetViews>
    <sheetView workbookViewId="0">
      <selection activeCell="L14" sqref="L14"/>
    </sheetView>
  </sheetViews>
  <sheetFormatPr defaultRowHeight="15.6" x14ac:dyDescent="0.3"/>
  <cols>
    <col min="1" max="1" width="12.19921875" bestFit="1" customWidth="1"/>
    <col min="2" max="2" width="22.796875" bestFit="1" customWidth="1"/>
  </cols>
  <sheetData>
    <row r="3" spans="1:2" x14ac:dyDescent="0.3">
      <c r="A3" s="11" t="s">
        <v>1565</v>
      </c>
      <c r="B3" s="3" t="s">
        <v>1555</v>
      </c>
    </row>
    <row r="4" spans="1:2" x14ac:dyDescent="0.3">
      <c r="A4" s="12" t="s">
        <v>161</v>
      </c>
      <c r="B4" s="19">
        <v>5.0632911392405063E-2</v>
      </c>
    </row>
    <row r="5" spans="1:2" x14ac:dyDescent="0.3">
      <c r="A5" s="13" t="s">
        <v>60</v>
      </c>
      <c r="B5" s="20">
        <v>0.56118143459915615</v>
      </c>
    </row>
    <row r="6" spans="1:2" x14ac:dyDescent="0.3">
      <c r="A6" s="13" t="s">
        <v>48</v>
      </c>
      <c r="B6" s="20">
        <v>0.3881856540084388</v>
      </c>
    </row>
    <row r="7" spans="1:2" x14ac:dyDescent="0.3">
      <c r="A7" s="15" t="s">
        <v>1566</v>
      </c>
      <c r="B7" s="21">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65C3D-888B-4579-95F4-66D3BD04BEB1}">
  <dimension ref="A3:B9"/>
  <sheetViews>
    <sheetView topLeftCell="A2" workbookViewId="0">
      <selection activeCell="B6" sqref="B6"/>
    </sheetView>
  </sheetViews>
  <sheetFormatPr defaultRowHeight="15.6" x14ac:dyDescent="0.3"/>
  <cols>
    <col min="1" max="1" width="12.19921875" bestFit="1" customWidth="1"/>
    <col min="2" max="2" width="22.796875" bestFit="1" customWidth="1"/>
  </cols>
  <sheetData>
    <row r="3" spans="1:2" x14ac:dyDescent="0.3">
      <c r="A3" s="11" t="s">
        <v>1565</v>
      </c>
      <c r="B3" s="3" t="s">
        <v>1555</v>
      </c>
    </row>
    <row r="4" spans="1:2" x14ac:dyDescent="0.3">
      <c r="A4" s="12" t="s">
        <v>69</v>
      </c>
      <c r="B4" s="3">
        <v>112</v>
      </c>
    </row>
    <row r="5" spans="1:2" x14ac:dyDescent="0.3">
      <c r="A5" s="13" t="s">
        <v>46</v>
      </c>
      <c r="B5" s="14">
        <v>51</v>
      </c>
    </row>
    <row r="6" spans="1:2" x14ac:dyDescent="0.3">
      <c r="A6" s="13" t="s">
        <v>92</v>
      </c>
      <c r="B6" s="14">
        <v>38</v>
      </c>
    </row>
    <row r="7" spans="1:2" x14ac:dyDescent="0.3">
      <c r="A7" s="13" t="s">
        <v>58</v>
      </c>
      <c r="B7" s="14">
        <v>25</v>
      </c>
    </row>
    <row r="8" spans="1:2" x14ac:dyDescent="0.3">
      <c r="A8" s="13" t="s">
        <v>75</v>
      </c>
      <c r="B8" s="14">
        <v>11</v>
      </c>
    </row>
    <row r="9" spans="1:2" x14ac:dyDescent="0.3">
      <c r="A9" s="15" t="s">
        <v>1566</v>
      </c>
      <c r="B9" s="16">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4CCED-37E8-4E48-BCE7-8A62FF054B51}">
  <dimension ref="A3:E7"/>
  <sheetViews>
    <sheetView workbookViewId="0">
      <selection activeCell="B5" sqref="B5"/>
    </sheetView>
  </sheetViews>
  <sheetFormatPr defaultRowHeight="15.6" x14ac:dyDescent="0.3"/>
  <cols>
    <col min="1" max="1" width="12.19921875" bestFit="1" customWidth="1"/>
    <col min="2" max="2" width="16" bestFit="1" customWidth="1"/>
    <col min="4" max="4" width="12.69921875" bestFit="1" customWidth="1"/>
  </cols>
  <sheetData>
    <row r="3" spans="1:5" x14ac:dyDescent="0.3">
      <c r="A3" s="11" t="s">
        <v>1565</v>
      </c>
      <c r="B3" s="3" t="s">
        <v>1569</v>
      </c>
      <c r="D3" s="1" t="s">
        <v>10</v>
      </c>
      <c r="E3" s="1" t="s">
        <v>0</v>
      </c>
    </row>
    <row r="4" spans="1:5" x14ac:dyDescent="0.3">
      <c r="A4" s="12" t="s">
        <v>79</v>
      </c>
      <c r="B4" s="3">
        <v>327</v>
      </c>
      <c r="D4" t="str">
        <f>A4</f>
        <v>Divorced</v>
      </c>
      <c r="E4">
        <f>GETPIVOTDATA("Attrition",$A$3,"Marital Status",A4)</f>
        <v>327</v>
      </c>
    </row>
    <row r="5" spans="1:5" x14ac:dyDescent="0.3">
      <c r="A5" s="13" t="s">
        <v>53</v>
      </c>
      <c r="B5" s="14">
        <v>470</v>
      </c>
      <c r="D5" t="str">
        <f>A5</f>
        <v>Single</v>
      </c>
      <c r="E5">
        <f>GETPIVOTDATA("Attrition",$A$3,"Marital Status",A5)</f>
        <v>470</v>
      </c>
    </row>
    <row r="6" spans="1:5" x14ac:dyDescent="0.3">
      <c r="A6" s="13" t="s">
        <v>64</v>
      </c>
      <c r="B6" s="14">
        <v>673</v>
      </c>
      <c r="D6" t="str">
        <f>A6</f>
        <v>Married</v>
      </c>
      <c r="E6">
        <f>GETPIVOTDATA("Attrition",$A$3,"Marital Status",A6)</f>
        <v>673</v>
      </c>
    </row>
    <row r="7" spans="1:5" x14ac:dyDescent="0.3">
      <c r="A7" s="15" t="s">
        <v>1566</v>
      </c>
      <c r="B7" s="16">
        <v>1470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C15" sqref="C15"/>
    </sheetView>
  </sheetViews>
  <sheetFormatPr defaultColWidth="11.19921875" defaultRowHeight="15" customHeight="1" x14ac:dyDescent="0.3"/>
  <cols>
    <col min="1" max="1" width="9.796875" customWidth="1"/>
    <col min="2" max="2" width="15.3984375" customWidth="1"/>
    <col min="3" max="3" width="13.296875" customWidth="1"/>
    <col min="4" max="4" width="17.59765625" customWidth="1"/>
    <col min="5" max="5" width="12.796875" customWidth="1"/>
    <col min="6" max="6" width="15.3984375" customWidth="1"/>
    <col min="7" max="7" width="9" customWidth="1"/>
    <col min="8" max="8" width="18.09765625" customWidth="1"/>
    <col min="9" max="9" width="8.59765625" customWidth="1"/>
    <col min="10" max="10" width="23.296875" customWidth="1"/>
    <col min="11" max="11" width="14.3984375" customWidth="1"/>
    <col min="12" max="12" width="11.19921875" customWidth="1"/>
    <col min="13" max="13" width="8.59765625" customWidth="1"/>
    <col min="14" max="14" width="22.796875" customWidth="1"/>
    <col min="15" max="17" width="8.59765625" customWidth="1"/>
    <col min="18" max="18" width="17.8984375" customWidth="1"/>
    <col min="19" max="19" width="18.69921875" customWidth="1"/>
    <col min="20" max="20" width="16.3984375" customWidth="1"/>
    <col min="21" max="21" width="20.3984375" customWidth="1"/>
    <col min="22" max="22" width="11.09765625" customWidth="1"/>
    <col min="23" max="23" width="20.09765625" customWidth="1"/>
    <col min="24" max="24" width="16" customWidth="1"/>
    <col min="25" max="25" width="16.3984375" customWidth="1"/>
    <col min="26" max="26" width="23.59765625" customWidth="1"/>
    <col min="27" max="27" width="12.3984375" customWidth="1"/>
    <col min="28" max="28" width="16.3984375" customWidth="1"/>
    <col min="29" max="29" width="10.19921875" customWidth="1"/>
    <col min="30" max="30" width="15.69921875" customWidth="1"/>
    <col min="31" max="31" width="16.296875" customWidth="1"/>
    <col min="32" max="32" width="14" customWidth="1"/>
    <col min="33" max="33" width="23.59765625" customWidth="1"/>
    <col min="34" max="34" width="18.796875" customWidth="1"/>
    <col min="35" max="35" width="19.09765625" customWidth="1"/>
    <col min="36" max="36" width="23.296875" customWidth="1"/>
    <col min="37" max="37" width="15.69921875" customWidth="1"/>
    <col min="38" max="38" width="18.19921875" customWidth="1"/>
    <col min="39" max="39" width="19.3984375" customWidth="1"/>
    <col min="40" max="40" width="17.59765625" customWidth="1"/>
    <col min="41" max="41" width="17.8984375" customWidth="1"/>
    <col min="42" max="42" width="20.296875" customWidth="1"/>
    <col min="43" max="43" width="25.19921875" customWidth="1"/>
    <col min="44" max="44" width="23.69921875" customWidth="1"/>
  </cols>
  <sheetData>
    <row r="1" spans="1:4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E28" sqref="E28"/>
    </sheetView>
  </sheetViews>
  <sheetFormatPr defaultColWidth="11.19921875" defaultRowHeight="15" customHeight="1" x14ac:dyDescent="0.3"/>
  <cols>
    <col min="1" max="26" width="8.59765625" customWidth="1"/>
  </cols>
  <sheetData>
    <row r="1" x14ac:dyDescent="0.3"/>
    <row r="2" x14ac:dyDescent="0.3"/>
    <row r="3" x14ac:dyDescent="0.3"/>
    <row r="4" x14ac:dyDescent="0.3"/>
    <row r="5" x14ac:dyDescent="0.3"/>
    <row r="6" x14ac:dyDescent="0.3"/>
    <row r="7" x14ac:dyDescent="0.3"/>
    <row r="8" x14ac:dyDescent="0.3"/>
    <row r="9" x14ac:dyDescent="0.3"/>
    <row r="10" x14ac:dyDescent="0.3"/>
    <row r="11" x14ac:dyDescent="0.3"/>
    <row r="12" x14ac:dyDescent="0.3"/>
    <row r="13" x14ac:dyDescent="0.3"/>
    <row r="14" x14ac:dyDescent="0.3"/>
    <row r="15" x14ac:dyDescent="0.3"/>
    <row r="16" x14ac:dyDescent="0.3"/>
    <row r="17" x14ac:dyDescent="0.3"/>
    <row r="18" x14ac:dyDescent="0.3"/>
    <row r="19" x14ac:dyDescent="0.3"/>
    <row r="20" x14ac:dyDescent="0.3"/>
  </sheetData>
  <pageMargins left="0.7" right="0.7" top="0.75" bottom="0.75" header="0" footer="0"/>
  <pageSetup orientation="landscape"/>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Z1:Z20"/>
  <sheetViews>
    <sheetView showGridLines="0" tabSelected="1" topLeftCell="H1" zoomScale="80" zoomScaleNormal="80" workbookViewId="0">
      <selection activeCell="Z14" sqref="Z14"/>
    </sheetView>
  </sheetViews>
  <sheetFormatPr defaultColWidth="11.19921875" defaultRowHeight="15" customHeight="1" x14ac:dyDescent="0.3"/>
  <cols>
    <col min="1" max="26" width="8.59765625" style="9" customWidth="1"/>
    <col min="27" max="16384" width="11.19921875" style="9"/>
  </cols>
  <sheetData>
    <row r="1" spans="26:26" x14ac:dyDescent="0.3"/>
    <row r="2" spans="26:26" x14ac:dyDescent="0.3"/>
    <row r="3" spans="26:26" x14ac:dyDescent="0.3"/>
    <row r="4" spans="26:26" x14ac:dyDescent="0.3"/>
    <row r="5" spans="26:26" x14ac:dyDescent="0.3"/>
    <row r="6" spans="26:26" x14ac:dyDescent="0.3"/>
    <row r="7" spans="26:26" x14ac:dyDescent="0.3"/>
    <row r="8" spans="26:26" x14ac:dyDescent="0.3"/>
    <row r="9" spans="26:26" x14ac:dyDescent="0.3"/>
    <row r="10" spans="26:26" x14ac:dyDescent="0.3"/>
    <row r="11" spans="26:26" x14ac:dyDescent="0.3"/>
    <row r="12" spans="26:26" x14ac:dyDescent="0.3"/>
    <row r="13" spans="26:26" x14ac:dyDescent="0.3"/>
    <row r="14" spans="26:26" x14ac:dyDescent="0.3"/>
    <row r="15" spans="26:26" x14ac:dyDescent="0.3"/>
    <row r="16" spans="26:26" x14ac:dyDescent="0.3">
      <c r="Z16" s="9" t="s">
        <v>1568</v>
      </c>
    </row>
    <row r="17" s="9" customFormat="1" x14ac:dyDescent="0.3"/>
    <row r="18" s="9" customFormat="1" x14ac:dyDescent="0.3"/>
    <row r="19" s="9" customFormat="1" x14ac:dyDescent="0.3"/>
    <row r="20" s="9" customFormat="1" x14ac:dyDescent="0.3"/>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KPI</vt:lpstr>
      <vt:lpstr>Rating</vt:lpstr>
      <vt:lpstr>Gender</vt:lpstr>
      <vt:lpstr>Education by Attrition</vt:lpstr>
      <vt:lpstr>Attrition by Job</vt:lpstr>
      <vt:lpstr>Dept Wise Attrition</vt:lpstr>
      <vt:lpstr>Attrition by Age group</vt:lpstr>
      <vt:lpstr>Marital Status</vt:lpstr>
      <vt:lpstr>Data</vt:lpstr>
      <vt:lpstr>Images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piyushsureka802@outlook.com</cp:lastModifiedBy>
  <dcterms:created xsi:type="dcterms:W3CDTF">2022-12-29T16:02:46Z</dcterms:created>
  <dcterms:modified xsi:type="dcterms:W3CDTF">2024-01-27T15:08:14Z</dcterms:modified>
</cp:coreProperties>
</file>