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66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G40" i="1" l="1"/>
  <c r="K35" i="1"/>
  <c r="J36" i="1"/>
  <c r="K36" i="1" s="1"/>
  <c r="E36" i="1"/>
  <c r="E27" i="1"/>
  <c r="J35" i="1"/>
  <c r="J34" i="1"/>
  <c r="J33" i="1"/>
  <c r="J32" i="1"/>
  <c r="J31" i="1"/>
  <c r="J30" i="1"/>
  <c r="K29" i="1"/>
  <c r="J29" i="1"/>
  <c r="J28" i="1"/>
  <c r="J27" i="1"/>
  <c r="J26" i="1"/>
  <c r="J25" i="1"/>
  <c r="J24" i="1"/>
  <c r="K24" i="1" s="1"/>
  <c r="J23" i="1"/>
  <c r="K23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K13" i="1" s="1"/>
  <c r="E12" i="1"/>
  <c r="E11" i="1"/>
  <c r="E10" i="1"/>
  <c r="E9" i="1"/>
  <c r="E8" i="1"/>
  <c r="E7" i="1"/>
  <c r="E6" i="1"/>
  <c r="E5" i="1"/>
  <c r="K5" i="1" s="1"/>
  <c r="E4" i="1"/>
  <c r="E3" i="1"/>
  <c r="E2" i="1"/>
  <c r="J2" i="1"/>
  <c r="E35" i="1"/>
  <c r="K31" i="1" l="1"/>
  <c r="K9" i="1"/>
  <c r="K25" i="1"/>
  <c r="K17" i="1"/>
  <c r="K2" i="1"/>
  <c r="K30" i="1"/>
  <c r="K32" i="1"/>
  <c r="K10" i="1"/>
  <c r="K18" i="1"/>
  <c r="K6" i="1"/>
  <c r="K20" i="1"/>
  <c r="K21" i="1"/>
  <c r="K33" i="1"/>
  <c r="K11" i="1"/>
  <c r="K26" i="1"/>
  <c r="K22" i="1"/>
  <c r="K27" i="1"/>
  <c r="K34" i="1"/>
  <c r="K28" i="1"/>
  <c r="K19" i="1"/>
  <c r="K16" i="1"/>
  <c r="K15" i="1"/>
  <c r="K14" i="1"/>
  <c r="K12" i="1"/>
  <c r="K8" i="1"/>
  <c r="K7" i="1"/>
  <c r="K4" i="1"/>
  <c r="K40" i="1" l="1"/>
</calcChain>
</file>

<file path=xl/sharedStrings.xml><?xml version="1.0" encoding="utf-8"?>
<sst xmlns="http://schemas.openxmlformats.org/spreadsheetml/2006/main" count="125" uniqueCount="118">
  <si>
    <t>Bell</t>
  </si>
  <si>
    <t>John</t>
  </si>
  <si>
    <t>Berger-Wolf</t>
  </si>
  <si>
    <t>Tanya</t>
  </si>
  <si>
    <t>Buy</t>
  </si>
  <si>
    <t>Ugo</t>
  </si>
  <si>
    <t>Cruz</t>
  </si>
  <si>
    <t>Isabel</t>
  </si>
  <si>
    <t>DasGupta</t>
  </si>
  <si>
    <t>Bhaskar</t>
  </si>
  <si>
    <t>DiEugenio</t>
  </si>
  <si>
    <t>Barbara</t>
  </si>
  <si>
    <t>Eriksson</t>
  </si>
  <si>
    <t>Jakob</t>
  </si>
  <si>
    <t>Gmytrasiewicz</t>
  </si>
  <si>
    <t>Piotr</t>
  </si>
  <si>
    <t>Grechanik</t>
  </si>
  <si>
    <t>Mark</t>
  </si>
  <si>
    <t>Hummel</t>
  </si>
  <si>
    <t>Joe</t>
  </si>
  <si>
    <t>Johnson</t>
  </si>
  <si>
    <t>Andrew</t>
  </si>
  <si>
    <t>Kanich</t>
  </si>
  <si>
    <t>Chris</t>
  </si>
  <si>
    <t>Kenyon</t>
  </si>
  <si>
    <t>Bob</t>
  </si>
  <si>
    <t>Kshemkalyani</t>
  </si>
  <si>
    <t>Ajay</t>
  </si>
  <si>
    <t>Lillis</t>
  </si>
  <si>
    <t>Liu</t>
  </si>
  <si>
    <t>Bing</t>
  </si>
  <si>
    <t>Lyons</t>
  </si>
  <si>
    <t>Leilah</t>
  </si>
  <si>
    <t>Moher</t>
  </si>
  <si>
    <t>Tom</t>
  </si>
  <si>
    <t>Murata</t>
  </si>
  <si>
    <t>Tad</t>
  </si>
  <si>
    <t>Reed</t>
  </si>
  <si>
    <t>Dale</t>
  </si>
  <si>
    <t>Renambot</t>
  </si>
  <si>
    <t>Luc</t>
  </si>
  <si>
    <t>Sistla</t>
  </si>
  <si>
    <t>Prasad</t>
  </si>
  <si>
    <t>Sloan</t>
  </si>
  <si>
    <t>Solworth</t>
  </si>
  <si>
    <t>Jon</t>
  </si>
  <si>
    <t>Theys</t>
  </si>
  <si>
    <t>Mitch</t>
  </si>
  <si>
    <t>Troy</t>
  </si>
  <si>
    <t>Pat</t>
  </si>
  <si>
    <t>Tsai</t>
  </si>
  <si>
    <t>Jeff</t>
  </si>
  <si>
    <t>Venkatakrishnan</t>
  </si>
  <si>
    <t>Venkat</t>
  </si>
  <si>
    <t>Wolfson</t>
  </si>
  <si>
    <t>Ouri</t>
  </si>
  <si>
    <t>Yu</t>
  </si>
  <si>
    <t>Philip</t>
  </si>
  <si>
    <t>Ziebart</t>
  </si>
  <si>
    <t>Brian</t>
  </si>
  <si>
    <t>Zuck</t>
  </si>
  <si>
    <t>Lenore</t>
  </si>
  <si>
    <t>111, 201, 211</t>
  </si>
  <si>
    <t>100, 251</t>
  </si>
  <si>
    <t>342, 474</t>
  </si>
  <si>
    <t>Gjomemo</t>
  </si>
  <si>
    <t>Forbes</t>
  </si>
  <si>
    <t>411, 514</t>
  </si>
  <si>
    <t>Clement</t>
  </si>
  <si>
    <t>Load</t>
  </si>
  <si>
    <t>Adj</t>
  </si>
  <si>
    <t>Net Load</t>
  </si>
  <si>
    <t>Fall Load</t>
  </si>
  <si>
    <t>Fall Courses</t>
  </si>
  <si>
    <t>Spring Load</t>
  </si>
  <si>
    <t>Year Total</t>
  </si>
  <si>
    <t>Courses Owed</t>
  </si>
  <si>
    <t>Spring Courses</t>
  </si>
  <si>
    <t>Marai</t>
  </si>
  <si>
    <t>Liz</t>
  </si>
  <si>
    <t>Angus</t>
  </si>
  <si>
    <t>261, 362, 466</t>
  </si>
  <si>
    <t>Total:</t>
  </si>
  <si>
    <t>Remaining:</t>
  </si>
  <si>
    <t>Wong</t>
  </si>
  <si>
    <t>Current Needs:</t>
  </si>
  <si>
    <t>377, 499, 377</t>
  </si>
  <si>
    <t>109*2, 341</t>
  </si>
  <si>
    <t>KC</t>
  </si>
  <si>
    <t>Rigel</t>
  </si>
  <si>
    <t>361, 377, 440</t>
  </si>
  <si>
    <t>151, 511</t>
  </si>
  <si>
    <t>501, 502</t>
  </si>
  <si>
    <t>528, 594</t>
  </si>
  <si>
    <t>553,</t>
  </si>
  <si>
    <t>478,  474</t>
  </si>
  <si>
    <t>261, 362, 201</t>
  </si>
  <si>
    <t>Buy Out</t>
  </si>
  <si>
    <t>587, 587</t>
  </si>
  <si>
    <t>401, 594</t>
  </si>
  <si>
    <t>109, 341,</t>
  </si>
  <si>
    <t>141,</t>
  </si>
  <si>
    <t>Prev + DUGS</t>
  </si>
  <si>
    <t>Notes</t>
  </si>
  <si>
    <t>100, 442, 440</t>
  </si>
  <si>
    <t>377, 251</t>
  </si>
  <si>
    <t>107, 109, 450</t>
  </si>
  <si>
    <t>201, 301</t>
  </si>
  <si>
    <t>301, 151, 201</t>
  </si>
  <si>
    <t>450, 361</t>
  </si>
  <si>
    <t>201, 301, 377</t>
  </si>
  <si>
    <t>301, 377</t>
  </si>
  <si>
    <t>377, 488, 528</t>
  </si>
  <si>
    <t xml:space="preserve">201, 401, 251, </t>
  </si>
  <si>
    <t>201, 401, 251</t>
  </si>
  <si>
    <t xml:space="preserve">201, </t>
  </si>
  <si>
    <t>377, 385</t>
  </si>
  <si>
    <t>342, 251,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</si>
</sst>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P6" sqref="P6"/>
    </sheetView>
  </sheetViews>
  <sheetFormatPr defaultRowHeight="15" x14ac:dyDescent="0.25"/>
  <cols>
    <col min="1" max="1" width="17" customWidth="1"/>
    <col min="3" max="4" width="9.140625" customWidth="1"/>
    <col min="5" max="5" width="6.28515625" customWidth="1"/>
    <col min="6" max="6" width="11.85546875" customWidth="1"/>
    <col min="8" max="8" width="13.28515625" customWidth="1"/>
    <col min="9" max="9" width="7.140625" customWidth="1"/>
    <col min="10" max="10" width="5.5703125" customWidth="1"/>
    <col min="11" max="11" width="8" customWidth="1"/>
    <col min="13" max="13" width="11.7109375" bestFit="1" customWidth="1"/>
  </cols>
  <sheetData>
    <row r="1" spans="1:14" ht="30" x14ac:dyDescent="0.25">
      <c r="C1" t="s">
        <v>69</v>
      </c>
      <c r="D1" t="s">
        <v>70</v>
      </c>
      <c r="E1" s="2" t="s">
        <v>71</v>
      </c>
      <c r="F1" t="s">
        <v>73</v>
      </c>
      <c r="G1" s="2" t="s">
        <v>72</v>
      </c>
      <c r="H1" t="s">
        <v>77</v>
      </c>
      <c r="I1" s="2" t="s">
        <v>74</v>
      </c>
      <c r="J1" s="2" t="s">
        <v>75</v>
      </c>
      <c r="K1" s="2" t="s">
        <v>76</v>
      </c>
      <c r="M1" s="2" t="s">
        <v>103</v>
      </c>
    </row>
    <row r="2" spans="1:14" x14ac:dyDescent="0.25">
      <c r="A2" t="s">
        <v>0</v>
      </c>
      <c r="B2" t="s">
        <v>1</v>
      </c>
      <c r="C2">
        <v>6</v>
      </c>
      <c r="E2">
        <f t="shared" ref="E2:E34" si="0">C2-D2</f>
        <v>6</v>
      </c>
      <c r="F2" t="s">
        <v>90</v>
      </c>
      <c r="G2">
        <v>3</v>
      </c>
      <c r="H2" t="s">
        <v>104</v>
      </c>
      <c r="I2">
        <v>3</v>
      </c>
      <c r="J2">
        <f>G2+I2</f>
        <v>6</v>
      </c>
      <c r="K2">
        <f>E2-J2</f>
        <v>0</v>
      </c>
      <c r="N2" t="s">
        <v>106</v>
      </c>
    </row>
    <row r="3" spans="1:14" x14ac:dyDescent="0.25">
      <c r="A3" t="s">
        <v>2</v>
      </c>
      <c r="B3" t="s">
        <v>3</v>
      </c>
      <c r="C3">
        <v>3</v>
      </c>
      <c r="E3">
        <f t="shared" si="0"/>
        <v>3</v>
      </c>
      <c r="F3">
        <v>151</v>
      </c>
      <c r="G3">
        <v>1</v>
      </c>
      <c r="H3" t="s">
        <v>99</v>
      </c>
      <c r="I3">
        <v>2</v>
      </c>
      <c r="J3">
        <f t="shared" ref="J3:J36" si="1">G3+I3</f>
        <v>3</v>
      </c>
      <c r="K3">
        <f t="shared" ref="K3:K36" si="2">E3-J3</f>
        <v>0</v>
      </c>
      <c r="N3" t="s">
        <v>107</v>
      </c>
    </row>
    <row r="4" spans="1:14" x14ac:dyDescent="0.25">
      <c r="A4" t="s">
        <v>4</v>
      </c>
      <c r="B4" t="s">
        <v>5</v>
      </c>
      <c r="C4">
        <v>4</v>
      </c>
      <c r="E4">
        <f t="shared" si="0"/>
        <v>4</v>
      </c>
      <c r="F4" t="s">
        <v>64</v>
      </c>
      <c r="G4">
        <v>2</v>
      </c>
      <c r="H4" t="s">
        <v>95</v>
      </c>
      <c r="I4">
        <v>2</v>
      </c>
      <c r="J4">
        <f t="shared" si="1"/>
        <v>4</v>
      </c>
      <c r="K4">
        <f t="shared" si="2"/>
        <v>0</v>
      </c>
      <c r="N4">
        <v>582</v>
      </c>
    </row>
    <row r="5" spans="1:14" x14ac:dyDescent="0.25">
      <c r="A5" t="s">
        <v>6</v>
      </c>
      <c r="B5" t="s">
        <v>7</v>
      </c>
      <c r="C5">
        <v>3</v>
      </c>
      <c r="D5">
        <v>2</v>
      </c>
      <c r="E5">
        <f t="shared" si="0"/>
        <v>1</v>
      </c>
      <c r="F5">
        <v>586</v>
      </c>
      <c r="G5">
        <v>1</v>
      </c>
      <c r="J5">
        <f t="shared" si="1"/>
        <v>1</v>
      </c>
      <c r="K5">
        <f t="shared" si="2"/>
        <v>0</v>
      </c>
      <c r="N5" t="s">
        <v>108</v>
      </c>
    </row>
    <row r="6" spans="1:14" x14ac:dyDescent="0.25">
      <c r="A6" t="s">
        <v>8</v>
      </c>
      <c r="B6" t="s">
        <v>9</v>
      </c>
      <c r="C6">
        <v>3</v>
      </c>
      <c r="E6">
        <f t="shared" si="0"/>
        <v>3</v>
      </c>
      <c r="F6">
        <v>501</v>
      </c>
      <c r="G6">
        <v>1</v>
      </c>
      <c r="H6" s="1" t="s">
        <v>92</v>
      </c>
      <c r="I6" s="1">
        <v>2</v>
      </c>
      <c r="J6">
        <f t="shared" si="1"/>
        <v>3</v>
      </c>
      <c r="K6">
        <f t="shared" si="2"/>
        <v>0</v>
      </c>
      <c r="N6" t="s">
        <v>108</v>
      </c>
    </row>
    <row r="7" spans="1:14" x14ac:dyDescent="0.25">
      <c r="A7" t="s">
        <v>10</v>
      </c>
      <c r="B7" t="s">
        <v>11</v>
      </c>
      <c r="C7">
        <v>2</v>
      </c>
      <c r="E7">
        <f t="shared" si="0"/>
        <v>2</v>
      </c>
      <c r="F7">
        <v>521</v>
      </c>
      <c r="G7">
        <v>1</v>
      </c>
      <c r="H7">
        <v>590</v>
      </c>
      <c r="I7">
        <v>1</v>
      </c>
      <c r="J7">
        <f t="shared" si="1"/>
        <v>2</v>
      </c>
      <c r="K7">
        <f t="shared" si="2"/>
        <v>0</v>
      </c>
      <c r="N7">
        <v>421</v>
      </c>
    </row>
    <row r="8" spans="1:14" x14ac:dyDescent="0.25">
      <c r="A8" t="s">
        <v>12</v>
      </c>
      <c r="B8" t="s">
        <v>13</v>
      </c>
      <c r="C8">
        <v>2</v>
      </c>
      <c r="D8">
        <v>1</v>
      </c>
      <c r="E8">
        <f t="shared" si="0"/>
        <v>1</v>
      </c>
      <c r="F8">
        <v>385</v>
      </c>
      <c r="G8">
        <v>1</v>
      </c>
      <c r="H8">
        <v>385</v>
      </c>
      <c r="I8">
        <v>1</v>
      </c>
      <c r="J8">
        <f t="shared" si="1"/>
        <v>2</v>
      </c>
      <c r="K8">
        <f t="shared" si="2"/>
        <v>-1</v>
      </c>
      <c r="N8" t="s">
        <v>109</v>
      </c>
    </row>
    <row r="9" spans="1:14" x14ac:dyDescent="0.25">
      <c r="A9" t="s">
        <v>66</v>
      </c>
      <c r="B9" t="s">
        <v>80</v>
      </c>
      <c r="C9">
        <v>2</v>
      </c>
      <c r="E9">
        <f t="shared" si="0"/>
        <v>2</v>
      </c>
      <c r="F9">
        <v>488</v>
      </c>
      <c r="G9">
        <v>1</v>
      </c>
      <c r="H9">
        <v>524</v>
      </c>
      <c r="I9">
        <v>1</v>
      </c>
      <c r="J9">
        <f t="shared" si="1"/>
        <v>2</v>
      </c>
      <c r="K9">
        <f t="shared" si="2"/>
        <v>0</v>
      </c>
    </row>
    <row r="10" spans="1:14" x14ac:dyDescent="0.25">
      <c r="A10" t="s">
        <v>14</v>
      </c>
      <c r="B10" t="s">
        <v>15</v>
      </c>
      <c r="C10">
        <v>4</v>
      </c>
      <c r="E10">
        <f t="shared" si="0"/>
        <v>4</v>
      </c>
      <c r="F10" t="s">
        <v>67</v>
      </c>
      <c r="G10">
        <v>2</v>
      </c>
      <c r="H10" t="s">
        <v>91</v>
      </c>
      <c r="I10">
        <v>2</v>
      </c>
      <c r="J10">
        <f t="shared" si="1"/>
        <v>4</v>
      </c>
      <c r="K10">
        <f t="shared" si="2"/>
        <v>0</v>
      </c>
      <c r="N10" t="s">
        <v>110</v>
      </c>
    </row>
    <row r="11" spans="1:14" x14ac:dyDescent="0.25">
      <c r="A11" t="s">
        <v>16</v>
      </c>
      <c r="B11" t="s">
        <v>17</v>
      </c>
      <c r="C11">
        <v>2</v>
      </c>
      <c r="E11">
        <f t="shared" si="0"/>
        <v>2</v>
      </c>
      <c r="F11">
        <v>441</v>
      </c>
      <c r="G11">
        <v>1</v>
      </c>
      <c r="H11">
        <v>442</v>
      </c>
      <c r="I11">
        <v>1</v>
      </c>
      <c r="J11">
        <f t="shared" si="1"/>
        <v>2</v>
      </c>
      <c r="K11">
        <f t="shared" si="2"/>
        <v>0</v>
      </c>
    </row>
    <row r="12" spans="1:14" x14ac:dyDescent="0.25">
      <c r="A12" t="s">
        <v>18</v>
      </c>
      <c r="B12" t="s">
        <v>19</v>
      </c>
      <c r="C12">
        <v>6</v>
      </c>
      <c r="D12">
        <v>1</v>
      </c>
      <c r="E12">
        <f t="shared" si="0"/>
        <v>5</v>
      </c>
      <c r="F12" t="s">
        <v>87</v>
      </c>
      <c r="G12">
        <v>3</v>
      </c>
      <c r="H12" s="1" t="s">
        <v>100</v>
      </c>
      <c r="I12">
        <v>2</v>
      </c>
      <c r="J12">
        <f t="shared" si="1"/>
        <v>5</v>
      </c>
      <c r="K12">
        <f t="shared" si="2"/>
        <v>0</v>
      </c>
      <c r="N12" t="s">
        <v>111</v>
      </c>
    </row>
    <row r="13" spans="1:14" x14ac:dyDescent="0.25">
      <c r="A13" t="s">
        <v>20</v>
      </c>
      <c r="B13" t="s">
        <v>21</v>
      </c>
      <c r="C13">
        <v>3</v>
      </c>
      <c r="E13">
        <f t="shared" si="0"/>
        <v>3</v>
      </c>
      <c r="F13">
        <v>424</v>
      </c>
      <c r="G13">
        <v>1</v>
      </c>
      <c r="H13" t="s">
        <v>93</v>
      </c>
      <c r="I13">
        <v>2</v>
      </c>
      <c r="J13">
        <f t="shared" si="1"/>
        <v>3</v>
      </c>
      <c r="K13">
        <f t="shared" si="2"/>
        <v>0</v>
      </c>
    </row>
    <row r="14" spans="1:14" x14ac:dyDescent="0.25">
      <c r="A14" t="s">
        <v>22</v>
      </c>
      <c r="B14" t="s">
        <v>23</v>
      </c>
      <c r="C14">
        <v>2</v>
      </c>
      <c r="E14">
        <f t="shared" si="0"/>
        <v>2</v>
      </c>
      <c r="F14">
        <v>450</v>
      </c>
      <c r="G14">
        <v>1</v>
      </c>
      <c r="H14">
        <v>361</v>
      </c>
      <c r="I14">
        <v>1</v>
      </c>
      <c r="J14">
        <f t="shared" si="1"/>
        <v>2</v>
      </c>
      <c r="K14">
        <f t="shared" si="2"/>
        <v>0</v>
      </c>
      <c r="N14">
        <v>361</v>
      </c>
    </row>
    <row r="15" spans="1:14" x14ac:dyDescent="0.25">
      <c r="A15" t="s">
        <v>24</v>
      </c>
      <c r="B15" t="s">
        <v>25</v>
      </c>
      <c r="C15">
        <v>0</v>
      </c>
      <c r="E15">
        <f t="shared" si="0"/>
        <v>0</v>
      </c>
      <c r="J15">
        <f t="shared" si="1"/>
        <v>0</v>
      </c>
      <c r="K15">
        <f t="shared" si="2"/>
        <v>0</v>
      </c>
      <c r="N15" t="s">
        <v>112</v>
      </c>
    </row>
    <row r="16" spans="1:14" x14ac:dyDescent="0.25">
      <c r="A16" t="s">
        <v>26</v>
      </c>
      <c r="B16" t="s">
        <v>27</v>
      </c>
      <c r="C16">
        <v>4</v>
      </c>
      <c r="D16">
        <v>1</v>
      </c>
      <c r="E16">
        <f t="shared" si="0"/>
        <v>3</v>
      </c>
      <c r="F16" s="1">
        <v>566401</v>
      </c>
      <c r="G16">
        <v>2</v>
      </c>
      <c r="H16" t="s">
        <v>94</v>
      </c>
      <c r="I16">
        <v>1</v>
      </c>
      <c r="J16">
        <f t="shared" si="1"/>
        <v>3</v>
      </c>
      <c r="K16">
        <f t="shared" si="2"/>
        <v>0</v>
      </c>
      <c r="N16" t="s">
        <v>113</v>
      </c>
    </row>
    <row r="17" spans="1:14" x14ac:dyDescent="0.25">
      <c r="A17" t="s">
        <v>28</v>
      </c>
      <c r="B17" t="s">
        <v>1</v>
      </c>
      <c r="C17">
        <v>4</v>
      </c>
      <c r="D17">
        <v>2</v>
      </c>
      <c r="E17">
        <f t="shared" si="0"/>
        <v>2</v>
      </c>
      <c r="F17">
        <v>141</v>
      </c>
      <c r="G17">
        <v>1</v>
      </c>
      <c r="H17" t="s">
        <v>101</v>
      </c>
      <c r="I17">
        <v>1</v>
      </c>
      <c r="J17">
        <f t="shared" si="1"/>
        <v>2</v>
      </c>
      <c r="K17">
        <f t="shared" si="2"/>
        <v>0</v>
      </c>
      <c r="M17" t="s">
        <v>102</v>
      </c>
      <c r="N17" t="s">
        <v>114</v>
      </c>
    </row>
    <row r="18" spans="1:14" x14ac:dyDescent="0.25">
      <c r="A18" t="s">
        <v>29</v>
      </c>
      <c r="B18" t="s">
        <v>30</v>
      </c>
      <c r="C18">
        <v>3</v>
      </c>
      <c r="E18">
        <f t="shared" si="0"/>
        <v>3</v>
      </c>
      <c r="F18">
        <v>583</v>
      </c>
      <c r="G18">
        <v>1</v>
      </c>
      <c r="H18">
        <v>583</v>
      </c>
      <c r="I18">
        <v>1</v>
      </c>
      <c r="J18">
        <f t="shared" si="1"/>
        <v>2</v>
      </c>
      <c r="K18">
        <f t="shared" si="2"/>
        <v>1</v>
      </c>
      <c r="N18" t="s">
        <v>115</v>
      </c>
    </row>
    <row r="19" spans="1:14" x14ac:dyDescent="0.25">
      <c r="A19" t="s">
        <v>31</v>
      </c>
      <c r="B19" t="s">
        <v>32</v>
      </c>
      <c r="C19">
        <v>1</v>
      </c>
      <c r="E19">
        <f t="shared" si="0"/>
        <v>1</v>
      </c>
      <c r="J19">
        <f t="shared" si="1"/>
        <v>0</v>
      </c>
      <c r="K19">
        <f t="shared" si="2"/>
        <v>1</v>
      </c>
      <c r="N19">
        <v>422</v>
      </c>
    </row>
    <row r="20" spans="1:14" hidden="1" x14ac:dyDescent="0.25">
      <c r="A20" t="s">
        <v>33</v>
      </c>
      <c r="B20" t="s">
        <v>34</v>
      </c>
      <c r="E20">
        <f t="shared" si="0"/>
        <v>0</v>
      </c>
      <c r="J20">
        <f t="shared" si="1"/>
        <v>0</v>
      </c>
      <c r="K20">
        <f t="shared" si="2"/>
        <v>0</v>
      </c>
    </row>
    <row r="21" spans="1:14" x14ac:dyDescent="0.25">
      <c r="A21" t="s">
        <v>35</v>
      </c>
      <c r="B21" t="s">
        <v>36</v>
      </c>
      <c r="E21">
        <f t="shared" si="0"/>
        <v>0</v>
      </c>
      <c r="J21">
        <f t="shared" si="1"/>
        <v>0</v>
      </c>
      <c r="K21">
        <f t="shared" si="2"/>
        <v>0</v>
      </c>
    </row>
    <row r="22" spans="1:14" x14ac:dyDescent="0.25">
      <c r="A22" t="s">
        <v>37</v>
      </c>
      <c r="B22" t="s">
        <v>38</v>
      </c>
      <c r="C22">
        <v>6</v>
      </c>
      <c r="D22">
        <v>2</v>
      </c>
      <c r="E22">
        <f t="shared" si="0"/>
        <v>4</v>
      </c>
      <c r="F22" t="s">
        <v>63</v>
      </c>
      <c r="G22">
        <v>2</v>
      </c>
      <c r="H22" t="s">
        <v>105</v>
      </c>
      <c r="I22">
        <v>2</v>
      </c>
      <c r="J22">
        <f t="shared" si="1"/>
        <v>4</v>
      </c>
      <c r="K22">
        <f t="shared" si="2"/>
        <v>0</v>
      </c>
    </row>
    <row r="23" spans="1:14" x14ac:dyDescent="0.25">
      <c r="A23" t="s">
        <v>39</v>
      </c>
      <c r="B23" t="s">
        <v>40</v>
      </c>
      <c r="C23">
        <v>0</v>
      </c>
      <c r="E23">
        <f t="shared" si="0"/>
        <v>0</v>
      </c>
      <c r="J23">
        <f t="shared" si="1"/>
        <v>0</v>
      </c>
      <c r="K23">
        <f t="shared" si="2"/>
        <v>0</v>
      </c>
    </row>
    <row r="24" spans="1:14" x14ac:dyDescent="0.25">
      <c r="A24" t="s">
        <v>41</v>
      </c>
      <c r="B24" t="s">
        <v>42</v>
      </c>
      <c r="C24">
        <v>3</v>
      </c>
      <c r="E24">
        <f t="shared" si="0"/>
        <v>3</v>
      </c>
      <c r="F24">
        <v>301</v>
      </c>
      <c r="G24">
        <v>1</v>
      </c>
      <c r="H24">
        <v>480</v>
      </c>
      <c r="I24">
        <v>1</v>
      </c>
      <c r="J24">
        <f t="shared" si="1"/>
        <v>2</v>
      </c>
      <c r="K24">
        <f t="shared" si="2"/>
        <v>1</v>
      </c>
      <c r="N24">
        <v>440</v>
      </c>
    </row>
    <row r="25" spans="1:14" x14ac:dyDescent="0.25">
      <c r="A25" t="s">
        <v>43</v>
      </c>
      <c r="B25" t="s">
        <v>25</v>
      </c>
      <c r="C25">
        <v>1</v>
      </c>
      <c r="E25">
        <f t="shared" si="0"/>
        <v>1</v>
      </c>
      <c r="H25">
        <v>477</v>
      </c>
      <c r="I25">
        <v>1</v>
      </c>
      <c r="J25">
        <f t="shared" si="1"/>
        <v>1</v>
      </c>
      <c r="K25">
        <f t="shared" si="2"/>
        <v>0</v>
      </c>
      <c r="N25" t="s">
        <v>111</v>
      </c>
    </row>
    <row r="26" spans="1:14" x14ac:dyDescent="0.25">
      <c r="A26" t="s">
        <v>44</v>
      </c>
      <c r="B26" t="s">
        <v>45</v>
      </c>
      <c r="C26">
        <v>3</v>
      </c>
      <c r="E26">
        <f t="shared" si="0"/>
        <v>3</v>
      </c>
      <c r="F26" t="s">
        <v>98</v>
      </c>
      <c r="G26">
        <v>2</v>
      </c>
      <c r="H26">
        <v>588</v>
      </c>
      <c r="I26">
        <v>1</v>
      </c>
      <c r="J26">
        <f t="shared" si="1"/>
        <v>3</v>
      </c>
      <c r="K26">
        <f t="shared" si="2"/>
        <v>0</v>
      </c>
      <c r="N26" t="s">
        <v>116</v>
      </c>
    </row>
    <row r="27" spans="1:14" x14ac:dyDescent="0.25">
      <c r="A27" t="s">
        <v>46</v>
      </c>
      <c r="B27" t="s">
        <v>47</v>
      </c>
      <c r="C27">
        <v>6</v>
      </c>
      <c r="E27">
        <f t="shared" si="0"/>
        <v>6</v>
      </c>
      <c r="F27" t="s">
        <v>81</v>
      </c>
      <c r="G27">
        <v>3</v>
      </c>
      <c r="H27" t="s">
        <v>96</v>
      </c>
      <c r="I27">
        <v>3</v>
      </c>
      <c r="J27">
        <f t="shared" si="1"/>
        <v>6</v>
      </c>
      <c r="K27">
        <f t="shared" si="2"/>
        <v>0</v>
      </c>
    </row>
    <row r="28" spans="1:14" x14ac:dyDescent="0.25">
      <c r="A28" t="s">
        <v>48</v>
      </c>
      <c r="B28" t="s">
        <v>49</v>
      </c>
      <c r="C28">
        <v>6</v>
      </c>
      <c r="D28">
        <v>1</v>
      </c>
      <c r="E28">
        <f t="shared" si="0"/>
        <v>5</v>
      </c>
      <c r="F28" t="s">
        <v>62</v>
      </c>
      <c r="G28">
        <v>3</v>
      </c>
      <c r="H28" s="1">
        <v>111211</v>
      </c>
      <c r="I28">
        <v>2</v>
      </c>
      <c r="J28">
        <f t="shared" si="1"/>
        <v>5</v>
      </c>
      <c r="K28">
        <f t="shared" si="2"/>
        <v>0</v>
      </c>
      <c r="N28" t="s">
        <v>117</v>
      </c>
    </row>
    <row r="29" spans="1:14" x14ac:dyDescent="0.25">
      <c r="A29" t="s">
        <v>50</v>
      </c>
      <c r="B29" t="s">
        <v>51</v>
      </c>
      <c r="C29">
        <v>0</v>
      </c>
      <c r="E29">
        <f t="shared" si="0"/>
        <v>0</v>
      </c>
      <c r="J29">
        <f t="shared" si="1"/>
        <v>0</v>
      </c>
      <c r="K29">
        <f t="shared" si="2"/>
        <v>0</v>
      </c>
    </row>
    <row r="30" spans="1:14" x14ac:dyDescent="0.25">
      <c r="A30" t="s">
        <v>52</v>
      </c>
      <c r="B30" t="s">
        <v>53</v>
      </c>
      <c r="C30">
        <v>2</v>
      </c>
      <c r="D30">
        <v>1</v>
      </c>
      <c r="E30">
        <f t="shared" si="0"/>
        <v>1</v>
      </c>
      <c r="F30">
        <v>487</v>
      </c>
      <c r="G30">
        <v>1</v>
      </c>
      <c r="J30">
        <f t="shared" si="1"/>
        <v>1</v>
      </c>
      <c r="K30">
        <f t="shared" si="2"/>
        <v>0</v>
      </c>
      <c r="M30" t="s">
        <v>89</v>
      </c>
    </row>
    <row r="31" spans="1:14" x14ac:dyDescent="0.25">
      <c r="A31" t="s">
        <v>54</v>
      </c>
      <c r="B31" t="s">
        <v>55</v>
      </c>
      <c r="C31">
        <v>3</v>
      </c>
      <c r="D31">
        <v>1</v>
      </c>
      <c r="E31">
        <f t="shared" si="0"/>
        <v>2</v>
      </c>
      <c r="F31">
        <v>480</v>
      </c>
      <c r="G31">
        <v>1</v>
      </c>
      <c r="H31">
        <v>581</v>
      </c>
      <c r="I31">
        <v>1</v>
      </c>
      <c r="J31">
        <f t="shared" si="1"/>
        <v>2</v>
      </c>
      <c r="K31">
        <f t="shared" si="2"/>
        <v>0</v>
      </c>
      <c r="M31" t="s">
        <v>97</v>
      </c>
    </row>
    <row r="32" spans="1:14" x14ac:dyDescent="0.25">
      <c r="A32" t="s">
        <v>56</v>
      </c>
      <c r="B32" t="s">
        <v>68</v>
      </c>
      <c r="C32">
        <v>0</v>
      </c>
      <c r="D32">
        <v>-1</v>
      </c>
      <c r="E32">
        <f t="shared" si="0"/>
        <v>1</v>
      </c>
      <c r="F32">
        <v>580</v>
      </c>
      <c r="G32">
        <v>1</v>
      </c>
      <c r="J32">
        <f t="shared" si="1"/>
        <v>1</v>
      </c>
      <c r="K32">
        <f t="shared" si="2"/>
        <v>0</v>
      </c>
    </row>
    <row r="33" spans="1:11" x14ac:dyDescent="0.25">
      <c r="A33" t="s">
        <v>56</v>
      </c>
      <c r="B33" t="s">
        <v>57</v>
      </c>
      <c r="C33">
        <v>3</v>
      </c>
      <c r="D33">
        <v>3</v>
      </c>
      <c r="E33">
        <f t="shared" si="0"/>
        <v>0</v>
      </c>
      <c r="J33">
        <f t="shared" si="1"/>
        <v>0</v>
      </c>
      <c r="K33">
        <f t="shared" si="2"/>
        <v>0</v>
      </c>
    </row>
    <row r="34" spans="1:11" x14ac:dyDescent="0.25">
      <c r="A34" t="s">
        <v>58</v>
      </c>
      <c r="B34" t="s">
        <v>59</v>
      </c>
      <c r="C34">
        <v>2</v>
      </c>
      <c r="E34">
        <f t="shared" si="0"/>
        <v>2</v>
      </c>
      <c r="F34">
        <v>401</v>
      </c>
      <c r="G34">
        <v>1</v>
      </c>
      <c r="H34">
        <v>491</v>
      </c>
      <c r="I34">
        <v>1</v>
      </c>
      <c r="J34">
        <f t="shared" si="1"/>
        <v>2</v>
      </c>
      <c r="K34">
        <f t="shared" si="2"/>
        <v>0</v>
      </c>
    </row>
    <row r="35" spans="1:11" x14ac:dyDescent="0.25">
      <c r="A35" t="s">
        <v>60</v>
      </c>
      <c r="B35" t="s">
        <v>61</v>
      </c>
      <c r="C35">
        <v>2</v>
      </c>
      <c r="D35">
        <v>1</v>
      </c>
      <c r="E35">
        <f>C35-D35</f>
        <v>1</v>
      </c>
      <c r="J35">
        <f t="shared" si="1"/>
        <v>0</v>
      </c>
      <c r="K35">
        <f t="shared" si="2"/>
        <v>1</v>
      </c>
    </row>
    <row r="36" spans="1:11" x14ac:dyDescent="0.25">
      <c r="A36" t="s">
        <v>78</v>
      </c>
      <c r="B36" t="s">
        <v>79</v>
      </c>
      <c r="C36">
        <v>1</v>
      </c>
      <c r="E36">
        <f>C36-D36</f>
        <v>1</v>
      </c>
      <c r="H36">
        <v>422</v>
      </c>
      <c r="I36">
        <v>1</v>
      </c>
      <c r="J36">
        <f t="shared" si="1"/>
        <v>1</v>
      </c>
      <c r="K36">
        <f t="shared" si="2"/>
        <v>0</v>
      </c>
    </row>
    <row r="37" spans="1:11" x14ac:dyDescent="0.25">
      <c r="A37" t="s">
        <v>84</v>
      </c>
      <c r="B37" t="s">
        <v>88</v>
      </c>
      <c r="F37">
        <v>107</v>
      </c>
      <c r="G37">
        <v>1</v>
      </c>
      <c r="H37">
        <v>107</v>
      </c>
      <c r="I37">
        <v>1</v>
      </c>
    </row>
    <row r="38" spans="1:11" x14ac:dyDescent="0.25">
      <c r="A38" t="s">
        <v>65</v>
      </c>
      <c r="B38" t="s">
        <v>89</v>
      </c>
      <c r="H38">
        <v>473</v>
      </c>
      <c r="I38">
        <v>1</v>
      </c>
      <c r="J38">
        <v>1</v>
      </c>
    </row>
    <row r="40" spans="1:11" x14ac:dyDescent="0.25">
      <c r="F40" t="s">
        <v>82</v>
      </c>
      <c r="G40">
        <f>SUM(G2:G38)</f>
        <v>39</v>
      </c>
      <c r="H40" t="s">
        <v>82</v>
      </c>
      <c r="I40">
        <f>SUM(I2:I38)</f>
        <v>38</v>
      </c>
      <c r="J40" t="s">
        <v>83</v>
      </c>
      <c r="K40">
        <f>SUM(K2:K38)</f>
        <v>3</v>
      </c>
    </row>
    <row r="41" spans="1:11" x14ac:dyDescent="0.25">
      <c r="D41" t="s">
        <v>85</v>
      </c>
      <c r="F41" t="s">
        <v>86</v>
      </c>
      <c r="G41">
        <v>2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bryan</cp:lastModifiedBy>
  <cp:lastPrinted>2014-11-17T15:16:18Z</cp:lastPrinted>
  <dcterms:created xsi:type="dcterms:W3CDTF">2014-07-21T18:17:11Z</dcterms:created>
  <dcterms:modified xsi:type="dcterms:W3CDTF">2014-11-26T16:59:47Z</dcterms:modified>
</cp:coreProperties>
</file>