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1" i="1"/>
  <c r="B40"/>
  <c r="B39"/>
  <c r="C39"/>
  <c r="E39"/>
  <c r="E30"/>
  <c r="E31"/>
  <c r="E32"/>
  <c r="E33"/>
  <c r="E34"/>
  <c r="E35"/>
  <c r="E36"/>
  <c r="E37"/>
  <c r="E38"/>
  <c r="E20"/>
  <c r="E21"/>
  <c r="E22"/>
  <c r="E23"/>
  <c r="E24"/>
  <c r="E25"/>
  <c r="E26"/>
  <c r="E27"/>
  <c r="E28"/>
  <c r="E29"/>
  <c r="E7"/>
  <c r="E8"/>
  <c r="E9"/>
  <c r="E10"/>
  <c r="E11"/>
  <c r="E12"/>
  <c r="E13"/>
  <c r="E14"/>
  <c r="E15"/>
  <c r="E16"/>
  <c r="E17"/>
  <c r="E18"/>
  <c r="E19"/>
  <c r="E5"/>
  <c r="E6"/>
  <c r="E4"/>
  <c r="E3"/>
</calcChain>
</file>

<file path=xl/sharedStrings.xml><?xml version="1.0" encoding="utf-8"?>
<sst xmlns="http://schemas.openxmlformats.org/spreadsheetml/2006/main" count="47" uniqueCount="47">
  <si>
    <t>投入</t>
    <phoneticPr fontId="1" type="noConversion"/>
  </si>
  <si>
    <t>日期</t>
    <phoneticPr fontId="1" type="noConversion"/>
  </si>
  <si>
    <t>金额</t>
    <phoneticPr fontId="1" type="noConversion"/>
  </si>
  <si>
    <t>项目</t>
    <phoneticPr fontId="1" type="noConversion"/>
  </si>
  <si>
    <t>收款并投资1</t>
    <phoneticPr fontId="1" type="noConversion"/>
  </si>
  <si>
    <t>收款并投资2</t>
  </si>
  <si>
    <t>收款并投资3</t>
  </si>
  <si>
    <t>收款并投资4</t>
  </si>
  <si>
    <t>收款并投资5</t>
  </si>
  <si>
    <t>收款并投资6</t>
  </si>
  <si>
    <t>收款并投资7</t>
  </si>
  <si>
    <t>收款并投资8</t>
  </si>
  <si>
    <t>收款并投资9</t>
  </si>
  <si>
    <t>收款并投资10</t>
  </si>
  <si>
    <t>收款并投资11</t>
  </si>
  <si>
    <t>收款并投资12</t>
  </si>
  <si>
    <t>收款并投资13</t>
  </si>
  <si>
    <t>收款并投资14</t>
  </si>
  <si>
    <t>收款并投资15</t>
  </si>
  <si>
    <t>收款并投资16</t>
  </si>
  <si>
    <t>收款并投资17</t>
  </si>
  <si>
    <t>收款并投资18</t>
  </si>
  <si>
    <t>收款并投资19</t>
  </si>
  <si>
    <t>收款并投资20</t>
  </si>
  <si>
    <t>收款并投资21</t>
  </si>
  <si>
    <t>收款并投资22</t>
  </si>
  <si>
    <t>收款并投资23</t>
  </si>
  <si>
    <t>收款并投资24</t>
  </si>
  <si>
    <t>收款并投资25</t>
  </si>
  <si>
    <t>收款并投资26</t>
  </si>
  <si>
    <t>收款并投资27</t>
  </si>
  <si>
    <t>收款并投资28</t>
  </si>
  <si>
    <t>收款并投资29</t>
  </si>
  <si>
    <t>收款并投资30</t>
  </si>
  <si>
    <t>收款并投资31</t>
  </si>
  <si>
    <t>收款并投资32</t>
  </si>
  <si>
    <t>收款并投资33</t>
  </si>
  <si>
    <t>收款并投资34</t>
  </si>
  <si>
    <t>收款并投资35</t>
  </si>
  <si>
    <t>收款并投资36</t>
  </si>
  <si>
    <t>投资月数</t>
    <phoneticPr fontId="1" type="noConversion"/>
  </si>
  <si>
    <t>月，按30天</t>
    <phoneticPr fontId="1" type="noConversion"/>
  </si>
  <si>
    <t>年化4.8%，月0.4%</t>
    <phoneticPr fontId="1" type="noConversion"/>
  </si>
  <si>
    <t>再投资收益</t>
    <phoneticPr fontId="1" type="noConversion"/>
  </si>
  <si>
    <t>本息收入合计</t>
    <phoneticPr fontId="1" type="noConversion"/>
  </si>
  <si>
    <t>利息收入</t>
    <phoneticPr fontId="1" type="noConversion"/>
  </si>
  <si>
    <t>实际年化利率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</si>
</sst>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E39" sqref="E39"/>
    </sheetView>
  </sheetViews>
  <sheetFormatPr defaultColWidth="17.375" defaultRowHeight="13.5"/>
  <cols>
    <col min="1" max="1" width="14.75" style="3" customWidth="1"/>
    <col min="2" max="3" width="14" style="3" customWidth="1"/>
    <col min="4" max="4" width="13.75" style="3" customWidth="1"/>
    <col min="5" max="5" width="18.25" style="3" customWidth="1"/>
    <col min="6" max="16384" width="17.375" style="3"/>
  </cols>
  <sheetData>
    <row r="1" spans="1:5">
      <c r="A1" s="2" t="s">
        <v>3</v>
      </c>
      <c r="B1" s="2" t="s">
        <v>1</v>
      </c>
      <c r="C1" s="2" t="s">
        <v>2</v>
      </c>
      <c r="D1" s="3" t="s">
        <v>40</v>
      </c>
      <c r="E1" s="2" t="s">
        <v>43</v>
      </c>
    </row>
    <row r="2" spans="1:5">
      <c r="A2" s="2" t="s">
        <v>0</v>
      </c>
      <c r="B2" s="1">
        <v>42757</v>
      </c>
      <c r="C2" s="2">
        <v>120000</v>
      </c>
      <c r="D2" s="3" t="s">
        <v>41</v>
      </c>
      <c r="E2" s="4" t="s">
        <v>42</v>
      </c>
    </row>
    <row r="3" spans="1:5">
      <c r="A3" s="2" t="s">
        <v>4</v>
      </c>
      <c r="B3" s="1">
        <v>42788</v>
      </c>
      <c r="C3" s="2">
        <v>3782.55</v>
      </c>
      <c r="D3" s="3">
        <v>35</v>
      </c>
      <c r="E3" s="3">
        <f>0.4%*C3*D3</f>
        <v>529.55700000000002</v>
      </c>
    </row>
    <row r="4" spans="1:5">
      <c r="A4" s="2" t="s">
        <v>5</v>
      </c>
      <c r="B4" s="1">
        <v>42816</v>
      </c>
      <c r="C4" s="2">
        <v>3782.55</v>
      </c>
      <c r="D4" s="3">
        <v>34</v>
      </c>
      <c r="E4" s="3">
        <f>0.4%*C4*D4</f>
        <v>514.42679999999996</v>
      </c>
    </row>
    <row r="5" spans="1:5">
      <c r="A5" s="2" t="s">
        <v>6</v>
      </c>
      <c r="B5" s="1">
        <v>42847</v>
      </c>
      <c r="C5" s="2">
        <v>3782.55</v>
      </c>
      <c r="D5" s="3">
        <v>33</v>
      </c>
      <c r="E5" s="3">
        <f>0.4%*C5*D5</f>
        <v>499.29660000000001</v>
      </c>
    </row>
    <row r="6" spans="1:5">
      <c r="A6" s="2" t="s">
        <v>7</v>
      </c>
      <c r="B6" s="1">
        <v>42877</v>
      </c>
      <c r="C6" s="2">
        <v>3782.55</v>
      </c>
      <c r="D6" s="3">
        <v>32</v>
      </c>
      <c r="E6" s="3">
        <f>0.4%*C6*D6</f>
        <v>484.16640000000001</v>
      </c>
    </row>
    <row r="7" spans="1:5">
      <c r="A7" s="2" t="s">
        <v>8</v>
      </c>
      <c r="B7" s="1">
        <v>42908</v>
      </c>
      <c r="C7" s="2">
        <v>3782.55</v>
      </c>
      <c r="D7" s="3">
        <v>31</v>
      </c>
      <c r="E7" s="3">
        <f t="shared" ref="E7:E19" si="0">0.4%*C7*D7</f>
        <v>469.03620000000001</v>
      </c>
    </row>
    <row r="8" spans="1:5">
      <c r="A8" s="2" t="s">
        <v>9</v>
      </c>
      <c r="B8" s="1">
        <v>42938</v>
      </c>
      <c r="C8" s="2">
        <v>3782.55</v>
      </c>
      <c r="D8" s="3">
        <v>30</v>
      </c>
      <c r="E8" s="3">
        <f t="shared" si="0"/>
        <v>453.90600000000001</v>
      </c>
    </row>
    <row r="9" spans="1:5">
      <c r="A9" s="2" t="s">
        <v>10</v>
      </c>
      <c r="B9" s="1">
        <v>42969</v>
      </c>
      <c r="C9" s="2">
        <v>3782.55</v>
      </c>
      <c r="D9" s="3">
        <v>29</v>
      </c>
      <c r="E9" s="3">
        <f t="shared" si="0"/>
        <v>438.7758</v>
      </c>
    </row>
    <row r="10" spans="1:5">
      <c r="A10" s="2" t="s">
        <v>11</v>
      </c>
      <c r="B10" s="1">
        <v>43000</v>
      </c>
      <c r="C10" s="2">
        <v>3782.55</v>
      </c>
      <c r="D10" s="3">
        <v>28</v>
      </c>
      <c r="E10" s="3">
        <f t="shared" si="0"/>
        <v>423.6456</v>
      </c>
    </row>
    <row r="11" spans="1:5">
      <c r="A11" s="2" t="s">
        <v>12</v>
      </c>
      <c r="B11" s="1">
        <v>43030</v>
      </c>
      <c r="C11" s="2">
        <v>3782.55</v>
      </c>
      <c r="D11" s="3">
        <v>27</v>
      </c>
      <c r="E11" s="3">
        <f t="shared" si="0"/>
        <v>408.5154</v>
      </c>
    </row>
    <row r="12" spans="1:5">
      <c r="A12" s="2" t="s">
        <v>13</v>
      </c>
      <c r="B12" s="1">
        <v>43061</v>
      </c>
      <c r="C12" s="2">
        <v>3782.55</v>
      </c>
      <c r="D12" s="3">
        <v>26</v>
      </c>
      <c r="E12" s="3">
        <f t="shared" si="0"/>
        <v>393.3852</v>
      </c>
    </row>
    <row r="13" spans="1:5">
      <c r="A13" s="2" t="s">
        <v>14</v>
      </c>
      <c r="B13" s="1">
        <v>43091</v>
      </c>
      <c r="C13" s="2">
        <v>3782.55</v>
      </c>
      <c r="D13" s="3">
        <v>25</v>
      </c>
      <c r="E13" s="3">
        <f t="shared" si="0"/>
        <v>378.255</v>
      </c>
    </row>
    <row r="14" spans="1:5">
      <c r="A14" s="2" t="s">
        <v>15</v>
      </c>
      <c r="B14" s="1">
        <v>43122</v>
      </c>
      <c r="C14" s="2">
        <v>3782.55</v>
      </c>
      <c r="D14" s="3">
        <v>24</v>
      </c>
      <c r="E14" s="3">
        <f t="shared" si="0"/>
        <v>363.12479999999999</v>
      </c>
    </row>
    <row r="15" spans="1:5">
      <c r="A15" s="2" t="s">
        <v>16</v>
      </c>
      <c r="B15" s="1">
        <v>43153</v>
      </c>
      <c r="C15" s="2">
        <v>3782.55</v>
      </c>
      <c r="D15" s="3">
        <v>23</v>
      </c>
      <c r="E15" s="3">
        <f t="shared" si="0"/>
        <v>347.99459999999999</v>
      </c>
    </row>
    <row r="16" spans="1:5">
      <c r="A16" s="2" t="s">
        <v>17</v>
      </c>
      <c r="B16" s="1">
        <v>43181</v>
      </c>
      <c r="C16" s="2">
        <v>3782.55</v>
      </c>
      <c r="D16" s="3">
        <v>22</v>
      </c>
      <c r="E16" s="3">
        <f t="shared" si="0"/>
        <v>332.86439999999999</v>
      </c>
    </row>
    <row r="17" spans="1:5">
      <c r="A17" s="2" t="s">
        <v>18</v>
      </c>
      <c r="B17" s="1">
        <v>43212</v>
      </c>
      <c r="C17" s="2">
        <v>3782.55</v>
      </c>
      <c r="D17" s="3">
        <v>21</v>
      </c>
      <c r="E17" s="3">
        <f t="shared" si="0"/>
        <v>317.73419999999999</v>
      </c>
    </row>
    <row r="18" spans="1:5">
      <c r="A18" s="2" t="s">
        <v>19</v>
      </c>
      <c r="B18" s="1">
        <v>43242</v>
      </c>
      <c r="C18" s="2">
        <v>3782.55</v>
      </c>
      <c r="D18" s="3">
        <v>20</v>
      </c>
      <c r="E18" s="3">
        <f t="shared" si="0"/>
        <v>302.60399999999998</v>
      </c>
    </row>
    <row r="19" spans="1:5">
      <c r="A19" s="2" t="s">
        <v>20</v>
      </c>
      <c r="B19" s="1">
        <v>43273</v>
      </c>
      <c r="C19" s="2">
        <v>3782.55</v>
      </c>
      <c r="D19" s="3">
        <v>19</v>
      </c>
      <c r="E19" s="3">
        <f t="shared" si="0"/>
        <v>287.47379999999998</v>
      </c>
    </row>
    <row r="20" spans="1:5">
      <c r="A20" s="2" t="s">
        <v>21</v>
      </c>
      <c r="B20" s="1">
        <v>43303</v>
      </c>
      <c r="C20" s="2">
        <v>3782.55</v>
      </c>
      <c r="D20" s="3">
        <v>18</v>
      </c>
      <c r="E20" s="3">
        <f>0.4%*C20*D20</f>
        <v>272.34359999999998</v>
      </c>
    </row>
    <row r="21" spans="1:5">
      <c r="A21" s="2" t="s">
        <v>22</v>
      </c>
      <c r="B21" s="1">
        <v>43334</v>
      </c>
      <c r="C21" s="2">
        <v>3782.55</v>
      </c>
      <c r="D21" s="3">
        <v>17</v>
      </c>
      <c r="E21" s="3">
        <f>0.4%*C21*D21</f>
        <v>257.21339999999998</v>
      </c>
    </row>
    <row r="22" spans="1:5">
      <c r="A22" s="2" t="s">
        <v>23</v>
      </c>
      <c r="B22" s="1">
        <v>43365</v>
      </c>
      <c r="C22" s="2">
        <v>3782.55</v>
      </c>
      <c r="D22" s="3">
        <v>16</v>
      </c>
      <c r="E22" s="3">
        <f>0.4%*C22*D22</f>
        <v>242.08320000000001</v>
      </c>
    </row>
    <row r="23" spans="1:5">
      <c r="A23" s="2" t="s">
        <v>24</v>
      </c>
      <c r="B23" s="1">
        <v>43395</v>
      </c>
      <c r="C23" s="2">
        <v>3782.55</v>
      </c>
      <c r="D23" s="3">
        <v>15</v>
      </c>
      <c r="E23" s="3">
        <f>0.4%*C23*D23</f>
        <v>226.953</v>
      </c>
    </row>
    <row r="24" spans="1:5">
      <c r="A24" s="2" t="s">
        <v>25</v>
      </c>
      <c r="B24" s="1">
        <v>43426</v>
      </c>
      <c r="C24" s="2">
        <v>3782.55</v>
      </c>
      <c r="D24" s="3">
        <v>14</v>
      </c>
      <c r="E24" s="3">
        <f t="shared" ref="E24:E29" si="1">0.4%*C24*D24</f>
        <v>211.8228</v>
      </c>
    </row>
    <row r="25" spans="1:5">
      <c r="A25" s="2" t="s">
        <v>26</v>
      </c>
      <c r="B25" s="1">
        <v>43456</v>
      </c>
      <c r="C25" s="2">
        <v>3782.55</v>
      </c>
      <c r="D25" s="3">
        <v>13</v>
      </c>
      <c r="E25" s="3">
        <f t="shared" si="1"/>
        <v>196.6926</v>
      </c>
    </row>
    <row r="26" spans="1:5">
      <c r="A26" s="2" t="s">
        <v>27</v>
      </c>
      <c r="B26" s="1">
        <v>43487</v>
      </c>
      <c r="C26" s="2">
        <v>3782.55</v>
      </c>
      <c r="D26" s="3">
        <v>12</v>
      </c>
      <c r="E26" s="3">
        <f t="shared" si="1"/>
        <v>181.5624</v>
      </c>
    </row>
    <row r="27" spans="1:5">
      <c r="A27" s="2" t="s">
        <v>28</v>
      </c>
      <c r="B27" s="1">
        <v>43518</v>
      </c>
      <c r="C27" s="2">
        <v>3782.55</v>
      </c>
      <c r="D27" s="3">
        <v>11</v>
      </c>
      <c r="E27" s="3">
        <f t="shared" si="1"/>
        <v>166.43219999999999</v>
      </c>
    </row>
    <row r="28" spans="1:5">
      <c r="A28" s="2" t="s">
        <v>29</v>
      </c>
      <c r="B28" s="1">
        <v>43546</v>
      </c>
      <c r="C28" s="2">
        <v>3782.55</v>
      </c>
      <c r="D28" s="3">
        <v>10</v>
      </c>
      <c r="E28" s="3">
        <f t="shared" si="1"/>
        <v>151.30199999999999</v>
      </c>
    </row>
    <row r="29" spans="1:5">
      <c r="A29" s="2" t="s">
        <v>30</v>
      </c>
      <c r="B29" s="1">
        <v>43577</v>
      </c>
      <c r="C29" s="2">
        <v>3782.55</v>
      </c>
      <c r="D29" s="3">
        <v>9</v>
      </c>
      <c r="E29" s="3">
        <f t="shared" si="1"/>
        <v>136.17179999999999</v>
      </c>
    </row>
    <row r="30" spans="1:5">
      <c r="A30" s="2" t="s">
        <v>31</v>
      </c>
      <c r="B30" s="1">
        <v>43607</v>
      </c>
      <c r="C30" s="2">
        <v>3782.55</v>
      </c>
      <c r="D30" s="3">
        <v>8</v>
      </c>
      <c r="E30" s="3">
        <f>0.4%*C30*D30</f>
        <v>121.0416</v>
      </c>
    </row>
    <row r="31" spans="1:5">
      <c r="A31" s="2" t="s">
        <v>32</v>
      </c>
      <c r="B31" s="1">
        <v>43638</v>
      </c>
      <c r="C31" s="2">
        <v>3782.55</v>
      </c>
      <c r="D31" s="3">
        <v>7</v>
      </c>
      <c r="E31" s="3">
        <f>0.4%*C31*D31</f>
        <v>105.9114</v>
      </c>
    </row>
    <row r="32" spans="1:5">
      <c r="A32" s="2" t="s">
        <v>33</v>
      </c>
      <c r="B32" s="1">
        <v>43668</v>
      </c>
      <c r="C32" s="2">
        <v>3782.55</v>
      </c>
      <c r="D32" s="3">
        <v>6</v>
      </c>
      <c r="E32" s="3">
        <f>0.4%*C32*D32</f>
        <v>90.781199999999998</v>
      </c>
    </row>
    <row r="33" spans="1:5">
      <c r="A33" s="2" t="s">
        <v>34</v>
      </c>
      <c r="B33" s="1">
        <v>43699</v>
      </c>
      <c r="C33" s="2">
        <v>3782.55</v>
      </c>
      <c r="D33" s="3">
        <v>5</v>
      </c>
      <c r="E33" s="3">
        <f>0.4%*C33*D33</f>
        <v>75.650999999999996</v>
      </c>
    </row>
    <row r="34" spans="1:5">
      <c r="A34" s="2" t="s">
        <v>35</v>
      </c>
      <c r="B34" s="1">
        <v>43730</v>
      </c>
      <c r="C34" s="2">
        <v>3782.55</v>
      </c>
      <c r="D34" s="3">
        <v>4</v>
      </c>
      <c r="E34" s="3">
        <f t="shared" ref="E34:E38" si="2">0.4%*C34*D34</f>
        <v>60.520800000000001</v>
      </c>
    </row>
    <row r="35" spans="1:5">
      <c r="A35" s="2" t="s">
        <v>36</v>
      </c>
      <c r="B35" s="1">
        <v>43760</v>
      </c>
      <c r="C35" s="2">
        <v>3782.55</v>
      </c>
      <c r="D35" s="3">
        <v>3</v>
      </c>
      <c r="E35" s="3">
        <f t="shared" si="2"/>
        <v>45.390599999999999</v>
      </c>
    </row>
    <row r="36" spans="1:5">
      <c r="A36" s="2" t="s">
        <v>37</v>
      </c>
      <c r="B36" s="1">
        <v>43791</v>
      </c>
      <c r="C36" s="2">
        <v>3782.55</v>
      </c>
      <c r="D36" s="3">
        <v>2</v>
      </c>
      <c r="E36" s="3">
        <f t="shared" si="2"/>
        <v>30.260400000000001</v>
      </c>
    </row>
    <row r="37" spans="1:5">
      <c r="A37" s="2" t="s">
        <v>38</v>
      </c>
      <c r="B37" s="1">
        <v>43821</v>
      </c>
      <c r="C37" s="2">
        <v>3782.55</v>
      </c>
      <c r="D37" s="3">
        <v>1</v>
      </c>
      <c r="E37" s="3">
        <f t="shared" si="2"/>
        <v>15.1302</v>
      </c>
    </row>
    <row r="38" spans="1:5">
      <c r="A38" s="2" t="s">
        <v>39</v>
      </c>
      <c r="B38" s="1">
        <v>43852</v>
      </c>
      <c r="C38" s="2">
        <v>3783.23</v>
      </c>
      <c r="D38" s="3">
        <v>0</v>
      </c>
      <c r="E38" s="3">
        <f t="shared" si="2"/>
        <v>0</v>
      </c>
    </row>
    <row r="39" spans="1:5" ht="18.75" customHeight="1">
      <c r="A39" s="2" t="s">
        <v>44</v>
      </c>
      <c r="B39" s="5">
        <f>C39+E39</f>
        <v>145704.50600000008</v>
      </c>
      <c r="C39" s="3">
        <f>SUM(C3:C38)</f>
        <v>136172.48000000007</v>
      </c>
      <c r="E39" s="3">
        <f>SUM(E3:E38)</f>
        <v>9532.0259999999998</v>
      </c>
    </row>
    <row r="40" spans="1:5">
      <c r="A40" s="3" t="s">
        <v>45</v>
      </c>
      <c r="B40" s="3">
        <f>B39-C2</f>
        <v>25704.506000000081</v>
      </c>
    </row>
    <row r="41" spans="1:5">
      <c r="A41" s="3" t="s">
        <v>46</v>
      </c>
      <c r="B41" s="3">
        <f>B40/12/3/100</f>
        <v>7.1401405555555781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2017-01-21T14:24:10Z</dcterms:modified>
</cp:coreProperties>
</file>