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projects/bigv_arousal/code/tables/"/>
    </mc:Choice>
  </mc:AlternateContent>
  <xr:revisionPtr revIDLastSave="0" documentId="13_ncr:1_{B4A1DDE4-6268-9B44-BE25-3CC500C09F15}" xr6:coauthVersionLast="46" xr6:coauthVersionMax="46" xr10:uidLastSave="{00000000-0000-0000-0000-000000000000}"/>
  <bookViews>
    <workbookView xWindow="760" yWindow="620" windowWidth="28040" windowHeight="16140" xr2:uid="{FFB53F13-BE38-F341-8A27-3D33575CD179}"/>
  </bookViews>
  <sheets>
    <sheet name="cov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0" l="1"/>
  <c r="N4" i="10"/>
  <c r="O4" i="10"/>
  <c r="Q4" i="10"/>
  <c r="R4" i="10"/>
  <c r="S4" i="10"/>
  <c r="U4" i="10"/>
  <c r="V4" i="10"/>
  <c r="W4" i="10"/>
  <c r="M5" i="10"/>
  <c r="N5" i="10"/>
  <c r="O5" i="10"/>
  <c r="Q5" i="10"/>
  <c r="R5" i="10"/>
  <c r="S5" i="10"/>
  <c r="U5" i="10"/>
  <c r="V5" i="10"/>
  <c r="W5" i="10"/>
  <c r="M7" i="10"/>
  <c r="N7" i="10"/>
  <c r="O7" i="10"/>
  <c r="Q7" i="10"/>
  <c r="R7" i="10"/>
  <c r="S7" i="10"/>
  <c r="U7" i="10"/>
  <c r="V7" i="10"/>
  <c r="W7" i="10"/>
  <c r="M8" i="10"/>
  <c r="N8" i="10"/>
  <c r="O8" i="10"/>
  <c r="Q8" i="10"/>
  <c r="R8" i="10"/>
  <c r="S8" i="10"/>
  <c r="U8" i="10"/>
  <c r="V8" i="10"/>
  <c r="W8" i="10"/>
  <c r="M9" i="10"/>
  <c r="N9" i="10"/>
  <c r="O9" i="10"/>
  <c r="Q9" i="10"/>
  <c r="R9" i="10"/>
  <c r="S9" i="10"/>
  <c r="U9" i="10"/>
  <c r="V9" i="10"/>
  <c r="W9" i="10"/>
  <c r="M10" i="10"/>
  <c r="N10" i="10"/>
  <c r="O10" i="10"/>
  <c r="Q10" i="10"/>
  <c r="R10" i="10"/>
  <c r="S10" i="10"/>
  <c r="U10" i="10"/>
  <c r="V10" i="10"/>
  <c r="W10" i="10"/>
  <c r="M11" i="10"/>
  <c r="N11" i="10"/>
  <c r="O11" i="10"/>
  <c r="Q11" i="10"/>
  <c r="R11" i="10"/>
  <c r="S11" i="10"/>
  <c r="U11" i="10"/>
  <c r="V11" i="10"/>
  <c r="W11" i="10"/>
  <c r="M14" i="10"/>
  <c r="N14" i="10"/>
  <c r="O14" i="10"/>
  <c r="Q14" i="10"/>
  <c r="R14" i="10"/>
  <c r="S14" i="10"/>
  <c r="U14" i="10"/>
  <c r="V14" i="10"/>
  <c r="W14" i="10"/>
  <c r="M15" i="10"/>
  <c r="N15" i="10"/>
  <c r="O15" i="10"/>
  <c r="Q15" i="10"/>
  <c r="R15" i="10"/>
  <c r="S15" i="10"/>
  <c r="U15" i="10"/>
  <c r="V15" i="10"/>
  <c r="W15" i="10"/>
  <c r="M16" i="10"/>
  <c r="N16" i="10"/>
  <c r="O16" i="10"/>
  <c r="Q16" i="10"/>
  <c r="R16" i="10"/>
  <c r="S16" i="10"/>
  <c r="U16" i="10"/>
  <c r="V16" i="10"/>
  <c r="W16" i="10"/>
  <c r="M17" i="10"/>
  <c r="N17" i="10"/>
  <c r="O17" i="10"/>
  <c r="Q17" i="10"/>
  <c r="R17" i="10"/>
  <c r="S17" i="10"/>
  <c r="U17" i="10"/>
  <c r="V17" i="10"/>
  <c r="W17" i="10"/>
  <c r="M18" i="10"/>
  <c r="N18" i="10"/>
  <c r="O18" i="10"/>
  <c r="Q18" i="10"/>
  <c r="R18" i="10"/>
  <c r="S18" i="10"/>
  <c r="U18" i="10"/>
  <c r="V18" i="10"/>
  <c r="W18" i="10"/>
  <c r="M19" i="10"/>
  <c r="N19" i="10"/>
  <c r="O19" i="10"/>
  <c r="Q19" i="10"/>
  <c r="R19" i="10"/>
  <c r="S19" i="10"/>
  <c r="U19" i="10"/>
  <c r="V19" i="10"/>
  <c r="W19" i="10"/>
  <c r="M21" i="10"/>
  <c r="N21" i="10"/>
  <c r="O21" i="10"/>
  <c r="Q21" i="10"/>
  <c r="R21" i="10"/>
  <c r="S21" i="10"/>
  <c r="U21" i="10"/>
  <c r="V21" i="10"/>
  <c r="W21" i="10"/>
  <c r="M22" i="10"/>
  <c r="N22" i="10"/>
  <c r="O22" i="10"/>
  <c r="Q22" i="10"/>
  <c r="R22" i="10"/>
  <c r="S22" i="10"/>
  <c r="U22" i="10"/>
  <c r="V22" i="10"/>
  <c r="W22" i="10"/>
  <c r="M23" i="10"/>
  <c r="N23" i="10"/>
  <c r="O23" i="10"/>
  <c r="Q23" i="10"/>
  <c r="R23" i="10"/>
  <c r="S23" i="10"/>
  <c r="U23" i="10"/>
  <c r="V23" i="10"/>
  <c r="W23" i="10"/>
  <c r="M24" i="10"/>
  <c r="N24" i="10"/>
  <c r="O24" i="10"/>
  <c r="Q24" i="10"/>
  <c r="R24" i="10"/>
  <c r="S24" i="10"/>
  <c r="U24" i="10"/>
  <c r="V24" i="10"/>
  <c r="W24" i="10"/>
  <c r="M25" i="10"/>
  <c r="N25" i="10"/>
  <c r="O25" i="10"/>
  <c r="Q25" i="10"/>
  <c r="R25" i="10"/>
  <c r="S25" i="10"/>
  <c r="U25" i="10"/>
  <c r="V25" i="10"/>
  <c r="W25" i="10"/>
  <c r="M26" i="10"/>
  <c r="N26" i="10"/>
  <c r="O26" i="10"/>
  <c r="Q26" i="10"/>
  <c r="R26" i="10"/>
  <c r="S26" i="10"/>
  <c r="U26" i="10"/>
  <c r="V26" i="10"/>
  <c r="W26" i="10"/>
  <c r="M28" i="10"/>
  <c r="N28" i="10"/>
  <c r="O28" i="10"/>
  <c r="Q28" i="10"/>
  <c r="R28" i="10"/>
  <c r="S28" i="10"/>
  <c r="U28" i="10"/>
  <c r="V28" i="10"/>
  <c r="W27" i="10"/>
  <c r="M29" i="10"/>
  <c r="N29" i="10"/>
  <c r="O29" i="10"/>
  <c r="Q29" i="10"/>
  <c r="R29" i="10"/>
  <c r="S29" i="10"/>
  <c r="U29" i="10"/>
  <c r="V29" i="10"/>
  <c r="W28" i="10"/>
  <c r="M30" i="10"/>
  <c r="N30" i="10"/>
  <c r="O30" i="10"/>
  <c r="Q30" i="10"/>
  <c r="R30" i="10"/>
  <c r="S30" i="10"/>
  <c r="U30" i="10"/>
  <c r="V30" i="10"/>
  <c r="W29" i="10"/>
  <c r="M31" i="10"/>
  <c r="N31" i="10"/>
  <c r="O31" i="10"/>
  <c r="Q31" i="10"/>
  <c r="R31" i="10"/>
  <c r="S31" i="10"/>
  <c r="U31" i="10"/>
  <c r="V31" i="10"/>
  <c r="W30" i="10"/>
  <c r="M32" i="10"/>
  <c r="N32" i="10"/>
  <c r="O32" i="10"/>
  <c r="Q32" i="10"/>
  <c r="R32" i="10"/>
  <c r="S32" i="10"/>
  <c r="U32" i="10"/>
  <c r="V32" i="10"/>
  <c r="W31" i="10"/>
  <c r="M33" i="10"/>
  <c r="N33" i="10"/>
  <c r="O33" i="10"/>
  <c r="Q33" i="10"/>
  <c r="R33" i="10"/>
  <c r="S33" i="10"/>
  <c r="U33" i="10"/>
  <c r="V33" i="10"/>
  <c r="W32" i="10"/>
  <c r="M35" i="10"/>
  <c r="N35" i="10"/>
  <c r="O35" i="10"/>
  <c r="Q35" i="10"/>
  <c r="R35" i="10"/>
  <c r="S35" i="10"/>
  <c r="U35" i="10"/>
  <c r="V35" i="10"/>
  <c r="W33" i="10"/>
  <c r="M36" i="10"/>
  <c r="N36" i="10"/>
  <c r="O36" i="10"/>
  <c r="Q36" i="10"/>
  <c r="R36" i="10"/>
  <c r="S36" i="10"/>
  <c r="U36" i="10"/>
  <c r="V36" i="10"/>
  <c r="W35" i="10"/>
  <c r="M37" i="10"/>
  <c r="N37" i="10"/>
  <c r="O37" i="10"/>
  <c r="Q37" i="10"/>
  <c r="R37" i="10"/>
  <c r="S37" i="10"/>
  <c r="U37" i="10"/>
  <c r="V37" i="10"/>
  <c r="W36" i="10"/>
  <c r="M38" i="10"/>
  <c r="N38" i="10"/>
  <c r="O38" i="10"/>
  <c r="Q38" i="10"/>
  <c r="R38" i="10"/>
  <c r="S38" i="10"/>
  <c r="U38" i="10"/>
  <c r="V38" i="10"/>
  <c r="W37" i="10"/>
  <c r="M39" i="10"/>
  <c r="N39" i="10"/>
  <c r="O39" i="10"/>
  <c r="Q39" i="10"/>
  <c r="R39" i="10"/>
  <c r="S39" i="10"/>
  <c r="U39" i="10"/>
  <c r="V39" i="10"/>
  <c r="W38" i="10"/>
  <c r="M40" i="10"/>
  <c r="N40" i="10"/>
  <c r="O40" i="10"/>
  <c r="Q40" i="10"/>
  <c r="R40" i="10"/>
  <c r="S40" i="10"/>
  <c r="U40" i="10"/>
  <c r="V40" i="10"/>
  <c r="W39" i="10"/>
  <c r="M42" i="10"/>
  <c r="N42" i="10"/>
  <c r="O42" i="10"/>
  <c r="Q42" i="10"/>
  <c r="R42" i="10"/>
  <c r="S42" i="10"/>
  <c r="U42" i="10"/>
  <c r="V42" i="10"/>
  <c r="W40" i="10"/>
  <c r="M43" i="10"/>
  <c r="N43" i="10"/>
  <c r="O43" i="10"/>
  <c r="Q43" i="10"/>
  <c r="R43" i="10"/>
  <c r="S43" i="10"/>
  <c r="U43" i="10"/>
  <c r="V43" i="10"/>
  <c r="W42" i="10"/>
  <c r="M44" i="10"/>
  <c r="N44" i="10"/>
  <c r="O44" i="10"/>
  <c r="Q44" i="10"/>
  <c r="R44" i="10"/>
  <c r="S44" i="10"/>
  <c r="U44" i="10"/>
  <c r="V44" i="10"/>
  <c r="W43" i="10"/>
  <c r="M45" i="10"/>
  <c r="N45" i="10"/>
  <c r="O45" i="10"/>
  <c r="Q45" i="10"/>
  <c r="R45" i="10"/>
  <c r="S45" i="10"/>
  <c r="U45" i="10"/>
  <c r="V45" i="10"/>
  <c r="W44" i="10"/>
  <c r="M46" i="10"/>
  <c r="N46" i="10"/>
  <c r="O46" i="10"/>
  <c r="Q46" i="10"/>
  <c r="R46" i="10"/>
  <c r="S46" i="10"/>
  <c r="U46" i="10"/>
  <c r="V46" i="10"/>
  <c r="W45" i="10"/>
  <c r="M47" i="10"/>
  <c r="N47" i="10"/>
  <c r="O47" i="10"/>
  <c r="Q47" i="10"/>
  <c r="R47" i="10"/>
  <c r="S47" i="10"/>
  <c r="U47" i="10"/>
  <c r="V47" i="10"/>
  <c r="W46" i="10"/>
  <c r="W3" i="10"/>
  <c r="V3" i="10"/>
  <c r="U3" i="10"/>
  <c r="S3" i="10"/>
  <c r="R3" i="10"/>
  <c r="Q3" i="10"/>
  <c r="O3" i="10"/>
  <c r="N3" i="10"/>
  <c r="M3" i="10"/>
</calcChain>
</file>

<file path=xl/sharedStrings.xml><?xml version="1.0" encoding="utf-8"?>
<sst xmlns="http://schemas.openxmlformats.org/spreadsheetml/2006/main" count="47" uniqueCount="47">
  <si>
    <t>Row</t>
  </si>
  <si>
    <t>NEO_N_T</t>
  </si>
  <si>
    <t>NEO_E_T</t>
  </si>
  <si>
    <t>NEO_O_T</t>
  </si>
  <si>
    <t>NEO_A_T</t>
  </si>
  <si>
    <t>NEO_C_T</t>
  </si>
  <si>
    <t>NEO_N1_T</t>
  </si>
  <si>
    <t>NEO_N2_T</t>
  </si>
  <si>
    <t>NEO_N3_T</t>
  </si>
  <si>
    <t>NEO_N4_T</t>
  </si>
  <si>
    <t>NEO_N5_T</t>
  </si>
  <si>
    <t>NEO_N6_T</t>
  </si>
  <si>
    <t>NEO_E1_T</t>
  </si>
  <si>
    <t>NEO_E2_T</t>
  </si>
  <si>
    <t>NEO_E3_T</t>
  </si>
  <si>
    <t>NEO_E4_T</t>
  </si>
  <si>
    <t>NEO_E5_T</t>
  </si>
  <si>
    <t>NEO_E6_T</t>
  </si>
  <si>
    <t>NEO_O1_T</t>
  </si>
  <si>
    <t>NEO_O2_T</t>
  </si>
  <si>
    <t>NEO_O3_T</t>
  </si>
  <si>
    <t>NEO_O4_T</t>
  </si>
  <si>
    <t>NEO_O5_T</t>
  </si>
  <si>
    <t>NEO_O6_T</t>
  </si>
  <si>
    <t>NEO_A1_T</t>
  </si>
  <si>
    <t>NEO_A2_T</t>
  </si>
  <si>
    <t>NEO_A3_T</t>
  </si>
  <si>
    <t>NEO_A4_T</t>
  </si>
  <si>
    <t>NEO_A5_T</t>
  </si>
  <si>
    <t>NEO_A6_T</t>
  </si>
  <si>
    <t>NEO_C1_T</t>
  </si>
  <si>
    <t>NEO_C2_T</t>
  </si>
  <si>
    <t>NEO_C3_T</t>
  </si>
  <si>
    <t>NEO_C4_T</t>
  </si>
  <si>
    <t>NEO_C5_T</t>
  </si>
  <si>
    <t>NEO_C6_T</t>
  </si>
  <si>
    <t>sex_rho</t>
  </si>
  <si>
    <t>age_rho</t>
  </si>
  <si>
    <t>daytime_rho</t>
  </si>
  <si>
    <t>sex_p</t>
  </si>
  <si>
    <t>age_p</t>
  </si>
  <si>
    <t>daytime_p</t>
  </si>
  <si>
    <t>VIGALL_DT3_214_V_1_20</t>
  </si>
  <si>
    <t>VIGALL_DT3_214_SI_20_5</t>
  </si>
  <si>
    <t>VIGALL_DT3_214_V_LogSqR_adj</t>
  </si>
  <si>
    <t>Table S3</t>
  </si>
  <si>
    <t>Paste content of results_covs.txt below!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</si>
</sst>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color theme="1"/>
      <name val="CMU Serif Roman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MU Serif Roman"/>
    </font>
    <font>
      <sz val="8"/>
      <color rgb="FF000000"/>
      <name val="CMU Serif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11" fontId="0" fillId="0" borderId="0" xfId="0" applyNumberFormat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BD3A-BAAB-C74C-95E1-52347D088D1C}">
  <dimension ref="A1:AS47"/>
  <sheetViews>
    <sheetView tabSelected="1" workbookViewId="0"/>
  </sheetViews>
  <sheetFormatPr baseColWidth="10" defaultRowHeight="16" x14ac:dyDescent="0.2"/>
  <cols>
    <col min="13" max="14" width="3.33203125" customWidth="1"/>
    <col min="15" max="16" width="2.33203125" customWidth="1"/>
    <col min="17" max="17" width="3.33203125" customWidth="1"/>
    <col min="18" max="18" width="2.33203125" customWidth="1"/>
    <col min="19" max="20" width="2.83203125" customWidth="1"/>
    <col min="21" max="22" width="3.33203125" customWidth="1"/>
    <col min="23" max="24" width="2.33203125" customWidth="1"/>
    <col min="25" max="25" width="3.33203125" customWidth="1"/>
    <col min="26" max="26" width="2.33203125" customWidth="1"/>
    <col min="27" max="28" width="2.83203125" customWidth="1"/>
    <col min="29" max="30" width="3.33203125" customWidth="1"/>
    <col min="31" max="31" width="2.33203125" customWidth="1"/>
    <col min="34" max="34" width="30.6640625" customWidth="1"/>
    <col min="35" max="35" width="23.1640625" customWidth="1"/>
  </cols>
  <sheetData>
    <row r="1" spans="1:45" x14ac:dyDescent="0.2">
      <c r="A1" t="s">
        <v>46</v>
      </c>
      <c r="M1" s="8" t="s">
        <v>45</v>
      </c>
    </row>
    <row r="2" spans="1:45" x14ac:dyDescent="0.2">
      <c r="A2" t="s">
        <v>0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AI2" s="6"/>
    </row>
    <row r="3" spans="1:45" x14ac:dyDescent="0.2">
      <c r="A3" t="s">
        <v>42</v>
      </c>
      <c r="B3">
        <v>2.1155963771033799E-2</v>
      </c>
      <c r="C3">
        <v>0.16780839150441801</v>
      </c>
      <c r="D3">
        <v>-0.15505395656239501</v>
      </c>
      <c r="E3">
        <v>0.64803000739500805</v>
      </c>
      <c r="F3">
        <v>2.6590710014032199E-4</v>
      </c>
      <c r="G3">
        <v>7.6339571377242402E-4</v>
      </c>
      <c r="H3" s="7"/>
      <c r="I3" s="7"/>
      <c r="J3" s="7"/>
      <c r="K3" s="7"/>
      <c r="M3" s="1" t="str">
        <f>TEXT(B3,"#.000")</f>
        <v>.021</v>
      </c>
      <c r="N3" s="1" t="str">
        <f>IF(E3&lt;0.00095,TEXT(E3,"0E+0"),TEXT(E3,"#.000"))</f>
        <v>.648</v>
      </c>
      <c r="O3" s="3" t="str">
        <f>IF(E3="","",IF(E3*1&lt;0.05,"*",""))</f>
        <v/>
      </c>
      <c r="P3" s="3"/>
      <c r="Q3" s="1" t="str">
        <f>TEXT(C3,"#.000")</f>
        <v>.168</v>
      </c>
      <c r="R3" s="1" t="str">
        <f>IF(F3&lt;0.00095,TEXT(F3,"0E+0"),TEXT(F3,"#.000"))</f>
        <v>3E-4</v>
      </c>
      <c r="S3" s="3" t="str">
        <f>IF(F3="","",IF(F3*1&lt;0.05,"*",""))</f>
        <v>*</v>
      </c>
      <c r="T3" s="3"/>
      <c r="U3" s="1" t="str">
        <f>TEXT(D3,"#.000")</f>
        <v>-.155</v>
      </c>
      <c r="V3" s="1" t="str">
        <f>IF(G3&lt;0.00095,TEXT(G3,"0E+0"),TEXT(G3,"#.000"))</f>
        <v>8E-4</v>
      </c>
      <c r="W3" s="3" t="str">
        <f>IF(G3="","",IF(G3*1&lt;0.05,"*",""))</f>
        <v>*</v>
      </c>
      <c r="X3" s="3"/>
      <c r="Y3" s="1"/>
      <c r="Z3" s="1"/>
      <c r="AA3" s="3"/>
      <c r="AB3" s="3"/>
      <c r="AC3" s="1"/>
      <c r="AD3" s="1"/>
      <c r="AE3" s="3"/>
      <c r="AH3" s="2"/>
      <c r="AI3" s="3"/>
      <c r="AJ3" s="5"/>
      <c r="AK3" s="4"/>
      <c r="AM3" s="5"/>
      <c r="AN3" s="5"/>
      <c r="AO3" s="5"/>
      <c r="AP3" s="5"/>
      <c r="AQ3" s="5"/>
      <c r="AR3" s="5"/>
      <c r="AS3" s="5"/>
    </row>
    <row r="4" spans="1:45" x14ac:dyDescent="0.2">
      <c r="A4" t="s">
        <v>43</v>
      </c>
      <c r="B4">
        <v>2.95976325849205E-2</v>
      </c>
      <c r="C4">
        <v>0.17849895786629599</v>
      </c>
      <c r="D4">
        <v>-0.19710937221657701</v>
      </c>
      <c r="E4">
        <v>0.52300357630168204</v>
      </c>
      <c r="F4">
        <v>1.0342223751408E-4</v>
      </c>
      <c r="G4" s="7">
        <v>1.74747215643516E-5</v>
      </c>
      <c r="I4" s="7"/>
      <c r="K4" s="7"/>
      <c r="M4" s="1" t="str">
        <f t="shared" ref="M4:M5" si="0">TEXT(B4,"#.000")</f>
        <v>.030</v>
      </c>
      <c r="N4" s="1" t="str">
        <f t="shared" ref="N4:N5" si="1">IF(E4&lt;0.00095,TEXT(E4,"0E+0"),TEXT(E4,"#.000"))</f>
        <v>.523</v>
      </c>
      <c r="O4" s="3" t="str">
        <f t="shared" ref="O4:O5" si="2">IF(E4="","",IF(E4*1&lt;0.05,"*",""))</f>
        <v/>
      </c>
      <c r="P4" s="3"/>
      <c r="Q4" s="1" t="str">
        <f t="shared" ref="Q4:Q5" si="3">TEXT(C4,"#.000")</f>
        <v>.178</v>
      </c>
      <c r="R4" s="1" t="str">
        <f t="shared" ref="R4:R5" si="4">IF(F4&lt;0.00095,TEXT(F4,"0E+0"),TEXT(F4,"#.000"))</f>
        <v>1E-4</v>
      </c>
      <c r="S4" s="3" t="str">
        <f t="shared" ref="S4:S5" si="5">IF(F4="","",IF(F4*1&lt;0.05,"*",""))</f>
        <v>*</v>
      </c>
      <c r="T4" s="3"/>
      <c r="U4" s="1" t="str">
        <f t="shared" ref="U4:U5" si="6">TEXT(D4,"#.000")</f>
        <v>-.197</v>
      </c>
      <c r="V4" s="1" t="str">
        <f t="shared" ref="V4:V5" si="7">IF(G4&lt;0.00095,TEXT(G4,"0E+0"),TEXT(G4,"#.000"))</f>
        <v>2E-5</v>
      </c>
      <c r="W4" s="3" t="str">
        <f t="shared" ref="W4:W5" si="8">IF(G4="","",IF(G4*1&lt;0.05,"*",""))</f>
        <v>*</v>
      </c>
      <c r="X4" s="3"/>
      <c r="Y4" s="1"/>
      <c r="Z4" s="1"/>
      <c r="AA4" s="3"/>
      <c r="AB4" s="1"/>
      <c r="AC4" s="1"/>
      <c r="AD4" s="1"/>
      <c r="AE4" s="3"/>
      <c r="AH4" s="2"/>
      <c r="AI4" s="3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t="s">
        <v>44</v>
      </c>
      <c r="B5">
        <v>8.3988281755784405E-2</v>
      </c>
      <c r="C5">
        <v>0.191120391532212</v>
      </c>
      <c r="D5">
        <v>-0.167311951912783</v>
      </c>
      <c r="E5">
        <v>6.9478758433500501E-2</v>
      </c>
      <c r="F5" s="7">
        <v>3.1556205374026E-5</v>
      </c>
      <c r="G5" s="7">
        <v>2.77453462718375E-4</v>
      </c>
      <c r="H5" s="7"/>
      <c r="M5" s="1" t="str">
        <f t="shared" si="0"/>
        <v>.084</v>
      </c>
      <c r="N5" s="1" t="str">
        <f t="shared" si="1"/>
        <v>.069</v>
      </c>
      <c r="O5" s="3" t="str">
        <f t="shared" si="2"/>
        <v/>
      </c>
      <c r="P5" s="3"/>
      <c r="Q5" s="1" t="str">
        <f t="shared" si="3"/>
        <v>.191</v>
      </c>
      <c r="R5" s="1" t="str">
        <f t="shared" si="4"/>
        <v>3E-5</v>
      </c>
      <c r="S5" s="3" t="str">
        <f t="shared" si="5"/>
        <v>*</v>
      </c>
      <c r="T5" s="3"/>
      <c r="U5" s="1" t="str">
        <f t="shared" si="6"/>
        <v>-.167</v>
      </c>
      <c r="V5" s="1" t="str">
        <f t="shared" si="7"/>
        <v>3E-4</v>
      </c>
      <c r="W5" s="3" t="str">
        <f t="shared" si="8"/>
        <v>*</v>
      </c>
      <c r="X5" s="3"/>
      <c r="Y5" s="1"/>
      <c r="Z5" s="1"/>
      <c r="AA5" s="3"/>
      <c r="AB5" s="1"/>
      <c r="AC5" s="1"/>
      <c r="AD5" s="1"/>
      <c r="AE5" s="3"/>
      <c r="AH5" s="2"/>
      <c r="AI5" s="3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t="s">
        <v>1</v>
      </c>
      <c r="B6">
        <v>6.4483464512119407E-2</v>
      </c>
      <c r="C6">
        <v>-2.8463904881873298E-2</v>
      </c>
      <c r="D6">
        <v>1.65116154547684E-2</v>
      </c>
      <c r="E6">
        <v>0.163707538565244</v>
      </c>
      <c r="F6">
        <v>0.53905266674403596</v>
      </c>
      <c r="G6" s="7">
        <v>0.72163844187681403</v>
      </c>
      <c r="K6" s="7"/>
      <c r="M6" s="1"/>
      <c r="N6" s="1"/>
      <c r="O6" s="3"/>
      <c r="P6" s="3"/>
      <c r="Q6" s="1"/>
      <c r="R6" s="1"/>
      <c r="S6" s="3"/>
      <c r="T6" s="3"/>
      <c r="U6" s="1"/>
      <c r="V6" s="1"/>
      <c r="W6" s="3"/>
      <c r="X6" s="3"/>
      <c r="Y6" s="1"/>
      <c r="Z6" s="1"/>
      <c r="AA6" s="3"/>
      <c r="AB6" s="1"/>
      <c r="AC6" s="1"/>
      <c r="AD6" s="1"/>
      <c r="AE6" s="3"/>
      <c r="AH6" s="2"/>
      <c r="AI6" s="3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t="s">
        <v>2</v>
      </c>
      <c r="B7">
        <v>-0.16125501403020101</v>
      </c>
      <c r="C7">
        <v>-7.3736908320063702E-2</v>
      </c>
      <c r="D7">
        <v>6.7865224422292494E-2</v>
      </c>
      <c r="E7">
        <v>4.6161333039015099E-4</v>
      </c>
      <c r="F7">
        <v>0.111142999392286</v>
      </c>
      <c r="G7" s="7">
        <v>0.142671833943424</v>
      </c>
      <c r="H7" s="7"/>
      <c r="J7" s="7"/>
      <c r="M7" s="1" t="str">
        <f>TEXT(B6,"#.000")</f>
        <v>.064</v>
      </c>
      <c r="N7" s="1" t="str">
        <f>IF(E6&lt;0.00095,TEXT(E6,"0E+0"),TEXT(E6,"#.000"))</f>
        <v>.164</v>
      </c>
      <c r="O7" s="3" t="str">
        <f>IF(E6="","",IF(E6*1&lt;0.05,"*",""))</f>
        <v/>
      </c>
      <c r="P7" s="3"/>
      <c r="Q7" s="1" t="str">
        <f>TEXT(C6,"#.000")</f>
        <v>-.028</v>
      </c>
      <c r="R7" s="1" t="str">
        <f>IF(F6&lt;0.00095,TEXT(F6,"0E+0"),TEXT(F6,"#.000"))</f>
        <v>.539</v>
      </c>
      <c r="S7" s="3" t="str">
        <f>IF(F6="","",IF(F6*1&lt;0.05,"*",""))</f>
        <v/>
      </c>
      <c r="T7" s="3"/>
      <c r="U7" s="1" t="str">
        <f>TEXT(D6,"#.000")</f>
        <v>.017</v>
      </c>
      <c r="V7" s="1" t="str">
        <f>IF(G6&lt;0.00095,TEXT(G6,"0E+0"),TEXT(G6,"#.000"))</f>
        <v>.722</v>
      </c>
      <c r="W7" s="3" t="str">
        <f>IF(G6="","",IF(G6*1&lt;0.05,"*",""))</f>
        <v/>
      </c>
      <c r="X7" s="3"/>
      <c r="Y7" s="1"/>
      <c r="Z7" s="1"/>
      <c r="AA7" s="3"/>
      <c r="AB7" s="1"/>
      <c r="AC7" s="1"/>
      <c r="AD7" s="1"/>
      <c r="AE7" s="3"/>
      <c r="AH7" s="2"/>
      <c r="AI7" s="3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t="s">
        <v>3</v>
      </c>
      <c r="B8">
        <v>-7.5584663914830597E-2</v>
      </c>
      <c r="C8">
        <v>-8.3921754203564902E-2</v>
      </c>
      <c r="D8">
        <v>1.22161837661207E-2</v>
      </c>
      <c r="E8">
        <v>0.102445788900554</v>
      </c>
      <c r="F8">
        <v>6.9700686197265396E-2</v>
      </c>
      <c r="G8">
        <v>0.79210390891696003</v>
      </c>
      <c r="M8" s="1" t="str">
        <f>TEXT(B7,"#.000")</f>
        <v>-.161</v>
      </c>
      <c r="N8" s="1" t="str">
        <f>IF(E7&lt;0.00095,TEXT(E7,"0E+0"),TEXT(E7,"#.000"))</f>
        <v>5E-4</v>
      </c>
      <c r="O8" s="3" t="str">
        <f>IF(E7="","",IF(E7*1&lt;0.05,"*",""))</f>
        <v>*</v>
      </c>
      <c r="P8" s="3"/>
      <c r="Q8" s="1" t="str">
        <f>TEXT(C7,"#.000")</f>
        <v>-.074</v>
      </c>
      <c r="R8" s="1" t="str">
        <f>IF(F7&lt;0.00095,TEXT(F7,"0E+0"),TEXT(F7,"#.000"))</f>
        <v>.111</v>
      </c>
      <c r="S8" s="3" t="str">
        <f>IF(F7="","",IF(F7*1&lt;0.05,"*",""))</f>
        <v/>
      </c>
      <c r="T8" s="3"/>
      <c r="U8" s="1" t="str">
        <f>TEXT(D7,"#.000")</f>
        <v>.068</v>
      </c>
      <c r="V8" s="1" t="str">
        <f>IF(G7&lt;0.00095,TEXT(G7,"0E+0"),TEXT(G7,"#.000"))</f>
        <v>.143</v>
      </c>
      <c r="W8" s="3" t="str">
        <f>IF(G7="","",IF(G7*1&lt;0.05,"*",""))</f>
        <v/>
      </c>
      <c r="X8" s="3"/>
      <c r="Y8" s="1"/>
      <c r="Z8" s="3"/>
      <c r="AA8" s="1"/>
      <c r="AB8" s="1"/>
      <c r="AC8" s="1"/>
      <c r="AD8" s="1"/>
      <c r="AE8" s="3"/>
      <c r="AH8" s="2"/>
      <c r="AI8" s="3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t="s">
        <v>4</v>
      </c>
      <c r="B9">
        <v>9.3791777536466892E-3</v>
      </c>
      <c r="C9">
        <v>-7.4284089539481193E-2</v>
      </c>
      <c r="D9">
        <v>-6.9912642754072496E-2</v>
      </c>
      <c r="E9">
        <v>0.839631793895393</v>
      </c>
      <c r="F9">
        <v>0.108508974526538</v>
      </c>
      <c r="G9">
        <v>0.13098079292567399</v>
      </c>
      <c r="M9" s="1" t="str">
        <f>TEXT(B8,"#.000")</f>
        <v>-.076</v>
      </c>
      <c r="N9" s="1" t="str">
        <f>IF(E8&lt;0.00095,TEXT(E8,"0E+0"),TEXT(E8,"#.000"))</f>
        <v>.102</v>
      </c>
      <c r="O9" s="3" t="str">
        <f>IF(E8="","",IF(E8*1&lt;0.05,"*",""))</f>
        <v/>
      </c>
      <c r="P9" s="3"/>
      <c r="Q9" s="1" t="str">
        <f>TEXT(C8,"#.000")</f>
        <v>-.084</v>
      </c>
      <c r="R9" s="1" t="str">
        <f>IF(F8&lt;0.00095,TEXT(F8,"0E+0"),TEXT(F8,"#.000"))</f>
        <v>.070</v>
      </c>
      <c r="S9" s="3" t="str">
        <f>IF(F8="","",IF(F8*1&lt;0.05,"*",""))</f>
        <v/>
      </c>
      <c r="T9" s="3"/>
      <c r="U9" s="1" t="str">
        <f>TEXT(D8,"#.000")</f>
        <v>.012</v>
      </c>
      <c r="V9" s="1" t="str">
        <f>IF(G8&lt;0.00095,TEXT(G8,"0E+0"),TEXT(G8,"#.000"))</f>
        <v>.792</v>
      </c>
      <c r="W9" s="3" t="str">
        <f>IF(G8="","",IF(G8*1&lt;0.05,"*",""))</f>
        <v/>
      </c>
      <c r="X9" s="3"/>
      <c r="Y9" s="1"/>
      <c r="Z9" s="3"/>
      <c r="AA9" s="1"/>
      <c r="AB9" s="1"/>
      <c r="AC9" s="1"/>
      <c r="AD9" s="1"/>
      <c r="AE9" s="3"/>
      <c r="AH9" s="2"/>
      <c r="AI9" s="6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t="s">
        <v>5</v>
      </c>
      <c r="B10">
        <v>-0.16364854792376099</v>
      </c>
      <c r="C10">
        <v>8.0397031440576805E-2</v>
      </c>
      <c r="D10">
        <v>-2.0275650346722199E-2</v>
      </c>
      <c r="E10">
        <v>3.7828847732064602E-4</v>
      </c>
      <c r="F10">
        <v>8.2313787850103598E-2</v>
      </c>
      <c r="G10">
        <v>0.66174778691438696</v>
      </c>
      <c r="M10" s="1" t="str">
        <f>TEXT(B9,"#.000")</f>
        <v>.009</v>
      </c>
      <c r="N10" s="1" t="str">
        <f>IF(E9&lt;0.00095,TEXT(E9,"0E+0"),TEXT(E9,"#.000"))</f>
        <v>.840</v>
      </c>
      <c r="O10" s="3" t="str">
        <f>IF(E9="","",IF(E9*1&lt;0.05,"*",""))</f>
        <v/>
      </c>
      <c r="P10" s="3"/>
      <c r="Q10" s="1" t="str">
        <f>TEXT(C9,"#.000")</f>
        <v>-.074</v>
      </c>
      <c r="R10" s="1" t="str">
        <f>IF(F9&lt;0.00095,TEXT(F9,"0E+0"),TEXT(F9,"#.000"))</f>
        <v>.109</v>
      </c>
      <c r="S10" s="3" t="str">
        <f>IF(F9="","",IF(F9*1&lt;0.05,"*",""))</f>
        <v/>
      </c>
      <c r="T10" s="3"/>
      <c r="U10" s="1" t="str">
        <f>TEXT(D9,"#.000")</f>
        <v>-.070</v>
      </c>
      <c r="V10" s="1" t="str">
        <f>IF(G9&lt;0.00095,TEXT(G9,"0E+0"),TEXT(G9,"#.000"))</f>
        <v>.131</v>
      </c>
      <c r="W10" s="3" t="str">
        <f>IF(G9="","",IF(G9*1&lt;0.05,"*",""))</f>
        <v/>
      </c>
      <c r="X10" s="3"/>
      <c r="Y10" s="1"/>
      <c r="Z10" s="3"/>
      <c r="AA10" s="1"/>
      <c r="AB10" s="1"/>
      <c r="AC10" s="1"/>
      <c r="AD10" s="1"/>
      <c r="AE10" s="3"/>
      <c r="AH10" s="2"/>
      <c r="AI10" s="3"/>
      <c r="AK10" s="5"/>
      <c r="AL10" s="5"/>
      <c r="AM10" s="5"/>
      <c r="AN10" s="5"/>
      <c r="AO10" s="5"/>
      <c r="AP10" s="5"/>
      <c r="AS10" s="5"/>
    </row>
    <row r="11" spans="1:45" x14ac:dyDescent="0.2">
      <c r="A11" t="s">
        <v>6</v>
      </c>
      <c r="B11">
        <v>2.8468879965468999E-2</v>
      </c>
      <c r="C11">
        <v>-2.3878161924916399E-2</v>
      </c>
      <c r="D11">
        <v>1.02276044628939E-2</v>
      </c>
      <c r="E11">
        <v>0.53898170555387204</v>
      </c>
      <c r="F11">
        <v>0.60637436183805904</v>
      </c>
      <c r="G11">
        <v>0.82534861798113701</v>
      </c>
      <c r="M11" s="1" t="str">
        <f>TEXT(B10,"#.000")</f>
        <v>-.164</v>
      </c>
      <c r="N11" s="1" t="str">
        <f>IF(E10&lt;0.00095,TEXT(E10,"0E+0"),TEXT(E10,"#.000"))</f>
        <v>4E-4</v>
      </c>
      <c r="O11" s="3" t="str">
        <f>IF(E10="","",IF(E10*1&lt;0.05,"*",""))</f>
        <v>*</v>
      </c>
      <c r="P11" s="3"/>
      <c r="Q11" s="1" t="str">
        <f>TEXT(C10,"#.000")</f>
        <v>.080</v>
      </c>
      <c r="R11" s="1" t="str">
        <f>IF(F10&lt;0.00095,TEXT(F10,"0E+0"),TEXT(F10,"#.000"))</f>
        <v>.082</v>
      </c>
      <c r="S11" s="3" t="str">
        <f>IF(F10="","",IF(F10*1&lt;0.05,"*",""))</f>
        <v/>
      </c>
      <c r="T11" s="3"/>
      <c r="U11" s="1" t="str">
        <f>TEXT(D10,"#.000")</f>
        <v>-.020</v>
      </c>
      <c r="V11" s="1" t="str">
        <f>IF(G10&lt;0.00095,TEXT(G10,"0E+0"),TEXT(G10,"#.000"))</f>
        <v>.662</v>
      </c>
      <c r="W11" s="3" t="str">
        <f>IF(G10="","",IF(G10*1&lt;0.05,"*",""))</f>
        <v/>
      </c>
      <c r="X11" s="3"/>
      <c r="Y11" s="1"/>
      <c r="Z11" s="3"/>
      <c r="AA11" s="1"/>
      <c r="AB11" s="1"/>
      <c r="AC11" s="1"/>
      <c r="AD11" s="1"/>
      <c r="AE11" s="3"/>
      <c r="AH11" s="2"/>
      <c r="AI11" s="3"/>
      <c r="AK11" s="4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t="s">
        <v>7</v>
      </c>
      <c r="B12">
        <v>7.6464028820797503E-2</v>
      </c>
      <c r="C12">
        <v>1.15426757999143E-2</v>
      </c>
      <c r="D12">
        <v>4.0434545189561098E-2</v>
      </c>
      <c r="E12">
        <v>9.8500767635056094E-2</v>
      </c>
      <c r="F12">
        <v>0.80332459427532799</v>
      </c>
      <c r="G12">
        <v>0.38279898722525801</v>
      </c>
      <c r="M12" s="1"/>
      <c r="N12" s="1"/>
      <c r="O12" s="3"/>
      <c r="P12" s="3"/>
      <c r="Q12" s="1"/>
      <c r="R12" s="1"/>
      <c r="S12" s="3"/>
      <c r="T12" s="3"/>
      <c r="U12" s="1"/>
      <c r="V12" s="1"/>
      <c r="W12" s="3"/>
      <c r="X12" s="3"/>
      <c r="Y12" s="1"/>
      <c r="Z12" s="3"/>
      <c r="AA12" s="1"/>
      <c r="AB12" s="1"/>
      <c r="AC12" s="1"/>
      <c r="AD12" s="1"/>
      <c r="AE12" s="3"/>
      <c r="AH12" s="2"/>
      <c r="AI12" s="3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t="s">
        <v>8</v>
      </c>
      <c r="B13">
        <v>4.6667073947962601E-2</v>
      </c>
      <c r="C13">
        <v>2.45314001939742E-2</v>
      </c>
      <c r="D13">
        <v>1.8371343730160999E-2</v>
      </c>
      <c r="E13">
        <v>0.31373668222433498</v>
      </c>
      <c r="F13">
        <v>0.59655865707734501</v>
      </c>
      <c r="G13">
        <v>0.691807339740239</v>
      </c>
      <c r="M13" s="1"/>
      <c r="N13" s="1"/>
      <c r="O13" s="3"/>
      <c r="P13" s="3"/>
      <c r="Q13" s="1"/>
      <c r="R13" s="1"/>
      <c r="S13" s="3"/>
      <c r="T13" s="3"/>
      <c r="U13" s="1"/>
      <c r="V13" s="1"/>
      <c r="W13" s="3"/>
      <c r="X13" s="3"/>
      <c r="Y13" s="1"/>
      <c r="Z13" s="3"/>
      <c r="AA13" s="1"/>
      <c r="AB13" s="1"/>
      <c r="AC13" s="1"/>
      <c r="AD13" s="1"/>
      <c r="AE13" s="3"/>
      <c r="AH13" s="2"/>
      <c r="AI13" s="3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t="s">
        <v>9</v>
      </c>
      <c r="B14">
        <v>8.4671526463813707E-2</v>
      </c>
      <c r="C14">
        <v>-5.9533927778239001E-2</v>
      </c>
      <c r="D14">
        <v>-4.8199966311427103E-2</v>
      </c>
      <c r="E14">
        <v>6.7232842006735793E-2</v>
      </c>
      <c r="F14">
        <v>0.19857846381830599</v>
      </c>
      <c r="G14">
        <v>0.29808858444761799</v>
      </c>
      <c r="M14" s="1" t="str">
        <f t="shared" ref="M14:M19" si="9">TEXT(B11,"#.000")</f>
        <v>.028</v>
      </c>
      <c r="N14" s="1" t="str">
        <f t="shared" ref="N14:N19" si="10">IF(E11&lt;0.00095,TEXT(E11,"0E+0"),TEXT(E11,"#.000"))</f>
        <v>.539</v>
      </c>
      <c r="O14" s="3" t="str">
        <f t="shared" ref="O14:O19" si="11">IF(E11="","",IF(E11*1&lt;0.05,"*",""))</f>
        <v/>
      </c>
      <c r="P14" s="3"/>
      <c r="Q14" s="1" t="str">
        <f t="shared" ref="Q14:Q19" si="12">TEXT(C11,"#.000")</f>
        <v>-.024</v>
      </c>
      <c r="R14" s="1" t="str">
        <f t="shared" ref="R14:R19" si="13">IF(F11&lt;0.00095,TEXT(F11,"0E+0"),TEXT(F11,"#.000"))</f>
        <v>.606</v>
      </c>
      <c r="S14" s="3" t="str">
        <f t="shared" ref="S14:S19" si="14">IF(F11="","",IF(F11*1&lt;0.05,"*",""))</f>
        <v/>
      </c>
      <c r="T14" s="3"/>
      <c r="U14" s="1" t="str">
        <f t="shared" ref="U14:U19" si="15">TEXT(D11,"#.000")</f>
        <v>.010</v>
      </c>
      <c r="V14" s="1" t="str">
        <f t="shared" ref="V14:V19" si="16">IF(G11&lt;0.00095,TEXT(G11,"0E+0"),TEXT(G11,"#.000"))</f>
        <v>.825</v>
      </c>
      <c r="W14" s="3" t="str">
        <f t="shared" ref="W14:W19" si="17">IF(G11="","",IF(G11*1&lt;0.05,"*",""))</f>
        <v/>
      </c>
      <c r="X14" s="3"/>
      <c r="Y14" s="1"/>
      <c r="Z14" s="3"/>
      <c r="AA14" s="1"/>
      <c r="AB14" s="1"/>
      <c r="AC14" s="1"/>
      <c r="AD14" s="1"/>
      <c r="AE14" s="3"/>
      <c r="AH14" s="2"/>
      <c r="AI14" s="3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t="s">
        <v>10</v>
      </c>
      <c r="B15">
        <v>-5.01368685525641E-2</v>
      </c>
      <c r="C15">
        <v>1.16876947889182E-2</v>
      </c>
      <c r="D15">
        <v>4.83617839390795E-2</v>
      </c>
      <c r="E15">
        <v>0.27907189818167499</v>
      </c>
      <c r="F15">
        <v>0.80090506695724994</v>
      </c>
      <c r="G15">
        <v>0.29646757926429701</v>
      </c>
      <c r="M15" s="1" t="str">
        <f t="shared" si="9"/>
        <v>.076</v>
      </c>
      <c r="N15" s="1" t="str">
        <f t="shared" si="10"/>
        <v>.099</v>
      </c>
      <c r="O15" s="3" t="str">
        <f t="shared" si="11"/>
        <v/>
      </c>
      <c r="P15" s="3"/>
      <c r="Q15" s="1" t="str">
        <f t="shared" si="12"/>
        <v>.012</v>
      </c>
      <c r="R15" s="1" t="str">
        <f t="shared" si="13"/>
        <v>.803</v>
      </c>
      <c r="S15" s="3" t="str">
        <f t="shared" si="14"/>
        <v/>
      </c>
      <c r="T15" s="3"/>
      <c r="U15" s="1" t="str">
        <f t="shared" si="15"/>
        <v>.040</v>
      </c>
      <c r="V15" s="1" t="str">
        <f t="shared" si="16"/>
        <v>.383</v>
      </c>
      <c r="W15" s="3" t="str">
        <f t="shared" si="17"/>
        <v/>
      </c>
      <c r="X15" s="3"/>
      <c r="Y15" s="1"/>
      <c r="Z15" s="3"/>
      <c r="AA15" s="1"/>
      <c r="AB15" s="1"/>
      <c r="AC15" s="1"/>
      <c r="AD15" s="1"/>
      <c r="AE15" s="3"/>
      <c r="AH15" s="2"/>
      <c r="AI15" s="3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t="s">
        <v>11</v>
      </c>
      <c r="B16">
        <v>0.114372737921708</v>
      </c>
      <c r="C16">
        <v>-6.5963416566935107E-2</v>
      </c>
      <c r="D16">
        <v>-3.8972597171917298E-2</v>
      </c>
      <c r="E16">
        <v>1.32948105696374E-2</v>
      </c>
      <c r="F16">
        <v>0.15423155767402399</v>
      </c>
      <c r="G16">
        <v>0.40025207121803802</v>
      </c>
      <c r="M16" s="1" t="str">
        <f t="shared" si="9"/>
        <v>.047</v>
      </c>
      <c r="N16" s="1" t="str">
        <f t="shared" si="10"/>
        <v>.314</v>
      </c>
      <c r="O16" s="3" t="str">
        <f t="shared" si="11"/>
        <v/>
      </c>
      <c r="P16" s="3"/>
      <c r="Q16" s="1" t="str">
        <f t="shared" si="12"/>
        <v>.025</v>
      </c>
      <c r="R16" s="1" t="str">
        <f t="shared" si="13"/>
        <v>.597</v>
      </c>
      <c r="S16" s="3" t="str">
        <f t="shared" si="14"/>
        <v/>
      </c>
      <c r="T16" s="3"/>
      <c r="U16" s="1" t="str">
        <f t="shared" si="15"/>
        <v>.018</v>
      </c>
      <c r="V16" s="1" t="str">
        <f t="shared" si="16"/>
        <v>.692</v>
      </c>
      <c r="W16" s="3" t="str">
        <f t="shared" si="17"/>
        <v/>
      </c>
      <c r="X16" s="3"/>
      <c r="Y16" s="1"/>
      <c r="Z16" s="3"/>
      <c r="AA16" s="1"/>
      <c r="AB16" s="1"/>
      <c r="AC16" s="1"/>
      <c r="AD16" s="1"/>
      <c r="AE16" s="3"/>
      <c r="AH16" s="2"/>
      <c r="AI16" s="2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t="s">
        <v>12</v>
      </c>
      <c r="B17">
        <v>-0.115480436521661</v>
      </c>
      <c r="C17">
        <v>-9.3226494682275396E-2</v>
      </c>
      <c r="D17">
        <v>8.7349610031286606E-2</v>
      </c>
      <c r="E17">
        <v>1.2422427379985701E-2</v>
      </c>
      <c r="F17">
        <v>4.3821321004172499E-2</v>
      </c>
      <c r="G17">
        <v>5.8996683662960799E-2</v>
      </c>
      <c r="M17" s="1" t="str">
        <f t="shared" si="9"/>
        <v>.085</v>
      </c>
      <c r="N17" s="1" t="str">
        <f t="shared" si="10"/>
        <v>.067</v>
      </c>
      <c r="O17" s="3" t="str">
        <f t="shared" si="11"/>
        <v/>
      </c>
      <c r="P17" s="3"/>
      <c r="Q17" s="1" t="str">
        <f t="shared" si="12"/>
        <v>-.060</v>
      </c>
      <c r="R17" s="1" t="str">
        <f t="shared" si="13"/>
        <v>.199</v>
      </c>
      <c r="S17" s="3" t="str">
        <f t="shared" si="14"/>
        <v/>
      </c>
      <c r="T17" s="3"/>
      <c r="U17" s="1" t="str">
        <f t="shared" si="15"/>
        <v>-.048</v>
      </c>
      <c r="V17" s="1" t="str">
        <f t="shared" si="16"/>
        <v>.298</v>
      </c>
      <c r="W17" s="3" t="str">
        <f t="shared" si="17"/>
        <v/>
      </c>
      <c r="X17" s="3"/>
      <c r="Y17" s="1"/>
      <c r="Z17" s="3"/>
      <c r="AA17" s="1"/>
      <c r="AB17" s="1"/>
      <c r="AC17" s="1"/>
      <c r="AD17" s="1"/>
      <c r="AE17" s="3"/>
      <c r="AH17" s="2"/>
      <c r="AI17" s="3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t="s">
        <v>13</v>
      </c>
      <c r="B18">
        <v>-3.2418416268989399E-2</v>
      </c>
      <c r="C18">
        <v>-0.14032894476289301</v>
      </c>
      <c r="D18">
        <v>9.2474118985615295E-3</v>
      </c>
      <c r="E18">
        <v>0.48416090291036601</v>
      </c>
      <c r="F18">
        <v>2.3444255159859799E-3</v>
      </c>
      <c r="G18">
        <v>0.84185491462249495</v>
      </c>
      <c r="M18" s="1" t="str">
        <f t="shared" si="9"/>
        <v>-.050</v>
      </c>
      <c r="N18" s="1" t="str">
        <f t="shared" si="10"/>
        <v>.279</v>
      </c>
      <c r="O18" s="3" t="str">
        <f t="shared" si="11"/>
        <v/>
      </c>
      <c r="P18" s="3"/>
      <c r="Q18" s="1" t="str">
        <f t="shared" si="12"/>
        <v>.012</v>
      </c>
      <c r="R18" s="1" t="str">
        <f t="shared" si="13"/>
        <v>.801</v>
      </c>
      <c r="S18" s="3" t="str">
        <f t="shared" si="14"/>
        <v/>
      </c>
      <c r="T18" s="3"/>
      <c r="U18" s="1" t="str">
        <f t="shared" si="15"/>
        <v>.048</v>
      </c>
      <c r="V18" s="1" t="str">
        <f t="shared" si="16"/>
        <v>.296</v>
      </c>
      <c r="W18" s="3" t="str">
        <f t="shared" si="17"/>
        <v/>
      </c>
      <c r="X18" s="3"/>
      <c r="Y18" s="1"/>
      <c r="Z18" s="3"/>
      <c r="AA18" s="1"/>
      <c r="AB18" s="1"/>
      <c r="AC18" s="1"/>
      <c r="AD18" s="1"/>
      <c r="AE18" s="3"/>
      <c r="AH18" s="2"/>
      <c r="AI18" s="3"/>
      <c r="AK18" s="5"/>
      <c r="AL18" s="5"/>
      <c r="AM18" s="5"/>
      <c r="AN18" s="5"/>
      <c r="AO18" s="5"/>
      <c r="AP18" s="5"/>
      <c r="AS18" s="5"/>
    </row>
    <row r="19" spans="1:45" x14ac:dyDescent="0.2">
      <c r="A19" t="s">
        <v>14</v>
      </c>
      <c r="B19">
        <v>-7.8001306373287504E-2</v>
      </c>
      <c r="C19">
        <v>2.4437436290118901E-2</v>
      </c>
      <c r="D19">
        <v>8.7010378301195804E-2</v>
      </c>
      <c r="E19">
        <v>9.18955333321166E-2</v>
      </c>
      <c r="F19">
        <v>0.59796613255819098</v>
      </c>
      <c r="G19">
        <v>5.9991380168164597E-2</v>
      </c>
      <c r="M19" s="1" t="str">
        <f t="shared" si="9"/>
        <v>.114</v>
      </c>
      <c r="N19" s="1" t="str">
        <f t="shared" si="10"/>
        <v>.013</v>
      </c>
      <c r="O19" s="3" t="str">
        <f t="shared" si="11"/>
        <v>*</v>
      </c>
      <c r="P19" s="3"/>
      <c r="Q19" s="1" t="str">
        <f t="shared" si="12"/>
        <v>-.066</v>
      </c>
      <c r="R19" s="1" t="str">
        <f t="shared" si="13"/>
        <v>.154</v>
      </c>
      <c r="S19" s="3" t="str">
        <f t="shared" si="14"/>
        <v/>
      </c>
      <c r="T19" s="3"/>
      <c r="U19" s="1" t="str">
        <f t="shared" si="15"/>
        <v>-.039</v>
      </c>
      <c r="V19" s="1" t="str">
        <f t="shared" si="16"/>
        <v>.400</v>
      </c>
      <c r="W19" s="3" t="str">
        <f t="shared" si="17"/>
        <v/>
      </c>
      <c r="X19" s="3"/>
      <c r="Y19" s="1"/>
      <c r="Z19" s="3"/>
      <c r="AA19" s="1"/>
      <c r="AB19" s="1"/>
      <c r="AC19" s="1"/>
      <c r="AD19" s="1"/>
      <c r="AE19" s="3"/>
      <c r="AH19" s="2"/>
      <c r="AI19" s="3"/>
      <c r="AK19" s="4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t="s">
        <v>15</v>
      </c>
      <c r="B20">
        <v>-0.14216673540800701</v>
      </c>
      <c r="C20">
        <v>-1.38554388704823E-2</v>
      </c>
      <c r="D20">
        <v>6.6961338252501001E-2</v>
      </c>
      <c r="E20">
        <v>2.0493512239447998E-3</v>
      </c>
      <c r="F20">
        <v>0.764976859134052</v>
      </c>
      <c r="G20">
        <v>0.14808044324044001</v>
      </c>
      <c r="M20" s="1"/>
      <c r="N20" s="1"/>
      <c r="O20" s="3"/>
      <c r="P20" s="3"/>
      <c r="Q20" s="1"/>
      <c r="R20" s="1"/>
      <c r="S20" s="3"/>
      <c r="T20" s="3"/>
      <c r="U20" s="1"/>
      <c r="V20" s="1"/>
      <c r="W20" s="3"/>
      <c r="X20" s="3"/>
      <c r="Y20" s="1"/>
      <c r="Z20" s="3"/>
      <c r="AA20" s="1"/>
      <c r="AB20" s="1"/>
      <c r="AC20" s="1"/>
      <c r="AD20" s="1"/>
      <c r="AE20" s="3"/>
      <c r="AH20" s="2"/>
      <c r="AI20" s="3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t="s">
        <v>16</v>
      </c>
      <c r="B21">
        <v>-9.5083423875528095E-2</v>
      </c>
      <c r="C21">
        <v>-5.0181970601118203E-2</v>
      </c>
      <c r="D21">
        <v>2.0434607349889802E-2</v>
      </c>
      <c r="E21">
        <v>3.9770122675049598E-2</v>
      </c>
      <c r="F21">
        <v>0.2786391081463</v>
      </c>
      <c r="G21">
        <v>0.65926222618094199</v>
      </c>
      <c r="M21" s="1" t="str">
        <f t="shared" ref="M21:M26" si="18">TEXT(B17,"#.000")</f>
        <v>-.115</v>
      </c>
      <c r="N21" s="1" t="str">
        <f t="shared" ref="N21:N26" si="19">IF(E17&lt;0.00095,TEXT(E17,"0E+0"),TEXT(E17,"#.000"))</f>
        <v>.012</v>
      </c>
      <c r="O21" s="3" t="str">
        <f t="shared" ref="O21:O26" si="20">IF(E17="","",IF(E17*1&lt;0.05,"*",""))</f>
        <v>*</v>
      </c>
      <c r="P21" s="3"/>
      <c r="Q21" s="1" t="str">
        <f t="shared" ref="Q21:Q26" si="21">TEXT(C17,"#.000")</f>
        <v>-.093</v>
      </c>
      <c r="R21" s="1" t="str">
        <f t="shared" ref="R21:R26" si="22">IF(F17&lt;0.00095,TEXT(F17,"0E+0"),TEXT(F17,"#.000"))</f>
        <v>.044</v>
      </c>
      <c r="S21" s="3" t="str">
        <f t="shared" ref="S21:S26" si="23">IF(F17="","",IF(F17*1&lt;0.05,"*",""))</f>
        <v>*</v>
      </c>
      <c r="T21" s="3"/>
      <c r="U21" s="1" t="str">
        <f t="shared" ref="U21:U26" si="24">TEXT(D17,"#.000")</f>
        <v>.087</v>
      </c>
      <c r="V21" s="1" t="str">
        <f t="shared" ref="V21:V26" si="25">IF(G17&lt;0.00095,TEXT(G17,"0E+0"),TEXT(G17,"#.000"))</f>
        <v>.059</v>
      </c>
      <c r="W21" s="3" t="str">
        <f t="shared" ref="W21:W33" si="26">IF(G17="","",IF(G17*1&lt;0.05,"*",""))</f>
        <v/>
      </c>
      <c r="X21" s="3"/>
      <c r="Y21" s="1"/>
      <c r="Z21" s="3"/>
      <c r="AA21" s="1"/>
      <c r="AB21" s="1"/>
      <c r="AC21" s="1"/>
      <c r="AD21" s="1"/>
      <c r="AE21" s="3"/>
      <c r="AH21" s="2"/>
      <c r="AI21" s="3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t="s">
        <v>17</v>
      </c>
      <c r="B22">
        <v>-0.232787326989043</v>
      </c>
      <c r="C22">
        <v>-6.0685016373285799E-2</v>
      </c>
      <c r="D22">
        <v>4.19118497377143E-2</v>
      </c>
      <c r="E22" s="7">
        <v>3.5314802609944802E-7</v>
      </c>
      <c r="F22">
        <v>0.190021701008001</v>
      </c>
      <c r="G22">
        <v>0.36564299617192703</v>
      </c>
      <c r="M22" s="1" t="str">
        <f t="shared" si="18"/>
        <v>-.032</v>
      </c>
      <c r="N22" s="1" t="str">
        <f t="shared" si="19"/>
        <v>.484</v>
      </c>
      <c r="O22" s="3" t="str">
        <f t="shared" si="20"/>
        <v/>
      </c>
      <c r="P22" s="3"/>
      <c r="Q22" s="1" t="str">
        <f t="shared" si="21"/>
        <v>-.140</v>
      </c>
      <c r="R22" s="1" t="str">
        <f t="shared" si="22"/>
        <v>.002</v>
      </c>
      <c r="S22" s="3" t="str">
        <f t="shared" si="23"/>
        <v>*</v>
      </c>
      <c r="T22" s="3"/>
      <c r="U22" s="1" t="str">
        <f t="shared" si="24"/>
        <v>.009</v>
      </c>
      <c r="V22" s="1" t="str">
        <f t="shared" si="25"/>
        <v>.842</v>
      </c>
      <c r="W22" s="3" t="str">
        <f t="shared" si="26"/>
        <v/>
      </c>
      <c r="X22" s="3"/>
      <c r="Y22" s="1"/>
      <c r="Z22" s="3"/>
      <c r="AA22" s="1"/>
      <c r="AB22" s="1"/>
      <c r="AC22" s="1"/>
      <c r="AD22" s="1"/>
      <c r="AE22" s="3"/>
      <c r="AH22" s="2"/>
      <c r="AI22" s="3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t="s">
        <v>18</v>
      </c>
      <c r="B23">
        <v>-6.0367854656827098E-2</v>
      </c>
      <c r="C23">
        <v>-6.5277327302461705E-2</v>
      </c>
      <c r="D23">
        <v>5.3479656078900496E-3</v>
      </c>
      <c r="E23">
        <v>0.19235187273363399</v>
      </c>
      <c r="F23">
        <v>0.15857153796191101</v>
      </c>
      <c r="G23">
        <v>0.90813947819526197</v>
      </c>
      <c r="M23" s="1" t="str">
        <f t="shared" si="18"/>
        <v>-.078</v>
      </c>
      <c r="N23" s="1" t="str">
        <f t="shared" si="19"/>
        <v>.092</v>
      </c>
      <c r="O23" s="3" t="str">
        <f t="shared" si="20"/>
        <v/>
      </c>
      <c r="P23" s="3"/>
      <c r="Q23" s="1" t="str">
        <f t="shared" si="21"/>
        <v>.024</v>
      </c>
      <c r="R23" s="1" t="str">
        <f t="shared" si="22"/>
        <v>.598</v>
      </c>
      <c r="S23" s="3" t="str">
        <f t="shared" si="23"/>
        <v/>
      </c>
      <c r="T23" s="3"/>
      <c r="U23" s="1" t="str">
        <f t="shared" si="24"/>
        <v>.087</v>
      </c>
      <c r="V23" s="1" t="str">
        <f t="shared" si="25"/>
        <v>.060</v>
      </c>
      <c r="W23" s="3" t="str">
        <f t="shared" si="26"/>
        <v/>
      </c>
      <c r="X23" s="3"/>
      <c r="Y23" s="1"/>
      <c r="Z23" s="3"/>
      <c r="AA23" s="1"/>
      <c r="AB23" s="1"/>
      <c r="AC23" s="1"/>
      <c r="AD23" s="1"/>
      <c r="AE23" s="3"/>
      <c r="AH23" s="2"/>
      <c r="AI23" s="6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t="s">
        <v>19</v>
      </c>
      <c r="B24">
        <v>-4.9120884317616097E-2</v>
      </c>
      <c r="C24">
        <v>-5.4805718290008298E-2</v>
      </c>
      <c r="D24">
        <v>3.8091174244544002E-2</v>
      </c>
      <c r="E24">
        <v>0.28894188850658098</v>
      </c>
      <c r="F24">
        <v>0.23667131381076401</v>
      </c>
      <c r="G24">
        <v>0.41100130805546198</v>
      </c>
      <c r="M24" s="1" t="str">
        <f t="shared" si="18"/>
        <v>-.142</v>
      </c>
      <c r="N24" s="1" t="str">
        <f t="shared" si="19"/>
        <v>.002</v>
      </c>
      <c r="O24" s="3" t="str">
        <f t="shared" si="20"/>
        <v>*</v>
      </c>
      <c r="P24" s="3"/>
      <c r="Q24" s="1" t="str">
        <f t="shared" si="21"/>
        <v>-.014</v>
      </c>
      <c r="R24" s="1" t="str">
        <f t="shared" si="22"/>
        <v>.765</v>
      </c>
      <c r="S24" s="3" t="str">
        <f t="shared" si="23"/>
        <v/>
      </c>
      <c r="T24" s="3"/>
      <c r="U24" s="1" t="str">
        <f t="shared" si="24"/>
        <v>.067</v>
      </c>
      <c r="V24" s="1" t="str">
        <f t="shared" si="25"/>
        <v>.148</v>
      </c>
      <c r="W24" s="3" t="str">
        <f t="shared" si="26"/>
        <v/>
      </c>
      <c r="X24" s="3"/>
      <c r="Y24" s="1"/>
      <c r="Z24" s="3"/>
      <c r="AA24" s="1"/>
      <c r="AB24" s="1"/>
      <c r="AC24" s="1"/>
      <c r="AD24" s="1"/>
      <c r="AE24" s="3"/>
      <c r="AH24" s="2"/>
      <c r="AI24" s="3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t="s">
        <v>20</v>
      </c>
      <c r="B25">
        <v>-0.10759287482421</v>
      </c>
      <c r="C25">
        <v>-0.101075214761242</v>
      </c>
      <c r="D25">
        <v>4.10999773225042E-2</v>
      </c>
      <c r="E25">
        <v>1.9905356376148799E-2</v>
      </c>
      <c r="F25">
        <v>2.8790334781756601E-2</v>
      </c>
      <c r="G25">
        <v>0.375011278628677</v>
      </c>
      <c r="M25" s="1" t="str">
        <f t="shared" si="18"/>
        <v>-.095</v>
      </c>
      <c r="N25" s="1" t="str">
        <f t="shared" si="19"/>
        <v>.040</v>
      </c>
      <c r="O25" s="3" t="str">
        <f t="shared" si="20"/>
        <v>*</v>
      </c>
      <c r="P25" s="3"/>
      <c r="Q25" s="1" t="str">
        <f t="shared" si="21"/>
        <v>-.050</v>
      </c>
      <c r="R25" s="1" t="str">
        <f t="shared" si="22"/>
        <v>.279</v>
      </c>
      <c r="S25" s="3" t="str">
        <f t="shared" si="23"/>
        <v/>
      </c>
      <c r="T25" s="3"/>
      <c r="U25" s="1" t="str">
        <f t="shared" si="24"/>
        <v>.020</v>
      </c>
      <c r="V25" s="1" t="str">
        <f t="shared" si="25"/>
        <v>.659</v>
      </c>
      <c r="W25" s="3" t="str">
        <f t="shared" si="26"/>
        <v/>
      </c>
      <c r="X25" s="3"/>
      <c r="Y25" s="1"/>
      <c r="Z25" s="3"/>
      <c r="AA25" s="1"/>
      <c r="AB25" s="1"/>
      <c r="AC25" s="1"/>
      <c r="AD25" s="1"/>
      <c r="AE25" s="3"/>
      <c r="AH25" s="2"/>
      <c r="AI25" s="3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t="s">
        <v>21</v>
      </c>
      <c r="B26">
        <v>-3.9144396788838902E-2</v>
      </c>
      <c r="C26">
        <v>-4.9205524997367897E-2</v>
      </c>
      <c r="D26">
        <v>4.4889899692828798E-2</v>
      </c>
      <c r="E26">
        <v>0.39817670689870799</v>
      </c>
      <c r="F26">
        <v>0.28811078658668199</v>
      </c>
      <c r="G26">
        <v>0.33254091880499298</v>
      </c>
      <c r="M26" s="1" t="str">
        <f t="shared" si="18"/>
        <v>-.233</v>
      </c>
      <c r="N26" s="1" t="str">
        <f t="shared" si="19"/>
        <v>4E-7</v>
      </c>
      <c r="O26" s="3" t="str">
        <f t="shared" si="20"/>
        <v>*</v>
      </c>
      <c r="P26" s="3"/>
      <c r="Q26" s="1" t="str">
        <f t="shared" si="21"/>
        <v>-.061</v>
      </c>
      <c r="R26" s="1" t="str">
        <f t="shared" si="22"/>
        <v>.190</v>
      </c>
      <c r="S26" s="3" t="str">
        <f t="shared" si="23"/>
        <v/>
      </c>
      <c r="T26" s="3"/>
      <c r="U26" s="1" t="str">
        <f t="shared" si="24"/>
        <v>.042</v>
      </c>
      <c r="V26" s="1" t="str">
        <f t="shared" si="25"/>
        <v>.366</v>
      </c>
      <c r="W26" s="3" t="str">
        <f t="shared" si="26"/>
        <v/>
      </c>
      <c r="X26" s="3"/>
      <c r="Y26" s="1"/>
      <c r="Z26" s="3"/>
      <c r="AA26" s="1"/>
      <c r="AB26" s="1"/>
      <c r="AC26" s="1"/>
      <c r="AD26" s="1"/>
      <c r="AE26" s="3"/>
      <c r="AH26" s="2"/>
      <c r="AI26" s="3"/>
      <c r="AK26" s="5"/>
      <c r="AM26" s="5"/>
      <c r="AN26" s="5"/>
      <c r="AO26" s="5"/>
      <c r="AP26" s="5"/>
      <c r="AS26" s="5"/>
    </row>
    <row r="27" spans="1:45" x14ac:dyDescent="0.2">
      <c r="A27" t="s">
        <v>22</v>
      </c>
      <c r="B27">
        <v>-1.7735446291139999E-2</v>
      </c>
      <c r="C27">
        <v>-9.7538478853559998E-3</v>
      </c>
      <c r="D27">
        <v>-2.9732180802941401E-2</v>
      </c>
      <c r="E27">
        <v>0.70195672778158402</v>
      </c>
      <c r="F27">
        <v>0.83331747490931396</v>
      </c>
      <c r="G27">
        <v>0.52111526923809703</v>
      </c>
      <c r="M27" s="1"/>
      <c r="N27" s="1"/>
      <c r="O27" s="3"/>
      <c r="P27" s="3"/>
      <c r="Q27" s="1"/>
      <c r="R27" s="1"/>
      <c r="S27" s="3"/>
      <c r="T27" s="3"/>
      <c r="U27" s="1"/>
      <c r="V27" s="1"/>
      <c r="W27" s="3" t="str">
        <f t="shared" si="26"/>
        <v/>
      </c>
      <c r="X27" s="3"/>
      <c r="Y27" s="1"/>
      <c r="Z27" s="3"/>
      <c r="AA27" s="1"/>
      <c r="AB27" s="1"/>
      <c r="AC27" s="1"/>
      <c r="AD27" s="1"/>
      <c r="AE27" s="3"/>
      <c r="AH27" s="2"/>
      <c r="AI27" s="3"/>
      <c r="AK27" s="4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t="s">
        <v>23</v>
      </c>
      <c r="B28">
        <v>-3.4812724280141601E-2</v>
      </c>
      <c r="C28">
        <v>1.1102076572327001E-4</v>
      </c>
      <c r="D28">
        <v>-6.8835270130240905E-2</v>
      </c>
      <c r="E28">
        <v>0.45245520150983598</v>
      </c>
      <c r="F28">
        <v>0.99808881013438899</v>
      </c>
      <c r="G28">
        <v>0.13703689031823399</v>
      </c>
      <c r="M28" s="1" t="str">
        <f t="shared" ref="M28:M33" si="27">TEXT(B23,"#.000")</f>
        <v>-.060</v>
      </c>
      <c r="N28" s="1" t="str">
        <f t="shared" ref="N28:N33" si="28">IF(E23&lt;0.00095,TEXT(E23,"0E+0"),TEXT(E23,"#.000"))</f>
        <v>.192</v>
      </c>
      <c r="O28" s="3" t="str">
        <f t="shared" ref="O28:O33" si="29">IF(E23="","",IF(E23*1&lt;0.05,"*",""))</f>
        <v/>
      </c>
      <c r="P28" s="3"/>
      <c r="Q28" s="1" t="str">
        <f t="shared" ref="Q28:Q33" si="30">TEXT(C23,"#.000")</f>
        <v>-.065</v>
      </c>
      <c r="R28" s="1" t="str">
        <f t="shared" ref="R28:R33" si="31">IF(F23&lt;0.00095,TEXT(F23,"0E+0"),TEXT(F23,"#.000"))</f>
        <v>.159</v>
      </c>
      <c r="S28" s="3" t="str">
        <f t="shared" ref="S28:S33" si="32">IF(F23="","",IF(F23*1&lt;0.05,"*",""))</f>
        <v/>
      </c>
      <c r="T28" s="3"/>
      <c r="U28" s="1" t="str">
        <f t="shared" ref="U28:U33" si="33">TEXT(D23,"#.000")</f>
        <v>.005</v>
      </c>
      <c r="V28" s="1" t="str">
        <f t="shared" ref="V28:V33" si="34">IF(G23&lt;0.00095,TEXT(G23,"0E+0"),TEXT(G23,"#.000"))</f>
        <v>.908</v>
      </c>
      <c r="W28" s="3" t="str">
        <f t="shared" si="26"/>
        <v/>
      </c>
      <c r="X28" s="3"/>
      <c r="Y28" s="1"/>
      <c r="Z28" s="3"/>
      <c r="AA28" s="1"/>
      <c r="AB28" s="1"/>
      <c r="AC28" s="1"/>
      <c r="AD28" s="1"/>
      <c r="AE28" s="3"/>
      <c r="AH28" s="2"/>
      <c r="AI28" s="3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t="s">
        <v>24</v>
      </c>
      <c r="B29">
        <v>-3.4856110810907698E-2</v>
      </c>
      <c r="C29">
        <v>-7.3600284600997296E-2</v>
      </c>
      <c r="D29">
        <v>-8.1356762483991499E-3</v>
      </c>
      <c r="E29">
        <v>0.45189166858086899</v>
      </c>
      <c r="F29">
        <v>0.111808466185171</v>
      </c>
      <c r="G29">
        <v>0.86066019573555397</v>
      </c>
      <c r="M29" s="1" t="str">
        <f t="shared" si="27"/>
        <v>-.049</v>
      </c>
      <c r="N29" s="1" t="str">
        <f t="shared" si="28"/>
        <v>.289</v>
      </c>
      <c r="O29" s="3" t="str">
        <f t="shared" si="29"/>
        <v/>
      </c>
      <c r="P29" s="3"/>
      <c r="Q29" s="1" t="str">
        <f t="shared" si="30"/>
        <v>-.055</v>
      </c>
      <c r="R29" s="1" t="str">
        <f t="shared" si="31"/>
        <v>.237</v>
      </c>
      <c r="S29" s="3" t="str">
        <f t="shared" si="32"/>
        <v/>
      </c>
      <c r="T29" s="3"/>
      <c r="U29" s="1" t="str">
        <f t="shared" si="33"/>
        <v>.038</v>
      </c>
      <c r="V29" s="1" t="str">
        <f t="shared" si="34"/>
        <v>.411</v>
      </c>
      <c r="W29" s="3" t="str">
        <f t="shared" si="26"/>
        <v/>
      </c>
      <c r="X29" s="3"/>
      <c r="Y29" s="1"/>
      <c r="Z29" s="3"/>
      <c r="AA29" s="1"/>
      <c r="AB29" s="1"/>
      <c r="AC29" s="1"/>
      <c r="AD29" s="1"/>
      <c r="AE29" s="3"/>
      <c r="AH29" s="2"/>
      <c r="AI29" s="3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t="s">
        <v>25</v>
      </c>
      <c r="B30">
        <v>3.7899233598364897E-2</v>
      </c>
      <c r="C30">
        <v>-1.4515610279167999E-2</v>
      </c>
      <c r="D30">
        <v>-3.6474925227762398E-2</v>
      </c>
      <c r="E30">
        <v>0.41336454018990998</v>
      </c>
      <c r="F30">
        <v>0.75413069239267405</v>
      </c>
      <c r="G30">
        <v>0.43115010639689499</v>
      </c>
      <c r="M30" s="1" t="str">
        <f t="shared" si="27"/>
        <v>-.108</v>
      </c>
      <c r="N30" s="1" t="str">
        <f t="shared" si="28"/>
        <v>.020</v>
      </c>
      <c r="O30" s="3" t="str">
        <f t="shared" si="29"/>
        <v>*</v>
      </c>
      <c r="P30" s="3"/>
      <c r="Q30" s="1" t="str">
        <f t="shared" si="30"/>
        <v>-.101</v>
      </c>
      <c r="R30" s="1" t="str">
        <f t="shared" si="31"/>
        <v>.029</v>
      </c>
      <c r="S30" s="3" t="str">
        <f t="shared" si="32"/>
        <v>*</v>
      </c>
      <c r="T30" s="3"/>
      <c r="U30" s="1" t="str">
        <f t="shared" si="33"/>
        <v>.041</v>
      </c>
      <c r="V30" s="1" t="str">
        <f t="shared" si="34"/>
        <v>.375</v>
      </c>
      <c r="W30" s="3" t="str">
        <f t="shared" si="26"/>
        <v/>
      </c>
      <c r="X30" s="3"/>
      <c r="Y30" s="1"/>
      <c r="Z30" s="3"/>
      <c r="AA30" s="1"/>
      <c r="AB30" s="1"/>
      <c r="AC30" s="1"/>
      <c r="AD30" s="1"/>
      <c r="AE30" s="3"/>
      <c r="AH30" s="2"/>
      <c r="AI30" s="6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t="s">
        <v>26</v>
      </c>
      <c r="B31">
        <v>-0.102687307957676</v>
      </c>
      <c r="C31">
        <v>-6.8909856324250895E-2</v>
      </c>
      <c r="D31">
        <v>-3.7086116204876403E-2</v>
      </c>
      <c r="E31">
        <v>2.6323842395065699E-2</v>
      </c>
      <c r="F31">
        <v>0.13661081058869101</v>
      </c>
      <c r="G31">
        <v>0.42346447266183801</v>
      </c>
      <c r="M31" s="1" t="str">
        <f t="shared" si="27"/>
        <v>-.039</v>
      </c>
      <c r="N31" s="1" t="str">
        <f t="shared" si="28"/>
        <v>.398</v>
      </c>
      <c r="O31" s="3" t="str">
        <f t="shared" si="29"/>
        <v/>
      </c>
      <c r="P31" s="3"/>
      <c r="Q31" s="1" t="str">
        <f t="shared" si="30"/>
        <v>-.049</v>
      </c>
      <c r="R31" s="1" t="str">
        <f t="shared" si="31"/>
        <v>.288</v>
      </c>
      <c r="S31" s="3" t="str">
        <f t="shared" si="32"/>
        <v/>
      </c>
      <c r="T31" s="3"/>
      <c r="U31" s="1" t="str">
        <f t="shared" si="33"/>
        <v>.045</v>
      </c>
      <c r="V31" s="1" t="str">
        <f t="shared" si="34"/>
        <v>.333</v>
      </c>
      <c r="W31" s="3" t="str">
        <f t="shared" si="26"/>
        <v/>
      </c>
      <c r="X31" s="3"/>
      <c r="Y31" s="1"/>
      <c r="Z31" s="3"/>
      <c r="AA31" s="1"/>
      <c r="AB31" s="1"/>
      <c r="AC31" s="1"/>
      <c r="AD31" s="1"/>
      <c r="AE31" s="3"/>
      <c r="AH31" s="2"/>
      <c r="AI31" s="3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t="s">
        <v>27</v>
      </c>
      <c r="B32">
        <v>0.123328650018175</v>
      </c>
      <c r="C32">
        <v>-2.4020560843134899E-2</v>
      </c>
      <c r="D32">
        <v>-5.4589228086825599E-2</v>
      </c>
      <c r="E32">
        <v>7.56085804861901E-3</v>
      </c>
      <c r="F32">
        <v>0.60422851352322704</v>
      </c>
      <c r="G32">
        <v>0.238531012012108</v>
      </c>
      <c r="M32" s="1" t="str">
        <f t="shared" si="27"/>
        <v>-.018</v>
      </c>
      <c r="N32" s="1" t="str">
        <f t="shared" si="28"/>
        <v>.702</v>
      </c>
      <c r="O32" s="3" t="str">
        <f t="shared" si="29"/>
        <v/>
      </c>
      <c r="P32" s="3"/>
      <c r="Q32" s="1" t="str">
        <f t="shared" si="30"/>
        <v>-.010</v>
      </c>
      <c r="R32" s="1" t="str">
        <f t="shared" si="31"/>
        <v>.833</v>
      </c>
      <c r="S32" s="3" t="str">
        <f t="shared" si="32"/>
        <v/>
      </c>
      <c r="T32" s="3"/>
      <c r="U32" s="1" t="str">
        <f t="shared" si="33"/>
        <v>-.030</v>
      </c>
      <c r="V32" s="1" t="str">
        <f t="shared" si="34"/>
        <v>.521</v>
      </c>
      <c r="W32" s="3" t="str">
        <f t="shared" si="26"/>
        <v/>
      </c>
      <c r="X32" s="3"/>
      <c r="Y32" s="1"/>
      <c r="Z32" s="3"/>
      <c r="AA32" s="1"/>
      <c r="AB32" s="1"/>
      <c r="AC32" s="1"/>
      <c r="AD32" s="1"/>
      <c r="AE32" s="3"/>
      <c r="AH32" s="2"/>
      <c r="AI32" s="3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t="s">
        <v>28</v>
      </c>
      <c r="B33">
        <v>6.00991804719791E-3</v>
      </c>
      <c r="C33">
        <v>3.0897499396149001E-2</v>
      </c>
      <c r="D33">
        <v>-7.3036195152599098E-2</v>
      </c>
      <c r="E33">
        <v>0.89682918899429098</v>
      </c>
      <c r="F33">
        <v>0.50490830898014405</v>
      </c>
      <c r="G33">
        <v>0.114589261035574</v>
      </c>
      <c r="M33" s="1" t="str">
        <f t="shared" si="27"/>
        <v>-.035</v>
      </c>
      <c r="N33" s="1" t="str">
        <f t="shared" si="28"/>
        <v>.452</v>
      </c>
      <c r="O33" s="3" t="str">
        <f t="shared" si="29"/>
        <v/>
      </c>
      <c r="P33" s="3"/>
      <c r="Q33" s="1" t="str">
        <f t="shared" si="30"/>
        <v>.000</v>
      </c>
      <c r="R33" s="1" t="str">
        <f t="shared" si="31"/>
        <v>.998</v>
      </c>
      <c r="S33" s="3" t="str">
        <f t="shared" si="32"/>
        <v/>
      </c>
      <c r="T33" s="3"/>
      <c r="U33" s="1" t="str">
        <f t="shared" si="33"/>
        <v>-.069</v>
      </c>
      <c r="V33" s="1" t="str">
        <f t="shared" si="34"/>
        <v>.137</v>
      </c>
      <c r="W33" s="3" t="str">
        <f t="shared" si="26"/>
        <v/>
      </c>
      <c r="X33" s="3"/>
      <c r="Y33" s="1"/>
      <c r="Z33" s="3"/>
      <c r="AA33" s="1"/>
      <c r="AB33" s="1"/>
      <c r="AC33" s="1"/>
      <c r="AD33" s="1"/>
      <c r="AE33" s="3"/>
      <c r="AH33" s="2"/>
      <c r="AI33" s="3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t="s">
        <v>29</v>
      </c>
      <c r="B34">
        <v>-1.7747876378218499E-3</v>
      </c>
      <c r="C34">
        <v>-0.16454318639510601</v>
      </c>
      <c r="D34">
        <v>-4.2479547610440802E-2</v>
      </c>
      <c r="E34">
        <v>0.96945496375483697</v>
      </c>
      <c r="F34">
        <v>3.5091562940963897E-4</v>
      </c>
      <c r="G34">
        <v>0.359179572610418</v>
      </c>
      <c r="M34" s="1"/>
      <c r="N34" s="1"/>
      <c r="O34" s="3"/>
      <c r="P34" s="3"/>
      <c r="Q34" s="1"/>
      <c r="R34" s="1"/>
      <c r="S34" s="3"/>
      <c r="T34" s="3"/>
      <c r="U34" s="1"/>
      <c r="V34" s="1"/>
      <c r="W34" s="3"/>
      <c r="X34" s="3"/>
      <c r="Y34" s="1"/>
      <c r="Z34" s="3"/>
      <c r="AA34" s="1"/>
      <c r="AB34" s="1"/>
      <c r="AC34" s="1"/>
      <c r="AD34" s="1"/>
      <c r="AE34" s="3"/>
      <c r="AH34" s="2"/>
      <c r="AI34" s="3"/>
      <c r="AK34" s="5"/>
      <c r="AL34" s="5"/>
      <c r="AM34" s="5"/>
      <c r="AN34" s="5"/>
      <c r="AO34" s="5"/>
      <c r="AP34" s="5"/>
      <c r="AS34" s="5"/>
    </row>
    <row r="35" spans="1:45" x14ac:dyDescent="0.2">
      <c r="A35" t="s">
        <v>30</v>
      </c>
      <c r="B35">
        <v>-0.12923331426172599</v>
      </c>
      <c r="C35">
        <v>4.0291342556453398E-2</v>
      </c>
      <c r="D35">
        <v>2.5577585002965E-2</v>
      </c>
      <c r="E35">
        <v>5.1099740880631702E-3</v>
      </c>
      <c r="F35">
        <v>0.38448774840399702</v>
      </c>
      <c r="G35">
        <v>0.58099059589271396</v>
      </c>
      <c r="M35" s="1" t="str">
        <f t="shared" ref="M35:M40" si="35">TEXT(B29,"#.000")</f>
        <v>-.035</v>
      </c>
      <c r="N35" s="1" t="str">
        <f t="shared" ref="N35:N40" si="36">IF(E29&lt;0.00095,TEXT(E29,"0E+0"),TEXT(E29,"#.000"))</f>
        <v>.452</v>
      </c>
      <c r="O35" s="3" t="str">
        <f t="shared" ref="O35:O40" si="37">IF(E29="","",IF(E29*1&lt;0.05,"*",""))</f>
        <v/>
      </c>
      <c r="P35" s="3"/>
      <c r="Q35" s="1" t="str">
        <f t="shared" ref="Q35:Q40" si="38">TEXT(C29,"#.000")</f>
        <v>-.074</v>
      </c>
      <c r="R35" s="1" t="str">
        <f t="shared" ref="R35:R40" si="39">IF(F29&lt;0.00095,TEXT(F29,"0E+0"),TEXT(F29,"#.000"))</f>
        <v>.112</v>
      </c>
      <c r="S35" s="3" t="str">
        <f t="shared" ref="S35:S40" si="40">IF(F29="","",IF(F29*1&lt;0.05,"*",""))</f>
        <v/>
      </c>
      <c r="T35" s="3"/>
      <c r="U35" s="1" t="str">
        <f t="shared" ref="U35:U40" si="41">TEXT(D29,"#.000")</f>
        <v>-.008</v>
      </c>
      <c r="V35" s="1" t="str">
        <f t="shared" ref="V35:V40" si="42">IF(G29&lt;0.00095,TEXT(G29,"0E+0"),TEXT(G29,"#.000"))</f>
        <v>.861</v>
      </c>
      <c r="W35" s="3" t="str">
        <f t="shared" ref="W35:W40" si="43">IF(G30="","",IF(G30*1&lt;0.05,"*",""))</f>
        <v/>
      </c>
      <c r="X35" s="3"/>
      <c r="Y35" s="1"/>
      <c r="Z35" s="3"/>
      <c r="AA35" s="1"/>
      <c r="AB35" s="1"/>
      <c r="AC35" s="1"/>
      <c r="AD35" s="1"/>
      <c r="AE35" s="3"/>
      <c r="AH35" s="2"/>
      <c r="AI35" s="3"/>
      <c r="AK35" s="4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t="s">
        <v>31</v>
      </c>
      <c r="B36">
        <v>-0.11917346250892701</v>
      </c>
      <c r="C36">
        <v>8.6729535979133104E-2</v>
      </c>
      <c r="D36">
        <v>-4.80812676924555E-2</v>
      </c>
      <c r="E36">
        <v>9.8679190871057299E-3</v>
      </c>
      <c r="F36">
        <v>6.0825319354542398E-2</v>
      </c>
      <c r="G36">
        <v>0.29928139102041101</v>
      </c>
      <c r="M36" s="1" t="str">
        <f t="shared" si="35"/>
        <v>.038</v>
      </c>
      <c r="N36" s="1" t="str">
        <f t="shared" si="36"/>
        <v>.413</v>
      </c>
      <c r="O36" s="3" t="str">
        <f t="shared" si="37"/>
        <v/>
      </c>
      <c r="P36" s="3"/>
      <c r="Q36" s="1" t="str">
        <f t="shared" si="38"/>
        <v>-.015</v>
      </c>
      <c r="R36" s="1" t="str">
        <f t="shared" si="39"/>
        <v>.754</v>
      </c>
      <c r="S36" s="3" t="str">
        <f t="shared" si="40"/>
        <v/>
      </c>
      <c r="T36" s="3"/>
      <c r="U36" s="1" t="str">
        <f t="shared" si="41"/>
        <v>-.036</v>
      </c>
      <c r="V36" s="1" t="str">
        <f t="shared" si="42"/>
        <v>.431</v>
      </c>
      <c r="W36" s="3" t="str">
        <f t="shared" si="43"/>
        <v/>
      </c>
      <c r="X36" s="3"/>
      <c r="Y36" s="1"/>
      <c r="Z36" s="3"/>
      <c r="AA36" s="1"/>
      <c r="AB36" s="1"/>
      <c r="AC36" s="1"/>
      <c r="AD36" s="1"/>
      <c r="AE36" s="3"/>
      <c r="AH36" s="2"/>
      <c r="AI36" s="3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t="s">
        <v>32</v>
      </c>
      <c r="B37">
        <v>-0.18436832225726299</v>
      </c>
      <c r="C37">
        <v>-1.3237504397373799E-2</v>
      </c>
      <c r="D37">
        <v>-2.08569839997928E-2</v>
      </c>
      <c r="E37" s="7">
        <v>6.0135882552135701E-5</v>
      </c>
      <c r="F37">
        <v>0.77517094630209704</v>
      </c>
      <c r="G37">
        <v>0.65267591412911696</v>
      </c>
      <c r="M37" s="1" t="str">
        <f t="shared" si="35"/>
        <v>-.103</v>
      </c>
      <c r="N37" s="1" t="str">
        <f t="shared" si="36"/>
        <v>.026</v>
      </c>
      <c r="O37" s="3" t="str">
        <f t="shared" si="37"/>
        <v>*</v>
      </c>
      <c r="P37" s="3"/>
      <c r="Q37" s="1" t="str">
        <f t="shared" si="38"/>
        <v>-.069</v>
      </c>
      <c r="R37" s="1" t="str">
        <f t="shared" si="39"/>
        <v>.137</v>
      </c>
      <c r="S37" s="3" t="str">
        <f t="shared" si="40"/>
        <v/>
      </c>
      <c r="T37" s="3"/>
      <c r="U37" s="1" t="str">
        <f t="shared" si="41"/>
        <v>-.037</v>
      </c>
      <c r="V37" s="1" t="str">
        <f t="shared" si="42"/>
        <v>.423</v>
      </c>
      <c r="W37" s="3" t="str">
        <f t="shared" si="43"/>
        <v/>
      </c>
      <c r="X37" s="3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t="s">
        <v>33</v>
      </c>
      <c r="B38">
        <v>-0.12938082072218299</v>
      </c>
      <c r="C38">
        <v>6.20218615831893E-2</v>
      </c>
      <c r="D38">
        <v>5.1702556657115997E-2</v>
      </c>
      <c r="E38">
        <v>5.0591825336133902E-3</v>
      </c>
      <c r="F38">
        <v>0.180427576894685</v>
      </c>
      <c r="G38">
        <v>0.26431390000364502</v>
      </c>
      <c r="M38" s="1" t="str">
        <f t="shared" si="35"/>
        <v>.123</v>
      </c>
      <c r="N38" s="1" t="str">
        <f t="shared" si="36"/>
        <v>.008</v>
      </c>
      <c r="O38" s="3" t="str">
        <f t="shared" si="37"/>
        <v>*</v>
      </c>
      <c r="P38" s="3"/>
      <c r="Q38" s="1" t="str">
        <f t="shared" si="38"/>
        <v>-.024</v>
      </c>
      <c r="R38" s="1" t="str">
        <f t="shared" si="39"/>
        <v>.604</v>
      </c>
      <c r="S38" s="3" t="str">
        <f t="shared" si="40"/>
        <v/>
      </c>
      <c r="T38" s="3"/>
      <c r="U38" s="1" t="str">
        <f t="shared" si="41"/>
        <v>-.055</v>
      </c>
      <c r="V38" s="1" t="str">
        <f t="shared" si="42"/>
        <v>.239</v>
      </c>
      <c r="W38" s="3" t="str">
        <f t="shared" si="43"/>
        <v/>
      </c>
      <c r="X38" s="3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t="s">
        <v>34</v>
      </c>
      <c r="B39">
        <v>-9.2915189154866504E-2</v>
      </c>
      <c r="C39">
        <v>3.8990025824481099E-2</v>
      </c>
      <c r="D39">
        <v>-4.9521523051646997E-2</v>
      </c>
      <c r="E39">
        <v>4.4533382983396999E-2</v>
      </c>
      <c r="F39">
        <v>0.40004123565181199</v>
      </c>
      <c r="G39">
        <v>0.28502215430733402</v>
      </c>
      <c r="M39" s="1" t="str">
        <f t="shared" si="35"/>
        <v>.006</v>
      </c>
      <c r="N39" s="1" t="str">
        <f t="shared" si="36"/>
        <v>.897</v>
      </c>
      <c r="O39" s="3" t="str">
        <f t="shared" si="37"/>
        <v/>
      </c>
      <c r="P39" s="3"/>
      <c r="Q39" s="1" t="str">
        <f t="shared" si="38"/>
        <v>.031</v>
      </c>
      <c r="R39" s="1" t="str">
        <f t="shared" si="39"/>
        <v>.505</v>
      </c>
      <c r="S39" s="3" t="str">
        <f t="shared" si="40"/>
        <v/>
      </c>
      <c r="T39" s="3"/>
      <c r="U39" s="1" t="str">
        <f t="shared" si="41"/>
        <v>-.073</v>
      </c>
      <c r="V39" s="1" t="str">
        <f t="shared" si="42"/>
        <v>.115</v>
      </c>
      <c r="W39" s="3" t="str">
        <f t="shared" si="43"/>
        <v/>
      </c>
      <c r="AK39" s="5"/>
      <c r="AM39" s="5"/>
      <c r="AN39" s="5"/>
      <c r="AO39" s="5"/>
      <c r="AP39" s="5"/>
      <c r="AQ39" s="5"/>
      <c r="AR39" s="5"/>
      <c r="AS39" s="5"/>
    </row>
    <row r="40" spans="1:45" x14ac:dyDescent="0.2">
      <c r="A40" t="s">
        <v>35</v>
      </c>
      <c r="B40">
        <v>-5.0264885462762497E-2</v>
      </c>
      <c r="C40">
        <v>0.103044817109017</v>
      </c>
      <c r="D40">
        <v>-5.2018740845119003E-2</v>
      </c>
      <c r="E40">
        <v>0.277844662220183</v>
      </c>
      <c r="F40">
        <v>2.5802209390755702E-2</v>
      </c>
      <c r="G40">
        <v>0.26139990713408401</v>
      </c>
      <c r="M40" s="1" t="str">
        <f t="shared" si="35"/>
        <v>-.002</v>
      </c>
      <c r="N40" s="1" t="str">
        <f t="shared" si="36"/>
        <v>.969</v>
      </c>
      <c r="O40" s="3" t="str">
        <f t="shared" si="37"/>
        <v/>
      </c>
      <c r="P40" s="3"/>
      <c r="Q40" s="1" t="str">
        <f t="shared" si="38"/>
        <v>-.165</v>
      </c>
      <c r="R40" s="1" t="str">
        <f t="shared" si="39"/>
        <v>4E-4</v>
      </c>
      <c r="S40" s="3" t="str">
        <f t="shared" si="40"/>
        <v>*</v>
      </c>
      <c r="T40" s="3"/>
      <c r="U40" s="1" t="str">
        <f t="shared" si="41"/>
        <v>-.042</v>
      </c>
      <c r="V40" s="1" t="str">
        <f t="shared" si="42"/>
        <v>.359</v>
      </c>
      <c r="W40" s="3" t="str">
        <f t="shared" si="43"/>
        <v/>
      </c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M41" s="1"/>
      <c r="N41" s="1"/>
      <c r="O41" s="3"/>
      <c r="P41" s="3"/>
      <c r="Q41" s="1"/>
      <c r="R41" s="1"/>
      <c r="S41" s="3"/>
      <c r="T41" s="3"/>
      <c r="U41" s="1"/>
      <c r="V41" s="1"/>
      <c r="W41" s="3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M42" s="1" t="str">
        <f t="shared" ref="M42:M47" si="44">TEXT(B35,"#.000")</f>
        <v>-.129</v>
      </c>
      <c r="N42" s="1" t="str">
        <f t="shared" ref="N42:N47" si="45">IF(E35&lt;0.00095,TEXT(E35,"0E+0"),TEXT(E35,"#.000"))</f>
        <v>.005</v>
      </c>
      <c r="O42" s="3" t="str">
        <f t="shared" ref="O42:O47" si="46">IF(E35="","",IF(E35*1&lt;0.05,"*",""))</f>
        <v>*</v>
      </c>
      <c r="P42" s="3"/>
      <c r="Q42" s="1" t="str">
        <f t="shared" ref="Q42:Q47" si="47">TEXT(C35,"#.000")</f>
        <v>.040</v>
      </c>
      <c r="R42" s="1" t="str">
        <f t="shared" ref="R42:R47" si="48">IF(F35&lt;0.00095,TEXT(F35,"0E+0"),TEXT(F35,"#.000"))</f>
        <v>.384</v>
      </c>
      <c r="S42" s="3" t="str">
        <f t="shared" ref="S42:S47" si="49">IF(F35="","",IF(F35*1&lt;0.05,"*",""))</f>
        <v/>
      </c>
      <c r="T42" s="3"/>
      <c r="U42" s="1" t="str">
        <f t="shared" ref="U42:U47" si="50">TEXT(D35,"#.000")</f>
        <v>.026</v>
      </c>
      <c r="V42" s="1" t="str">
        <f t="shared" ref="V42:V47" si="51">IF(G35&lt;0.00095,TEXT(G35,"0E+0"),TEXT(G35,"#.000"))</f>
        <v>.581</v>
      </c>
      <c r="W42" s="3" t="str">
        <f>IF(G36="","",IF(G36*1&lt;0.05,"*",""))</f>
        <v/>
      </c>
    </row>
    <row r="43" spans="1:45" x14ac:dyDescent="0.2">
      <c r="M43" s="1" t="str">
        <f t="shared" si="44"/>
        <v>-.119</v>
      </c>
      <c r="N43" s="1" t="str">
        <f t="shared" si="45"/>
        <v>.010</v>
      </c>
      <c r="O43" s="3" t="str">
        <f t="shared" si="46"/>
        <v>*</v>
      </c>
      <c r="P43" s="3"/>
      <c r="Q43" s="1" t="str">
        <f t="shared" si="47"/>
        <v>.087</v>
      </c>
      <c r="R43" s="1" t="str">
        <f t="shared" si="48"/>
        <v>.061</v>
      </c>
      <c r="S43" s="3" t="str">
        <f t="shared" si="49"/>
        <v/>
      </c>
      <c r="T43" s="3"/>
      <c r="U43" s="1" t="str">
        <f t="shared" si="50"/>
        <v>-.048</v>
      </c>
      <c r="V43" s="1" t="str">
        <f t="shared" si="51"/>
        <v>.299</v>
      </c>
      <c r="W43" s="3" t="str">
        <f>IF(G37="","",IF(G37*1&lt;0.05,"*",""))</f>
        <v/>
      </c>
    </row>
    <row r="44" spans="1:45" x14ac:dyDescent="0.2">
      <c r="M44" s="1" t="str">
        <f t="shared" si="44"/>
        <v>-.184</v>
      </c>
      <c r="N44" s="1" t="str">
        <f t="shared" si="45"/>
        <v>6E-5</v>
      </c>
      <c r="O44" s="3" t="str">
        <f t="shared" si="46"/>
        <v>*</v>
      </c>
      <c r="P44" s="3"/>
      <c r="Q44" s="1" t="str">
        <f t="shared" si="47"/>
        <v>-.013</v>
      </c>
      <c r="R44" s="1" t="str">
        <f t="shared" si="48"/>
        <v>.775</v>
      </c>
      <c r="S44" s="3" t="str">
        <f t="shared" si="49"/>
        <v/>
      </c>
      <c r="T44" s="3"/>
      <c r="U44" s="1" t="str">
        <f t="shared" si="50"/>
        <v>-.021</v>
      </c>
      <c r="V44" s="1" t="str">
        <f t="shared" si="51"/>
        <v>.653</v>
      </c>
      <c r="W44" s="3" t="str">
        <f>IF(G38="","",IF(G38*1&lt;0.05,"*",""))</f>
        <v/>
      </c>
    </row>
    <row r="45" spans="1:45" x14ac:dyDescent="0.2">
      <c r="M45" s="1" t="str">
        <f t="shared" si="44"/>
        <v>-.129</v>
      </c>
      <c r="N45" s="1" t="str">
        <f t="shared" si="45"/>
        <v>.005</v>
      </c>
      <c r="O45" s="3" t="str">
        <f t="shared" si="46"/>
        <v>*</v>
      </c>
      <c r="P45" s="3"/>
      <c r="Q45" s="1" t="str">
        <f t="shared" si="47"/>
        <v>.062</v>
      </c>
      <c r="R45" s="1" t="str">
        <f t="shared" si="48"/>
        <v>.180</v>
      </c>
      <c r="S45" s="3" t="str">
        <f t="shared" si="49"/>
        <v/>
      </c>
      <c r="T45" s="3"/>
      <c r="U45" s="1" t="str">
        <f t="shared" si="50"/>
        <v>.052</v>
      </c>
      <c r="V45" s="1" t="str">
        <f t="shared" si="51"/>
        <v>.264</v>
      </c>
      <c r="W45" s="3" t="str">
        <f>IF(G39="","",IF(G39*1&lt;0.05,"*",""))</f>
        <v/>
      </c>
    </row>
    <row r="46" spans="1:45" x14ac:dyDescent="0.2">
      <c r="M46" s="1" t="str">
        <f t="shared" si="44"/>
        <v>-.093</v>
      </c>
      <c r="N46" s="1" t="str">
        <f t="shared" si="45"/>
        <v>.045</v>
      </c>
      <c r="O46" s="3" t="str">
        <f t="shared" si="46"/>
        <v>*</v>
      </c>
      <c r="P46" s="3"/>
      <c r="Q46" s="1" t="str">
        <f t="shared" si="47"/>
        <v>.039</v>
      </c>
      <c r="R46" s="1" t="str">
        <f t="shared" si="48"/>
        <v>.400</v>
      </c>
      <c r="S46" s="3" t="str">
        <f t="shared" si="49"/>
        <v/>
      </c>
      <c r="T46" s="3"/>
      <c r="U46" s="1" t="str">
        <f t="shared" si="50"/>
        <v>-.050</v>
      </c>
      <c r="V46" s="1" t="str">
        <f t="shared" si="51"/>
        <v>.285</v>
      </c>
      <c r="W46" s="3" t="str">
        <f>IF(G40="","",IF(G40*1&lt;0.05,"*",""))</f>
        <v/>
      </c>
    </row>
    <row r="47" spans="1:45" x14ac:dyDescent="0.2">
      <c r="M47" s="1" t="str">
        <f t="shared" si="44"/>
        <v>-.050</v>
      </c>
      <c r="N47" s="1" t="str">
        <f t="shared" si="45"/>
        <v>.278</v>
      </c>
      <c r="O47" s="3" t="str">
        <f t="shared" si="46"/>
        <v/>
      </c>
      <c r="P47" s="3"/>
      <c r="Q47" s="1" t="str">
        <f t="shared" si="47"/>
        <v>.103</v>
      </c>
      <c r="R47" s="1" t="str">
        <f t="shared" si="48"/>
        <v>.026</v>
      </c>
      <c r="S47" s="3" t="str">
        <f t="shared" si="49"/>
        <v>*</v>
      </c>
      <c r="T47" s="3"/>
      <c r="U47" s="1" t="str">
        <f t="shared" si="50"/>
        <v>-.052</v>
      </c>
      <c r="V47" s="1" t="str">
        <f t="shared" si="51"/>
        <v>.261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2020-02-03T10:20:00Z</dcterms:created>
  <dcterms:modified xsi:type="dcterms:W3CDTF">2021-08-31T13:05:28Z</dcterms:modified>
  <cp:category/>
</cp:coreProperties>
</file>