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philippe/projects/bigv_arousal/analysis/tables/"/>
    </mc:Choice>
  </mc:AlternateContent>
  <xr:revisionPtr revIDLastSave="0" documentId="13_ncr:1_{FCB7E3A0-5209-5447-8B3D-A78BE3598794}" xr6:coauthVersionLast="45" xr6:coauthVersionMax="45" xr10:uidLastSave="{00000000-0000-0000-0000-000000000000}"/>
  <bookViews>
    <workbookView xWindow="4460" yWindow="4680" windowWidth="27640" windowHeight="16100" xr2:uid="{00000000-000D-0000-FFFF-FFFF00000000}"/>
  </bookViews>
  <sheets>
    <sheet name="descriptives" sheetId="17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7" l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I31" i="17"/>
  <c r="I30" i="17"/>
  <c r="I29" i="17"/>
  <c r="H31" i="17"/>
  <c r="H30" i="17"/>
  <c r="H29" i="17"/>
  <c r="G31" i="17"/>
  <c r="G30" i="17"/>
  <c r="G29" i="17"/>
  <c r="F31" i="17"/>
  <c r="F30" i="17"/>
  <c r="F29" i="17"/>
  <c r="E31" i="17"/>
  <c r="E30" i="17"/>
  <c r="E29" i="17"/>
  <c r="K31" i="17"/>
  <c r="J31" i="17"/>
  <c r="D31" i="17"/>
  <c r="C31" i="17"/>
  <c r="K30" i="17"/>
  <c r="J30" i="17"/>
  <c r="D30" i="17"/>
  <c r="C30" i="17"/>
  <c r="K29" i="17"/>
  <c r="J29" i="17"/>
  <c r="D29" i="17"/>
  <c r="C29" i="17"/>
  <c r="K27" i="17"/>
  <c r="J27" i="17"/>
  <c r="D27" i="17"/>
  <c r="C27" i="17"/>
  <c r="K26" i="17"/>
  <c r="J26" i="17"/>
  <c r="D26" i="17"/>
  <c r="C26" i="17"/>
  <c r="K25" i="17"/>
  <c r="J25" i="17"/>
  <c r="D25" i="17"/>
  <c r="C25" i="17"/>
  <c r="K24" i="17"/>
  <c r="J24" i="17"/>
  <c r="D24" i="17"/>
  <c r="C24" i="17"/>
  <c r="K23" i="17"/>
  <c r="J23" i="17"/>
  <c r="D23" i="17"/>
  <c r="C23" i="17"/>
</calcChain>
</file>

<file path=xl/sharedStrings.xml><?xml version="1.0" encoding="utf-8"?>
<sst xmlns="http://schemas.openxmlformats.org/spreadsheetml/2006/main" count="35" uniqueCount="30">
  <si>
    <t>N</t>
  </si>
  <si>
    <t>Mean</t>
  </si>
  <si>
    <t>Median</t>
  </si>
  <si>
    <t>Mean Vigilance (Min 1 bis 20)</t>
  </si>
  <si>
    <t>VIGALL_DT3_214_SI_20_5</t>
  </si>
  <si>
    <t>Slope Index</t>
  </si>
  <si>
    <t>Kurtosis</t>
  </si>
  <si>
    <t>SD</t>
  </si>
  <si>
    <t>Q1</t>
  </si>
  <si>
    <t>Q2</t>
  </si>
  <si>
    <t>Q3</t>
  </si>
  <si>
    <t>Skewness</t>
  </si>
  <si>
    <t>Minimum</t>
  </si>
  <si>
    <t>Maximum</t>
  </si>
  <si>
    <t>Min</t>
  </si>
  <si>
    <t>Max</t>
  </si>
  <si>
    <t>Neurotizismus (N): T-Wert</t>
  </si>
  <si>
    <t>Extraversion (E): T-Wert</t>
  </si>
  <si>
    <t>Offenheit (O): T-Wert</t>
  </si>
  <si>
    <t>Verträglichkeit (A): T-Wert</t>
  </si>
  <si>
    <t>Gewissenhaftigkeit (C): T-Wert</t>
  </si>
  <si>
    <t>Conbrach's alpha</t>
  </si>
  <si>
    <t>-</t>
  </si>
  <si>
    <t>Statistics</t>
  </si>
  <si>
    <t>Valid</t>
  </si>
  <si>
    <t>Missing</t>
  </si>
  <si>
    <t>Std. Deviation</t>
  </si>
  <si>
    <t>Percentiles</t>
  </si>
  <si>
    <t>Paste SPSS output below</t>
  </si>
  <si>
    <t>Paste this into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</si>
</sst>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#.000"/>
    <numFmt numFmtId="165" formatCode="###0"/>
    <numFmt numFmtId="166" formatCode="###0.0000"/>
    <numFmt numFmtId="167" formatCode="###0.00000"/>
    <numFmt numFmtId="168" formatCode="###0.00000000"/>
    <numFmt numFmtId="169" formatCode="####.000000000"/>
    <numFmt numFmtId="170" formatCode="####.00000000"/>
    <numFmt numFmtId="171" formatCode="###0.00"/>
    <numFmt numFmtId="172" formatCode="###0.000000"/>
    <numFmt numFmtId="173" formatCode="####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2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3" xfId="38" applyFont="1" applyFill="1" applyBorder="1" applyAlignment="1">
      <alignment horizontal="center" wrapText="1"/>
    </xf>
    <xf numFmtId="0" fontId="3" fillId="0" borderId="4" xfId="39" applyFont="1" applyFill="1" applyBorder="1" applyAlignment="1">
      <alignment horizontal="center" wrapText="1"/>
    </xf>
    <xf numFmtId="0" fontId="3" fillId="0" borderId="5" xfId="40" applyFont="1" applyFill="1" applyBorder="1" applyAlignment="1">
      <alignment horizontal="center" wrapText="1"/>
    </xf>
    <xf numFmtId="0" fontId="3" fillId="0" borderId="7" xfId="42" applyFont="1" applyFill="1" applyBorder="1" applyAlignment="1">
      <alignment horizontal="left" vertical="top" wrapText="1"/>
    </xf>
    <xf numFmtId="165" fontId="3" fillId="0" borderId="8" xfId="43" applyNumberFormat="1" applyFont="1" applyFill="1" applyBorder="1" applyAlignment="1">
      <alignment horizontal="right" vertical="center"/>
    </xf>
    <xf numFmtId="165" fontId="3" fillId="0" borderId="9" xfId="44" applyNumberFormat="1" applyFont="1" applyFill="1" applyBorder="1" applyAlignment="1">
      <alignment horizontal="right" vertical="center"/>
    </xf>
    <xf numFmtId="165" fontId="3" fillId="0" borderId="10" xfId="45" applyNumberFormat="1" applyFont="1" applyFill="1" applyBorder="1" applyAlignment="1">
      <alignment horizontal="right" vertical="center"/>
    </xf>
    <xf numFmtId="165" fontId="3" fillId="0" borderId="13" xfId="48" applyNumberFormat="1" applyFont="1" applyFill="1" applyBorder="1" applyAlignment="1">
      <alignment horizontal="right" vertical="center"/>
    </xf>
    <xf numFmtId="165" fontId="3" fillId="0" borderId="14" xfId="49" applyNumberFormat="1" applyFont="1" applyFill="1" applyBorder="1" applyAlignment="1">
      <alignment horizontal="right" vertical="center"/>
    </xf>
    <xf numFmtId="165" fontId="3" fillId="0" borderId="15" xfId="50" applyNumberFormat="1" applyFont="1" applyFill="1" applyBorder="1" applyAlignment="1">
      <alignment horizontal="right" vertical="center"/>
    </xf>
    <xf numFmtId="166" fontId="3" fillId="0" borderId="13" xfId="51" applyNumberFormat="1" applyFont="1" applyFill="1" applyBorder="1" applyAlignment="1">
      <alignment horizontal="right" vertical="center"/>
    </xf>
    <xf numFmtId="166" fontId="3" fillId="0" borderId="14" xfId="52" applyNumberFormat="1" applyFont="1" applyFill="1" applyBorder="1" applyAlignment="1">
      <alignment horizontal="right" vertical="center"/>
    </xf>
    <xf numFmtId="168" fontId="3" fillId="0" borderId="15" xfId="53" applyNumberFormat="1" applyFont="1" applyFill="1" applyBorder="1" applyAlignment="1">
      <alignment horizontal="right" vertical="center"/>
    </xf>
    <xf numFmtId="167" fontId="3" fillId="0" borderId="13" xfId="54" applyNumberFormat="1" applyFont="1" applyFill="1" applyBorder="1" applyAlignment="1">
      <alignment horizontal="right" vertical="center"/>
    </xf>
    <xf numFmtId="167" fontId="3" fillId="0" borderId="14" xfId="55" applyNumberFormat="1" applyFont="1" applyFill="1" applyBorder="1" applyAlignment="1">
      <alignment horizontal="right" vertical="center"/>
    </xf>
    <xf numFmtId="169" fontId="3" fillId="0" borderId="15" xfId="56" applyNumberFormat="1" applyFont="1" applyFill="1" applyBorder="1" applyAlignment="1">
      <alignment horizontal="right" vertical="center"/>
    </xf>
    <xf numFmtId="164" fontId="3" fillId="0" borderId="13" xfId="57" applyNumberFormat="1" applyFont="1" applyFill="1" applyBorder="1" applyAlignment="1">
      <alignment horizontal="right" vertical="center"/>
    </xf>
    <xf numFmtId="164" fontId="3" fillId="0" borderId="14" xfId="58" applyNumberFormat="1" applyFont="1" applyFill="1" applyBorder="1" applyAlignment="1">
      <alignment horizontal="right" vertical="center"/>
    </xf>
    <xf numFmtId="164" fontId="3" fillId="0" borderId="15" xfId="59" applyNumberFormat="1" applyFont="1" applyFill="1" applyBorder="1" applyAlignment="1">
      <alignment horizontal="right" vertical="center"/>
    </xf>
    <xf numFmtId="171" fontId="3" fillId="0" borderId="13" xfId="60" applyNumberFormat="1" applyFont="1" applyFill="1" applyBorder="1" applyAlignment="1">
      <alignment horizontal="right" vertical="center"/>
    </xf>
    <xf numFmtId="171" fontId="3" fillId="0" borderId="14" xfId="61" applyNumberFormat="1" applyFont="1" applyFill="1" applyBorder="1" applyAlignment="1">
      <alignment horizontal="right" vertical="center"/>
    </xf>
    <xf numFmtId="172" fontId="3" fillId="0" borderId="15" xfId="62" applyNumberFormat="1" applyFont="1" applyFill="1" applyBorder="1" applyAlignment="1">
      <alignment horizontal="right" vertical="center"/>
    </xf>
    <xf numFmtId="173" fontId="3" fillId="0" borderId="15" xfId="63" applyNumberFormat="1" applyFont="1" applyFill="1" applyBorder="1" applyAlignment="1">
      <alignment horizontal="right" vertical="center"/>
    </xf>
    <xf numFmtId="0" fontId="3" fillId="0" borderId="12" xfId="64" applyFont="1" applyFill="1" applyBorder="1" applyAlignment="1">
      <alignment horizontal="left" vertical="top"/>
    </xf>
    <xf numFmtId="0" fontId="3" fillId="0" borderId="17" xfId="66" applyFont="1" applyFill="1" applyBorder="1" applyAlignment="1">
      <alignment horizontal="left" vertical="top"/>
    </xf>
    <xf numFmtId="166" fontId="3" fillId="0" borderId="18" xfId="67" applyNumberFormat="1" applyFont="1" applyFill="1" applyBorder="1" applyAlignment="1">
      <alignment horizontal="right" vertical="center"/>
    </xf>
    <xf numFmtId="166" fontId="3" fillId="0" borderId="19" xfId="68" applyNumberFormat="1" applyFont="1" applyFill="1" applyBorder="1" applyAlignment="1">
      <alignment horizontal="right" vertical="center"/>
    </xf>
    <xf numFmtId="170" fontId="3" fillId="0" borderId="20" xfId="69" applyNumberFormat="1" applyFont="1" applyFill="1" applyBorder="1" applyAlignment="1">
      <alignment horizontal="right" vertical="center"/>
    </xf>
    <xf numFmtId="0" fontId="3" fillId="0" borderId="1" xfId="36" applyFont="1" applyFill="1" applyBorder="1" applyAlignment="1">
      <alignment horizontal="left" wrapText="1"/>
    </xf>
    <xf numFmtId="0" fontId="3" fillId="0" borderId="11" xfId="46" applyFont="1" applyFill="1" applyBorder="1" applyAlignment="1">
      <alignment horizontal="left" vertical="top" wrapText="1"/>
    </xf>
    <xf numFmtId="0" fontId="3" fillId="0" borderId="12" xfId="47" applyFont="1" applyFill="1" applyBorder="1" applyAlignment="1">
      <alignment horizontal="left" vertical="top" wrapText="1"/>
    </xf>
    <xf numFmtId="0" fontId="3" fillId="0" borderId="6" xfId="41" applyFont="1" applyFill="1" applyBorder="1" applyAlignment="1">
      <alignment horizontal="left" vertical="top" wrapText="1"/>
    </xf>
    <xf numFmtId="0" fontId="4" fillId="0" borderId="21" xfId="35" applyFont="1" applyFill="1" applyBorder="1" applyAlignment="1">
      <alignment horizontal="center" vertical="center" wrapText="1"/>
    </xf>
    <xf numFmtId="0" fontId="3" fillId="0" borderId="2" xfId="36" applyFont="1" applyFill="1" applyBorder="1" applyAlignment="1">
      <alignment horizontal="left" wrapText="1"/>
    </xf>
    <xf numFmtId="0" fontId="3" fillId="0" borderId="11" xfId="41" applyFont="1" applyFill="1" applyBorder="1" applyAlignment="1">
      <alignment horizontal="left" vertical="top" wrapText="1"/>
    </xf>
    <xf numFmtId="0" fontId="3" fillId="0" borderId="12" xfId="46" applyFont="1" applyFill="1" applyBorder="1" applyAlignment="1">
      <alignment horizontal="left" vertical="top" wrapText="1"/>
    </xf>
    <xf numFmtId="0" fontId="3" fillId="0" borderId="16" xfId="46" applyFont="1" applyFill="1" applyBorder="1" applyAlignment="1">
      <alignment horizontal="left" vertical="top" wrapText="1"/>
    </xf>
  </cellXfs>
  <cellStyles count="225">
    <cellStyle name="Followed Hyperlink" xfId="34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149" builtinId="9" hidden="1"/>
    <cellStyle name="Followed Hyperlink" xfId="151" builtinId="9" hidden="1"/>
    <cellStyle name="Hyperlink" xfId="33" builtinId="8" hidden="1"/>
    <cellStyle name="Hyperlink" xfId="70" builtinId="8" hidden="1"/>
    <cellStyle name="Hyperlink" xfId="72" builtinId="8" hidden="1"/>
    <cellStyle name="Hyperlink" xfId="74" builtinId="8" hidden="1"/>
    <cellStyle name="Hyperlink" xfId="148" builtinId="8" hidden="1"/>
    <cellStyle name="Hyperlink" xfId="150" builtinId="8" hidden="1"/>
    <cellStyle name="Normal" xfId="0" builtinId="0"/>
    <cellStyle name="Standard_Combined Sample" xfId="1" xr:uid="{00000000-0005-0000-0000-00000D000000}"/>
    <cellStyle name="style1539795916757" xfId="2" xr:uid="{00000000-0005-0000-0000-000017000000}"/>
    <cellStyle name="style1539795916811" xfId="3" xr:uid="{00000000-0005-0000-0000-000018000000}"/>
    <cellStyle name="style1539795916850" xfId="4" xr:uid="{00000000-0005-0000-0000-000019000000}"/>
    <cellStyle name="style1539795916889" xfId="5" xr:uid="{00000000-0005-0000-0000-00001A000000}"/>
    <cellStyle name="style1539795916926" xfId="6" xr:uid="{00000000-0005-0000-0000-00001B000000}"/>
    <cellStyle name="style1539795916966" xfId="7" xr:uid="{00000000-0005-0000-0000-00001C000000}"/>
    <cellStyle name="style1539795917004" xfId="8" xr:uid="{00000000-0005-0000-0000-00001D000000}"/>
    <cellStyle name="style1539795917043" xfId="13" xr:uid="{00000000-0005-0000-0000-00001E000000}"/>
    <cellStyle name="style1539795917269" xfId="9" xr:uid="{00000000-0005-0000-0000-00001F000000}"/>
    <cellStyle name="style1539795917307" xfId="14" xr:uid="{00000000-0005-0000-0000-000020000000}"/>
    <cellStyle name="style1539795917347" xfId="28" xr:uid="{00000000-0005-0000-0000-000021000000}"/>
    <cellStyle name="style1539795917384" xfId="27" xr:uid="{00000000-0005-0000-0000-000022000000}"/>
    <cellStyle name="style1539795917451" xfId="29" xr:uid="{00000000-0005-0000-0000-000023000000}"/>
    <cellStyle name="style1539795917481" xfId="10" xr:uid="{00000000-0005-0000-0000-000024000000}"/>
    <cellStyle name="style1539795917519" xfId="11" xr:uid="{00000000-0005-0000-0000-000025000000}"/>
    <cellStyle name="style1539795917559" xfId="12" xr:uid="{00000000-0005-0000-0000-000026000000}"/>
    <cellStyle name="style1539795917596" xfId="15" xr:uid="{00000000-0005-0000-0000-000027000000}"/>
    <cellStyle name="style1539795917632" xfId="16" xr:uid="{00000000-0005-0000-0000-000028000000}"/>
    <cellStyle name="style1539795917669" xfId="17" xr:uid="{00000000-0005-0000-0000-000029000000}"/>
    <cellStyle name="style1539795917704" xfId="18" xr:uid="{00000000-0005-0000-0000-00002A000000}"/>
    <cellStyle name="style1539795917731" xfId="19" xr:uid="{00000000-0005-0000-0000-00002B000000}"/>
    <cellStyle name="style1539795917762" xfId="20" xr:uid="{00000000-0005-0000-0000-00002C000000}"/>
    <cellStyle name="style1539795917791" xfId="21" xr:uid="{00000000-0005-0000-0000-00002D000000}"/>
    <cellStyle name="style1539795917818" xfId="22" xr:uid="{00000000-0005-0000-0000-00002E000000}"/>
    <cellStyle name="style1539795917846" xfId="23" xr:uid="{00000000-0005-0000-0000-00002F000000}"/>
    <cellStyle name="style1539795917873" xfId="24" xr:uid="{00000000-0005-0000-0000-000030000000}"/>
    <cellStyle name="style1539795917899" xfId="25" xr:uid="{00000000-0005-0000-0000-000031000000}"/>
    <cellStyle name="style1539795917930" xfId="26" xr:uid="{00000000-0005-0000-0000-000032000000}"/>
    <cellStyle name="style1539795917983" xfId="30" xr:uid="{00000000-0005-0000-0000-000033000000}"/>
    <cellStyle name="style1539795918041" xfId="31" xr:uid="{00000000-0005-0000-0000-000034000000}"/>
    <cellStyle name="style1539795918100" xfId="32" xr:uid="{00000000-0005-0000-0000-000035000000}"/>
    <cellStyle name="style1539796655562" xfId="35" xr:uid="{00000000-0005-0000-0000-000036000000}"/>
    <cellStyle name="style1539796655605" xfId="36" xr:uid="{00000000-0005-0000-0000-000037000000}"/>
    <cellStyle name="style1539796655651" xfId="37" xr:uid="{00000000-0005-0000-0000-000038000000}"/>
    <cellStyle name="style1539796655686" xfId="38" xr:uid="{00000000-0005-0000-0000-000039000000}"/>
    <cellStyle name="style1539796655727" xfId="39" xr:uid="{00000000-0005-0000-0000-00003A000000}"/>
    <cellStyle name="style1539796655765" xfId="40" xr:uid="{00000000-0005-0000-0000-00003B000000}"/>
    <cellStyle name="style1539796655803" xfId="41" xr:uid="{00000000-0005-0000-0000-00003C000000}"/>
    <cellStyle name="style1539796655852" xfId="46" xr:uid="{00000000-0005-0000-0000-00003D000000}"/>
    <cellStyle name="style1539796655897" xfId="42" xr:uid="{00000000-0005-0000-0000-00003E000000}"/>
    <cellStyle name="style1539796655940" xfId="47" xr:uid="{00000000-0005-0000-0000-00003F000000}"/>
    <cellStyle name="style1539796655980" xfId="65" xr:uid="{00000000-0005-0000-0000-000040000000}"/>
    <cellStyle name="style1539796656017" xfId="64" xr:uid="{00000000-0005-0000-0000-000041000000}"/>
    <cellStyle name="style1539796656076" xfId="66" xr:uid="{00000000-0005-0000-0000-000042000000}"/>
    <cellStyle name="style1539796656101" xfId="43" xr:uid="{00000000-0005-0000-0000-000043000000}"/>
    <cellStyle name="style1539796656134" xfId="44" xr:uid="{00000000-0005-0000-0000-000044000000}"/>
    <cellStyle name="style1539796656167" xfId="45" xr:uid="{00000000-0005-0000-0000-000045000000}"/>
    <cellStyle name="style1539796656200" xfId="48" xr:uid="{00000000-0005-0000-0000-000046000000}"/>
    <cellStyle name="style1539796656233" xfId="49" xr:uid="{00000000-0005-0000-0000-000047000000}"/>
    <cellStyle name="style1539796656266" xfId="50" xr:uid="{00000000-0005-0000-0000-000048000000}"/>
    <cellStyle name="style1539796656299" xfId="51" xr:uid="{00000000-0005-0000-0000-000049000000}"/>
    <cellStyle name="style1539796656324" xfId="52" xr:uid="{00000000-0005-0000-0000-00004A000000}"/>
    <cellStyle name="style1539796656349" xfId="53" xr:uid="{00000000-0005-0000-0000-00004B000000}"/>
    <cellStyle name="style1539796656376" xfId="54" xr:uid="{00000000-0005-0000-0000-00004C000000}"/>
    <cellStyle name="style1539796656402" xfId="55" xr:uid="{00000000-0005-0000-0000-00004D000000}"/>
    <cellStyle name="style1539796656430" xfId="56" xr:uid="{00000000-0005-0000-0000-00004E000000}"/>
    <cellStyle name="style1539796656456" xfId="57" xr:uid="{00000000-0005-0000-0000-00004F000000}"/>
    <cellStyle name="style1539796656636" xfId="58" xr:uid="{00000000-0005-0000-0000-000050000000}"/>
    <cellStyle name="style1539796656662" xfId="59" xr:uid="{00000000-0005-0000-0000-000051000000}"/>
    <cellStyle name="style1539796656690" xfId="60" xr:uid="{00000000-0005-0000-0000-000052000000}"/>
    <cellStyle name="style1539796656718" xfId="61" xr:uid="{00000000-0005-0000-0000-000053000000}"/>
    <cellStyle name="style1539796656744" xfId="62" xr:uid="{00000000-0005-0000-0000-000054000000}"/>
    <cellStyle name="style1539796656774" xfId="63" xr:uid="{00000000-0005-0000-0000-000055000000}"/>
    <cellStyle name="style1539796656801" xfId="67" xr:uid="{00000000-0005-0000-0000-000056000000}"/>
    <cellStyle name="style1539796656836" xfId="68" xr:uid="{00000000-0005-0000-0000-000057000000}"/>
    <cellStyle name="style1539796656870" xfId="69" xr:uid="{00000000-0005-0000-0000-000058000000}"/>
    <cellStyle name="style1539798973676" xfId="76" xr:uid="{00000000-0005-0000-0000-000059000000}"/>
    <cellStyle name="style1539798973725" xfId="77" xr:uid="{00000000-0005-0000-0000-00005A000000}"/>
    <cellStyle name="style1539798973760" xfId="78" xr:uid="{00000000-0005-0000-0000-00005B000000}"/>
    <cellStyle name="style1539798973791" xfId="79" xr:uid="{00000000-0005-0000-0000-00005C000000}"/>
    <cellStyle name="style1539798973823" xfId="80" xr:uid="{00000000-0005-0000-0000-00005D000000}"/>
    <cellStyle name="style1539798973854" xfId="81" xr:uid="{00000000-0005-0000-0000-00005E000000}"/>
    <cellStyle name="style1539798973887" xfId="82" xr:uid="{00000000-0005-0000-0000-00005F000000}"/>
    <cellStyle name="style1539798973964" xfId="90" xr:uid="{00000000-0005-0000-0000-000060000000}"/>
    <cellStyle name="style1539798973998" xfId="107" xr:uid="{00000000-0005-0000-0000-000061000000}"/>
    <cellStyle name="style1539798974032" xfId="83" xr:uid="{00000000-0005-0000-0000-000062000000}"/>
    <cellStyle name="style1539798974098" xfId="91" xr:uid="{00000000-0005-0000-0000-000063000000}"/>
    <cellStyle name="style1539798974136" xfId="84" xr:uid="{00000000-0005-0000-0000-000064000000}"/>
    <cellStyle name="style1539798974169" xfId="85" xr:uid="{00000000-0005-0000-0000-000065000000}"/>
    <cellStyle name="style1539798974201" xfId="92" xr:uid="{00000000-0005-0000-0000-000066000000}"/>
    <cellStyle name="style1539798974232" xfId="113" xr:uid="{00000000-0005-0000-0000-000067000000}"/>
    <cellStyle name="style1539798974257" xfId="96" xr:uid="{00000000-0005-0000-0000-000068000000}"/>
    <cellStyle name="style1539798974292" xfId="108" xr:uid="{00000000-0005-0000-0000-000069000000}"/>
    <cellStyle name="style1539798974325" xfId="109" xr:uid="{00000000-0005-0000-0000-00006A000000}"/>
    <cellStyle name="style1539798974356" xfId="86" xr:uid="{00000000-0005-0000-0000-00006B000000}"/>
    <cellStyle name="style1539798974387" xfId="87" xr:uid="{00000000-0005-0000-0000-00006C000000}"/>
    <cellStyle name="style1539798974423" xfId="88" xr:uid="{00000000-0005-0000-0000-00006D000000}"/>
    <cellStyle name="style1539798974448" xfId="89" xr:uid="{00000000-0005-0000-0000-00006E000000}"/>
    <cellStyle name="style1539798974479" xfId="93" xr:uid="{00000000-0005-0000-0000-00006F000000}"/>
    <cellStyle name="style1539798974513" xfId="94" xr:uid="{00000000-0005-0000-0000-000070000000}"/>
    <cellStyle name="style1539798974547" xfId="95" xr:uid="{00000000-0005-0000-0000-000071000000}"/>
    <cellStyle name="style1539798974579" xfId="97" xr:uid="{00000000-0005-0000-0000-000072000000}"/>
    <cellStyle name="style1539798974619" xfId="98" xr:uid="{00000000-0005-0000-0000-000073000000}"/>
    <cellStyle name="style1539798974651" xfId="99" xr:uid="{00000000-0005-0000-0000-000074000000}"/>
    <cellStyle name="style1539798974685" xfId="100" xr:uid="{00000000-0005-0000-0000-000075000000}"/>
    <cellStyle name="style1539798974710" xfId="101" xr:uid="{00000000-0005-0000-0000-000076000000}"/>
    <cellStyle name="style1539798974742" xfId="102" xr:uid="{00000000-0005-0000-0000-000077000000}"/>
    <cellStyle name="style1539798974773" xfId="103" xr:uid="{00000000-0005-0000-0000-000078000000}"/>
    <cellStyle name="style1539798974823" xfId="104" xr:uid="{00000000-0005-0000-0000-000079000000}"/>
    <cellStyle name="style1539798974848" xfId="105" xr:uid="{00000000-0005-0000-0000-00007A000000}"/>
    <cellStyle name="style1539798974889" xfId="106" xr:uid="{00000000-0005-0000-0000-00007B000000}"/>
    <cellStyle name="style1539798974917" xfId="110" xr:uid="{00000000-0005-0000-0000-00007C000000}"/>
    <cellStyle name="style1539798974954" xfId="111" xr:uid="{00000000-0005-0000-0000-00007D000000}"/>
    <cellStyle name="style1539798975000" xfId="112" xr:uid="{00000000-0005-0000-0000-00007E000000}"/>
    <cellStyle name="style1539799446316" xfId="114" xr:uid="{00000000-0005-0000-0000-00007F000000}"/>
    <cellStyle name="style1539799446355" xfId="115" xr:uid="{00000000-0005-0000-0000-000080000000}"/>
    <cellStyle name="style1539799446386" xfId="116" xr:uid="{00000000-0005-0000-0000-000081000000}"/>
    <cellStyle name="style1539799446418" xfId="117" xr:uid="{00000000-0005-0000-0000-000082000000}"/>
    <cellStyle name="style1539799446449" xfId="118" xr:uid="{00000000-0005-0000-0000-000083000000}"/>
    <cellStyle name="style1539799446479" xfId="119" xr:uid="{00000000-0005-0000-0000-000084000000}"/>
    <cellStyle name="style1539799446511" xfId="120" xr:uid="{00000000-0005-0000-0000-000085000000}"/>
    <cellStyle name="style1539799446580" xfId="127" xr:uid="{00000000-0005-0000-0000-000086000000}"/>
    <cellStyle name="style1539799446614" xfId="141" xr:uid="{00000000-0005-0000-0000-000087000000}"/>
    <cellStyle name="style1539799446644" xfId="121" xr:uid="{00000000-0005-0000-0000-000088000000}"/>
    <cellStyle name="style1539799446711" xfId="128" xr:uid="{00000000-0005-0000-0000-000089000000}"/>
    <cellStyle name="style1539799446745" xfId="122" xr:uid="{00000000-0005-0000-0000-00008A000000}"/>
    <cellStyle name="style1539799446778" xfId="123" xr:uid="{00000000-0005-0000-0000-00008B000000}"/>
    <cellStyle name="style1539799446808" xfId="129" xr:uid="{00000000-0005-0000-0000-00008C000000}"/>
    <cellStyle name="style1539799446838" xfId="147" xr:uid="{00000000-0005-0000-0000-00008D000000}"/>
    <cellStyle name="style1539799446862" xfId="133" xr:uid="{00000000-0005-0000-0000-00008E000000}"/>
    <cellStyle name="style1539799446896" xfId="142" xr:uid="{00000000-0005-0000-0000-00008F000000}"/>
    <cellStyle name="style1539799446926" xfId="143" xr:uid="{00000000-0005-0000-0000-000090000000}"/>
    <cellStyle name="style1539799446957" xfId="124" xr:uid="{00000000-0005-0000-0000-000091000000}"/>
    <cellStyle name="style1539799446988" xfId="125" xr:uid="{00000000-0005-0000-0000-000092000000}"/>
    <cellStyle name="style1539799447019" xfId="126" xr:uid="{00000000-0005-0000-0000-000093000000}"/>
    <cellStyle name="style1539799447049" xfId="130" xr:uid="{00000000-0005-0000-0000-000094000000}"/>
    <cellStyle name="style1539799447079" xfId="131" xr:uid="{00000000-0005-0000-0000-000095000000}"/>
    <cellStyle name="style1539799447115" xfId="132" xr:uid="{00000000-0005-0000-0000-000096000000}"/>
    <cellStyle name="style1539799447146" xfId="134" xr:uid="{00000000-0005-0000-0000-000097000000}"/>
    <cellStyle name="style1539799447175" xfId="135" xr:uid="{00000000-0005-0000-0000-000098000000}"/>
    <cellStyle name="style1539799447205" xfId="136" xr:uid="{00000000-0005-0000-0000-000099000000}"/>
    <cellStyle name="style1539799447230" xfId="137" xr:uid="{00000000-0005-0000-0000-00009A000000}"/>
    <cellStyle name="style1539799447271" xfId="138" xr:uid="{00000000-0005-0000-0000-00009B000000}"/>
    <cellStyle name="style1539799447294" xfId="139" xr:uid="{00000000-0005-0000-0000-00009C000000}"/>
    <cellStyle name="style1539799447334" xfId="140" xr:uid="{00000000-0005-0000-0000-00009D000000}"/>
    <cellStyle name="style1539799447358" xfId="144" xr:uid="{00000000-0005-0000-0000-00009E000000}"/>
    <cellStyle name="style1539799447389" xfId="145" xr:uid="{00000000-0005-0000-0000-00009F000000}"/>
    <cellStyle name="style1539799447419" xfId="146" xr:uid="{00000000-0005-0000-0000-0000A0000000}"/>
    <cellStyle name="style1580474322966" xfId="152" xr:uid="{F3E2956D-4776-354C-A0DC-3694FB0C9EFE}"/>
    <cellStyle name="style1580474323030" xfId="153" xr:uid="{598161D4-19FB-2644-B817-407B6825B3E7}"/>
    <cellStyle name="style1580474323091" xfId="154" xr:uid="{A721EC76-9A27-0B40-A4AB-F68EABD20F09}"/>
    <cellStyle name="style1580474323131" xfId="155" xr:uid="{3EFEE995-63F3-1941-8450-EC1A867370C2}"/>
    <cellStyle name="style1580474323170" xfId="156" xr:uid="{38A74D93-98DF-404B-90FD-BE746C09F013}"/>
    <cellStyle name="style1580474323211" xfId="157" xr:uid="{3EF9CCFE-063E-174F-98E1-B7F21D5C21A3}"/>
    <cellStyle name="style1580474323260" xfId="158" xr:uid="{587C1FF2-3732-DF4F-90BB-3B58FD106B48}"/>
    <cellStyle name="style1580474323403" xfId="166" xr:uid="{3CA3C7CA-2F24-A44C-88A9-741755D6084E}"/>
    <cellStyle name="style1580474323468" xfId="183" xr:uid="{6F5E4AE2-FEA7-9E45-BC9B-0442E4521FF6}"/>
    <cellStyle name="style1580474323518" xfId="159" xr:uid="{D2F3C91D-ED9C-A946-BE5A-5917E9D9B5AA}"/>
    <cellStyle name="style1580474323602" xfId="167" xr:uid="{9B07A609-7806-4B45-B8C6-FDECD8ADC251}"/>
    <cellStyle name="style1580474323646" xfId="160" xr:uid="{D14C48B9-C108-7040-9E4A-C77A9F4C1EE0}"/>
    <cellStyle name="style1580474323692" xfId="161" xr:uid="{DE65690D-45C4-B541-8243-6F17ADD6F1E7}"/>
    <cellStyle name="style1580474323738" xfId="168" xr:uid="{1FA1CF7E-FE30-9E40-B279-C04284EE07AA}"/>
    <cellStyle name="style1580474323790" xfId="189" xr:uid="{44DD7298-5700-2045-A0E3-76662A1CB526}"/>
    <cellStyle name="style1580474323820" xfId="172" xr:uid="{35AE6411-76AE-CE48-9697-26F39E874F05}"/>
    <cellStyle name="style1580474323883" xfId="184" xr:uid="{3E1D697E-DD5C-DE4F-93BC-52E0FEFF5C9E}"/>
    <cellStyle name="style1580474323935" xfId="185" xr:uid="{817BEA68-0F4F-964D-8F7B-22583905D7D9}"/>
    <cellStyle name="style1580474323994" xfId="162" xr:uid="{740CB3E1-3557-9344-B7E9-B4E4B8731B27}"/>
    <cellStyle name="style1580474324063" xfId="163" xr:uid="{6B323079-2216-554B-B50C-BF4D262CDF71}"/>
    <cellStyle name="style1580474324148" xfId="164" xr:uid="{AABD5701-4AC7-9549-9C65-20BCAC3DC34B}"/>
    <cellStyle name="style1580474324195" xfId="165" xr:uid="{5A7F1F4D-3EC4-084A-A908-A1DE5F7D1B1E}"/>
    <cellStyle name="style1580474324254" xfId="169" xr:uid="{DCB64765-F638-CD4E-BF3D-241B655E7369}"/>
    <cellStyle name="style1580474324305" xfId="170" xr:uid="{D9E313CB-20E2-4E41-AB6E-EDCF0959B43F}"/>
    <cellStyle name="style1580474324356" xfId="171" xr:uid="{F3159774-78BF-8C42-A567-10513E218F28}"/>
    <cellStyle name="style1580474324408" xfId="173" xr:uid="{BE92791A-9308-1141-9CF5-FB6BC292A343}"/>
    <cellStyle name="style1580474324467" xfId="174" xr:uid="{F190B931-7BA0-6C42-99E3-5ED788899742}"/>
    <cellStyle name="style1580474324527" xfId="175" xr:uid="{D594D3AE-D7DC-AF49-AC19-BACCF564F40B}"/>
    <cellStyle name="style1580474324570" xfId="176" xr:uid="{F2171511-1891-F844-A245-A94E6935BA56}"/>
    <cellStyle name="style1580474324647" xfId="177" xr:uid="{4F444CB5-B80D-ED46-82E3-54096919D313}"/>
    <cellStyle name="style1580474324703" xfId="178" xr:uid="{651E9B31-E6A4-AA48-977A-A17CA99A3101}"/>
    <cellStyle name="style1580474324746" xfId="179" xr:uid="{AEFE4229-4DB3-8A4C-87D1-951AC020374B}"/>
    <cellStyle name="style1580474324808" xfId="180" xr:uid="{101D8A92-60FE-FA42-B71D-31C46D12843A}"/>
    <cellStyle name="style1580474324852" xfId="181" xr:uid="{EB871121-D86C-AD48-B964-9DDE2567F817}"/>
    <cellStyle name="style1580474324912" xfId="182" xr:uid="{0427BEB3-E393-2A4C-A52B-6178A9AB5FF0}"/>
    <cellStyle name="style1580474324946" xfId="186" xr:uid="{950065D8-A83F-024B-BF86-D36D36AB01CD}"/>
    <cellStyle name="style1580474324984" xfId="187" xr:uid="{0A648128-7F2C-A24D-AE31-FD7EB68E0E06}"/>
    <cellStyle name="style1580474325044" xfId="188" xr:uid="{75D76BCA-7396-1D43-92BE-60CF584EA0C0}"/>
    <cellStyle name="style1580474391528" xfId="190" xr:uid="{F9F7410F-31C8-A84D-8A20-DB6A7882E7D5}"/>
    <cellStyle name="style1580474391644" xfId="191" xr:uid="{CE4C914F-FFC8-DA45-BA9F-68D8ED7DD328}"/>
    <cellStyle name="style1580474391683" xfId="192" xr:uid="{DD203CBB-D2B9-7C4B-978F-5533F12F41B3}"/>
    <cellStyle name="style1580474391720" xfId="193" xr:uid="{1F2BAA0E-89D5-1043-8599-4E14F49AA3F0}"/>
    <cellStyle name="style1580474391757" xfId="194" xr:uid="{E81591DF-F20C-0543-BD27-1FE8177B0A97}"/>
    <cellStyle name="style1580474391795" xfId="195" xr:uid="{7A2D072F-A86C-A140-A1A3-27E80EB97770}"/>
    <cellStyle name="style1580474391836" xfId="196" xr:uid="{466C2C47-7BAD-274C-ADF8-3D7E4B929813}"/>
    <cellStyle name="style1580474391925" xfId="203" xr:uid="{C42FBE2B-B26F-FE45-BE9E-66A77DF781B0}"/>
    <cellStyle name="style1580474391964" xfId="219" xr:uid="{FF5F80A4-BDC2-5441-9728-552CD86C0D73}"/>
    <cellStyle name="style1580474392005" xfId="197" xr:uid="{472BDB32-6A53-AF44-B516-1D54BA7A0310}"/>
    <cellStyle name="style1580474392082" xfId="204" xr:uid="{DD7F18AD-7DE3-FF49-9E1D-26B573C6F320}"/>
    <cellStyle name="style1580474392118" xfId="209" xr:uid="{77C54134-8688-9B40-8859-87F8AF1A0C1F}"/>
    <cellStyle name="style1580474392151" xfId="198" xr:uid="{F220AD02-8EF5-334A-B50A-E2416CDDFE6C}"/>
    <cellStyle name="style1580474392184" xfId="199" xr:uid="{7F0E3E80-3542-FD4F-943F-B9994EF2F16D}"/>
    <cellStyle name="style1580474392223" xfId="205" xr:uid="{72F0DF70-53CC-9C44-8094-004A16A018FA}"/>
    <cellStyle name="style1580474392255" xfId="210" xr:uid="{E64286F4-2181-194E-AF08-417B8D736A02}"/>
    <cellStyle name="style1580474392304" xfId="220" xr:uid="{2E5770C5-2B98-CB46-A6B3-9C8F468AE601}"/>
    <cellStyle name="style1580474392346" xfId="221" xr:uid="{D3AACD89-8A17-8345-A53D-604CD49E7342}"/>
    <cellStyle name="style1580474392386" xfId="200" xr:uid="{B30E6213-9153-C94D-86C9-229BAB512419}"/>
    <cellStyle name="style1580474392422" xfId="201" xr:uid="{46E6D691-3B50-0045-BDE5-B78C2F95E235}"/>
    <cellStyle name="style1580474392461" xfId="202" xr:uid="{198C1D16-1601-7848-862F-2F47677C3CAF}"/>
    <cellStyle name="style1580474392497" xfId="206" xr:uid="{B53DD90E-80B1-0E4A-AA88-25B20E5F6564}"/>
    <cellStyle name="style1580474392543" xfId="207" xr:uid="{034913E1-B20B-E34E-8423-AE460E62FB81}"/>
    <cellStyle name="style1580474392579" xfId="208" xr:uid="{F745965C-C761-A747-86E4-52741C870C2D}"/>
    <cellStyle name="style1580474392615" xfId="211" xr:uid="{F35B9F53-6987-1940-B996-83CD52BD5B36}"/>
    <cellStyle name="style1580474392649" xfId="212" xr:uid="{9C2214AE-A180-DD4C-BAC3-44A6964399EC}"/>
    <cellStyle name="style1580474392692" xfId="213" xr:uid="{9C10B968-241B-664A-9723-B341DFC16F01}"/>
    <cellStyle name="style1580474392731" xfId="214" xr:uid="{156BC80C-FE66-ED40-9534-BDA0F81B4850}"/>
    <cellStyle name="style1580474392766" xfId="215" xr:uid="{5B48DFDC-556F-9D45-A341-160721C3BA88}"/>
    <cellStyle name="style1580474392800" xfId="216" xr:uid="{4F998D19-08A8-2D4C-A688-456CBC7F06D4}"/>
    <cellStyle name="style1580474392852" xfId="217" xr:uid="{1D57064B-E952-6F45-B09D-244106000A7A}"/>
    <cellStyle name="style1580474392884" xfId="218" xr:uid="{EBFDB1D1-55E4-1149-9F11-83A29298AA0B}"/>
    <cellStyle name="style1580474392909" xfId="222" xr:uid="{241E49A5-3FFF-1548-9EE0-A6A9FE4061E4}"/>
    <cellStyle name="style1580474392954" xfId="223" xr:uid="{9C711536-85E6-AA40-AF4A-22405CFBA1E6}"/>
    <cellStyle name="style1580474393004" xfId="224" xr:uid="{41C01956-742C-EB45-8CA0-F665252FE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1"/>
  <sheetViews>
    <sheetView tabSelected="1" workbookViewId="0"/>
  </sheetViews>
  <sheetFormatPr baseColWidth="10" defaultRowHeight="15" x14ac:dyDescent="0.2"/>
  <cols>
    <col min="11" max="11" width="13.33203125" customWidth="1"/>
  </cols>
  <sheetData>
    <row r="2" spans="2:11" x14ac:dyDescent="0.2">
      <c r="B2" t="s">
        <v>28</v>
      </c>
    </row>
    <row r="4" spans="2:11" ht="16" customHeight="1" thickBot="1" x14ac:dyDescent="0.25">
      <c r="B4" s="35" t="s">
        <v>23</v>
      </c>
      <c r="C4" s="35"/>
      <c r="D4" s="35"/>
      <c r="E4" s="35"/>
      <c r="F4" s="35"/>
      <c r="G4" s="35"/>
      <c r="H4" s="35"/>
      <c r="I4" s="35"/>
      <c r="J4" s="35"/>
      <c r="K4" s="35"/>
    </row>
    <row r="5" spans="2:11" ht="66" thickTop="1" thickBot="1" x14ac:dyDescent="0.25">
      <c r="B5" s="31"/>
      <c r="C5" s="36"/>
      <c r="D5" s="3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3</v>
      </c>
      <c r="J5" s="4" t="s">
        <v>4</v>
      </c>
      <c r="K5" s="5" t="s">
        <v>5</v>
      </c>
    </row>
    <row r="6" spans="2:11" ht="17" thickTop="1" x14ac:dyDescent="0.2">
      <c r="B6" s="34" t="s">
        <v>0</v>
      </c>
      <c r="C6" s="6" t="s">
        <v>24</v>
      </c>
      <c r="D6" s="7">
        <v>468</v>
      </c>
      <c r="E6" s="8">
        <v>468</v>
      </c>
      <c r="F6" s="8">
        <v>468</v>
      </c>
      <c r="G6" s="8">
        <v>468</v>
      </c>
      <c r="H6" s="8">
        <v>468</v>
      </c>
      <c r="I6" s="8">
        <v>468</v>
      </c>
      <c r="J6" s="8">
        <v>468</v>
      </c>
      <c r="K6" s="9">
        <v>468</v>
      </c>
    </row>
    <row r="7" spans="2:11" ht="16" x14ac:dyDescent="0.2">
      <c r="B7" s="37"/>
      <c r="C7" s="33" t="s">
        <v>25</v>
      </c>
      <c r="D7" s="10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2">
        <v>0</v>
      </c>
    </row>
    <row r="8" spans="2:11" ht="15" customHeight="1" x14ac:dyDescent="0.2">
      <c r="B8" s="32" t="s">
        <v>1</v>
      </c>
      <c r="C8" s="38"/>
      <c r="D8" s="13">
        <v>44.948700000000002</v>
      </c>
      <c r="E8" s="14">
        <v>51.692300000000003</v>
      </c>
      <c r="F8" s="14">
        <v>46.846200000000003</v>
      </c>
      <c r="G8" s="14">
        <v>53.0214</v>
      </c>
      <c r="H8" s="14">
        <v>54.732900000000001</v>
      </c>
      <c r="I8" s="14">
        <v>5.0856000000000003</v>
      </c>
      <c r="J8" s="14">
        <v>9.2029999999999994</v>
      </c>
      <c r="K8" s="15">
        <v>-1.52162077</v>
      </c>
    </row>
    <row r="9" spans="2:11" ht="15" customHeight="1" x14ac:dyDescent="0.2">
      <c r="B9" s="32" t="s">
        <v>2</v>
      </c>
      <c r="C9" s="38"/>
      <c r="D9" s="13">
        <v>45</v>
      </c>
      <c r="E9" s="14">
        <v>52</v>
      </c>
      <c r="F9" s="14">
        <v>46</v>
      </c>
      <c r="G9" s="14">
        <v>52</v>
      </c>
      <c r="H9" s="14">
        <v>54</v>
      </c>
      <c r="I9" s="14">
        <v>5.4039000000000001</v>
      </c>
      <c r="J9" s="14">
        <v>9</v>
      </c>
      <c r="K9" s="15">
        <v>-1.38409592</v>
      </c>
    </row>
    <row r="10" spans="2:11" ht="15" customHeight="1" x14ac:dyDescent="0.2">
      <c r="B10" s="32" t="s">
        <v>26</v>
      </c>
      <c r="C10" s="38"/>
      <c r="D10" s="16">
        <v>8.7742000000000004</v>
      </c>
      <c r="E10" s="17">
        <v>9.8304399999999994</v>
      </c>
      <c r="F10" s="17">
        <v>8.4517699999999998</v>
      </c>
      <c r="G10" s="17">
        <v>8.8718900000000005</v>
      </c>
      <c r="H10" s="17">
        <v>9.0397200000000009</v>
      </c>
      <c r="I10" s="17">
        <v>1.0648899999999999</v>
      </c>
      <c r="J10" s="17">
        <v>4.1887299999999996</v>
      </c>
      <c r="K10" s="18">
        <v>0.92486671399999998</v>
      </c>
    </row>
    <row r="11" spans="2:11" ht="15" customHeight="1" x14ac:dyDescent="0.2">
      <c r="B11" s="32" t="s">
        <v>11</v>
      </c>
      <c r="C11" s="38"/>
      <c r="D11" s="19">
        <v>-0.22700000000000001</v>
      </c>
      <c r="E11" s="20">
        <v>-2.1000000000000001E-2</v>
      </c>
      <c r="F11" s="20">
        <v>0.31900000000000001</v>
      </c>
      <c r="G11" s="20">
        <v>0.1</v>
      </c>
      <c r="H11" s="20">
        <v>0.29799999999999999</v>
      </c>
      <c r="I11" s="20">
        <v>-0.89600000000000002</v>
      </c>
      <c r="J11" s="20">
        <v>-0.58299999999999996</v>
      </c>
      <c r="K11" s="21">
        <v>-0.56999999999999995</v>
      </c>
    </row>
    <row r="12" spans="2:11" ht="15" customHeight="1" x14ac:dyDescent="0.2">
      <c r="B12" s="32" t="s">
        <v>6</v>
      </c>
      <c r="C12" s="38"/>
      <c r="D12" s="19">
        <v>-0.28599999999999998</v>
      </c>
      <c r="E12" s="20">
        <v>0.17899999999999999</v>
      </c>
      <c r="F12" s="20">
        <v>0.32100000000000001</v>
      </c>
      <c r="G12" s="20">
        <v>9.0999999999999998E-2</v>
      </c>
      <c r="H12" s="20">
        <v>2.5999999999999999E-2</v>
      </c>
      <c r="I12" s="20">
        <v>-0.03</v>
      </c>
      <c r="J12" s="20">
        <v>-0.94399999999999995</v>
      </c>
      <c r="K12" s="21">
        <v>-0.58399999999999996</v>
      </c>
    </row>
    <row r="13" spans="2:11" ht="15" customHeight="1" x14ac:dyDescent="0.2">
      <c r="B13" s="32" t="s">
        <v>12</v>
      </c>
      <c r="C13" s="38"/>
      <c r="D13" s="22">
        <v>20</v>
      </c>
      <c r="E13" s="23">
        <v>21</v>
      </c>
      <c r="F13" s="23">
        <v>20</v>
      </c>
      <c r="G13" s="23">
        <v>26</v>
      </c>
      <c r="H13" s="23">
        <v>30</v>
      </c>
      <c r="I13" s="23">
        <v>1.93</v>
      </c>
      <c r="J13" s="23">
        <v>1</v>
      </c>
      <c r="K13" s="24">
        <v>-4.2625149999999996</v>
      </c>
    </row>
    <row r="14" spans="2:11" ht="15" customHeight="1" x14ac:dyDescent="0.2">
      <c r="B14" s="32" t="s">
        <v>13</v>
      </c>
      <c r="C14" s="38"/>
      <c r="D14" s="22">
        <v>71</v>
      </c>
      <c r="E14" s="23">
        <v>79</v>
      </c>
      <c r="F14" s="23">
        <v>72</v>
      </c>
      <c r="G14" s="23">
        <v>80</v>
      </c>
      <c r="H14" s="23">
        <v>80</v>
      </c>
      <c r="I14" s="23">
        <v>6.76</v>
      </c>
      <c r="J14" s="23">
        <v>14</v>
      </c>
      <c r="K14" s="25">
        <v>0.73456399999999999</v>
      </c>
    </row>
    <row r="15" spans="2:11" ht="15" customHeight="1" x14ac:dyDescent="0.2">
      <c r="B15" s="32" t="s">
        <v>27</v>
      </c>
      <c r="C15" s="26">
        <v>25</v>
      </c>
      <c r="D15" s="13">
        <v>39</v>
      </c>
      <c r="E15" s="14">
        <v>45</v>
      </c>
      <c r="F15" s="14">
        <v>41</v>
      </c>
      <c r="G15" s="14">
        <v>47</v>
      </c>
      <c r="H15" s="14">
        <v>48</v>
      </c>
      <c r="I15" s="14">
        <v>4.4325999999999999</v>
      </c>
      <c r="J15" s="14">
        <v>6</v>
      </c>
      <c r="K15" s="15">
        <v>-2.2584833</v>
      </c>
    </row>
    <row r="16" spans="2:11" x14ac:dyDescent="0.2">
      <c r="B16" s="32"/>
      <c r="C16" s="26">
        <v>50</v>
      </c>
      <c r="D16" s="13">
        <v>45</v>
      </c>
      <c r="E16" s="14">
        <v>52</v>
      </c>
      <c r="F16" s="14">
        <v>46</v>
      </c>
      <c r="G16" s="14">
        <v>52</v>
      </c>
      <c r="H16" s="14">
        <v>54</v>
      </c>
      <c r="I16" s="14">
        <v>5.4039000000000001</v>
      </c>
      <c r="J16" s="14">
        <v>9</v>
      </c>
      <c r="K16" s="15">
        <v>-1.38409592</v>
      </c>
    </row>
    <row r="17" spans="2:11" ht="16" thickBot="1" x14ac:dyDescent="0.25">
      <c r="B17" s="39"/>
      <c r="C17" s="27">
        <v>75</v>
      </c>
      <c r="D17" s="28">
        <v>52</v>
      </c>
      <c r="E17" s="29">
        <v>58</v>
      </c>
      <c r="F17" s="29">
        <v>51</v>
      </c>
      <c r="G17" s="29">
        <v>59</v>
      </c>
      <c r="H17" s="29">
        <v>61</v>
      </c>
      <c r="I17" s="29">
        <v>5.8914999999999997</v>
      </c>
      <c r="J17" s="29">
        <v>13</v>
      </c>
      <c r="K17" s="30">
        <v>-0.73746272999999996</v>
      </c>
    </row>
    <row r="18" spans="2:11" ht="16" thickTop="1" x14ac:dyDescent="0.2"/>
    <row r="20" spans="2:11" x14ac:dyDescent="0.2">
      <c r="B20" t="s">
        <v>29</v>
      </c>
    </row>
    <row r="22" spans="2:11" x14ac:dyDescent="0.2">
      <c r="B22" t="s">
        <v>21</v>
      </c>
      <c r="C22" s="2" t="s">
        <v>1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14</v>
      </c>
      <c r="I22" s="2" t="s">
        <v>15</v>
      </c>
      <c r="J22" s="2" t="s">
        <v>11</v>
      </c>
      <c r="K22" s="2" t="s">
        <v>6</v>
      </c>
    </row>
    <row r="23" spans="2:11" x14ac:dyDescent="0.2">
      <c r="B23" s="2">
        <v>0.90600000000000003</v>
      </c>
      <c r="C23" s="1" t="str">
        <f>SUBSTITUTE(TEXT(D8,"###0.00"),",",".")</f>
        <v>44.95</v>
      </c>
      <c r="D23" s="1" t="str">
        <f>SUBSTITUTE(TEXT(D10,"###0.00"),",",".")</f>
        <v>8.77</v>
      </c>
      <c r="E23" s="1" t="str">
        <f>SUBSTITUTE(TEXT(D15,"###0.00"),",",".")</f>
        <v>39.00</v>
      </c>
      <c r="F23" s="1" t="str">
        <f>SUBSTITUTE(TEXT(D16,"###0.00"),",",".")</f>
        <v>45.00</v>
      </c>
      <c r="G23" s="1" t="str">
        <f>SUBSTITUTE(TEXT(D17,"###0.00"),",",".")</f>
        <v>52.00</v>
      </c>
      <c r="H23" s="1" t="str">
        <f>SUBSTITUTE(TEXT(D13,"###0.00"),",",".")</f>
        <v>20.00</v>
      </c>
      <c r="I23" s="1" t="str">
        <f>SUBSTITUTE(TEXT(D14,"###0.00"),",",".")</f>
        <v>71.00</v>
      </c>
      <c r="J23" s="1" t="str">
        <f>SUBSTITUTE(TEXT(D11,"###0.00"),",",".")</f>
        <v>-0.23</v>
      </c>
      <c r="K23" s="1" t="str">
        <f>SUBSTITUTE(TEXT(D12,"###0.00"),",",".")</f>
        <v>-0.29</v>
      </c>
    </row>
    <row r="24" spans="2:11" x14ac:dyDescent="0.2">
      <c r="B24" s="2">
        <v>0.89900000000000002</v>
      </c>
      <c r="C24" s="1" t="str">
        <f>SUBSTITUTE(TEXT(E8,"###0.00"),",",".")</f>
        <v>51.69</v>
      </c>
      <c r="D24" s="1" t="str">
        <f>SUBSTITUTE(TEXT(E10,"###0.00"),",",".")</f>
        <v>9.83</v>
      </c>
      <c r="E24" s="1" t="str">
        <f>SUBSTITUTE(TEXT(E15,"###0.00"),",",".")</f>
        <v>45.00</v>
      </c>
      <c r="F24" s="1" t="str">
        <f>SUBSTITUTE(TEXT(E16,"###0.00"),",",".")</f>
        <v>52.00</v>
      </c>
      <c r="G24" s="1" t="str">
        <f>SUBSTITUTE(TEXT(E17,"###0.00"),",",".")</f>
        <v>58.00</v>
      </c>
      <c r="H24" s="1" t="str">
        <f>SUBSTITUTE(TEXT(E13,"###0.00"),",",".")</f>
        <v>21.00</v>
      </c>
      <c r="I24" s="1" t="str">
        <f>SUBSTITUTE(TEXT(E14,"###0.00"),",",".")</f>
        <v>79.00</v>
      </c>
      <c r="J24" s="1" t="str">
        <f>SUBSTITUTE(TEXT(E11,"###0.00"),",",".")</f>
        <v>-0.02</v>
      </c>
      <c r="K24" s="1" t="str">
        <f>SUBSTITUTE(TEXT(E12,"###0.00"),",",".")</f>
        <v>0.18</v>
      </c>
    </row>
    <row r="25" spans="2:11" x14ac:dyDescent="0.2">
      <c r="B25" s="2">
        <v>0.86799999999999999</v>
      </c>
      <c r="C25" s="1" t="str">
        <f>SUBSTITUTE(TEXT(F8,"###0.00"),",",".")</f>
        <v>46.85</v>
      </c>
      <c r="D25" s="1" t="str">
        <f>SUBSTITUTE(TEXT(F10,"###0.00"),",",".")</f>
        <v>8.45</v>
      </c>
      <c r="E25" s="1" t="str">
        <f>SUBSTITUTE(TEXT(F15,"###0.00"),",",".")</f>
        <v>41.00</v>
      </c>
      <c r="F25" s="1" t="str">
        <f>SUBSTITUTE(TEXT(F16,"###0.00"),",",".")</f>
        <v>46.00</v>
      </c>
      <c r="G25" s="1" t="str">
        <f>SUBSTITUTE(TEXT(F17,"###0.00"),",",".")</f>
        <v>51.00</v>
      </c>
      <c r="H25" s="1" t="str">
        <f>SUBSTITUTE(TEXT(F13,"###0.00"),",",".")</f>
        <v>20.00</v>
      </c>
      <c r="I25" s="1" t="str">
        <f>SUBSTITUTE(TEXT(F14,"###0.00"),",",".")</f>
        <v>72.00</v>
      </c>
      <c r="J25" s="1" t="str">
        <f>SUBSTITUTE(TEXT(F11,"###0.00"),",",".")</f>
        <v>0.32</v>
      </c>
      <c r="K25" s="1" t="str">
        <f>SUBSTITUTE(TEXT(F12,"###0.00"),",",".")</f>
        <v>0.32</v>
      </c>
    </row>
    <row r="26" spans="2:11" x14ac:dyDescent="0.2">
      <c r="B26" s="2">
        <v>0.83599999999999997</v>
      </c>
      <c r="C26" s="1" t="str">
        <f>SUBSTITUTE(TEXT(G8,"###0.00"),",",".")</f>
        <v>53.02</v>
      </c>
      <c r="D26" s="1" t="str">
        <f>SUBSTITUTE(TEXT(G10,"###0.00"),",",".")</f>
        <v>8.87</v>
      </c>
      <c r="E26" s="1" t="str">
        <f>SUBSTITUTE(TEXT(G15,"###0.00"),",",".")</f>
        <v>47.00</v>
      </c>
      <c r="F26" s="1" t="str">
        <f>SUBSTITUTE(TEXT(G16,"###0.00"),",",".")</f>
        <v>52.00</v>
      </c>
      <c r="G26" s="1" t="str">
        <f>SUBSTITUTE(TEXT(G17,"###0.00"),",",".")</f>
        <v>59.00</v>
      </c>
      <c r="H26" s="1" t="str">
        <f>SUBSTITUTE(TEXT(G13,"###0.00"),",",".")</f>
        <v>26.00</v>
      </c>
      <c r="I26" s="1" t="str">
        <f>SUBSTITUTE(TEXT(G14,"###0.00"),",",".")</f>
        <v>80.00</v>
      </c>
      <c r="J26" s="1" t="str">
        <f>SUBSTITUTE(TEXT(G11,"###0.00"),",",".")</f>
        <v>0.10</v>
      </c>
      <c r="K26" s="1" t="str">
        <f>SUBSTITUTE(TEXT(G12,"###0.00"),",",".")</f>
        <v>0.09</v>
      </c>
    </row>
    <row r="27" spans="2:11" x14ac:dyDescent="0.2">
      <c r="B27" s="2">
        <v>0.88100000000000001</v>
      </c>
      <c r="C27" s="1" t="str">
        <f>SUBSTITUTE(TEXT(H8,"###0.00"),",",".")</f>
        <v>54.73</v>
      </c>
      <c r="D27" s="1" t="str">
        <f>SUBSTITUTE(TEXT(H10,"###0.00"),",",".")</f>
        <v>9.04</v>
      </c>
      <c r="E27" s="1" t="str">
        <f>SUBSTITUTE(TEXT(H15,"###0.00"),",",".")</f>
        <v>48.00</v>
      </c>
      <c r="F27" s="1" t="str">
        <f>SUBSTITUTE(TEXT(H16,"###0.00"),",",".")</f>
        <v>54.00</v>
      </c>
      <c r="G27" s="1" t="str">
        <f>SUBSTITUTE(TEXT(H17,"###0.00"),",",".")</f>
        <v>61.00</v>
      </c>
      <c r="H27" s="1" t="str">
        <f>SUBSTITUTE(TEXT(H13,"###0.00"),",",".")</f>
        <v>30.00</v>
      </c>
      <c r="I27" s="1" t="str">
        <f>SUBSTITUTE(TEXT(H14,"###0.00"),",",".")</f>
        <v>80.00</v>
      </c>
      <c r="J27" s="1" t="str">
        <f>SUBSTITUTE(TEXT(H11,"###0.00"),",",".")</f>
        <v>0.30</v>
      </c>
      <c r="K27" s="1" t="str">
        <f>SUBSTITUTE(TEXT(H12,"###0.00"),",",".")</f>
        <v>0.03</v>
      </c>
    </row>
    <row r="28" spans="2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">
      <c r="B29" s="1" t="s">
        <v>22</v>
      </c>
      <c r="C29" s="1" t="str">
        <f>SUBSTITUTE(TEXT(I8,"###0.00"),",",".")</f>
        <v>5.09</v>
      </c>
      <c r="D29" s="1" t="str">
        <f>SUBSTITUTE(TEXT(I10,"###0.00"),",",".")</f>
        <v>1.06</v>
      </c>
      <c r="E29" s="1" t="str">
        <f>SUBSTITUTE(TEXT(I15,"###0.00"),",",".")</f>
        <v>4.43</v>
      </c>
      <c r="F29" s="1" t="str">
        <f>SUBSTITUTE(TEXT(I16,"###0.00"),",",".")</f>
        <v>5.40</v>
      </c>
      <c r="G29" s="1" t="str">
        <f>SUBSTITUTE(TEXT(I17,"###0.00"),",",".")</f>
        <v>5.89</v>
      </c>
      <c r="H29" s="1" t="str">
        <f>SUBSTITUTE(TEXT(I13,"###0.00"),",",".")</f>
        <v>1.93</v>
      </c>
      <c r="I29" s="1" t="str">
        <f>SUBSTITUTE(TEXT(I14,"###0.00"),",",".")</f>
        <v>6.76</v>
      </c>
      <c r="J29" s="1" t="str">
        <f>SUBSTITUTE(TEXT(I11,"###0.00"),",",".")</f>
        <v>-0.90</v>
      </c>
      <c r="K29" s="1" t="str">
        <f>SUBSTITUTE(TEXT(I12,"###0.00"),",",".")</f>
        <v>-0.03</v>
      </c>
    </row>
    <row r="30" spans="2:11" x14ac:dyDescent="0.2">
      <c r="B30" s="1" t="s">
        <v>22</v>
      </c>
      <c r="C30" s="1" t="str">
        <f>SUBSTITUTE(TEXT(J8,"###0.00"),",",".")</f>
        <v>9.20</v>
      </c>
      <c r="D30" s="1" t="str">
        <f>SUBSTITUTE(TEXT(J10,"###0.00"),",",".")</f>
        <v>4.19</v>
      </c>
      <c r="E30" s="1" t="str">
        <f>SUBSTITUTE(TEXT(J15,"###0.00"),",",".")</f>
        <v>6.00</v>
      </c>
      <c r="F30" s="1" t="str">
        <f>SUBSTITUTE(TEXT(J16,"###0.00"),",",".")</f>
        <v>9.00</v>
      </c>
      <c r="G30" s="1" t="str">
        <f>SUBSTITUTE(TEXT(J17,"###0.00"),",",".")</f>
        <v>13.00</v>
      </c>
      <c r="H30" s="1" t="str">
        <f>SUBSTITUTE(TEXT(J13,"###0.00"),",",".")</f>
        <v>1.00</v>
      </c>
      <c r="I30" s="1" t="str">
        <f>SUBSTITUTE(TEXT(J14,"###0.00"),",",".")</f>
        <v>14.00</v>
      </c>
      <c r="J30" s="1" t="str">
        <f>SUBSTITUTE(TEXT(J11,"###0.00"),",",".")</f>
        <v>-0.58</v>
      </c>
      <c r="K30" s="1" t="str">
        <f>SUBSTITUTE(TEXT(J12,"###0.00"),",",".")</f>
        <v>-0.94</v>
      </c>
    </row>
    <row r="31" spans="2:11" x14ac:dyDescent="0.2">
      <c r="B31" s="1" t="s">
        <v>22</v>
      </c>
      <c r="C31" s="1" t="str">
        <f>SUBSTITUTE(TEXT(K8,"###0.00"),",",".")</f>
        <v>-1.52</v>
      </c>
      <c r="D31" s="1" t="str">
        <f>SUBSTITUTE(TEXT(K10,"###0.00"),",",".")</f>
        <v>0.92</v>
      </c>
      <c r="E31" s="1" t="str">
        <f>SUBSTITUTE(TEXT(K15,"###0.00"),",",".")</f>
        <v>-2.26</v>
      </c>
      <c r="F31" s="1" t="str">
        <f>SUBSTITUTE(TEXT(K16,"###0.00"),",",".")</f>
        <v>-1.38</v>
      </c>
      <c r="G31" s="1" t="str">
        <f>SUBSTITUTE(TEXT(K17,"###0.00"),",",".")</f>
        <v>-0.74</v>
      </c>
      <c r="H31" s="1" t="str">
        <f>SUBSTITUTE(TEXT(K13,"###0.00"),",",".")</f>
        <v>-4.26</v>
      </c>
      <c r="I31" s="1" t="str">
        <f>SUBSTITUTE(TEXT(K14,"###0.00"),",",".")</f>
        <v>0.73</v>
      </c>
      <c r="J31" s="1" t="str">
        <f>SUBSTITUTE(TEXT(K11,"###0.00"),",",".")</f>
        <v>-0.57</v>
      </c>
      <c r="K31" s="1" t="str">
        <f>SUBSTITUTE(TEXT(K12,"###0.00"),",",".")</f>
        <v>-0.58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descriptives</vt:lpstr>
    </vt:vector>
  </TitlesOfParts>
  <Company>Universitätsklinikum Leipzig AöR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Jawinski, Philippe</dc:creator>
  <cp:lastModifiedBy>Philippe Jawinski</cp:lastModifiedBy>
  <dcterms:created xsi:type="dcterms:W3CDTF">2016-04-18T10:45:59Z</dcterms:created>
  <dcterms:modified xsi:type="dcterms:W3CDTF">2020-10-23T16:48:24Z</dcterms:modified>
</cp:coreProperties>
</file>