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igv_arousal/code/tables/"/>
    </mc:Choice>
  </mc:AlternateContent>
  <xr:revisionPtr revIDLastSave="0" documentId="13_ncr:1_{F4D0A478-C1AD-8146-B417-28F9F3D57F3B}" xr6:coauthVersionLast="46" xr6:coauthVersionMax="46" xr10:uidLastSave="{00000000-0000-0000-0000-000000000000}"/>
  <bookViews>
    <workbookView xWindow="760" yWindow="640" windowWidth="28040" windowHeight="16140" xr2:uid="{FFB53F13-BE38-F341-8A27-3D33575CD179}"/>
  </bookViews>
  <sheets>
    <sheet name="bigv_full" sheetId="10" r:id="rId1"/>
    <sheet name="bigv_partial" sheetId="18" r:id="rId2"/>
    <sheet name="facets_full" sheetId="7" r:id="rId3"/>
    <sheet name="facets_partial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18" l="1"/>
  <c r="AE7" i="18"/>
  <c r="AD7" i="18"/>
  <c r="AC7" i="18"/>
  <c r="AB7" i="18"/>
  <c r="AA7" i="18"/>
  <c r="Y7" i="18"/>
  <c r="X7" i="18"/>
  <c r="W7" i="18"/>
  <c r="V7" i="18"/>
  <c r="U7" i="18"/>
  <c r="T7" i="18"/>
  <c r="R7" i="18"/>
  <c r="Q7" i="18"/>
  <c r="P7" i="18"/>
  <c r="O7" i="18"/>
  <c r="N7" i="18"/>
  <c r="M7" i="18"/>
  <c r="AF6" i="18"/>
  <c r="AE6" i="18"/>
  <c r="AD6" i="18"/>
  <c r="AC6" i="18"/>
  <c r="AB6" i="18"/>
  <c r="AA6" i="18"/>
  <c r="Y6" i="18"/>
  <c r="X6" i="18"/>
  <c r="W6" i="18"/>
  <c r="V6" i="18"/>
  <c r="U6" i="18"/>
  <c r="T6" i="18"/>
  <c r="R6" i="18"/>
  <c r="Q6" i="18"/>
  <c r="P6" i="18"/>
  <c r="O6" i="18"/>
  <c r="N6" i="18"/>
  <c r="M6" i="18"/>
  <c r="AF5" i="18"/>
  <c r="AE5" i="18"/>
  <c r="AD5" i="18"/>
  <c r="AC5" i="18"/>
  <c r="AB5" i="18"/>
  <c r="AA5" i="18"/>
  <c r="Y5" i="18"/>
  <c r="X5" i="18"/>
  <c r="W5" i="18"/>
  <c r="V5" i="18"/>
  <c r="U5" i="18"/>
  <c r="T5" i="18"/>
  <c r="R5" i="18"/>
  <c r="Q5" i="18"/>
  <c r="P5" i="18"/>
  <c r="O5" i="18"/>
  <c r="N5" i="18"/>
  <c r="M5" i="18"/>
  <c r="AF4" i="18"/>
  <c r="AE4" i="18"/>
  <c r="AD4" i="18"/>
  <c r="AC4" i="18"/>
  <c r="AB4" i="18"/>
  <c r="AA4" i="18"/>
  <c r="Y4" i="18"/>
  <c r="X4" i="18"/>
  <c r="W4" i="18"/>
  <c r="V4" i="18"/>
  <c r="U4" i="18"/>
  <c r="T4" i="18"/>
  <c r="R4" i="18"/>
  <c r="Q4" i="18"/>
  <c r="P4" i="18"/>
  <c r="O4" i="18"/>
  <c r="N4" i="18"/>
  <c r="M4" i="18"/>
  <c r="AF3" i="18"/>
  <c r="AE3" i="18"/>
  <c r="AD3" i="18"/>
  <c r="AC3" i="18"/>
  <c r="AB3" i="18"/>
  <c r="AA3" i="18"/>
  <c r="Y3" i="18"/>
  <c r="X3" i="18"/>
  <c r="W3" i="18"/>
  <c r="V3" i="18"/>
  <c r="U3" i="18"/>
  <c r="T3" i="18"/>
  <c r="R3" i="18"/>
  <c r="Q3" i="18"/>
  <c r="P3" i="18"/>
  <c r="O3" i="18"/>
  <c r="N3" i="18"/>
  <c r="M3" i="18"/>
  <c r="AF36" i="17" l="1"/>
  <c r="AE36" i="17"/>
  <c r="AD36" i="17"/>
  <c r="AC36" i="17"/>
  <c r="AB36" i="17"/>
  <c r="AA36" i="17"/>
  <c r="Y36" i="17"/>
  <c r="X36" i="17"/>
  <c r="W36" i="17"/>
  <c r="V36" i="17"/>
  <c r="U36" i="17"/>
  <c r="T36" i="17"/>
  <c r="R36" i="17"/>
  <c r="Q36" i="17"/>
  <c r="P36" i="17"/>
  <c r="O36" i="17"/>
  <c r="N36" i="17"/>
  <c r="M36" i="17"/>
  <c r="AF35" i="17"/>
  <c r="AE35" i="17"/>
  <c r="AD35" i="17"/>
  <c r="AC35" i="17"/>
  <c r="AB35" i="17"/>
  <c r="AA35" i="17"/>
  <c r="Y35" i="17"/>
  <c r="X35" i="17"/>
  <c r="W35" i="17"/>
  <c r="V35" i="17"/>
  <c r="U35" i="17"/>
  <c r="T35" i="17"/>
  <c r="R35" i="17"/>
  <c r="Q35" i="17"/>
  <c r="P35" i="17"/>
  <c r="O35" i="17"/>
  <c r="N35" i="17"/>
  <c r="M35" i="17"/>
  <c r="AF34" i="17"/>
  <c r="AE34" i="17"/>
  <c r="AD34" i="17"/>
  <c r="AC34" i="17"/>
  <c r="AB34" i="17"/>
  <c r="AA34" i="17"/>
  <c r="Y34" i="17"/>
  <c r="X34" i="17"/>
  <c r="W34" i="17"/>
  <c r="V34" i="17"/>
  <c r="U34" i="17"/>
  <c r="T34" i="17"/>
  <c r="R34" i="17"/>
  <c r="Q34" i="17"/>
  <c r="P34" i="17"/>
  <c r="O34" i="17"/>
  <c r="N34" i="17"/>
  <c r="M34" i="17"/>
  <c r="AF33" i="17"/>
  <c r="AE33" i="17"/>
  <c r="AD33" i="17"/>
  <c r="AC33" i="17"/>
  <c r="AB33" i="17"/>
  <c r="AA33" i="17"/>
  <c r="Y33" i="17"/>
  <c r="X33" i="17"/>
  <c r="W33" i="17"/>
  <c r="V33" i="17"/>
  <c r="U33" i="17"/>
  <c r="T33" i="17"/>
  <c r="R33" i="17"/>
  <c r="Q33" i="17"/>
  <c r="P33" i="17"/>
  <c r="O33" i="17"/>
  <c r="N33" i="17"/>
  <c r="M33" i="17"/>
  <c r="AF32" i="17"/>
  <c r="AE32" i="17"/>
  <c r="AD32" i="17"/>
  <c r="AC32" i="17"/>
  <c r="AB32" i="17"/>
  <c r="AA32" i="17"/>
  <c r="Y32" i="17"/>
  <c r="X32" i="17"/>
  <c r="W32" i="17"/>
  <c r="V32" i="17"/>
  <c r="U32" i="17"/>
  <c r="T32" i="17"/>
  <c r="R32" i="17"/>
  <c r="Q32" i="17"/>
  <c r="P32" i="17"/>
  <c r="O32" i="17"/>
  <c r="N32" i="17"/>
  <c r="M32" i="17"/>
  <c r="AF31" i="17"/>
  <c r="AE31" i="17"/>
  <c r="AD31" i="17"/>
  <c r="AC31" i="17"/>
  <c r="AB31" i="17"/>
  <c r="AA31" i="17"/>
  <c r="Y31" i="17"/>
  <c r="X31" i="17"/>
  <c r="W31" i="17"/>
  <c r="V31" i="17"/>
  <c r="U31" i="17"/>
  <c r="T31" i="17"/>
  <c r="R31" i="17"/>
  <c r="Q31" i="17"/>
  <c r="P31" i="17"/>
  <c r="O31" i="17"/>
  <c r="N31" i="17"/>
  <c r="M31" i="17"/>
  <c r="AF29" i="17"/>
  <c r="AE29" i="17"/>
  <c r="AD29" i="17"/>
  <c r="AC29" i="17"/>
  <c r="AB29" i="17"/>
  <c r="AA29" i="17"/>
  <c r="Y29" i="17"/>
  <c r="X29" i="17"/>
  <c r="W29" i="17"/>
  <c r="V29" i="17"/>
  <c r="U29" i="17"/>
  <c r="T29" i="17"/>
  <c r="R29" i="17"/>
  <c r="Q29" i="17"/>
  <c r="P29" i="17"/>
  <c r="O29" i="17"/>
  <c r="N29" i="17"/>
  <c r="M29" i="17"/>
  <c r="AF28" i="17"/>
  <c r="AE28" i="17"/>
  <c r="AD28" i="17"/>
  <c r="AC28" i="17"/>
  <c r="AB28" i="17"/>
  <c r="AA28" i="17"/>
  <c r="Y28" i="17"/>
  <c r="X28" i="17"/>
  <c r="W28" i="17"/>
  <c r="V28" i="17"/>
  <c r="U28" i="17"/>
  <c r="T28" i="17"/>
  <c r="R28" i="17"/>
  <c r="Q28" i="17"/>
  <c r="P28" i="17"/>
  <c r="O28" i="17"/>
  <c r="N28" i="17"/>
  <c r="M28" i="17"/>
  <c r="AF27" i="17"/>
  <c r="AE27" i="17"/>
  <c r="AD27" i="17"/>
  <c r="AC27" i="17"/>
  <c r="AB27" i="17"/>
  <c r="AA27" i="17"/>
  <c r="Y27" i="17"/>
  <c r="X27" i="17"/>
  <c r="W27" i="17"/>
  <c r="V27" i="17"/>
  <c r="U27" i="17"/>
  <c r="T27" i="17"/>
  <c r="R27" i="17"/>
  <c r="Q27" i="17"/>
  <c r="P27" i="17"/>
  <c r="O27" i="17"/>
  <c r="N27" i="17"/>
  <c r="M27" i="17"/>
  <c r="AF26" i="17"/>
  <c r="AE26" i="17"/>
  <c r="AD26" i="17"/>
  <c r="AC26" i="17"/>
  <c r="AB26" i="17"/>
  <c r="AA26" i="17"/>
  <c r="Y26" i="17"/>
  <c r="X26" i="17"/>
  <c r="W26" i="17"/>
  <c r="V26" i="17"/>
  <c r="U26" i="17"/>
  <c r="T26" i="17"/>
  <c r="R26" i="17"/>
  <c r="Q26" i="17"/>
  <c r="P26" i="17"/>
  <c r="O26" i="17"/>
  <c r="N26" i="17"/>
  <c r="M26" i="17"/>
  <c r="AF25" i="17"/>
  <c r="AE25" i="17"/>
  <c r="AD25" i="17"/>
  <c r="AC25" i="17"/>
  <c r="AB25" i="17"/>
  <c r="AA25" i="17"/>
  <c r="Y25" i="17"/>
  <c r="X25" i="17"/>
  <c r="W25" i="17"/>
  <c r="V25" i="17"/>
  <c r="U25" i="17"/>
  <c r="T25" i="17"/>
  <c r="R25" i="17"/>
  <c r="Q25" i="17"/>
  <c r="P25" i="17"/>
  <c r="O25" i="17"/>
  <c r="N25" i="17"/>
  <c r="M25" i="17"/>
  <c r="AF24" i="17"/>
  <c r="AE24" i="17"/>
  <c r="AD24" i="17"/>
  <c r="AC24" i="17"/>
  <c r="AB24" i="17"/>
  <c r="AA24" i="17"/>
  <c r="Y24" i="17"/>
  <c r="X24" i="17"/>
  <c r="W24" i="17"/>
  <c r="V24" i="17"/>
  <c r="U24" i="17"/>
  <c r="T24" i="17"/>
  <c r="R24" i="17"/>
  <c r="Q24" i="17"/>
  <c r="P24" i="17"/>
  <c r="O24" i="17"/>
  <c r="N24" i="17"/>
  <c r="M24" i="17"/>
  <c r="AF22" i="17"/>
  <c r="AE22" i="17"/>
  <c r="AD22" i="17"/>
  <c r="AC22" i="17"/>
  <c r="AB22" i="17"/>
  <c r="AA22" i="17"/>
  <c r="Y22" i="17"/>
  <c r="X22" i="17"/>
  <c r="W22" i="17"/>
  <c r="V22" i="17"/>
  <c r="U22" i="17"/>
  <c r="T22" i="17"/>
  <c r="R22" i="17"/>
  <c r="Q22" i="17"/>
  <c r="P22" i="17"/>
  <c r="O22" i="17"/>
  <c r="N22" i="17"/>
  <c r="M22" i="17"/>
  <c r="AF21" i="17"/>
  <c r="AE21" i="17"/>
  <c r="AD21" i="17"/>
  <c r="AC21" i="17"/>
  <c r="AB21" i="17"/>
  <c r="AA21" i="17"/>
  <c r="Y21" i="17"/>
  <c r="X21" i="17"/>
  <c r="W21" i="17"/>
  <c r="V21" i="17"/>
  <c r="U21" i="17"/>
  <c r="T21" i="17"/>
  <c r="R21" i="17"/>
  <c r="Q21" i="17"/>
  <c r="P21" i="17"/>
  <c r="O21" i="17"/>
  <c r="N21" i="17"/>
  <c r="M21" i="17"/>
  <c r="AF20" i="17"/>
  <c r="AE20" i="17"/>
  <c r="AD20" i="17"/>
  <c r="AC20" i="17"/>
  <c r="AB20" i="17"/>
  <c r="AA20" i="17"/>
  <c r="Y20" i="17"/>
  <c r="X20" i="17"/>
  <c r="W20" i="17"/>
  <c r="V20" i="17"/>
  <c r="U20" i="17"/>
  <c r="T20" i="17"/>
  <c r="R20" i="17"/>
  <c r="Q20" i="17"/>
  <c r="P20" i="17"/>
  <c r="O20" i="17"/>
  <c r="N20" i="17"/>
  <c r="M20" i="17"/>
  <c r="AF19" i="17"/>
  <c r="AE19" i="17"/>
  <c r="AD19" i="17"/>
  <c r="AC19" i="17"/>
  <c r="AB19" i="17"/>
  <c r="AA19" i="17"/>
  <c r="Y19" i="17"/>
  <c r="X19" i="17"/>
  <c r="W19" i="17"/>
  <c r="V19" i="17"/>
  <c r="U19" i="17"/>
  <c r="T19" i="17"/>
  <c r="R19" i="17"/>
  <c r="Q19" i="17"/>
  <c r="P19" i="17"/>
  <c r="O19" i="17"/>
  <c r="N19" i="17"/>
  <c r="M19" i="17"/>
  <c r="AF18" i="17"/>
  <c r="AE18" i="17"/>
  <c r="AD18" i="17"/>
  <c r="AC18" i="17"/>
  <c r="AB18" i="17"/>
  <c r="AA18" i="17"/>
  <c r="Y18" i="17"/>
  <c r="X18" i="17"/>
  <c r="W18" i="17"/>
  <c r="V18" i="17"/>
  <c r="U18" i="17"/>
  <c r="T18" i="17"/>
  <c r="R18" i="17"/>
  <c r="Q18" i="17"/>
  <c r="P18" i="17"/>
  <c r="O18" i="17"/>
  <c r="N18" i="17"/>
  <c r="M18" i="17"/>
  <c r="AF17" i="17"/>
  <c r="AE17" i="17"/>
  <c r="AD17" i="17"/>
  <c r="AC17" i="17"/>
  <c r="AB17" i="17"/>
  <c r="AA17" i="17"/>
  <c r="Y17" i="17"/>
  <c r="X17" i="17"/>
  <c r="W17" i="17"/>
  <c r="V17" i="17"/>
  <c r="U17" i="17"/>
  <c r="T17" i="17"/>
  <c r="R17" i="17"/>
  <c r="Q17" i="17"/>
  <c r="P17" i="17"/>
  <c r="O17" i="17"/>
  <c r="N17" i="17"/>
  <c r="M17" i="17"/>
  <c r="AF15" i="17"/>
  <c r="AE15" i="17"/>
  <c r="AD15" i="17"/>
  <c r="AC15" i="17"/>
  <c r="AB15" i="17"/>
  <c r="AA15" i="17"/>
  <c r="Y15" i="17"/>
  <c r="X15" i="17"/>
  <c r="W15" i="17"/>
  <c r="V15" i="17"/>
  <c r="U15" i="17"/>
  <c r="T15" i="17"/>
  <c r="R15" i="17"/>
  <c r="Q15" i="17"/>
  <c r="P15" i="17"/>
  <c r="O15" i="17"/>
  <c r="N15" i="17"/>
  <c r="M15" i="17"/>
  <c r="AF14" i="17"/>
  <c r="AE14" i="17"/>
  <c r="AD14" i="17"/>
  <c r="AC14" i="17"/>
  <c r="AB14" i="17"/>
  <c r="AA14" i="17"/>
  <c r="Y14" i="17"/>
  <c r="X14" i="17"/>
  <c r="W14" i="17"/>
  <c r="V14" i="17"/>
  <c r="U14" i="17"/>
  <c r="T14" i="17"/>
  <c r="R14" i="17"/>
  <c r="Q14" i="17"/>
  <c r="P14" i="17"/>
  <c r="O14" i="17"/>
  <c r="N14" i="17"/>
  <c r="M14" i="17"/>
  <c r="AF13" i="17"/>
  <c r="AE13" i="17"/>
  <c r="AD13" i="17"/>
  <c r="AC13" i="17"/>
  <c r="AB13" i="17"/>
  <c r="AA13" i="17"/>
  <c r="Y13" i="17"/>
  <c r="X13" i="17"/>
  <c r="W13" i="17"/>
  <c r="V13" i="17"/>
  <c r="U13" i="17"/>
  <c r="T13" i="17"/>
  <c r="R13" i="17"/>
  <c r="Q13" i="17"/>
  <c r="P13" i="17"/>
  <c r="O13" i="17"/>
  <c r="N13" i="17"/>
  <c r="M13" i="17"/>
  <c r="AF12" i="17"/>
  <c r="AE12" i="17"/>
  <c r="AD12" i="17"/>
  <c r="AC12" i="17"/>
  <c r="AB12" i="17"/>
  <c r="AA12" i="17"/>
  <c r="Y12" i="17"/>
  <c r="X12" i="17"/>
  <c r="W12" i="17"/>
  <c r="V12" i="17"/>
  <c r="U12" i="17"/>
  <c r="T12" i="17"/>
  <c r="R12" i="17"/>
  <c r="Q12" i="17"/>
  <c r="P12" i="17"/>
  <c r="O12" i="17"/>
  <c r="N12" i="17"/>
  <c r="M12" i="17"/>
  <c r="AF11" i="17"/>
  <c r="AE11" i="17"/>
  <c r="AD11" i="17"/>
  <c r="AC11" i="17"/>
  <c r="AB11" i="17"/>
  <c r="AA11" i="17"/>
  <c r="Y11" i="17"/>
  <c r="X11" i="17"/>
  <c r="W11" i="17"/>
  <c r="V11" i="17"/>
  <c r="U11" i="17"/>
  <c r="T11" i="17"/>
  <c r="R11" i="17"/>
  <c r="Q11" i="17"/>
  <c r="P11" i="17"/>
  <c r="O11" i="17"/>
  <c r="N11" i="17"/>
  <c r="M11" i="17"/>
  <c r="AF10" i="17"/>
  <c r="AE10" i="17"/>
  <c r="AD10" i="17"/>
  <c r="AC10" i="17"/>
  <c r="AB10" i="17"/>
  <c r="AA10" i="17"/>
  <c r="Y10" i="17"/>
  <c r="X10" i="17"/>
  <c r="W10" i="17"/>
  <c r="V10" i="17"/>
  <c r="U10" i="17"/>
  <c r="T10" i="17"/>
  <c r="R10" i="17"/>
  <c r="Q10" i="17"/>
  <c r="P10" i="17"/>
  <c r="O10" i="17"/>
  <c r="N10" i="17"/>
  <c r="M10" i="17"/>
  <c r="AF8" i="17"/>
  <c r="AE8" i="17"/>
  <c r="AD8" i="17"/>
  <c r="AC8" i="17"/>
  <c r="AB8" i="17"/>
  <c r="AA8" i="17"/>
  <c r="Y8" i="17"/>
  <c r="X8" i="17"/>
  <c r="W8" i="17"/>
  <c r="V8" i="17"/>
  <c r="U8" i="17"/>
  <c r="T8" i="17"/>
  <c r="R8" i="17"/>
  <c r="Q8" i="17"/>
  <c r="P8" i="17"/>
  <c r="O8" i="17"/>
  <c r="N8" i="17"/>
  <c r="M8" i="17"/>
  <c r="AF7" i="17"/>
  <c r="AE7" i="17"/>
  <c r="AD7" i="17"/>
  <c r="AC7" i="17"/>
  <c r="AB7" i="17"/>
  <c r="AA7" i="17"/>
  <c r="Y7" i="17"/>
  <c r="X7" i="17"/>
  <c r="W7" i="17"/>
  <c r="V7" i="17"/>
  <c r="U7" i="17"/>
  <c r="T7" i="17"/>
  <c r="R7" i="17"/>
  <c r="Q7" i="17"/>
  <c r="P7" i="17"/>
  <c r="O7" i="17"/>
  <c r="N7" i="17"/>
  <c r="M7" i="17"/>
  <c r="AF6" i="17"/>
  <c r="AE6" i="17"/>
  <c r="AD6" i="17"/>
  <c r="AC6" i="17"/>
  <c r="AB6" i="17"/>
  <c r="AA6" i="17"/>
  <c r="Y6" i="17"/>
  <c r="X6" i="17"/>
  <c r="W6" i="17"/>
  <c r="V6" i="17"/>
  <c r="U6" i="17"/>
  <c r="T6" i="17"/>
  <c r="R6" i="17"/>
  <c r="Q6" i="17"/>
  <c r="P6" i="17"/>
  <c r="O6" i="17"/>
  <c r="N6" i="17"/>
  <c r="M6" i="17"/>
  <c r="AF5" i="17"/>
  <c r="AE5" i="17"/>
  <c r="AD5" i="17"/>
  <c r="AC5" i="17"/>
  <c r="AB5" i="17"/>
  <c r="AA5" i="17"/>
  <c r="Y5" i="17"/>
  <c r="X5" i="17"/>
  <c r="W5" i="17"/>
  <c r="V5" i="17"/>
  <c r="U5" i="17"/>
  <c r="T5" i="17"/>
  <c r="R5" i="17"/>
  <c r="Q5" i="17"/>
  <c r="P5" i="17"/>
  <c r="O5" i="17"/>
  <c r="N5" i="17"/>
  <c r="M5" i="17"/>
  <c r="AF4" i="17"/>
  <c r="AE4" i="17"/>
  <c r="AD4" i="17"/>
  <c r="AC4" i="17"/>
  <c r="AB4" i="17"/>
  <c r="AA4" i="17"/>
  <c r="Y4" i="17"/>
  <c r="X4" i="17"/>
  <c r="W4" i="17"/>
  <c r="V4" i="17"/>
  <c r="U4" i="17"/>
  <c r="T4" i="17"/>
  <c r="R4" i="17"/>
  <c r="Q4" i="17"/>
  <c r="P4" i="17"/>
  <c r="O4" i="17"/>
  <c r="N4" i="17"/>
  <c r="M4" i="17"/>
  <c r="AF3" i="17"/>
  <c r="AE3" i="17"/>
  <c r="AD3" i="17"/>
  <c r="AC3" i="17"/>
  <c r="AB3" i="17"/>
  <c r="AA3" i="17"/>
  <c r="Y3" i="17"/>
  <c r="X3" i="17"/>
  <c r="W3" i="17"/>
  <c r="V3" i="17"/>
  <c r="U3" i="17"/>
  <c r="T3" i="17"/>
  <c r="R3" i="17"/>
  <c r="Q3" i="17"/>
  <c r="P3" i="17"/>
  <c r="O3" i="17"/>
  <c r="N3" i="17"/>
  <c r="M3" i="17"/>
  <c r="AF4" i="7" l="1"/>
  <c r="AF5" i="7"/>
  <c r="AF6" i="7"/>
  <c r="AF7" i="7"/>
  <c r="AF8" i="7"/>
  <c r="AF10" i="7"/>
  <c r="AF11" i="7"/>
  <c r="AF12" i="7"/>
  <c r="AF13" i="7"/>
  <c r="AF14" i="7"/>
  <c r="AF15" i="7"/>
  <c r="AF17" i="7"/>
  <c r="AF18" i="7"/>
  <c r="AF19" i="7"/>
  <c r="AF20" i="7"/>
  <c r="AF21" i="7"/>
  <c r="AF22" i="7"/>
  <c r="AF24" i="7"/>
  <c r="AF25" i="7"/>
  <c r="AF26" i="7"/>
  <c r="AF27" i="7"/>
  <c r="AF28" i="7"/>
  <c r="AF29" i="7"/>
  <c r="AF31" i="7"/>
  <c r="AF32" i="7"/>
  <c r="AF33" i="7"/>
  <c r="AF34" i="7"/>
  <c r="AF35" i="7"/>
  <c r="AF36" i="7"/>
  <c r="AF3" i="7"/>
  <c r="Y4" i="7"/>
  <c r="Y5" i="7"/>
  <c r="Y6" i="7"/>
  <c r="Y7" i="7"/>
  <c r="Y8" i="7"/>
  <c r="Y10" i="7"/>
  <c r="Y11" i="7"/>
  <c r="Y12" i="7"/>
  <c r="Y13" i="7"/>
  <c r="Y14" i="7"/>
  <c r="Y15" i="7"/>
  <c r="Y17" i="7"/>
  <c r="Y18" i="7"/>
  <c r="Y19" i="7"/>
  <c r="Y20" i="7"/>
  <c r="Y21" i="7"/>
  <c r="Y22" i="7"/>
  <c r="Y24" i="7"/>
  <c r="Y25" i="7"/>
  <c r="Y26" i="7"/>
  <c r="Y27" i="7"/>
  <c r="Y28" i="7"/>
  <c r="Y29" i="7"/>
  <c r="Y31" i="7"/>
  <c r="Y32" i="7"/>
  <c r="Y33" i="7"/>
  <c r="Y34" i="7"/>
  <c r="Y35" i="7"/>
  <c r="Y36" i="7"/>
  <c r="Y3" i="7"/>
  <c r="X3" i="7"/>
  <c r="X4" i="7"/>
  <c r="X5" i="7"/>
  <c r="X6" i="7"/>
  <c r="X7" i="7"/>
  <c r="X8" i="7"/>
  <c r="X10" i="7"/>
  <c r="X11" i="7"/>
  <c r="X12" i="7"/>
  <c r="X13" i="7"/>
  <c r="X14" i="7"/>
  <c r="X15" i="7"/>
  <c r="X17" i="7"/>
  <c r="X18" i="7"/>
  <c r="X19" i="7"/>
  <c r="X20" i="7"/>
  <c r="X21" i="7"/>
  <c r="X22" i="7"/>
  <c r="X24" i="7"/>
  <c r="X25" i="7"/>
  <c r="X26" i="7"/>
  <c r="X27" i="7"/>
  <c r="X28" i="7"/>
  <c r="X29" i="7"/>
  <c r="X31" i="7"/>
  <c r="X32" i="7"/>
  <c r="X33" i="7"/>
  <c r="R10" i="7"/>
  <c r="R11" i="7"/>
  <c r="R12" i="7"/>
  <c r="R13" i="7"/>
  <c r="R14" i="7"/>
  <c r="R15" i="7"/>
  <c r="R17" i="7"/>
  <c r="R18" i="7"/>
  <c r="R19" i="7"/>
  <c r="R20" i="7"/>
  <c r="R21" i="7"/>
  <c r="R22" i="7"/>
  <c r="R24" i="7"/>
  <c r="R25" i="7"/>
  <c r="R26" i="7"/>
  <c r="R27" i="7"/>
  <c r="R28" i="7"/>
  <c r="R29" i="7"/>
  <c r="R31" i="7"/>
  <c r="R32" i="7"/>
  <c r="R33" i="7"/>
  <c r="R34" i="7"/>
  <c r="R35" i="7"/>
  <c r="R36" i="7"/>
  <c r="R4" i="7"/>
  <c r="R5" i="7"/>
  <c r="R6" i="7"/>
  <c r="R7" i="7"/>
  <c r="R8" i="7"/>
  <c r="R3" i="7"/>
  <c r="AF4" i="10"/>
  <c r="AF5" i="10"/>
  <c r="AF6" i="10"/>
  <c r="AF7" i="10"/>
  <c r="AF3" i="10"/>
  <c r="Y7" i="10"/>
  <c r="Y4" i="10"/>
  <c r="Y5" i="10"/>
  <c r="Y6" i="10"/>
  <c r="Y3" i="10"/>
  <c r="R4" i="10"/>
  <c r="R5" i="10"/>
  <c r="R6" i="10"/>
  <c r="R7" i="10"/>
  <c r="R3" i="10"/>
  <c r="AE7" i="10" l="1"/>
  <c r="AD7" i="10"/>
  <c r="AC7" i="10"/>
  <c r="AB7" i="10"/>
  <c r="AA7" i="10"/>
  <c r="X7" i="10"/>
  <c r="W7" i="10"/>
  <c r="V7" i="10"/>
  <c r="U7" i="10"/>
  <c r="T7" i="10"/>
  <c r="Q7" i="10"/>
  <c r="P7" i="10"/>
  <c r="O7" i="10"/>
  <c r="N7" i="10"/>
  <c r="M7" i="10"/>
  <c r="AE6" i="10"/>
  <c r="AD6" i="10"/>
  <c r="AC6" i="10"/>
  <c r="AB6" i="10"/>
  <c r="AA6" i="10"/>
  <c r="X6" i="10"/>
  <c r="W6" i="10"/>
  <c r="V6" i="10"/>
  <c r="U6" i="10"/>
  <c r="T6" i="10"/>
  <c r="Q6" i="10"/>
  <c r="P6" i="10"/>
  <c r="O6" i="10"/>
  <c r="N6" i="10"/>
  <c r="M6" i="10"/>
  <c r="AE5" i="10"/>
  <c r="AD5" i="10"/>
  <c r="AC5" i="10"/>
  <c r="AB5" i="10"/>
  <c r="AA5" i="10"/>
  <c r="X5" i="10"/>
  <c r="W5" i="10"/>
  <c r="V5" i="10"/>
  <c r="U5" i="10"/>
  <c r="T5" i="10"/>
  <c r="Q5" i="10"/>
  <c r="P5" i="10"/>
  <c r="O5" i="10"/>
  <c r="N5" i="10"/>
  <c r="M5" i="10"/>
  <c r="AE4" i="10"/>
  <c r="AD4" i="10"/>
  <c r="AC4" i="10"/>
  <c r="AB4" i="10"/>
  <c r="AA4" i="10"/>
  <c r="X4" i="10"/>
  <c r="W4" i="10"/>
  <c r="V4" i="10"/>
  <c r="U4" i="10"/>
  <c r="T4" i="10"/>
  <c r="Q4" i="10"/>
  <c r="P4" i="10"/>
  <c r="O4" i="10"/>
  <c r="N4" i="10"/>
  <c r="M4" i="10"/>
  <c r="AE3" i="10"/>
  <c r="AD3" i="10"/>
  <c r="AC3" i="10"/>
  <c r="AB3" i="10"/>
  <c r="AA3" i="10"/>
  <c r="X3" i="10"/>
  <c r="W3" i="10"/>
  <c r="V3" i="10"/>
  <c r="U3" i="10"/>
  <c r="T3" i="10"/>
  <c r="Q3" i="10"/>
  <c r="P3" i="10"/>
  <c r="O3" i="10"/>
  <c r="N3" i="10"/>
  <c r="M3" i="10"/>
  <c r="M4" i="7"/>
  <c r="N4" i="7"/>
  <c r="O4" i="7"/>
  <c r="P4" i="7"/>
  <c r="Q4" i="7"/>
  <c r="T4" i="7"/>
  <c r="U4" i="7"/>
  <c r="V4" i="7"/>
  <c r="W4" i="7"/>
  <c r="AA4" i="7"/>
  <c r="AB4" i="7"/>
  <c r="AC4" i="7"/>
  <c r="AD4" i="7"/>
  <c r="AE4" i="7"/>
  <c r="M5" i="7"/>
  <c r="N5" i="7"/>
  <c r="O5" i="7"/>
  <c r="P5" i="7"/>
  <c r="Q5" i="7"/>
  <c r="T5" i="7"/>
  <c r="U5" i="7"/>
  <c r="V5" i="7"/>
  <c r="W5" i="7"/>
  <c r="AA5" i="7"/>
  <c r="AB5" i="7"/>
  <c r="AC5" i="7"/>
  <c r="AD5" i="7"/>
  <c r="AE5" i="7"/>
  <c r="M6" i="7"/>
  <c r="N6" i="7"/>
  <c r="O6" i="7"/>
  <c r="P6" i="7"/>
  <c r="Q6" i="7"/>
  <c r="T6" i="7"/>
  <c r="U6" i="7"/>
  <c r="V6" i="7"/>
  <c r="W6" i="7"/>
  <c r="AA6" i="7"/>
  <c r="AB6" i="7"/>
  <c r="AC6" i="7"/>
  <c r="AD6" i="7"/>
  <c r="AE6" i="7"/>
  <c r="M7" i="7"/>
  <c r="N7" i="7"/>
  <c r="O7" i="7"/>
  <c r="P7" i="7"/>
  <c r="Q7" i="7"/>
  <c r="T7" i="7"/>
  <c r="U7" i="7"/>
  <c r="V7" i="7"/>
  <c r="W7" i="7"/>
  <c r="AA7" i="7"/>
  <c r="AB7" i="7"/>
  <c r="AC7" i="7"/>
  <c r="AD7" i="7"/>
  <c r="AE7" i="7"/>
  <c r="M8" i="7"/>
  <c r="N8" i="7"/>
  <c r="O8" i="7"/>
  <c r="P8" i="7"/>
  <c r="Q8" i="7"/>
  <c r="T8" i="7"/>
  <c r="U8" i="7"/>
  <c r="V8" i="7"/>
  <c r="W8" i="7"/>
  <c r="AA8" i="7"/>
  <c r="AB8" i="7"/>
  <c r="AC8" i="7"/>
  <c r="AD8" i="7"/>
  <c r="AE8" i="7"/>
  <c r="M10" i="7"/>
  <c r="N10" i="7"/>
  <c r="O10" i="7"/>
  <c r="P10" i="7"/>
  <c r="Q10" i="7"/>
  <c r="T10" i="7"/>
  <c r="U10" i="7"/>
  <c r="V10" i="7"/>
  <c r="W10" i="7"/>
  <c r="AA10" i="7"/>
  <c r="AB10" i="7"/>
  <c r="AC10" i="7"/>
  <c r="AD10" i="7"/>
  <c r="AE10" i="7"/>
  <c r="M11" i="7"/>
  <c r="N11" i="7"/>
  <c r="O11" i="7"/>
  <c r="P11" i="7"/>
  <c r="Q11" i="7"/>
  <c r="T11" i="7"/>
  <c r="U11" i="7"/>
  <c r="V11" i="7"/>
  <c r="W11" i="7"/>
  <c r="AA11" i="7"/>
  <c r="AB11" i="7"/>
  <c r="AC11" i="7"/>
  <c r="AD11" i="7"/>
  <c r="AE11" i="7"/>
  <c r="M12" i="7"/>
  <c r="N12" i="7"/>
  <c r="O12" i="7"/>
  <c r="P12" i="7"/>
  <c r="Q12" i="7"/>
  <c r="T12" i="7"/>
  <c r="U12" i="7"/>
  <c r="V12" i="7"/>
  <c r="W12" i="7"/>
  <c r="AA12" i="7"/>
  <c r="AB12" i="7"/>
  <c r="AC12" i="7"/>
  <c r="AD12" i="7"/>
  <c r="AE12" i="7"/>
  <c r="M13" i="7"/>
  <c r="N13" i="7"/>
  <c r="O13" i="7"/>
  <c r="P13" i="7"/>
  <c r="Q13" i="7"/>
  <c r="T13" i="7"/>
  <c r="U13" i="7"/>
  <c r="V13" i="7"/>
  <c r="W13" i="7"/>
  <c r="AA13" i="7"/>
  <c r="AB13" i="7"/>
  <c r="AC13" i="7"/>
  <c r="AD13" i="7"/>
  <c r="AE13" i="7"/>
  <c r="M14" i="7"/>
  <c r="N14" i="7"/>
  <c r="O14" i="7"/>
  <c r="P14" i="7"/>
  <c r="Q14" i="7"/>
  <c r="T14" i="7"/>
  <c r="U14" i="7"/>
  <c r="V14" i="7"/>
  <c r="W14" i="7"/>
  <c r="AA14" i="7"/>
  <c r="AB14" i="7"/>
  <c r="AC14" i="7"/>
  <c r="AD14" i="7"/>
  <c r="AE14" i="7"/>
  <c r="M15" i="7"/>
  <c r="N15" i="7"/>
  <c r="O15" i="7"/>
  <c r="P15" i="7"/>
  <c r="Q15" i="7"/>
  <c r="T15" i="7"/>
  <c r="U15" i="7"/>
  <c r="V15" i="7"/>
  <c r="W15" i="7"/>
  <c r="AA15" i="7"/>
  <c r="AB15" i="7"/>
  <c r="AC15" i="7"/>
  <c r="AD15" i="7"/>
  <c r="AE15" i="7"/>
  <c r="M17" i="7"/>
  <c r="N17" i="7"/>
  <c r="O17" i="7"/>
  <c r="P17" i="7"/>
  <c r="Q17" i="7"/>
  <c r="T17" i="7"/>
  <c r="U17" i="7"/>
  <c r="V17" i="7"/>
  <c r="W17" i="7"/>
  <c r="AA17" i="7"/>
  <c r="AB17" i="7"/>
  <c r="AC17" i="7"/>
  <c r="AD17" i="7"/>
  <c r="AE17" i="7"/>
  <c r="M18" i="7"/>
  <c r="N18" i="7"/>
  <c r="O18" i="7"/>
  <c r="P18" i="7"/>
  <c r="Q18" i="7"/>
  <c r="T18" i="7"/>
  <c r="U18" i="7"/>
  <c r="V18" i="7"/>
  <c r="W18" i="7"/>
  <c r="AA18" i="7"/>
  <c r="AB18" i="7"/>
  <c r="AC18" i="7"/>
  <c r="AD18" i="7"/>
  <c r="AE18" i="7"/>
  <c r="M19" i="7"/>
  <c r="N19" i="7"/>
  <c r="O19" i="7"/>
  <c r="P19" i="7"/>
  <c r="Q19" i="7"/>
  <c r="T19" i="7"/>
  <c r="U19" i="7"/>
  <c r="V19" i="7"/>
  <c r="W19" i="7"/>
  <c r="AA19" i="7"/>
  <c r="AB19" i="7"/>
  <c r="AC19" i="7"/>
  <c r="AD19" i="7"/>
  <c r="AE19" i="7"/>
  <c r="M20" i="7"/>
  <c r="N20" i="7"/>
  <c r="O20" i="7"/>
  <c r="P20" i="7"/>
  <c r="Q20" i="7"/>
  <c r="T20" i="7"/>
  <c r="U20" i="7"/>
  <c r="V20" i="7"/>
  <c r="W20" i="7"/>
  <c r="AA20" i="7"/>
  <c r="AB20" i="7"/>
  <c r="AC20" i="7"/>
  <c r="AD20" i="7"/>
  <c r="AE20" i="7"/>
  <c r="M21" i="7"/>
  <c r="N21" i="7"/>
  <c r="O21" i="7"/>
  <c r="P21" i="7"/>
  <c r="Q21" i="7"/>
  <c r="T21" i="7"/>
  <c r="U21" i="7"/>
  <c r="V21" i="7"/>
  <c r="W21" i="7"/>
  <c r="AA21" i="7"/>
  <c r="AB21" i="7"/>
  <c r="AC21" i="7"/>
  <c r="AD21" i="7"/>
  <c r="AE21" i="7"/>
  <c r="M22" i="7"/>
  <c r="N22" i="7"/>
  <c r="O22" i="7"/>
  <c r="P22" i="7"/>
  <c r="Q22" i="7"/>
  <c r="T22" i="7"/>
  <c r="U22" i="7"/>
  <c r="V22" i="7"/>
  <c r="W22" i="7"/>
  <c r="AA22" i="7"/>
  <c r="AB22" i="7"/>
  <c r="AC22" i="7"/>
  <c r="AD22" i="7"/>
  <c r="AE22" i="7"/>
  <c r="M24" i="7"/>
  <c r="N24" i="7"/>
  <c r="O24" i="7"/>
  <c r="P24" i="7"/>
  <c r="Q24" i="7"/>
  <c r="T24" i="7"/>
  <c r="U24" i="7"/>
  <c r="V24" i="7"/>
  <c r="W24" i="7"/>
  <c r="AA24" i="7"/>
  <c r="AB24" i="7"/>
  <c r="AC24" i="7"/>
  <c r="AD24" i="7"/>
  <c r="AE24" i="7"/>
  <c r="M25" i="7"/>
  <c r="N25" i="7"/>
  <c r="O25" i="7"/>
  <c r="P25" i="7"/>
  <c r="Q25" i="7"/>
  <c r="T25" i="7"/>
  <c r="U25" i="7"/>
  <c r="V25" i="7"/>
  <c r="W25" i="7"/>
  <c r="AA25" i="7"/>
  <c r="AB25" i="7"/>
  <c r="AC25" i="7"/>
  <c r="AD25" i="7"/>
  <c r="AE25" i="7"/>
  <c r="M26" i="7"/>
  <c r="N26" i="7"/>
  <c r="O26" i="7"/>
  <c r="P26" i="7"/>
  <c r="Q26" i="7"/>
  <c r="T26" i="7"/>
  <c r="U26" i="7"/>
  <c r="V26" i="7"/>
  <c r="W26" i="7"/>
  <c r="AA26" i="7"/>
  <c r="AB26" i="7"/>
  <c r="AC26" i="7"/>
  <c r="AD26" i="7"/>
  <c r="AE26" i="7"/>
  <c r="M27" i="7"/>
  <c r="N27" i="7"/>
  <c r="O27" i="7"/>
  <c r="P27" i="7"/>
  <c r="Q27" i="7"/>
  <c r="T27" i="7"/>
  <c r="U27" i="7"/>
  <c r="V27" i="7"/>
  <c r="W27" i="7"/>
  <c r="AA27" i="7"/>
  <c r="AB27" i="7"/>
  <c r="AC27" i="7"/>
  <c r="AD27" i="7"/>
  <c r="AE27" i="7"/>
  <c r="M28" i="7"/>
  <c r="N28" i="7"/>
  <c r="O28" i="7"/>
  <c r="P28" i="7"/>
  <c r="Q28" i="7"/>
  <c r="T28" i="7"/>
  <c r="U28" i="7"/>
  <c r="V28" i="7"/>
  <c r="W28" i="7"/>
  <c r="AA28" i="7"/>
  <c r="AB28" i="7"/>
  <c r="AC28" i="7"/>
  <c r="AD28" i="7"/>
  <c r="AE28" i="7"/>
  <c r="M29" i="7"/>
  <c r="N29" i="7"/>
  <c r="O29" i="7"/>
  <c r="P29" i="7"/>
  <c r="Q29" i="7"/>
  <c r="T29" i="7"/>
  <c r="U29" i="7"/>
  <c r="V29" i="7"/>
  <c r="W29" i="7"/>
  <c r="AA29" i="7"/>
  <c r="AB29" i="7"/>
  <c r="AC29" i="7"/>
  <c r="AD29" i="7"/>
  <c r="AE29" i="7"/>
  <c r="M31" i="7"/>
  <c r="N31" i="7"/>
  <c r="O31" i="7"/>
  <c r="P31" i="7"/>
  <c r="Q31" i="7"/>
  <c r="T31" i="7"/>
  <c r="U31" i="7"/>
  <c r="V31" i="7"/>
  <c r="W31" i="7"/>
  <c r="AA31" i="7"/>
  <c r="AB31" i="7"/>
  <c r="AC31" i="7"/>
  <c r="AD31" i="7"/>
  <c r="AE31" i="7"/>
  <c r="M32" i="7"/>
  <c r="N32" i="7"/>
  <c r="O32" i="7"/>
  <c r="P32" i="7"/>
  <c r="Q32" i="7"/>
  <c r="T32" i="7"/>
  <c r="U32" i="7"/>
  <c r="V32" i="7"/>
  <c r="W32" i="7"/>
  <c r="AA32" i="7"/>
  <c r="AB32" i="7"/>
  <c r="AC32" i="7"/>
  <c r="AD32" i="7"/>
  <c r="AE32" i="7"/>
  <c r="M33" i="7"/>
  <c r="N33" i="7"/>
  <c r="O33" i="7"/>
  <c r="P33" i="7"/>
  <c r="Q33" i="7"/>
  <c r="T33" i="7"/>
  <c r="U33" i="7"/>
  <c r="V33" i="7"/>
  <c r="W33" i="7"/>
  <c r="AA33" i="7"/>
  <c r="AB33" i="7"/>
  <c r="AC33" i="7"/>
  <c r="AD33" i="7"/>
  <c r="AE33" i="7"/>
  <c r="M34" i="7"/>
  <c r="N34" i="7"/>
  <c r="O34" i="7"/>
  <c r="P34" i="7"/>
  <c r="Q34" i="7"/>
  <c r="T34" i="7"/>
  <c r="U34" i="7"/>
  <c r="V34" i="7"/>
  <c r="W34" i="7"/>
  <c r="X34" i="7"/>
  <c r="AA34" i="7"/>
  <c r="AB34" i="7"/>
  <c r="AC34" i="7"/>
  <c r="AD34" i="7"/>
  <c r="AE34" i="7"/>
  <c r="M35" i="7"/>
  <c r="N35" i="7"/>
  <c r="O35" i="7"/>
  <c r="P35" i="7"/>
  <c r="Q35" i="7"/>
  <c r="T35" i="7"/>
  <c r="U35" i="7"/>
  <c r="V35" i="7"/>
  <c r="W35" i="7"/>
  <c r="X35" i="7"/>
  <c r="AA35" i="7"/>
  <c r="AB35" i="7"/>
  <c r="AC35" i="7"/>
  <c r="AD35" i="7"/>
  <c r="AE35" i="7"/>
  <c r="M36" i="7"/>
  <c r="N36" i="7"/>
  <c r="O36" i="7"/>
  <c r="P36" i="7"/>
  <c r="Q36" i="7"/>
  <c r="T36" i="7"/>
  <c r="U36" i="7"/>
  <c r="V36" i="7"/>
  <c r="W36" i="7"/>
  <c r="X36" i="7"/>
  <c r="AA36" i="7"/>
  <c r="AB36" i="7"/>
  <c r="AC36" i="7"/>
  <c r="AD36" i="7"/>
  <c r="AE36" i="7"/>
  <c r="AE3" i="7"/>
  <c r="AC3" i="7"/>
  <c r="V3" i="7"/>
  <c r="Q3" i="7"/>
  <c r="O3" i="7"/>
  <c r="AD3" i="7"/>
  <c r="AB3" i="7"/>
  <c r="AA3" i="7"/>
  <c r="W3" i="7"/>
  <c r="U3" i="7"/>
  <c r="T3" i="7"/>
  <c r="P3" i="7"/>
  <c r="N3" i="7"/>
  <c r="M3" i="7"/>
</calcChain>
</file>

<file path=xl/sharedStrings.xml><?xml version="1.0" encoding="utf-8"?>
<sst xmlns="http://schemas.openxmlformats.org/spreadsheetml/2006/main" count="216" uniqueCount="60">
  <si>
    <t>Row</t>
  </si>
  <si>
    <t>rho_Mean</t>
  </si>
  <si>
    <t>rho_Stability</t>
  </si>
  <si>
    <t>rho_Slope</t>
  </si>
  <si>
    <t>p_Mean</t>
  </si>
  <si>
    <t>p_Stability</t>
  </si>
  <si>
    <t>p_Slope</t>
  </si>
  <si>
    <t>NEO_N1_T</t>
  </si>
  <si>
    <t>NEO_N2_T</t>
  </si>
  <si>
    <t>NEO_N3_T</t>
  </si>
  <si>
    <t>NEO_N4_T</t>
  </si>
  <si>
    <t>NEO_N5_T</t>
  </si>
  <si>
    <t>NEO_N6_T</t>
  </si>
  <si>
    <t>NEO_E1_T</t>
  </si>
  <si>
    <t>NEO_E2_T</t>
  </si>
  <si>
    <t>NEO_E3_T</t>
  </si>
  <si>
    <t>NEO_E4_T</t>
  </si>
  <si>
    <t>NEO_E5_T</t>
  </si>
  <si>
    <t>NEO_E6_T</t>
  </si>
  <si>
    <t>NEO_O1_T</t>
  </si>
  <si>
    <t>NEO_O2_T</t>
  </si>
  <si>
    <t>NEO_O3_T</t>
  </si>
  <si>
    <t>NEO_O4_T</t>
  </si>
  <si>
    <t>NEO_O5_T</t>
  </si>
  <si>
    <t>NEO_O6_T</t>
  </si>
  <si>
    <t>NEO_A1_T</t>
  </si>
  <si>
    <t>NEO_A2_T</t>
  </si>
  <si>
    <t>NEO_A3_T</t>
  </si>
  <si>
    <t>NEO_A4_T</t>
  </si>
  <si>
    <t>NEO_A5_T</t>
  </si>
  <si>
    <t>NEO_A6_T</t>
  </si>
  <si>
    <t>NEO_C1_T</t>
  </si>
  <si>
    <t>NEO_C2_T</t>
  </si>
  <si>
    <t>NEO_C3_T</t>
  </si>
  <si>
    <t>NEO_C4_T</t>
  </si>
  <si>
    <t>NEO_C5_T</t>
  </si>
  <si>
    <t>NEO_C6_T</t>
  </si>
  <si>
    <t>FDR_Mean</t>
  </si>
  <si>
    <t>FDR_Stability</t>
  </si>
  <si>
    <t>FDR_Slope</t>
  </si>
  <si>
    <t>NEO_N_T</t>
  </si>
  <si>
    <t>NEO_E_T</t>
  </si>
  <si>
    <t>NEO_O_T</t>
  </si>
  <si>
    <t>NEO_A_T</t>
  </si>
  <si>
    <t>NEO_C_T</t>
  </si>
  <si>
    <t>BF_Mean</t>
  </si>
  <si>
    <t>BF_Stability</t>
  </si>
  <si>
    <t>BF_Slope</t>
  </si>
  <si>
    <t>paste content of results_bigv_full.txt here</t>
  </si>
  <si>
    <t>paste content of results_facets_full.txt here</t>
  </si>
  <si>
    <t>paste content of bf_facets_full.txt here</t>
  </si>
  <si>
    <t>paste content of bf_bigv_full.txt here</t>
  </si>
  <si>
    <t>paste content of results_bigv_partial.txt here</t>
  </si>
  <si>
    <t>paste content of bf_bigv_partial.txt here</t>
  </si>
  <si>
    <t>paste content of results_facets_partial.txt here</t>
  </si>
  <si>
    <t>paste content of bf_facets_partial.txt here</t>
  </si>
  <si>
    <t>Table S5</t>
  </si>
  <si>
    <t>Table S4</t>
  </si>
  <si>
    <t>Table S6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</si>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</sst>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MU Serif Roman"/>
    </font>
    <font>
      <sz val="8"/>
      <color rgb="FF000000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BD3A-BAAB-C74C-95E1-52347D088D1C}">
  <dimension ref="A1:AU42"/>
  <sheetViews>
    <sheetView tabSelected="1" workbookViewId="0"/>
  </sheetViews>
  <sheetFormatPr baseColWidth="10" defaultRowHeight="16" x14ac:dyDescent="0.2"/>
  <cols>
    <col min="13" max="14" width="3.33203125" customWidth="1"/>
    <col min="15" max="15" width="2.33203125" customWidth="1"/>
    <col min="16" max="16" width="3.33203125" customWidth="1"/>
    <col min="17" max="17" width="2.33203125" customWidth="1"/>
    <col min="18" max="18" width="3.1640625" customWidth="1"/>
    <col min="19" max="19" width="2.83203125" customWidth="1"/>
    <col min="20" max="21" width="3.33203125" customWidth="1"/>
    <col min="22" max="22" width="2.33203125" customWidth="1"/>
    <col min="23" max="23" width="3.33203125" customWidth="1"/>
    <col min="24" max="24" width="2.33203125" customWidth="1"/>
    <col min="25" max="25" width="3.1640625" customWidth="1"/>
    <col min="26" max="26" width="2.83203125" customWidth="1"/>
    <col min="27" max="28" width="3.33203125" customWidth="1"/>
    <col min="29" max="29" width="2.33203125" customWidth="1"/>
    <col min="30" max="30" width="3.33203125" customWidth="1"/>
    <col min="31" max="31" width="2.33203125" customWidth="1"/>
    <col min="32" max="32" width="4.6640625" customWidth="1"/>
    <col min="36" max="36" width="30.6640625" customWidth="1"/>
    <col min="37" max="37" width="23.1640625" customWidth="1"/>
  </cols>
  <sheetData>
    <row r="1" spans="1:47" x14ac:dyDescent="0.2">
      <c r="A1" t="s">
        <v>48</v>
      </c>
      <c r="M1" s="7" t="s">
        <v>59</v>
      </c>
    </row>
    <row r="2" spans="1:4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37</v>
      </c>
      <c r="I2" t="s">
        <v>38</v>
      </c>
      <c r="J2" t="s">
        <v>39</v>
      </c>
      <c r="AK2" s="6"/>
    </row>
    <row r="3" spans="1:47" x14ac:dyDescent="0.2">
      <c r="A3" t="s">
        <v>40</v>
      </c>
      <c r="B3">
        <v>-6.3474646513706406E-2</v>
      </c>
      <c r="C3">
        <v>-3.0188126644050399E-2</v>
      </c>
      <c r="D3">
        <v>-1.60479385887525E-3</v>
      </c>
      <c r="E3">
        <v>0.17041327285247401</v>
      </c>
      <c r="F3">
        <v>0.514742448681341</v>
      </c>
      <c r="G3">
        <v>0.97237941992037003</v>
      </c>
      <c r="H3">
        <v>0.365171298969586</v>
      </c>
      <c r="I3">
        <v>0.76553167929260801</v>
      </c>
      <c r="J3">
        <v>0.97237941992037003</v>
      </c>
      <c r="M3" s="1" t="str">
        <f>TEXT(B3,"#.000")</f>
        <v>-.063</v>
      </c>
      <c r="N3" s="1" t="str">
        <f>IF(E3&lt;0.00095,TEXT(E3,"0E+0"),TEXT(E3,"#.000"))</f>
        <v>.170</v>
      </c>
      <c r="O3" s="3" t="str">
        <f>IF(E3="","",IF(E3*1&lt;0.05,"*",""))</f>
        <v/>
      </c>
      <c r="P3" s="1" t="str">
        <f>IF(H3&lt;0.00095,TEXT(H3,"0E+0"),TEXT(H3,"#.000"))</f>
        <v>.365</v>
      </c>
      <c r="Q3" s="3" t="str">
        <f>IF(H3="","",IF(H3*1&lt;0.05,"**",""))</f>
        <v/>
      </c>
      <c r="R3" s="1" t="str">
        <f>TEXT(E11,"0.00")</f>
        <v>0.27</v>
      </c>
      <c r="S3" s="1"/>
      <c r="T3" s="1" t="str">
        <f>TEXT(C3,"#.000")</f>
        <v>-.030</v>
      </c>
      <c r="U3" s="1" t="str">
        <f>IF(F3&lt;0.00095,TEXT(F3,"0E+0"),TEXT(F3,"#.000"))</f>
        <v>.515</v>
      </c>
      <c r="V3" s="3" t="str">
        <f>IF(F3="","",IF(F3*1&lt;0.05,"*",""))</f>
        <v/>
      </c>
      <c r="W3" s="1" t="str">
        <f>IF(I3&lt;0.00095,TEXT(I3,"0E+0"),TEXT(I3,"#.000"))</f>
        <v>.766</v>
      </c>
      <c r="X3" s="3" t="str">
        <f>IF(I3="","",IF(I3*1&lt;0.05,"**",""))</f>
        <v/>
      </c>
      <c r="Y3" s="1" t="str">
        <f>TEXT(F11,"0.00")</f>
        <v>0.13</v>
      </c>
      <c r="Z3" s="1"/>
      <c r="AA3" s="1" t="str">
        <f>TEXT(D3,"#.000")</f>
        <v>-.002</v>
      </c>
      <c r="AB3" s="1" t="str">
        <f>IF(G3&lt;0.00095,TEXT(G3,"0E+0"),TEXT(G3,"#.000"))</f>
        <v>.972</v>
      </c>
      <c r="AC3" s="3" t="str">
        <f>IF(G3="","",IF(G3*1&lt;0.05,"*",""))</f>
        <v/>
      </c>
      <c r="AD3" s="1" t="str">
        <f>IF(J3&lt;0.00095,TEXT(J3,"0E+0"),TEXT(J3,"#.000"))</f>
        <v>.972</v>
      </c>
      <c r="AE3" s="3" t="str">
        <f>IF(J3="","",IF(J3*1&lt;0.05,"**",""))</f>
        <v/>
      </c>
      <c r="AF3" s="1" t="str">
        <f>TEXT(G11,"0.00")</f>
        <v>0.11</v>
      </c>
      <c r="AJ3" s="2"/>
      <c r="AK3" s="3"/>
      <c r="AL3" s="5"/>
      <c r="AM3" s="4"/>
      <c r="AO3" s="5"/>
      <c r="AP3" s="5"/>
      <c r="AQ3" s="5"/>
      <c r="AR3" s="5"/>
      <c r="AS3" s="5"/>
      <c r="AT3" s="5"/>
      <c r="AU3" s="5"/>
    </row>
    <row r="4" spans="1:47" x14ac:dyDescent="0.2">
      <c r="A4" t="s">
        <v>41</v>
      </c>
      <c r="B4">
        <v>-0.10351848171080701</v>
      </c>
      <c r="C4">
        <v>-9.5982354718026699E-2</v>
      </c>
      <c r="D4">
        <v>-0.13681054574270299</v>
      </c>
      <c r="E4">
        <v>2.5124837115010599E-2</v>
      </c>
      <c r="F4">
        <v>3.79256558704349E-2</v>
      </c>
      <c r="G4">
        <v>3.01988825450162E-3</v>
      </c>
      <c r="H4">
        <v>8.1684732904517901E-2</v>
      </c>
      <c r="I4">
        <v>9.4814139676087095E-2</v>
      </c>
      <c r="J4">
        <v>2.2649161908762198E-2</v>
      </c>
      <c r="M4" s="1" t="str">
        <f t="shared" ref="M4:M7" si="0">TEXT(B4,"#.000")</f>
        <v>-.104</v>
      </c>
      <c r="N4" s="1" t="str">
        <f t="shared" ref="N4:N7" si="1">IF(E4&lt;0.00095,TEXT(E4,"0E+0"),TEXT(E4,"#.000"))</f>
        <v>.025</v>
      </c>
      <c r="O4" s="3" t="str">
        <f t="shared" ref="O4:O7" si="2">IF(E4="","",IF(E4*1&lt;0.05,"*",""))</f>
        <v>*</v>
      </c>
      <c r="P4" s="1" t="str">
        <f t="shared" ref="P4:P7" si="3">IF(H4&lt;0.00095,TEXT(H4,"0E+0"),TEXT(H4,"#.000"))</f>
        <v>.082</v>
      </c>
      <c r="Q4" s="3" t="str">
        <f t="shared" ref="Q4:Q7" si="4">IF(H4="","",IF(H4*1&lt;0.05,"**",""))</f>
        <v/>
      </c>
      <c r="R4" s="1" t="str">
        <f>TEXT(E12,"0.00")</f>
        <v>1.29</v>
      </c>
      <c r="S4" s="1"/>
      <c r="T4" s="1" t="str">
        <f t="shared" ref="T4:T7" si="5">TEXT(C4,"#.000")</f>
        <v>-.096</v>
      </c>
      <c r="U4" s="1" t="str">
        <f t="shared" ref="U4:U7" si="6">IF(F4&lt;0.00095,TEXT(F4,"0E+0"),TEXT(F4,"#.000"))</f>
        <v>.038</v>
      </c>
      <c r="V4" s="3" t="str">
        <f t="shared" ref="V4:V7" si="7">IF(F4="","",IF(F4*1&lt;0.05,"*",""))</f>
        <v>*</v>
      </c>
      <c r="W4" s="1" t="str">
        <f t="shared" ref="W4:W7" si="8">IF(I4&lt;0.00095,TEXT(I4,"0E+0"),TEXT(I4,"#.000"))</f>
        <v>.095</v>
      </c>
      <c r="X4" s="3" t="str">
        <f t="shared" ref="X4:X7" si="9">IF(I4="","",IF(I4*1&lt;0.05,"**",""))</f>
        <v/>
      </c>
      <c r="Y4" s="1" t="str">
        <f>TEXT(F12,"0.00")</f>
        <v>0.91</v>
      </c>
      <c r="Z4" s="1"/>
      <c r="AA4" s="1" t="str">
        <f t="shared" ref="AA4:AA7" si="10">TEXT(D4,"#.000")</f>
        <v>-.137</v>
      </c>
      <c r="AB4" s="1" t="str">
        <f t="shared" ref="AB4:AB7" si="11">IF(G4&lt;0.00095,TEXT(G4,"0E+0"),TEXT(G4,"#.000"))</f>
        <v>.003</v>
      </c>
      <c r="AC4" s="3" t="str">
        <f t="shared" ref="AC4:AC7" si="12">IF(G4="","",IF(G4*1&lt;0.05,"*",""))</f>
        <v>*</v>
      </c>
      <c r="AD4" s="1" t="str">
        <f t="shared" ref="AD4:AD7" si="13">IF(J4&lt;0.00095,TEXT(J4,"0E+0"),TEXT(J4,"#.000"))</f>
        <v>.023</v>
      </c>
      <c r="AE4" s="3" t="str">
        <f t="shared" ref="AE4:AE7" si="14">IF(J4="","",IF(J4*1&lt;0.05,"**",""))</f>
        <v>**</v>
      </c>
      <c r="AF4" s="1" t="str">
        <f>TEXT(G12,"0.00")</f>
        <v>8.35</v>
      </c>
      <c r="AJ4" s="2"/>
      <c r="AK4" s="3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">
      <c r="A5" t="s">
        <v>42</v>
      </c>
      <c r="B5">
        <v>-0.102081673364859</v>
      </c>
      <c r="C5">
        <v>-0.12108217538617801</v>
      </c>
      <c r="D5">
        <v>-0.173399766093083</v>
      </c>
      <c r="E5">
        <v>2.7228244301505999E-2</v>
      </c>
      <c r="F5">
        <v>8.7400907975350196E-3</v>
      </c>
      <c r="G5">
        <v>1.6339577377358599E-4</v>
      </c>
      <c r="H5">
        <v>8.1684732904517901E-2</v>
      </c>
      <c r="I5">
        <v>4.3700453987675102E-2</v>
      </c>
      <c r="J5">
        <v>2.4509366066037801E-3</v>
      </c>
      <c r="M5" s="1" t="str">
        <f t="shared" si="0"/>
        <v>-.102</v>
      </c>
      <c r="N5" s="1" t="str">
        <f t="shared" si="1"/>
        <v>.027</v>
      </c>
      <c r="O5" s="3" t="str">
        <f t="shared" si="2"/>
        <v>*</v>
      </c>
      <c r="P5" s="1" t="str">
        <f t="shared" si="3"/>
        <v>.082</v>
      </c>
      <c r="Q5" s="3" t="str">
        <f t="shared" si="4"/>
        <v/>
      </c>
      <c r="R5" s="1" t="str">
        <f>TEXT(E13,"0.00")</f>
        <v>1.20</v>
      </c>
      <c r="S5" s="1"/>
      <c r="T5" s="1" t="str">
        <f t="shared" si="5"/>
        <v>-.121</v>
      </c>
      <c r="U5" s="1" t="str">
        <f t="shared" si="6"/>
        <v>.009</v>
      </c>
      <c r="V5" s="3" t="str">
        <f t="shared" si="7"/>
        <v>*</v>
      </c>
      <c r="W5" s="1" t="str">
        <f t="shared" si="8"/>
        <v>.044</v>
      </c>
      <c r="X5" s="3" t="str">
        <f t="shared" si="9"/>
        <v>**</v>
      </c>
      <c r="Y5" s="1" t="str">
        <f>TEXT(F13,"0.00")</f>
        <v>3.23</v>
      </c>
      <c r="Z5" s="1"/>
      <c r="AA5" s="1" t="str">
        <f t="shared" si="10"/>
        <v>-.173</v>
      </c>
      <c r="AB5" s="1" t="str">
        <f t="shared" si="11"/>
        <v>2E-4</v>
      </c>
      <c r="AC5" s="3" t="str">
        <f t="shared" si="12"/>
        <v>*</v>
      </c>
      <c r="AD5" s="1" t="str">
        <f t="shared" si="13"/>
        <v>.002</v>
      </c>
      <c r="AE5" s="3" t="str">
        <f t="shared" si="14"/>
        <v>**</v>
      </c>
      <c r="AF5" s="1" t="str">
        <f>TEXT(G13,"0.00")</f>
        <v>121.33</v>
      </c>
      <c r="AJ5" s="2"/>
      <c r="AK5" s="3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2">
      <c r="A6" t="s">
        <v>43</v>
      </c>
      <c r="B6">
        <v>-2.69135950194564E-2</v>
      </c>
      <c r="C6">
        <v>-1.2273015901081499E-2</v>
      </c>
      <c r="D6">
        <v>-3.1566086854340099E-2</v>
      </c>
      <c r="E6">
        <v>0.56138989814791296</v>
      </c>
      <c r="F6">
        <v>0.79115900766376202</v>
      </c>
      <c r="G6">
        <v>0.49573073264002498</v>
      </c>
      <c r="H6">
        <v>0.76553167929260801</v>
      </c>
      <c r="I6">
        <v>0.91287577807357201</v>
      </c>
      <c r="J6">
        <v>0.76553167929260801</v>
      </c>
      <c r="M6" s="1" t="str">
        <f t="shared" si="0"/>
        <v>-.027</v>
      </c>
      <c r="N6" s="1" t="str">
        <f t="shared" si="1"/>
        <v>.561</v>
      </c>
      <c r="O6" s="3" t="str">
        <f t="shared" si="2"/>
        <v/>
      </c>
      <c r="P6" s="1" t="str">
        <f t="shared" si="3"/>
        <v>.766</v>
      </c>
      <c r="Q6" s="3" t="str">
        <f t="shared" si="4"/>
        <v/>
      </c>
      <c r="R6" s="1" t="str">
        <f>TEXT(E14,"0.00")</f>
        <v>0.13</v>
      </c>
      <c r="S6" s="1"/>
      <c r="T6" s="1" t="str">
        <f t="shared" si="5"/>
        <v>-.012</v>
      </c>
      <c r="U6" s="1" t="str">
        <f t="shared" si="6"/>
        <v>.791</v>
      </c>
      <c r="V6" s="3" t="str">
        <f t="shared" si="7"/>
        <v/>
      </c>
      <c r="W6" s="1" t="str">
        <f t="shared" si="8"/>
        <v>.913</v>
      </c>
      <c r="X6" s="3" t="str">
        <f t="shared" si="9"/>
        <v/>
      </c>
      <c r="Y6" s="1" t="str">
        <f>TEXT(F14,"0.00")</f>
        <v>0.11</v>
      </c>
      <c r="Z6" s="1"/>
      <c r="AA6" s="1" t="str">
        <f t="shared" si="10"/>
        <v>-.032</v>
      </c>
      <c r="AB6" s="1" t="str">
        <f t="shared" si="11"/>
        <v>.496</v>
      </c>
      <c r="AC6" s="3" t="str">
        <f t="shared" si="12"/>
        <v/>
      </c>
      <c r="AD6" s="1" t="str">
        <f t="shared" si="13"/>
        <v>.766</v>
      </c>
      <c r="AE6" s="3" t="str">
        <f t="shared" si="14"/>
        <v/>
      </c>
      <c r="AF6" s="1" t="str">
        <f>TEXT(G14,"0.00")</f>
        <v>0.14</v>
      </c>
      <c r="AJ6" s="2"/>
      <c r="AK6" s="3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">
      <c r="A7" t="s">
        <v>44</v>
      </c>
      <c r="B7">
        <v>-2.2734309381232699E-2</v>
      </c>
      <c r="C7">
        <v>-5.0927342153315397E-3</v>
      </c>
      <c r="D7">
        <v>-3.9096730454325102E-2</v>
      </c>
      <c r="E7">
        <v>0.62373309752294004</v>
      </c>
      <c r="F7">
        <v>0.91250551834705496</v>
      </c>
      <c r="G7">
        <v>0.39875187438712401</v>
      </c>
      <c r="H7">
        <v>0.77966637190367505</v>
      </c>
      <c r="I7">
        <v>0.97237941992037003</v>
      </c>
      <c r="J7">
        <v>0.74765976447585802</v>
      </c>
      <c r="M7" s="1" t="str">
        <f t="shared" si="0"/>
        <v>-.023</v>
      </c>
      <c r="N7" s="1" t="str">
        <f t="shared" si="1"/>
        <v>.624</v>
      </c>
      <c r="O7" s="3" t="str">
        <f t="shared" si="2"/>
        <v/>
      </c>
      <c r="P7" s="1" t="str">
        <f t="shared" si="3"/>
        <v>.780</v>
      </c>
      <c r="Q7" s="3" t="str">
        <f t="shared" si="4"/>
        <v/>
      </c>
      <c r="R7" s="1" t="str">
        <f>TEXT(E15,"0.00")</f>
        <v>0.12</v>
      </c>
      <c r="S7" s="1"/>
      <c r="T7" s="1" t="str">
        <f t="shared" si="5"/>
        <v>-.005</v>
      </c>
      <c r="U7" s="1" t="str">
        <f t="shared" si="6"/>
        <v>.913</v>
      </c>
      <c r="V7" s="3" t="str">
        <f t="shared" si="7"/>
        <v/>
      </c>
      <c r="W7" s="1" t="str">
        <f t="shared" si="8"/>
        <v>.972</v>
      </c>
      <c r="X7" s="3" t="str">
        <f t="shared" si="9"/>
        <v/>
      </c>
      <c r="Y7" s="1" t="str">
        <f>TEXT(F15,"0.00")</f>
        <v>0.11</v>
      </c>
      <c r="Z7" s="1"/>
      <c r="AA7" s="1" t="str">
        <f t="shared" si="10"/>
        <v>-.039</v>
      </c>
      <c r="AB7" s="1" t="str">
        <f t="shared" si="11"/>
        <v>.399</v>
      </c>
      <c r="AC7" s="3" t="str">
        <f t="shared" si="12"/>
        <v/>
      </c>
      <c r="AD7" s="1" t="str">
        <f t="shared" si="13"/>
        <v>.748</v>
      </c>
      <c r="AE7" s="3" t="str">
        <f t="shared" si="14"/>
        <v/>
      </c>
      <c r="AF7" s="1" t="str">
        <f>TEXT(G15,"0.00")</f>
        <v>0.15</v>
      </c>
      <c r="AJ7" s="2"/>
      <c r="AK7" s="3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">
      <c r="M8" s="1"/>
      <c r="N8" s="1"/>
      <c r="O8" s="3"/>
      <c r="P8" s="1"/>
      <c r="Q8" s="3"/>
      <c r="R8" s="3"/>
      <c r="S8" s="1"/>
      <c r="T8" s="1"/>
      <c r="U8" s="1"/>
      <c r="V8" s="3"/>
      <c r="W8" s="1"/>
      <c r="X8" s="3"/>
      <c r="Y8" s="3"/>
      <c r="Z8" s="1"/>
      <c r="AA8" s="1"/>
      <c r="AB8" s="1"/>
      <c r="AC8" s="3"/>
      <c r="AD8" s="1"/>
      <c r="AE8" s="3"/>
      <c r="AF8" s="3"/>
      <c r="AJ8" s="2"/>
      <c r="AK8" s="3"/>
      <c r="AM8" s="5"/>
      <c r="AN8" s="5"/>
      <c r="AO8" s="5"/>
      <c r="AP8" s="5"/>
      <c r="AQ8" s="5"/>
      <c r="AR8" s="5"/>
      <c r="AS8" s="5"/>
      <c r="AT8" s="5"/>
      <c r="AU8" s="5"/>
    </row>
    <row r="9" spans="1:47" x14ac:dyDescent="0.2">
      <c r="A9" t="s">
        <v>51</v>
      </c>
      <c r="M9" s="1"/>
      <c r="N9" s="1"/>
      <c r="O9" s="3"/>
      <c r="P9" s="1"/>
      <c r="Q9" s="3"/>
      <c r="R9" s="3"/>
      <c r="S9" s="1"/>
      <c r="T9" s="1"/>
      <c r="U9" s="1"/>
      <c r="V9" s="3"/>
      <c r="W9" s="1"/>
      <c r="X9" s="3"/>
      <c r="Y9" s="3"/>
      <c r="Z9" s="1"/>
      <c r="AA9" s="1"/>
      <c r="AB9" s="1"/>
      <c r="AC9" s="3"/>
      <c r="AD9" s="1"/>
      <c r="AE9" s="3"/>
      <c r="AF9" s="3"/>
      <c r="AJ9" s="2"/>
      <c r="AK9" s="3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2">
      <c r="B10" t="s">
        <v>1</v>
      </c>
      <c r="C10" t="s">
        <v>2</v>
      </c>
      <c r="D10" t="s">
        <v>3</v>
      </c>
      <c r="E10" t="s">
        <v>45</v>
      </c>
      <c r="F10" t="s">
        <v>46</v>
      </c>
      <c r="G10" t="s">
        <v>47</v>
      </c>
      <c r="M10" s="1"/>
      <c r="N10" s="1"/>
      <c r="O10" s="3"/>
      <c r="P10" s="1"/>
      <c r="Q10" s="3"/>
      <c r="R10" s="3"/>
      <c r="S10" s="1"/>
      <c r="T10" s="1"/>
      <c r="U10" s="1"/>
      <c r="V10" s="3"/>
      <c r="W10" s="1"/>
      <c r="X10" s="3"/>
      <c r="Y10" s="3"/>
      <c r="Z10" s="1"/>
      <c r="AA10" s="1"/>
      <c r="AB10" s="1"/>
      <c r="AC10" s="3"/>
      <c r="AD10" s="1"/>
      <c r="AE10" s="3"/>
      <c r="AF10" s="3"/>
      <c r="AJ10" s="2"/>
      <c r="AK10" s="6"/>
      <c r="AM10" s="5"/>
      <c r="AN10" s="5"/>
      <c r="AO10" s="5"/>
      <c r="AP10" s="5"/>
      <c r="AQ10" s="5"/>
      <c r="AR10" s="5"/>
      <c r="AS10" s="5"/>
      <c r="AT10" s="5"/>
      <c r="AU10" s="5"/>
    </row>
    <row r="11" spans="1:47" x14ac:dyDescent="0.2">
      <c r="A11" t="s">
        <v>40</v>
      </c>
      <c r="B11">
        <v>-6.2445431927349103E-2</v>
      </c>
      <c r="C11">
        <v>-2.96916362914839E-2</v>
      </c>
      <c r="D11">
        <v>-1.5621965550814501E-3</v>
      </c>
      <c r="E11">
        <v>0.27366187470958497</v>
      </c>
      <c r="F11">
        <v>0.13333744520907001</v>
      </c>
      <c r="G11">
        <v>0.108172654679765</v>
      </c>
      <c r="M11" s="1"/>
      <c r="N11" s="1"/>
      <c r="O11" s="3"/>
      <c r="P11" s="1"/>
      <c r="Q11" s="3"/>
      <c r="R11" s="3"/>
      <c r="S11" s="1"/>
      <c r="T11" s="1"/>
      <c r="U11" s="1"/>
      <c r="V11" s="3"/>
      <c r="W11" s="1"/>
      <c r="X11" s="3"/>
      <c r="Y11" s="3"/>
      <c r="Z11" s="1"/>
      <c r="AA11" s="1"/>
      <c r="AB11" s="1"/>
      <c r="AC11" s="3"/>
      <c r="AD11" s="1"/>
      <c r="AE11" s="3"/>
      <c r="AF11" s="3"/>
      <c r="AJ11" s="2"/>
      <c r="AK11" s="3"/>
      <c r="AM11" s="5"/>
      <c r="AN11" s="5"/>
      <c r="AO11" s="5"/>
      <c r="AP11" s="5"/>
      <c r="AQ11" s="5"/>
      <c r="AR11" s="5"/>
      <c r="AU11" s="5"/>
    </row>
    <row r="12" spans="1:47" x14ac:dyDescent="0.2">
      <c r="A12" t="s">
        <v>41</v>
      </c>
      <c r="B12">
        <v>-0.10182659527200701</v>
      </c>
      <c r="C12">
        <v>-9.4516318599580998E-2</v>
      </c>
      <c r="D12">
        <v>-0.13475592085916199</v>
      </c>
      <c r="E12">
        <v>1.28908593828498</v>
      </c>
      <c r="F12">
        <v>0.90898983810595202</v>
      </c>
      <c r="G12">
        <v>8.3485291842922695</v>
      </c>
      <c r="M12" s="1"/>
      <c r="N12" s="1"/>
      <c r="O12" s="3"/>
      <c r="P12" s="1"/>
      <c r="Q12" s="3"/>
      <c r="R12" s="3"/>
      <c r="S12" s="1"/>
      <c r="T12" s="1"/>
      <c r="U12" s="1"/>
      <c r="V12" s="3"/>
      <c r="W12" s="1"/>
      <c r="X12" s="3"/>
      <c r="Y12" s="3"/>
      <c r="Z12" s="1"/>
      <c r="AA12" s="1"/>
      <c r="AB12" s="1"/>
      <c r="AC12" s="3"/>
      <c r="AD12" s="1"/>
      <c r="AE12" s="3"/>
      <c r="AF12" s="3"/>
      <c r="AJ12" s="2"/>
      <c r="AK12" s="3"/>
      <c r="AM12" s="4"/>
      <c r="AN12" s="5"/>
      <c r="AO12" s="5"/>
      <c r="AP12" s="5"/>
      <c r="AQ12" s="5"/>
      <c r="AR12" s="5"/>
      <c r="AS12" s="5"/>
      <c r="AT12" s="5"/>
      <c r="AU12" s="5"/>
    </row>
    <row r="13" spans="1:47" x14ac:dyDescent="0.2">
      <c r="A13" t="s">
        <v>42</v>
      </c>
      <c r="B13">
        <v>-0.100449835138363</v>
      </c>
      <c r="C13">
        <v>-0.119260666440623</v>
      </c>
      <c r="D13">
        <v>-0.17079180528962401</v>
      </c>
      <c r="E13">
        <v>1.20351753421668</v>
      </c>
      <c r="F13">
        <v>3.2320184750732102</v>
      </c>
      <c r="G13">
        <v>121.334862932329</v>
      </c>
      <c r="M13" s="1"/>
      <c r="N13" s="1"/>
      <c r="O13" s="3"/>
      <c r="P13" s="1"/>
      <c r="Q13" s="3"/>
      <c r="R13" s="3"/>
      <c r="S13" s="1"/>
      <c r="T13" s="1"/>
      <c r="U13" s="1"/>
      <c r="V13" s="3"/>
      <c r="W13" s="1"/>
      <c r="X13" s="3"/>
      <c r="Y13" s="3"/>
      <c r="Z13" s="1"/>
      <c r="AA13" s="1"/>
      <c r="AB13" s="1"/>
      <c r="AC13" s="3"/>
      <c r="AD13" s="1"/>
      <c r="AE13" s="3"/>
      <c r="AF13" s="3"/>
      <c r="AJ13" s="2"/>
      <c r="AK13" s="3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2">
      <c r="A14" t="s">
        <v>43</v>
      </c>
      <c r="B14">
        <v>-2.6538532789655199E-2</v>
      </c>
      <c r="C14">
        <v>-1.21077008466304E-2</v>
      </c>
      <c r="D14">
        <v>-3.1053202129788501E-2</v>
      </c>
      <c r="E14">
        <v>0.127718996559993</v>
      </c>
      <c r="F14">
        <v>0.111920715590032</v>
      </c>
      <c r="G14">
        <v>0.13597594534395999</v>
      </c>
      <c r="M14" s="1"/>
      <c r="N14" s="1"/>
      <c r="O14" s="3"/>
      <c r="P14" s="1"/>
      <c r="Q14" s="3"/>
      <c r="R14" s="3"/>
      <c r="S14" s="1"/>
      <c r="T14" s="1"/>
      <c r="U14" s="1"/>
      <c r="V14" s="3"/>
      <c r="W14" s="1"/>
      <c r="X14" s="3"/>
      <c r="Y14" s="3"/>
      <c r="Z14" s="1"/>
      <c r="AA14" s="1"/>
      <c r="AB14" s="1"/>
      <c r="AC14" s="3"/>
      <c r="AD14" s="1"/>
      <c r="AE14" s="3"/>
      <c r="AF14" s="3"/>
      <c r="AJ14" s="2"/>
      <c r="AK14" s="3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">
      <c r="A15" t="s">
        <v>44</v>
      </c>
      <c r="B15">
        <v>-2.2381092102870901E-2</v>
      </c>
      <c r="C15">
        <v>-5.0113607913217801E-3</v>
      </c>
      <c r="D15">
        <v>-3.8515927290124097E-2</v>
      </c>
      <c r="E15">
        <v>0.12176206003377001</v>
      </c>
      <c r="F15">
        <v>0.108755562944902</v>
      </c>
      <c r="G15">
        <v>0.15370752567544799</v>
      </c>
      <c r="M15" s="1"/>
      <c r="N15" s="1"/>
      <c r="O15" s="3"/>
      <c r="P15" s="1"/>
      <c r="Q15" s="3"/>
      <c r="R15" s="3"/>
      <c r="S15" s="1"/>
      <c r="T15" s="1"/>
      <c r="U15" s="1"/>
      <c r="V15" s="3"/>
      <c r="W15" s="1"/>
      <c r="X15" s="3"/>
      <c r="Y15" s="3"/>
      <c r="Z15" s="1"/>
      <c r="AA15" s="1"/>
      <c r="AB15" s="1"/>
      <c r="AC15" s="3"/>
      <c r="AD15" s="1"/>
      <c r="AE15" s="3"/>
      <c r="AF15" s="3"/>
      <c r="AJ15" s="2"/>
      <c r="AK15" s="3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M16" s="1"/>
      <c r="N16" s="1"/>
      <c r="O16" s="3"/>
      <c r="P16" s="1"/>
      <c r="Q16" s="3"/>
      <c r="R16" s="3"/>
      <c r="S16" s="1"/>
      <c r="T16" s="1"/>
      <c r="U16" s="1"/>
      <c r="V16" s="3"/>
      <c r="W16" s="1"/>
      <c r="X16" s="3"/>
      <c r="Y16" s="3"/>
      <c r="Z16" s="1"/>
      <c r="AA16" s="1"/>
      <c r="AB16" s="1"/>
      <c r="AC16" s="3"/>
      <c r="AD16" s="1"/>
      <c r="AE16" s="3"/>
      <c r="AF16" s="3"/>
      <c r="AJ16" s="2"/>
      <c r="AK16" s="3"/>
      <c r="AM16" s="5"/>
      <c r="AN16" s="5"/>
      <c r="AO16" s="5"/>
      <c r="AP16" s="5"/>
      <c r="AQ16" s="5"/>
      <c r="AR16" s="5"/>
      <c r="AS16" s="5"/>
      <c r="AT16" s="5"/>
      <c r="AU16" s="5"/>
    </row>
    <row r="17" spans="13:47" x14ac:dyDescent="0.2">
      <c r="M17" s="1"/>
      <c r="N17" s="1"/>
      <c r="O17" s="3"/>
      <c r="P17" s="1"/>
      <c r="Q17" s="3"/>
      <c r="R17" s="3"/>
      <c r="S17" s="1"/>
      <c r="T17" s="1"/>
      <c r="U17" s="1"/>
      <c r="V17" s="3"/>
      <c r="W17" s="1"/>
      <c r="X17" s="3"/>
      <c r="Y17" s="3"/>
      <c r="Z17" s="1"/>
      <c r="AA17" s="1"/>
      <c r="AB17" s="1"/>
      <c r="AC17" s="3"/>
      <c r="AD17" s="1"/>
      <c r="AE17" s="3"/>
      <c r="AF17" s="3"/>
      <c r="AJ17" s="2"/>
      <c r="AK17" s="2"/>
      <c r="AM17" s="5"/>
      <c r="AN17" s="5"/>
      <c r="AO17" s="5"/>
      <c r="AP17" s="5"/>
      <c r="AQ17" s="5"/>
      <c r="AR17" s="5"/>
      <c r="AS17" s="5"/>
      <c r="AT17" s="5"/>
      <c r="AU17" s="5"/>
    </row>
    <row r="18" spans="13:47" x14ac:dyDescent="0.2">
      <c r="M18" s="1"/>
      <c r="N18" s="1"/>
      <c r="O18" s="3"/>
      <c r="P18" s="1"/>
      <c r="Q18" s="3"/>
      <c r="R18" s="3"/>
      <c r="S18" s="1"/>
      <c r="T18" s="1"/>
      <c r="U18" s="1"/>
      <c r="V18" s="3"/>
      <c r="W18" s="1"/>
      <c r="X18" s="3"/>
      <c r="Y18" s="3"/>
      <c r="Z18" s="1"/>
      <c r="AA18" s="1"/>
      <c r="AB18" s="1"/>
      <c r="AC18" s="3"/>
      <c r="AD18" s="1"/>
      <c r="AE18" s="3"/>
      <c r="AF18" s="3"/>
      <c r="AJ18" s="2"/>
      <c r="AK18" s="3"/>
      <c r="AM18" s="5"/>
      <c r="AN18" s="5"/>
      <c r="AO18" s="5"/>
      <c r="AP18" s="5"/>
      <c r="AQ18" s="5"/>
      <c r="AR18" s="5"/>
      <c r="AS18" s="5"/>
      <c r="AT18" s="5"/>
      <c r="AU18" s="5"/>
    </row>
    <row r="19" spans="13:47" x14ac:dyDescent="0.2">
      <c r="M19" s="1"/>
      <c r="N19" s="1"/>
      <c r="O19" s="3"/>
      <c r="P19" s="1"/>
      <c r="Q19" s="3"/>
      <c r="R19" s="3"/>
      <c r="S19" s="1"/>
      <c r="T19" s="1"/>
      <c r="U19" s="1"/>
      <c r="V19" s="3"/>
      <c r="W19" s="1"/>
      <c r="X19" s="3"/>
      <c r="Y19" s="3"/>
      <c r="Z19" s="1"/>
      <c r="AA19" s="1"/>
      <c r="AB19" s="1"/>
      <c r="AC19" s="3"/>
      <c r="AD19" s="1"/>
      <c r="AE19" s="3"/>
      <c r="AF19" s="3"/>
      <c r="AJ19" s="2"/>
      <c r="AK19" s="3"/>
      <c r="AM19" s="5"/>
      <c r="AN19" s="5"/>
      <c r="AO19" s="5"/>
      <c r="AP19" s="5"/>
      <c r="AQ19" s="5"/>
      <c r="AR19" s="5"/>
      <c r="AU19" s="5"/>
    </row>
    <row r="20" spans="13:47" x14ac:dyDescent="0.2">
      <c r="M20" s="1"/>
      <c r="N20" s="1"/>
      <c r="O20" s="3"/>
      <c r="P20" s="1"/>
      <c r="Q20" s="3"/>
      <c r="R20" s="3"/>
      <c r="S20" s="1"/>
      <c r="T20" s="1"/>
      <c r="U20" s="1"/>
      <c r="V20" s="3"/>
      <c r="W20" s="1"/>
      <c r="X20" s="3"/>
      <c r="Y20" s="3"/>
      <c r="Z20" s="1"/>
      <c r="AA20" s="1"/>
      <c r="AB20" s="1"/>
      <c r="AC20" s="3"/>
      <c r="AD20" s="1"/>
      <c r="AE20" s="3"/>
      <c r="AF20" s="3"/>
      <c r="AJ20" s="2"/>
      <c r="AK20" s="3"/>
      <c r="AM20" s="4"/>
      <c r="AN20" s="5"/>
      <c r="AO20" s="5"/>
      <c r="AP20" s="5"/>
      <c r="AQ20" s="5"/>
      <c r="AR20" s="5"/>
      <c r="AS20" s="5"/>
      <c r="AT20" s="5"/>
      <c r="AU20" s="5"/>
    </row>
    <row r="21" spans="13:47" x14ac:dyDescent="0.2">
      <c r="M21" s="1"/>
      <c r="N21" s="1"/>
      <c r="O21" s="3"/>
      <c r="P21" s="1"/>
      <c r="Q21" s="3"/>
      <c r="R21" s="3"/>
      <c r="S21" s="1"/>
      <c r="T21" s="1"/>
      <c r="U21" s="1"/>
      <c r="V21" s="3"/>
      <c r="W21" s="1"/>
      <c r="X21" s="3"/>
      <c r="Y21" s="3"/>
      <c r="Z21" s="1"/>
      <c r="AA21" s="1"/>
      <c r="AB21" s="1"/>
      <c r="AC21" s="3"/>
      <c r="AD21" s="1"/>
      <c r="AE21" s="3"/>
      <c r="AF21" s="3"/>
      <c r="AJ21" s="2"/>
      <c r="AK21" s="3"/>
      <c r="AM21" s="5"/>
      <c r="AN21" s="5"/>
      <c r="AO21" s="5"/>
      <c r="AP21" s="5"/>
      <c r="AQ21" s="5"/>
      <c r="AR21" s="5"/>
      <c r="AS21" s="5"/>
      <c r="AT21" s="5"/>
      <c r="AU21" s="5"/>
    </row>
    <row r="22" spans="13:47" x14ac:dyDescent="0.2">
      <c r="M22" s="1"/>
      <c r="N22" s="1"/>
      <c r="O22" s="3"/>
      <c r="P22" s="1"/>
      <c r="Q22" s="3"/>
      <c r="R22" s="3"/>
      <c r="S22" s="1"/>
      <c r="T22" s="1"/>
      <c r="U22" s="1"/>
      <c r="V22" s="3"/>
      <c r="W22" s="1"/>
      <c r="X22" s="3"/>
      <c r="Y22" s="3"/>
      <c r="Z22" s="1"/>
      <c r="AA22" s="1"/>
      <c r="AB22" s="1"/>
      <c r="AC22" s="3"/>
      <c r="AD22" s="1"/>
      <c r="AE22" s="3"/>
      <c r="AF22" s="3"/>
      <c r="AJ22" s="2"/>
      <c r="AK22" s="3"/>
      <c r="AM22" s="5"/>
      <c r="AN22" s="5"/>
      <c r="AO22" s="5"/>
      <c r="AP22" s="5"/>
      <c r="AQ22" s="5"/>
      <c r="AR22" s="5"/>
      <c r="AS22" s="5"/>
      <c r="AT22" s="5"/>
      <c r="AU22" s="5"/>
    </row>
    <row r="23" spans="13:47" x14ac:dyDescent="0.2">
      <c r="M23" s="1"/>
      <c r="N23" s="1"/>
      <c r="O23" s="3"/>
      <c r="P23" s="1"/>
      <c r="Q23" s="3"/>
      <c r="R23" s="3"/>
      <c r="S23" s="1"/>
      <c r="T23" s="1"/>
      <c r="U23" s="1"/>
      <c r="V23" s="3"/>
      <c r="W23" s="1"/>
      <c r="X23" s="3"/>
      <c r="Y23" s="3"/>
      <c r="Z23" s="1"/>
      <c r="AA23" s="1"/>
      <c r="AB23" s="1"/>
      <c r="AC23" s="3"/>
      <c r="AD23" s="1"/>
      <c r="AE23" s="3"/>
      <c r="AF23" s="3"/>
      <c r="AJ23" s="2"/>
      <c r="AK23" s="3"/>
      <c r="AM23" s="5"/>
      <c r="AN23" s="5"/>
      <c r="AO23" s="5"/>
      <c r="AP23" s="5"/>
      <c r="AQ23" s="5"/>
      <c r="AR23" s="5"/>
      <c r="AS23" s="5"/>
      <c r="AT23" s="5"/>
      <c r="AU23" s="5"/>
    </row>
    <row r="24" spans="13:47" x14ac:dyDescent="0.2">
      <c r="M24" s="1"/>
      <c r="N24" s="1"/>
      <c r="O24" s="3"/>
      <c r="P24" s="1"/>
      <c r="Q24" s="3"/>
      <c r="R24" s="3"/>
      <c r="S24" s="1"/>
      <c r="T24" s="1"/>
      <c r="U24" s="1"/>
      <c r="V24" s="3"/>
      <c r="W24" s="1"/>
      <c r="X24" s="3"/>
      <c r="Y24" s="3"/>
      <c r="Z24" s="1"/>
      <c r="AA24" s="1"/>
      <c r="AB24" s="1"/>
      <c r="AC24" s="3"/>
      <c r="AD24" s="1"/>
      <c r="AE24" s="3"/>
      <c r="AF24" s="3"/>
      <c r="AJ24" s="2"/>
      <c r="AK24" s="6"/>
      <c r="AM24" s="5"/>
      <c r="AN24" s="5"/>
      <c r="AO24" s="5"/>
      <c r="AP24" s="5"/>
      <c r="AQ24" s="5"/>
      <c r="AR24" s="5"/>
      <c r="AS24" s="5"/>
      <c r="AT24" s="5"/>
      <c r="AU24" s="5"/>
    </row>
    <row r="25" spans="13:47" x14ac:dyDescent="0.2">
      <c r="M25" s="1"/>
      <c r="N25" s="1"/>
      <c r="O25" s="3"/>
      <c r="P25" s="1"/>
      <c r="Q25" s="3"/>
      <c r="R25" s="3"/>
      <c r="S25" s="1"/>
      <c r="T25" s="1"/>
      <c r="U25" s="1"/>
      <c r="V25" s="3"/>
      <c r="W25" s="1"/>
      <c r="X25" s="3"/>
      <c r="Y25" s="3"/>
      <c r="Z25" s="1"/>
      <c r="AA25" s="1"/>
      <c r="AB25" s="1"/>
      <c r="AC25" s="3"/>
      <c r="AD25" s="1"/>
      <c r="AE25" s="3"/>
      <c r="AF25" s="3"/>
      <c r="AJ25" s="2"/>
      <c r="AK25" s="3"/>
      <c r="AM25" s="5"/>
      <c r="AN25" s="5"/>
      <c r="AO25" s="5"/>
      <c r="AP25" s="5"/>
      <c r="AQ25" s="5"/>
      <c r="AR25" s="5"/>
      <c r="AS25" s="5"/>
      <c r="AT25" s="5"/>
      <c r="AU25" s="5"/>
    </row>
    <row r="26" spans="13:47" x14ac:dyDescent="0.2">
      <c r="M26" s="1"/>
      <c r="N26" s="1"/>
      <c r="O26" s="3"/>
      <c r="P26" s="1"/>
      <c r="Q26" s="3"/>
      <c r="R26" s="3"/>
      <c r="S26" s="1"/>
      <c r="T26" s="1"/>
      <c r="U26" s="1"/>
      <c r="V26" s="3"/>
      <c r="W26" s="1"/>
      <c r="X26" s="3"/>
      <c r="Y26" s="3"/>
      <c r="Z26" s="1"/>
      <c r="AA26" s="1"/>
      <c r="AB26" s="1"/>
      <c r="AC26" s="3"/>
      <c r="AD26" s="1"/>
      <c r="AE26" s="3"/>
      <c r="AF26" s="3"/>
      <c r="AJ26" s="2"/>
      <c r="AK26" s="3"/>
      <c r="AM26" s="5"/>
      <c r="AN26" s="5"/>
      <c r="AO26" s="5"/>
      <c r="AP26" s="5"/>
      <c r="AQ26" s="5"/>
      <c r="AR26" s="5"/>
      <c r="AS26" s="5"/>
      <c r="AT26" s="5"/>
      <c r="AU26" s="5"/>
    </row>
    <row r="27" spans="13:47" x14ac:dyDescent="0.2">
      <c r="M27" s="1"/>
      <c r="N27" s="1"/>
      <c r="O27" s="3"/>
      <c r="P27" s="1"/>
      <c r="Q27" s="3"/>
      <c r="R27" s="3"/>
      <c r="S27" s="1"/>
      <c r="T27" s="1"/>
      <c r="U27" s="1"/>
      <c r="V27" s="3"/>
      <c r="W27" s="1"/>
      <c r="X27" s="3"/>
      <c r="Y27" s="3"/>
      <c r="Z27" s="1"/>
      <c r="AA27" s="1"/>
      <c r="AB27" s="1"/>
      <c r="AC27" s="3"/>
      <c r="AD27" s="1"/>
      <c r="AE27" s="3"/>
      <c r="AF27" s="3"/>
      <c r="AJ27" s="2"/>
      <c r="AK27" s="3"/>
      <c r="AM27" s="5"/>
      <c r="AO27" s="5"/>
      <c r="AP27" s="5"/>
      <c r="AQ27" s="5"/>
      <c r="AR27" s="5"/>
      <c r="AU27" s="5"/>
    </row>
    <row r="28" spans="13:47" x14ac:dyDescent="0.2">
      <c r="M28" s="1"/>
      <c r="N28" s="1"/>
      <c r="O28" s="3"/>
      <c r="P28" s="1"/>
      <c r="Q28" s="3"/>
      <c r="R28" s="3"/>
      <c r="S28" s="1"/>
      <c r="T28" s="1"/>
      <c r="U28" s="1"/>
      <c r="V28" s="3"/>
      <c r="W28" s="1"/>
      <c r="X28" s="3"/>
      <c r="Y28" s="3"/>
      <c r="Z28" s="1"/>
      <c r="AA28" s="1"/>
      <c r="AB28" s="1"/>
      <c r="AC28" s="3"/>
      <c r="AD28" s="1"/>
      <c r="AE28" s="3"/>
      <c r="AF28" s="3"/>
      <c r="AJ28" s="2"/>
      <c r="AK28" s="3"/>
      <c r="AM28" s="4"/>
      <c r="AN28" s="5"/>
      <c r="AO28" s="5"/>
      <c r="AP28" s="5"/>
      <c r="AQ28" s="5"/>
      <c r="AR28" s="5"/>
      <c r="AS28" s="5"/>
      <c r="AT28" s="5"/>
      <c r="AU28" s="5"/>
    </row>
    <row r="29" spans="13:47" x14ac:dyDescent="0.2">
      <c r="M29" s="1"/>
      <c r="N29" s="1"/>
      <c r="O29" s="3"/>
      <c r="P29" s="1"/>
      <c r="Q29" s="3"/>
      <c r="R29" s="3"/>
      <c r="S29" s="1"/>
      <c r="T29" s="1"/>
      <c r="U29" s="1"/>
      <c r="V29" s="3"/>
      <c r="W29" s="1"/>
      <c r="X29" s="3"/>
      <c r="Y29" s="3"/>
      <c r="Z29" s="1"/>
      <c r="AA29" s="1"/>
      <c r="AB29" s="1"/>
      <c r="AC29" s="3"/>
      <c r="AD29" s="1"/>
      <c r="AE29" s="3"/>
      <c r="AF29" s="3"/>
      <c r="AJ29" s="2"/>
      <c r="AK29" s="3"/>
      <c r="AM29" s="5"/>
      <c r="AN29" s="5"/>
      <c r="AO29" s="5"/>
      <c r="AP29" s="5"/>
      <c r="AQ29" s="5"/>
      <c r="AR29" s="5"/>
      <c r="AS29" s="5"/>
      <c r="AT29" s="5"/>
      <c r="AU29" s="5"/>
    </row>
    <row r="30" spans="13:47" x14ac:dyDescent="0.2">
      <c r="M30" s="1"/>
      <c r="N30" s="1"/>
      <c r="O30" s="3"/>
      <c r="P30" s="1"/>
      <c r="Q30" s="3"/>
      <c r="R30" s="3"/>
      <c r="S30" s="1"/>
      <c r="T30" s="1"/>
      <c r="U30" s="1"/>
      <c r="V30" s="3"/>
      <c r="W30" s="1"/>
      <c r="X30" s="3"/>
      <c r="Y30" s="3"/>
      <c r="Z30" s="1"/>
      <c r="AA30" s="1"/>
      <c r="AB30" s="1"/>
      <c r="AC30" s="3"/>
      <c r="AD30" s="1"/>
      <c r="AE30" s="3"/>
      <c r="AF30" s="3"/>
      <c r="AJ30" s="2"/>
      <c r="AK30" s="3"/>
      <c r="AM30" s="5"/>
      <c r="AN30" s="5"/>
      <c r="AO30" s="5"/>
      <c r="AP30" s="5"/>
      <c r="AQ30" s="5"/>
      <c r="AR30" s="5"/>
      <c r="AS30" s="5"/>
      <c r="AT30" s="5"/>
      <c r="AU30" s="5"/>
    </row>
    <row r="31" spans="13:47" x14ac:dyDescent="0.2">
      <c r="M31" s="1"/>
      <c r="N31" s="1"/>
      <c r="O31" s="3"/>
      <c r="P31" s="1"/>
      <c r="Q31" s="3"/>
      <c r="R31" s="3"/>
      <c r="S31" s="1"/>
      <c r="T31" s="1"/>
      <c r="U31" s="1"/>
      <c r="V31" s="3"/>
      <c r="W31" s="1"/>
      <c r="X31" s="3"/>
      <c r="Y31" s="3"/>
      <c r="Z31" s="1"/>
      <c r="AA31" s="1"/>
      <c r="AB31" s="1"/>
      <c r="AC31" s="3"/>
      <c r="AD31" s="1"/>
      <c r="AE31" s="3"/>
      <c r="AF31" s="3"/>
      <c r="AJ31" s="2"/>
      <c r="AK31" s="6"/>
      <c r="AM31" s="5"/>
      <c r="AN31" s="5"/>
      <c r="AO31" s="5"/>
      <c r="AP31" s="5"/>
      <c r="AQ31" s="5"/>
      <c r="AR31" s="5"/>
      <c r="AS31" s="5"/>
      <c r="AT31" s="5"/>
      <c r="AU31" s="5"/>
    </row>
    <row r="32" spans="13:47" x14ac:dyDescent="0.2">
      <c r="M32" s="1"/>
      <c r="N32" s="1"/>
      <c r="O32" s="3"/>
      <c r="P32" s="1"/>
      <c r="Q32" s="3"/>
      <c r="R32" s="3"/>
      <c r="S32" s="1"/>
      <c r="T32" s="1"/>
      <c r="U32" s="1"/>
      <c r="V32" s="3"/>
      <c r="W32" s="1"/>
      <c r="X32" s="3"/>
      <c r="Y32" s="3"/>
      <c r="Z32" s="1"/>
      <c r="AA32" s="1"/>
      <c r="AB32" s="1"/>
      <c r="AC32" s="3"/>
      <c r="AD32" s="1"/>
      <c r="AE32" s="3"/>
      <c r="AF32" s="3"/>
      <c r="AJ32" s="2"/>
      <c r="AK32" s="3"/>
      <c r="AM32" s="5"/>
      <c r="AN32" s="5"/>
      <c r="AO32" s="5"/>
      <c r="AP32" s="5"/>
      <c r="AQ32" s="5"/>
      <c r="AR32" s="5"/>
      <c r="AS32" s="5"/>
      <c r="AT32" s="5"/>
      <c r="AU32" s="5"/>
    </row>
    <row r="33" spans="13:47" x14ac:dyDescent="0.2">
      <c r="M33" s="1"/>
      <c r="N33" s="1"/>
      <c r="O33" s="3"/>
      <c r="P33" s="1"/>
      <c r="Q33" s="3"/>
      <c r="R33" s="3"/>
      <c r="S33" s="1"/>
      <c r="T33" s="1"/>
      <c r="U33" s="1"/>
      <c r="V33" s="3"/>
      <c r="W33" s="1"/>
      <c r="X33" s="3"/>
      <c r="Y33" s="3"/>
      <c r="Z33" s="1"/>
      <c r="AA33" s="1"/>
      <c r="AB33" s="1"/>
      <c r="AC33" s="3"/>
      <c r="AD33" s="1"/>
      <c r="AE33" s="3"/>
      <c r="AF33" s="3"/>
      <c r="AJ33" s="2"/>
      <c r="AK33" s="3"/>
      <c r="AM33" s="5"/>
      <c r="AN33" s="5"/>
      <c r="AO33" s="5"/>
      <c r="AP33" s="5"/>
      <c r="AQ33" s="5"/>
      <c r="AR33" s="5"/>
      <c r="AS33" s="5"/>
      <c r="AT33" s="5"/>
      <c r="AU33" s="5"/>
    </row>
    <row r="34" spans="13:47" x14ac:dyDescent="0.2">
      <c r="M34" s="1"/>
      <c r="N34" s="1"/>
      <c r="O34" s="3"/>
      <c r="P34" s="1"/>
      <c r="Q34" s="3"/>
      <c r="R34" s="3"/>
      <c r="S34" s="1"/>
      <c r="T34" s="1"/>
      <c r="U34" s="1"/>
      <c r="V34" s="3"/>
      <c r="W34" s="1"/>
      <c r="X34" s="3"/>
      <c r="Y34" s="3"/>
      <c r="Z34" s="1"/>
      <c r="AA34" s="1"/>
      <c r="AB34" s="1"/>
      <c r="AC34" s="3"/>
      <c r="AD34" s="1"/>
      <c r="AE34" s="3"/>
      <c r="AF34" s="3"/>
      <c r="AJ34" s="2"/>
      <c r="AK34" s="3"/>
      <c r="AM34" s="5"/>
      <c r="AN34" s="5"/>
      <c r="AO34" s="5"/>
      <c r="AP34" s="5"/>
      <c r="AQ34" s="5"/>
      <c r="AR34" s="5"/>
      <c r="AS34" s="5"/>
      <c r="AT34" s="5"/>
      <c r="AU34" s="5"/>
    </row>
    <row r="35" spans="13:47" x14ac:dyDescent="0.2">
      <c r="M35" s="1"/>
      <c r="N35" s="1"/>
      <c r="O35" s="3"/>
      <c r="P35" s="1"/>
      <c r="Q35" s="3"/>
      <c r="R35" s="3"/>
      <c r="S35" s="1"/>
      <c r="T35" s="1"/>
      <c r="U35" s="1"/>
      <c r="V35" s="3"/>
      <c r="W35" s="1"/>
      <c r="X35" s="3"/>
      <c r="Y35" s="3"/>
      <c r="Z35" s="1"/>
      <c r="AA35" s="1"/>
      <c r="AB35" s="1"/>
      <c r="AC35" s="3"/>
      <c r="AD35" s="1"/>
      <c r="AE35" s="3"/>
      <c r="AF35" s="3"/>
      <c r="AJ35" s="2"/>
      <c r="AK35" s="3"/>
      <c r="AM35" s="5"/>
      <c r="AN35" s="5"/>
      <c r="AO35" s="5"/>
      <c r="AP35" s="5"/>
      <c r="AQ35" s="5"/>
      <c r="AR35" s="5"/>
      <c r="AU35" s="5"/>
    </row>
    <row r="36" spans="13:47" x14ac:dyDescent="0.2">
      <c r="M36" s="1"/>
      <c r="N36" s="1"/>
      <c r="O36" s="3"/>
      <c r="P36" s="1"/>
      <c r="Q36" s="3"/>
      <c r="R36" s="3"/>
      <c r="S36" s="1"/>
      <c r="T36" s="1"/>
      <c r="U36" s="1"/>
      <c r="V36" s="3"/>
      <c r="W36" s="1"/>
      <c r="X36" s="3"/>
      <c r="Y36" s="3"/>
      <c r="Z36" s="1"/>
      <c r="AA36" s="1"/>
      <c r="AB36" s="1"/>
      <c r="AC36" s="3"/>
      <c r="AD36" s="1"/>
      <c r="AE36" s="3"/>
      <c r="AF36" s="3"/>
      <c r="AJ36" s="2"/>
      <c r="AK36" s="3"/>
      <c r="AM36" s="4"/>
      <c r="AN36" s="5"/>
      <c r="AO36" s="5"/>
      <c r="AP36" s="5"/>
      <c r="AQ36" s="5"/>
      <c r="AR36" s="5"/>
      <c r="AS36" s="5"/>
      <c r="AT36" s="5"/>
      <c r="AU36" s="5"/>
    </row>
    <row r="37" spans="13:47" x14ac:dyDescent="0.2">
      <c r="M37" s="1"/>
      <c r="N37" s="1"/>
      <c r="O37" s="3"/>
      <c r="P37" s="1"/>
      <c r="Q37" s="3"/>
      <c r="R37" s="3"/>
      <c r="S37" s="1"/>
      <c r="T37" s="1"/>
      <c r="U37" s="1"/>
      <c r="V37" s="3"/>
      <c r="W37" s="1"/>
      <c r="X37" s="3"/>
      <c r="Y37" s="3"/>
      <c r="Z37" s="1"/>
      <c r="AA37" s="1"/>
      <c r="AB37" s="1"/>
      <c r="AC37" s="3"/>
      <c r="AD37" s="1"/>
      <c r="AE37" s="3"/>
      <c r="AF37" s="3"/>
      <c r="AJ37" s="2"/>
      <c r="AK37" s="3"/>
      <c r="AM37" s="5"/>
      <c r="AN37" s="5"/>
      <c r="AO37" s="5"/>
      <c r="AP37" s="5"/>
      <c r="AQ37" s="5"/>
      <c r="AR37" s="5"/>
      <c r="AS37" s="5"/>
      <c r="AT37" s="5"/>
      <c r="AU37" s="5"/>
    </row>
    <row r="38" spans="13:47" x14ac:dyDescent="0.2">
      <c r="AE38" s="3"/>
      <c r="AF38" s="3"/>
      <c r="AM38" s="5"/>
      <c r="AN38" s="5"/>
      <c r="AO38" s="5"/>
      <c r="AP38" s="5"/>
      <c r="AQ38" s="5"/>
      <c r="AR38" s="5"/>
      <c r="AS38" s="5"/>
      <c r="AT38" s="5"/>
      <c r="AU38" s="5"/>
    </row>
    <row r="39" spans="13:47" x14ac:dyDescent="0.2">
      <c r="AE39" s="3"/>
      <c r="AF39" s="3"/>
      <c r="AM39" s="5"/>
      <c r="AN39" s="5"/>
      <c r="AO39" s="5"/>
      <c r="AP39" s="5"/>
      <c r="AQ39" s="5"/>
      <c r="AR39" s="5"/>
      <c r="AS39" s="5"/>
      <c r="AT39" s="5"/>
      <c r="AU39" s="5"/>
    </row>
    <row r="40" spans="13:47" x14ac:dyDescent="0.2">
      <c r="AE40" s="3"/>
      <c r="AF40" s="3"/>
      <c r="AM40" s="5"/>
      <c r="AO40" s="5"/>
      <c r="AP40" s="5"/>
      <c r="AQ40" s="5"/>
      <c r="AR40" s="5"/>
      <c r="AS40" s="5"/>
      <c r="AT40" s="5"/>
      <c r="AU40" s="5"/>
    </row>
    <row r="41" spans="13:47" x14ac:dyDescent="0.2">
      <c r="AE41" s="3"/>
      <c r="AF41" s="3"/>
      <c r="AM41" s="5"/>
      <c r="AN41" s="5"/>
      <c r="AO41" s="5"/>
      <c r="AP41" s="5"/>
      <c r="AQ41" s="5"/>
      <c r="AR41" s="5"/>
      <c r="AS41" s="5"/>
      <c r="AT41" s="5"/>
      <c r="AU41" s="5"/>
    </row>
    <row r="42" spans="13:47" x14ac:dyDescent="0.2">
      <c r="AM42" s="5"/>
      <c r="AN42" s="5"/>
      <c r="AO42" s="5"/>
      <c r="AP42" s="5"/>
      <c r="AQ42" s="5"/>
      <c r="AR42" s="5"/>
      <c r="AS42" s="5"/>
      <c r="AT42" s="5"/>
      <c r="AU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1FA8-82FC-564A-8C58-A139E15BF122}">
  <dimension ref="A1:AU42"/>
  <sheetViews>
    <sheetView workbookViewId="0"/>
  </sheetViews>
  <sheetFormatPr baseColWidth="10" defaultRowHeight="16" x14ac:dyDescent="0.2"/>
  <cols>
    <col min="13" max="14" width="3.33203125" customWidth="1"/>
    <col min="15" max="15" width="2.33203125" customWidth="1"/>
    <col min="16" max="16" width="3.33203125" customWidth="1"/>
    <col min="17" max="17" width="2.33203125" customWidth="1"/>
    <col min="18" max="18" width="3.1640625" customWidth="1"/>
    <col min="19" max="19" width="2.83203125" customWidth="1"/>
    <col min="20" max="21" width="3.33203125" customWidth="1"/>
    <col min="22" max="22" width="2.33203125" customWidth="1"/>
    <col min="23" max="23" width="3.33203125" customWidth="1"/>
    <col min="24" max="24" width="2.33203125" customWidth="1"/>
    <col min="25" max="25" width="3.1640625" customWidth="1"/>
    <col min="26" max="26" width="2.83203125" customWidth="1"/>
    <col min="27" max="28" width="3.33203125" customWidth="1"/>
    <col min="29" max="29" width="2.33203125" customWidth="1"/>
    <col min="30" max="30" width="3.33203125" customWidth="1"/>
    <col min="31" max="31" width="2.33203125" customWidth="1"/>
    <col min="32" max="32" width="4.6640625" customWidth="1"/>
    <col min="36" max="36" width="30.6640625" customWidth="1"/>
    <col min="37" max="37" width="23.1640625" customWidth="1"/>
  </cols>
  <sheetData>
    <row r="1" spans="1:47" x14ac:dyDescent="0.2">
      <c r="A1" t="s">
        <v>52</v>
      </c>
      <c r="M1" s="3" t="s">
        <v>57</v>
      </c>
    </row>
    <row r="2" spans="1:4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37</v>
      </c>
      <c r="I2" t="s">
        <v>38</v>
      </c>
      <c r="J2" t="s">
        <v>39</v>
      </c>
      <c r="AK2" s="6"/>
    </row>
    <row r="3" spans="1:47" x14ac:dyDescent="0.2">
      <c r="A3" t="s">
        <v>40</v>
      </c>
      <c r="B3">
        <v>-6.0446883144004399E-2</v>
      </c>
      <c r="C3">
        <v>-2.5948919660329601E-2</v>
      </c>
      <c r="D3">
        <v>1.7424428471556099E-4</v>
      </c>
      <c r="E3">
        <v>0.19320719045321599</v>
      </c>
      <c r="F3">
        <v>0.57674416359395697</v>
      </c>
      <c r="G3">
        <v>0.99701012118626298</v>
      </c>
      <c r="H3">
        <v>0.41401540811403398</v>
      </c>
      <c r="I3">
        <v>0.72093020449244605</v>
      </c>
      <c r="J3">
        <v>0.99701012118626298</v>
      </c>
      <c r="M3" s="1" t="str">
        <f>TEXT(B3,"#.000")</f>
        <v>-.060</v>
      </c>
      <c r="N3" s="1" t="str">
        <f>IF(E3&lt;0.00095,TEXT(E3,"0E+0"),TEXT(E3,"#.000"))</f>
        <v>.193</v>
      </c>
      <c r="O3" s="3" t="str">
        <f>IF(E3="","",IF(E3*1&lt;0.05,"*",""))</f>
        <v/>
      </c>
      <c r="P3" s="1" t="str">
        <f>IF(H3&lt;0.00095,TEXT(H3,"0E+0"),TEXT(H3,"#.000"))</f>
        <v>.414</v>
      </c>
      <c r="Q3" s="3" t="str">
        <f>IF(H3="","",IF(H3*1&lt;0.05,"**",""))</f>
        <v/>
      </c>
      <c r="R3" s="1" t="str">
        <f>TEXT(E11,"0.00")</f>
        <v>0.25</v>
      </c>
      <c r="S3" s="1"/>
      <c r="T3" s="1" t="str">
        <f>TEXT(C3,"#.000")</f>
        <v>-.026</v>
      </c>
      <c r="U3" s="1" t="str">
        <f>IF(F3&lt;0.00095,TEXT(F3,"0E+0"),TEXT(F3,"#.000"))</f>
        <v>.577</v>
      </c>
      <c r="V3" s="3" t="str">
        <f>IF(F3="","",IF(F3*1&lt;0.05,"*",""))</f>
        <v/>
      </c>
      <c r="W3" s="1" t="str">
        <f>IF(I3&lt;0.00095,TEXT(I3,"0E+0"),TEXT(I3,"#.000"))</f>
        <v>.721</v>
      </c>
      <c r="X3" s="3" t="str">
        <f>IF(I3="","",IF(I3*1&lt;0.05,"**",""))</f>
        <v/>
      </c>
      <c r="Y3" s="1" t="str">
        <f>TEXT(F11,"0.00")</f>
        <v>0.13</v>
      </c>
      <c r="Z3" s="1"/>
      <c r="AA3" s="1" t="str">
        <f>TEXT(D3,"#.000")</f>
        <v>.000</v>
      </c>
      <c r="AB3" s="1" t="str">
        <f>IF(G3&lt;0.00095,TEXT(G3,"0E+0"),TEXT(G3,"#.000"))</f>
        <v>.997</v>
      </c>
      <c r="AC3" s="3" t="str">
        <f>IF(G3="","",IF(G3*1&lt;0.05,"*",""))</f>
        <v/>
      </c>
      <c r="AD3" s="1" t="str">
        <f>IF(J3&lt;0.00095,TEXT(J3,"0E+0"),TEXT(J3,"#.000"))</f>
        <v>.997</v>
      </c>
      <c r="AE3" s="3" t="str">
        <f>IF(J3="","",IF(J3*1&lt;0.05,"**",""))</f>
        <v/>
      </c>
      <c r="AF3" s="1" t="str">
        <f>TEXT(G11,"0.00")</f>
        <v>0.11</v>
      </c>
      <c r="AJ3" s="2"/>
      <c r="AK3" s="3"/>
      <c r="AL3" s="5"/>
      <c r="AM3" s="4"/>
      <c r="AO3" s="5"/>
      <c r="AP3" s="5"/>
      <c r="AQ3" s="5"/>
      <c r="AR3" s="5"/>
      <c r="AS3" s="5"/>
      <c r="AT3" s="5"/>
      <c r="AU3" s="5"/>
    </row>
    <row r="4" spans="1:47" x14ac:dyDescent="0.2">
      <c r="A4" t="s">
        <v>41</v>
      </c>
      <c r="B4">
        <v>-7.5065909144211906E-2</v>
      </c>
      <c r="C4">
        <v>-6.17785137142524E-2</v>
      </c>
      <c r="D4">
        <v>-9.6335240100916E-2</v>
      </c>
      <c r="E4">
        <v>0.105956996072005</v>
      </c>
      <c r="F4">
        <v>0.18356173519252</v>
      </c>
      <c r="G4">
        <v>3.7838472775825298E-2</v>
      </c>
      <c r="H4">
        <v>0.317870988216015</v>
      </c>
      <c r="I4">
        <v>0.41401540811403398</v>
      </c>
      <c r="J4">
        <v>0.189192363879126</v>
      </c>
      <c r="M4" s="1" t="str">
        <f t="shared" ref="M4:M7" si="0">TEXT(B4,"#.000")</f>
        <v>-.075</v>
      </c>
      <c r="N4" s="1" t="str">
        <f t="shared" ref="N4:N7" si="1">IF(E4&lt;0.00095,TEXT(E4,"0E+0"),TEXT(E4,"#.000"))</f>
        <v>.106</v>
      </c>
      <c r="O4" s="3" t="str">
        <f t="shared" ref="O4:O7" si="2">IF(E4="","",IF(E4*1&lt;0.05,"*",""))</f>
        <v/>
      </c>
      <c r="P4" s="1" t="str">
        <f t="shared" ref="P4:P7" si="3">IF(H4&lt;0.00095,TEXT(H4,"0E+0"),TEXT(H4,"#.000"))</f>
        <v>.318</v>
      </c>
      <c r="Q4" s="3" t="str">
        <f t="shared" ref="Q4:Q7" si="4">IF(H4="","",IF(H4*1&lt;0.05,"**",""))</f>
        <v/>
      </c>
      <c r="R4" s="1" t="str">
        <f>TEXT(E12,"0.00")</f>
        <v>0.40</v>
      </c>
      <c r="S4" s="1"/>
      <c r="T4" s="1" t="str">
        <f t="shared" ref="T4:T7" si="5">TEXT(C4,"#.000")</f>
        <v>-.062</v>
      </c>
      <c r="U4" s="1" t="str">
        <f t="shared" ref="U4:U7" si="6">IF(F4&lt;0.00095,TEXT(F4,"0E+0"),TEXT(F4,"#.000"))</f>
        <v>.184</v>
      </c>
      <c r="V4" s="3" t="str">
        <f t="shared" ref="V4:V7" si="7">IF(F4="","",IF(F4*1&lt;0.05,"*",""))</f>
        <v/>
      </c>
      <c r="W4" s="1" t="str">
        <f t="shared" ref="W4:W7" si="8">IF(I4&lt;0.00095,TEXT(I4,"0E+0"),TEXT(I4,"#.000"))</f>
        <v>.414</v>
      </c>
      <c r="X4" s="3" t="str">
        <f t="shared" ref="X4:X7" si="9">IF(I4="","",IF(I4*1&lt;0.05,"**",""))</f>
        <v/>
      </c>
      <c r="Y4" s="1" t="str">
        <f>TEXT(F12,"0.00")</f>
        <v>0.26</v>
      </c>
      <c r="Z4" s="1"/>
      <c r="AA4" s="1" t="str">
        <f t="shared" ref="AA4:AA7" si="10">TEXT(D4,"#.000")</f>
        <v>-.096</v>
      </c>
      <c r="AB4" s="1" t="str">
        <f t="shared" ref="AB4:AB7" si="11">IF(G4&lt;0.00095,TEXT(G4,"0E+0"),TEXT(G4,"#.000"))</f>
        <v>.038</v>
      </c>
      <c r="AC4" s="3" t="str">
        <f t="shared" ref="AC4:AC7" si="12">IF(G4="","",IF(G4*1&lt;0.05,"*",""))</f>
        <v>*</v>
      </c>
      <c r="AD4" s="1" t="str">
        <f t="shared" ref="AD4:AD7" si="13">IF(J4&lt;0.00095,TEXT(J4,"0E+0"),TEXT(J4,"#.000"))</f>
        <v>.189</v>
      </c>
      <c r="AE4" s="3" t="str">
        <f t="shared" ref="AE4:AE7" si="14">IF(J4="","",IF(J4*1&lt;0.05,"**",""))</f>
        <v/>
      </c>
      <c r="AF4" s="1" t="str">
        <f>TEXT(G12,"0.00")</f>
        <v>0.92</v>
      </c>
      <c r="AJ4" s="2"/>
      <c r="AK4" s="3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">
      <c r="A5" t="s">
        <v>42</v>
      </c>
      <c r="B5">
        <v>-8.4338295421730103E-2</v>
      </c>
      <c r="C5">
        <v>-0.102531173310313</v>
      </c>
      <c r="D5">
        <v>-0.15199672329863101</v>
      </c>
      <c r="E5">
        <v>6.9216726354210695E-2</v>
      </c>
      <c r="F5">
        <v>2.7046480531628399E-2</v>
      </c>
      <c r="G5">
        <v>1.00924274401469E-3</v>
      </c>
      <c r="H5">
        <v>0.25956272382828999</v>
      </c>
      <c r="I5">
        <v>0.189192363879126</v>
      </c>
      <c r="J5">
        <v>1.5138641160220401E-2</v>
      </c>
      <c r="M5" s="1" t="str">
        <f t="shared" si="0"/>
        <v>-.084</v>
      </c>
      <c r="N5" s="1" t="str">
        <f t="shared" si="1"/>
        <v>.069</v>
      </c>
      <c r="O5" s="3" t="str">
        <f t="shared" si="2"/>
        <v/>
      </c>
      <c r="P5" s="1" t="str">
        <f t="shared" si="3"/>
        <v>.260</v>
      </c>
      <c r="Q5" s="3" t="str">
        <f t="shared" si="4"/>
        <v/>
      </c>
      <c r="R5" s="1" t="str">
        <f>TEXT(E13,"0.00")</f>
        <v>0.56</v>
      </c>
      <c r="S5" s="1"/>
      <c r="T5" s="1" t="str">
        <f t="shared" si="5"/>
        <v>-.103</v>
      </c>
      <c r="U5" s="1" t="str">
        <f t="shared" si="6"/>
        <v>.027</v>
      </c>
      <c r="V5" s="3" t="str">
        <f t="shared" si="7"/>
        <v>*</v>
      </c>
      <c r="W5" s="1" t="str">
        <f t="shared" si="8"/>
        <v>.189</v>
      </c>
      <c r="X5" s="3" t="str">
        <f t="shared" si="9"/>
        <v/>
      </c>
      <c r="Y5" s="1" t="str">
        <f>TEXT(F13,"0.00")</f>
        <v>1.23</v>
      </c>
      <c r="Z5" s="1"/>
      <c r="AA5" s="1" t="str">
        <f t="shared" si="10"/>
        <v>-.152</v>
      </c>
      <c r="AB5" s="1" t="str">
        <f t="shared" si="11"/>
        <v>.001</v>
      </c>
      <c r="AC5" s="3" t="str">
        <f t="shared" si="12"/>
        <v>*</v>
      </c>
      <c r="AD5" s="1" t="str">
        <f t="shared" si="13"/>
        <v>.015</v>
      </c>
      <c r="AE5" s="3" t="str">
        <f t="shared" si="14"/>
        <v>**</v>
      </c>
      <c r="AF5" s="1" t="str">
        <f>TEXT(G13,"0.00")</f>
        <v>23.40</v>
      </c>
      <c r="AJ5" s="2"/>
      <c r="AK5" s="3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2">
      <c r="A6" t="s">
        <v>43</v>
      </c>
      <c r="B6">
        <v>-2.6285866831828101E-2</v>
      </c>
      <c r="C6">
        <v>-1.3403765628852701E-2</v>
      </c>
      <c r="D6">
        <v>-3.0770501503960299E-2</v>
      </c>
      <c r="E6">
        <v>0.571803895020222</v>
      </c>
      <c r="F6">
        <v>0.77313860411330704</v>
      </c>
      <c r="G6">
        <v>0.50803428802536699</v>
      </c>
      <c r="H6">
        <v>0.72093020449244605</v>
      </c>
      <c r="I6">
        <v>0.82836279012140002</v>
      </c>
      <c r="J6">
        <v>0.72093020449244605</v>
      </c>
      <c r="M6" s="1" t="str">
        <f t="shared" si="0"/>
        <v>-.026</v>
      </c>
      <c r="N6" s="1" t="str">
        <f t="shared" si="1"/>
        <v>.572</v>
      </c>
      <c r="O6" s="3" t="str">
        <f t="shared" si="2"/>
        <v/>
      </c>
      <c r="P6" s="1" t="str">
        <f t="shared" si="3"/>
        <v>.721</v>
      </c>
      <c r="Q6" s="3" t="str">
        <f t="shared" si="4"/>
        <v/>
      </c>
      <c r="R6" s="1" t="str">
        <f>TEXT(E14,"0.00")</f>
        <v>0.13</v>
      </c>
      <c r="S6" s="1"/>
      <c r="T6" s="1" t="str">
        <f t="shared" si="5"/>
        <v>-.013</v>
      </c>
      <c r="U6" s="1" t="str">
        <f t="shared" si="6"/>
        <v>.773</v>
      </c>
      <c r="V6" s="3" t="str">
        <f t="shared" si="7"/>
        <v/>
      </c>
      <c r="W6" s="1" t="str">
        <f t="shared" si="8"/>
        <v>.828</v>
      </c>
      <c r="X6" s="3" t="str">
        <f t="shared" si="9"/>
        <v/>
      </c>
      <c r="Y6" s="1" t="str">
        <f>TEXT(F14,"0.00")</f>
        <v>0.11</v>
      </c>
      <c r="Z6" s="1"/>
      <c r="AA6" s="1" t="str">
        <f t="shared" si="10"/>
        <v>-.031</v>
      </c>
      <c r="AB6" s="1" t="str">
        <f t="shared" si="11"/>
        <v>.508</v>
      </c>
      <c r="AC6" s="3" t="str">
        <f t="shared" si="12"/>
        <v/>
      </c>
      <c r="AD6" s="1" t="str">
        <f t="shared" si="13"/>
        <v>.721</v>
      </c>
      <c r="AE6" s="3" t="str">
        <f t="shared" si="14"/>
        <v/>
      </c>
      <c r="AF6" s="1" t="str">
        <f>TEXT(G14,"0.00")</f>
        <v>0.13</v>
      </c>
      <c r="AJ6" s="2"/>
      <c r="AK6" s="3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">
      <c r="A7" t="s">
        <v>44</v>
      </c>
      <c r="B7">
        <v>-3.4668399887705703E-2</v>
      </c>
      <c r="C7">
        <v>-1.6620646838892202E-2</v>
      </c>
      <c r="D7">
        <v>-4.3895191029596103E-2</v>
      </c>
      <c r="E7">
        <v>0.45579031801799003</v>
      </c>
      <c r="F7">
        <v>0.720743481369303</v>
      </c>
      <c r="G7">
        <v>0.34493599529456598</v>
      </c>
      <c r="H7">
        <v>0.72093020449244605</v>
      </c>
      <c r="I7">
        <v>0.82836279012140002</v>
      </c>
      <c r="J7">
        <v>0.64675499117731095</v>
      </c>
      <c r="M7" s="1" t="str">
        <f t="shared" si="0"/>
        <v>-.035</v>
      </c>
      <c r="N7" s="1" t="str">
        <f t="shared" si="1"/>
        <v>.456</v>
      </c>
      <c r="O7" s="3" t="str">
        <f t="shared" si="2"/>
        <v/>
      </c>
      <c r="P7" s="1" t="str">
        <f t="shared" si="3"/>
        <v>.721</v>
      </c>
      <c r="Q7" s="3" t="str">
        <f t="shared" si="4"/>
        <v/>
      </c>
      <c r="R7" s="1" t="str">
        <f>TEXT(E15,"0.00")</f>
        <v>0.14</v>
      </c>
      <c r="S7" s="1"/>
      <c r="T7" s="1" t="str">
        <f t="shared" si="5"/>
        <v>-.017</v>
      </c>
      <c r="U7" s="1" t="str">
        <f t="shared" si="6"/>
        <v>.721</v>
      </c>
      <c r="V7" s="3" t="str">
        <f t="shared" si="7"/>
        <v/>
      </c>
      <c r="W7" s="1" t="str">
        <f t="shared" si="8"/>
        <v>.828</v>
      </c>
      <c r="X7" s="3" t="str">
        <f t="shared" si="9"/>
        <v/>
      </c>
      <c r="Y7" s="1" t="str">
        <f>TEXT(F15,"0.00")</f>
        <v>0.12</v>
      </c>
      <c r="Z7" s="1"/>
      <c r="AA7" s="1" t="str">
        <f t="shared" si="10"/>
        <v>-.044</v>
      </c>
      <c r="AB7" s="1" t="str">
        <f t="shared" si="11"/>
        <v>.345</v>
      </c>
      <c r="AC7" s="3" t="str">
        <f t="shared" si="12"/>
        <v/>
      </c>
      <c r="AD7" s="1" t="str">
        <f t="shared" si="13"/>
        <v>.647</v>
      </c>
      <c r="AE7" s="3" t="str">
        <f t="shared" si="14"/>
        <v/>
      </c>
      <c r="AF7" s="1" t="str">
        <f>TEXT(G15,"0.00")</f>
        <v>0.17</v>
      </c>
      <c r="AJ7" s="2"/>
      <c r="AK7" s="3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">
      <c r="M8" s="1"/>
      <c r="N8" s="1"/>
      <c r="O8" s="3"/>
      <c r="P8" s="1"/>
      <c r="Q8" s="3"/>
      <c r="R8" s="3"/>
      <c r="S8" s="1"/>
      <c r="T8" s="1"/>
      <c r="U8" s="1"/>
      <c r="V8" s="3"/>
      <c r="W8" s="1"/>
      <c r="X8" s="3"/>
      <c r="Y8" s="3"/>
      <c r="Z8" s="1"/>
      <c r="AA8" s="1"/>
      <c r="AB8" s="1"/>
      <c r="AC8" s="3"/>
      <c r="AD8" s="1"/>
      <c r="AE8" s="3"/>
      <c r="AF8" s="3"/>
      <c r="AJ8" s="2"/>
      <c r="AK8" s="3"/>
      <c r="AM8" s="5"/>
      <c r="AN8" s="5"/>
      <c r="AO8" s="5"/>
      <c r="AP8" s="5"/>
      <c r="AQ8" s="5"/>
      <c r="AR8" s="5"/>
      <c r="AS8" s="5"/>
      <c r="AT8" s="5"/>
      <c r="AU8" s="5"/>
    </row>
    <row r="9" spans="1:47" x14ac:dyDescent="0.2">
      <c r="A9" t="s">
        <v>53</v>
      </c>
      <c r="M9" s="1"/>
      <c r="N9" s="1"/>
      <c r="O9" s="3"/>
      <c r="P9" s="1"/>
      <c r="Q9" s="3"/>
      <c r="R9" s="3"/>
      <c r="S9" s="1"/>
      <c r="T9" s="1"/>
      <c r="U9" s="1"/>
      <c r="V9" s="3"/>
      <c r="W9" s="1"/>
      <c r="X9" s="3"/>
      <c r="Y9" s="3"/>
      <c r="Z9" s="1"/>
      <c r="AA9" s="1"/>
      <c r="AB9" s="1"/>
      <c r="AC9" s="3"/>
      <c r="AD9" s="1"/>
      <c r="AE9" s="3"/>
      <c r="AF9" s="3"/>
      <c r="AJ9" s="2"/>
      <c r="AK9" s="3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2">
      <c r="B10" t="s">
        <v>1</v>
      </c>
      <c r="C10" t="s">
        <v>2</v>
      </c>
      <c r="D10" t="s">
        <v>3</v>
      </c>
      <c r="E10" t="s">
        <v>45</v>
      </c>
      <c r="F10" t="s">
        <v>46</v>
      </c>
      <c r="G10" t="s">
        <v>47</v>
      </c>
      <c r="M10" s="1"/>
      <c r="N10" s="1"/>
      <c r="O10" s="3"/>
      <c r="P10" s="1"/>
      <c r="Q10" s="3"/>
      <c r="R10" s="3"/>
      <c r="S10" s="1"/>
      <c r="T10" s="1"/>
      <c r="U10" s="1"/>
      <c r="V10" s="3"/>
      <c r="W10" s="1"/>
      <c r="X10" s="3"/>
      <c r="Y10" s="3"/>
      <c r="Z10" s="1"/>
      <c r="AA10" s="1"/>
      <c r="AB10" s="1"/>
      <c r="AC10" s="3"/>
      <c r="AD10" s="1"/>
      <c r="AE10" s="3"/>
      <c r="AF10" s="3"/>
      <c r="AJ10" s="2"/>
      <c r="AK10" s="6"/>
      <c r="AM10" s="5"/>
      <c r="AN10" s="5"/>
      <c r="AO10" s="5"/>
      <c r="AP10" s="5"/>
      <c r="AQ10" s="5"/>
      <c r="AR10" s="5"/>
      <c r="AS10" s="5"/>
      <c r="AT10" s="5"/>
      <c r="AU10" s="5"/>
    </row>
    <row r="11" spans="1:47" x14ac:dyDescent="0.2">
      <c r="A11" t="s">
        <v>40</v>
      </c>
      <c r="B11">
        <v>-5.9494364809677097E-2</v>
      </c>
      <c r="C11">
        <v>-2.56030418786393E-2</v>
      </c>
      <c r="D11">
        <v>1.3015967611684499E-4</v>
      </c>
      <c r="E11">
        <v>0.250944446758605</v>
      </c>
      <c r="F11">
        <v>0.126227636584993</v>
      </c>
      <c r="G11">
        <v>0.108109340626158</v>
      </c>
      <c r="M11" s="1"/>
      <c r="N11" s="1"/>
      <c r="O11" s="3"/>
      <c r="P11" s="1"/>
      <c r="Q11" s="3"/>
      <c r="R11" s="3"/>
      <c r="S11" s="1"/>
      <c r="T11" s="1"/>
      <c r="U11" s="1"/>
      <c r="V11" s="3"/>
      <c r="W11" s="1"/>
      <c r="X11" s="3"/>
      <c r="Y11" s="3"/>
      <c r="Z11" s="1"/>
      <c r="AA11" s="1"/>
      <c r="AB11" s="1"/>
      <c r="AC11" s="3"/>
      <c r="AD11" s="1"/>
      <c r="AE11" s="3"/>
      <c r="AF11" s="3"/>
      <c r="AJ11" s="2"/>
      <c r="AK11" s="3"/>
      <c r="AM11" s="5"/>
      <c r="AN11" s="5"/>
      <c r="AO11" s="5"/>
      <c r="AP11" s="5"/>
      <c r="AQ11" s="5"/>
      <c r="AR11" s="5"/>
      <c r="AU11" s="5"/>
    </row>
    <row r="12" spans="1:47" x14ac:dyDescent="0.2">
      <c r="A12" t="s">
        <v>41</v>
      </c>
      <c r="B12">
        <v>-7.3854571571441305E-2</v>
      </c>
      <c r="C12">
        <v>-6.0810004773405098E-2</v>
      </c>
      <c r="D12">
        <v>-9.4869206685267493E-2</v>
      </c>
      <c r="E12">
        <v>0.39667194200358602</v>
      </c>
      <c r="F12">
        <v>0.26055578217983</v>
      </c>
      <c r="G12">
        <v>0.92341027197417302</v>
      </c>
      <c r="M12" s="1"/>
      <c r="N12" s="1"/>
      <c r="O12" s="3"/>
      <c r="P12" s="1"/>
      <c r="Q12" s="3"/>
      <c r="R12" s="3"/>
      <c r="S12" s="1"/>
      <c r="T12" s="1"/>
      <c r="U12" s="1"/>
      <c r="V12" s="3"/>
      <c r="W12" s="1"/>
      <c r="X12" s="3"/>
      <c r="Y12" s="3"/>
      <c r="Z12" s="1"/>
      <c r="AA12" s="1"/>
      <c r="AB12" s="1"/>
      <c r="AC12" s="3"/>
      <c r="AD12" s="1"/>
      <c r="AE12" s="3"/>
      <c r="AF12" s="3"/>
      <c r="AJ12" s="2"/>
      <c r="AK12" s="3"/>
      <c r="AM12" s="4"/>
      <c r="AN12" s="5"/>
      <c r="AO12" s="5"/>
      <c r="AP12" s="5"/>
      <c r="AQ12" s="5"/>
      <c r="AR12" s="5"/>
      <c r="AS12" s="5"/>
      <c r="AT12" s="5"/>
      <c r="AU12" s="5"/>
    </row>
    <row r="13" spans="1:47" x14ac:dyDescent="0.2">
      <c r="A13" t="s">
        <v>42</v>
      </c>
      <c r="B13">
        <v>-8.3041400473513105E-2</v>
      </c>
      <c r="C13">
        <v>-0.100955401586367</v>
      </c>
      <c r="D13">
        <v>-0.14964610860111199</v>
      </c>
      <c r="E13">
        <v>0.55854385976031495</v>
      </c>
      <c r="F13">
        <v>1.2295023973089301</v>
      </c>
      <c r="G13">
        <v>23.3972128304626</v>
      </c>
      <c r="M13" s="1"/>
      <c r="N13" s="1"/>
      <c r="O13" s="3"/>
      <c r="P13" s="1"/>
      <c r="Q13" s="3"/>
      <c r="R13" s="3"/>
      <c r="S13" s="1"/>
      <c r="T13" s="1"/>
      <c r="U13" s="1"/>
      <c r="V13" s="3"/>
      <c r="W13" s="1"/>
      <c r="X13" s="3"/>
      <c r="Y13" s="3"/>
      <c r="Z13" s="1"/>
      <c r="AA13" s="1"/>
      <c r="AB13" s="1"/>
      <c r="AC13" s="3"/>
      <c r="AD13" s="1"/>
      <c r="AE13" s="3"/>
      <c r="AF13" s="3"/>
      <c r="AJ13" s="2"/>
      <c r="AK13" s="3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2">
      <c r="A14" t="s">
        <v>43</v>
      </c>
      <c r="B14">
        <v>-2.59009971698409E-2</v>
      </c>
      <c r="C14">
        <v>-1.3185219191944601E-2</v>
      </c>
      <c r="D14">
        <v>-3.03057407512239E-2</v>
      </c>
      <c r="E14">
        <v>0.12674085231238699</v>
      </c>
      <c r="F14">
        <v>0.11267090832919401</v>
      </c>
      <c r="G14">
        <v>0.134432033037544</v>
      </c>
      <c r="M14" s="1"/>
      <c r="N14" s="1"/>
      <c r="O14" s="3"/>
      <c r="P14" s="1"/>
      <c r="Q14" s="3"/>
      <c r="R14" s="3"/>
      <c r="S14" s="1"/>
      <c r="T14" s="1"/>
      <c r="U14" s="1"/>
      <c r="V14" s="3"/>
      <c r="W14" s="1"/>
      <c r="X14" s="3"/>
      <c r="Y14" s="3"/>
      <c r="Z14" s="1"/>
      <c r="AA14" s="1"/>
      <c r="AB14" s="1"/>
      <c r="AC14" s="3"/>
      <c r="AD14" s="1"/>
      <c r="AE14" s="3"/>
      <c r="AF14" s="3"/>
      <c r="AJ14" s="2"/>
      <c r="AK14" s="3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">
      <c r="A15" t="s">
        <v>44</v>
      </c>
      <c r="B15">
        <v>-3.4207284879238201E-2</v>
      </c>
      <c r="C15">
        <v>-1.64127706821511E-2</v>
      </c>
      <c r="D15">
        <v>-4.3159590624784701E-2</v>
      </c>
      <c r="E15">
        <v>0.14256531499139199</v>
      </c>
      <c r="F15">
        <v>0.11520308266092801</v>
      </c>
      <c r="G15">
        <v>0.16848119775034301</v>
      </c>
      <c r="M15" s="1"/>
      <c r="N15" s="1"/>
      <c r="O15" s="3"/>
      <c r="P15" s="1"/>
      <c r="Q15" s="3"/>
      <c r="R15" s="3"/>
      <c r="S15" s="1"/>
      <c r="T15" s="1"/>
      <c r="U15" s="1"/>
      <c r="V15" s="3"/>
      <c r="W15" s="1"/>
      <c r="X15" s="3"/>
      <c r="Y15" s="3"/>
      <c r="Z15" s="1"/>
      <c r="AA15" s="1"/>
      <c r="AB15" s="1"/>
      <c r="AC15" s="3"/>
      <c r="AD15" s="1"/>
      <c r="AE15" s="3"/>
      <c r="AF15" s="3"/>
      <c r="AJ15" s="2"/>
      <c r="AK15" s="3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M16" s="1"/>
      <c r="N16" s="1"/>
      <c r="O16" s="3"/>
      <c r="P16" s="1"/>
      <c r="Q16" s="3"/>
      <c r="R16" s="3"/>
      <c r="S16" s="1"/>
      <c r="T16" s="1"/>
      <c r="U16" s="1"/>
      <c r="V16" s="3"/>
      <c r="W16" s="1"/>
      <c r="X16" s="3"/>
      <c r="Y16" s="3"/>
      <c r="Z16" s="1"/>
      <c r="AA16" s="1"/>
      <c r="AB16" s="1"/>
      <c r="AC16" s="3"/>
      <c r="AD16" s="1"/>
      <c r="AE16" s="3"/>
      <c r="AF16" s="3"/>
      <c r="AJ16" s="2"/>
      <c r="AK16" s="3"/>
      <c r="AM16" s="5"/>
      <c r="AN16" s="5"/>
      <c r="AO16" s="5"/>
      <c r="AP16" s="5"/>
      <c r="AQ16" s="5"/>
      <c r="AR16" s="5"/>
      <c r="AS16" s="5"/>
      <c r="AT16" s="5"/>
      <c r="AU16" s="5"/>
    </row>
    <row r="17" spans="13:47" x14ac:dyDescent="0.2">
      <c r="M17" s="1"/>
      <c r="N17" s="1"/>
      <c r="O17" s="3"/>
      <c r="P17" s="1"/>
      <c r="Q17" s="3"/>
      <c r="R17" s="3"/>
      <c r="S17" s="1"/>
      <c r="T17" s="1"/>
      <c r="U17" s="1"/>
      <c r="V17" s="3"/>
      <c r="W17" s="1"/>
      <c r="X17" s="3"/>
      <c r="Y17" s="3"/>
      <c r="Z17" s="1"/>
      <c r="AA17" s="1"/>
      <c r="AB17" s="1"/>
      <c r="AC17" s="3"/>
      <c r="AD17" s="1"/>
      <c r="AE17" s="3"/>
      <c r="AF17" s="3"/>
      <c r="AJ17" s="2"/>
      <c r="AK17" s="2"/>
      <c r="AM17" s="5"/>
      <c r="AN17" s="5"/>
      <c r="AO17" s="5"/>
      <c r="AP17" s="5"/>
      <c r="AQ17" s="5"/>
      <c r="AR17" s="5"/>
      <c r="AS17" s="5"/>
      <c r="AT17" s="5"/>
      <c r="AU17" s="5"/>
    </row>
    <row r="18" spans="13:47" x14ac:dyDescent="0.2">
      <c r="M18" s="1"/>
      <c r="N18" s="1"/>
      <c r="O18" s="3"/>
      <c r="P18" s="1"/>
      <c r="Q18" s="3"/>
      <c r="R18" s="3"/>
      <c r="S18" s="1"/>
      <c r="T18" s="1"/>
      <c r="U18" s="1"/>
      <c r="V18" s="3"/>
      <c r="W18" s="1"/>
      <c r="X18" s="3"/>
      <c r="Y18" s="3"/>
      <c r="Z18" s="1"/>
      <c r="AA18" s="1"/>
      <c r="AB18" s="1"/>
      <c r="AC18" s="3"/>
      <c r="AD18" s="1"/>
      <c r="AE18" s="3"/>
      <c r="AF18" s="3"/>
      <c r="AJ18" s="2"/>
      <c r="AK18" s="3"/>
      <c r="AM18" s="5"/>
      <c r="AN18" s="5"/>
      <c r="AO18" s="5"/>
      <c r="AP18" s="5"/>
      <c r="AQ18" s="5"/>
      <c r="AR18" s="5"/>
      <c r="AS18" s="5"/>
      <c r="AT18" s="5"/>
      <c r="AU18" s="5"/>
    </row>
    <row r="19" spans="13:47" x14ac:dyDescent="0.2">
      <c r="M19" s="1"/>
      <c r="N19" s="1"/>
      <c r="O19" s="3"/>
      <c r="P19" s="1"/>
      <c r="Q19" s="3"/>
      <c r="R19" s="3"/>
      <c r="S19" s="1"/>
      <c r="T19" s="1"/>
      <c r="U19" s="1"/>
      <c r="V19" s="3"/>
      <c r="W19" s="1"/>
      <c r="X19" s="3"/>
      <c r="Y19" s="3"/>
      <c r="Z19" s="1"/>
      <c r="AA19" s="1"/>
      <c r="AB19" s="1"/>
      <c r="AC19" s="3"/>
      <c r="AD19" s="1"/>
      <c r="AE19" s="3"/>
      <c r="AF19" s="3"/>
      <c r="AJ19" s="2"/>
      <c r="AK19" s="3"/>
      <c r="AM19" s="5"/>
      <c r="AN19" s="5"/>
      <c r="AO19" s="5"/>
      <c r="AP19" s="5"/>
      <c r="AQ19" s="5"/>
      <c r="AR19" s="5"/>
      <c r="AU19" s="5"/>
    </row>
    <row r="20" spans="13:47" x14ac:dyDescent="0.2">
      <c r="M20" s="1"/>
      <c r="N20" s="1"/>
      <c r="O20" s="3"/>
      <c r="P20" s="1"/>
      <c r="Q20" s="3"/>
      <c r="R20" s="3"/>
      <c r="S20" s="1"/>
      <c r="T20" s="1"/>
      <c r="U20" s="1"/>
      <c r="V20" s="3"/>
      <c r="W20" s="1"/>
      <c r="X20" s="3"/>
      <c r="Y20" s="3"/>
      <c r="Z20" s="1"/>
      <c r="AA20" s="1"/>
      <c r="AB20" s="1"/>
      <c r="AC20" s="3"/>
      <c r="AD20" s="1"/>
      <c r="AE20" s="3"/>
      <c r="AF20" s="3"/>
      <c r="AJ20" s="2"/>
      <c r="AK20" s="3"/>
      <c r="AM20" s="4"/>
      <c r="AN20" s="5"/>
      <c r="AO20" s="5"/>
      <c r="AP20" s="5"/>
      <c r="AQ20" s="5"/>
      <c r="AR20" s="5"/>
      <c r="AS20" s="5"/>
      <c r="AT20" s="5"/>
      <c r="AU20" s="5"/>
    </row>
    <row r="21" spans="13:47" x14ac:dyDescent="0.2">
      <c r="M21" s="1"/>
      <c r="N21" s="1"/>
      <c r="O21" s="3"/>
      <c r="P21" s="1"/>
      <c r="Q21" s="3"/>
      <c r="R21" s="3"/>
      <c r="S21" s="1"/>
      <c r="T21" s="1"/>
      <c r="U21" s="1"/>
      <c r="V21" s="3"/>
      <c r="W21" s="1"/>
      <c r="X21" s="3"/>
      <c r="Y21" s="3"/>
      <c r="Z21" s="1"/>
      <c r="AA21" s="1"/>
      <c r="AB21" s="1"/>
      <c r="AC21" s="3"/>
      <c r="AD21" s="1"/>
      <c r="AE21" s="3"/>
      <c r="AF21" s="3"/>
      <c r="AJ21" s="2"/>
      <c r="AK21" s="3"/>
      <c r="AM21" s="5"/>
      <c r="AN21" s="5"/>
      <c r="AO21" s="5"/>
      <c r="AP21" s="5"/>
      <c r="AQ21" s="5"/>
      <c r="AR21" s="5"/>
      <c r="AS21" s="5"/>
      <c r="AT21" s="5"/>
      <c r="AU21" s="5"/>
    </row>
    <row r="22" spans="13:47" x14ac:dyDescent="0.2">
      <c r="M22" s="1"/>
      <c r="N22" s="1"/>
      <c r="O22" s="3"/>
      <c r="P22" s="1"/>
      <c r="Q22" s="3"/>
      <c r="R22" s="3"/>
      <c r="S22" s="1"/>
      <c r="T22" s="1"/>
      <c r="U22" s="1"/>
      <c r="V22" s="3"/>
      <c r="W22" s="1"/>
      <c r="X22" s="3"/>
      <c r="Y22" s="3"/>
      <c r="Z22" s="1"/>
      <c r="AA22" s="1"/>
      <c r="AB22" s="1"/>
      <c r="AC22" s="3"/>
      <c r="AD22" s="1"/>
      <c r="AE22" s="3"/>
      <c r="AF22" s="3"/>
      <c r="AJ22" s="2"/>
      <c r="AK22" s="3"/>
      <c r="AM22" s="5"/>
      <c r="AN22" s="5"/>
      <c r="AO22" s="5"/>
      <c r="AP22" s="5"/>
      <c r="AQ22" s="5"/>
      <c r="AR22" s="5"/>
      <c r="AS22" s="5"/>
      <c r="AT22" s="5"/>
      <c r="AU22" s="5"/>
    </row>
    <row r="23" spans="13:47" x14ac:dyDescent="0.2">
      <c r="M23" s="1"/>
      <c r="N23" s="1"/>
      <c r="O23" s="3"/>
      <c r="P23" s="1"/>
      <c r="Q23" s="3"/>
      <c r="R23" s="3"/>
      <c r="S23" s="1"/>
      <c r="T23" s="1"/>
      <c r="U23" s="1"/>
      <c r="V23" s="3"/>
      <c r="W23" s="1"/>
      <c r="X23" s="3"/>
      <c r="Y23" s="3"/>
      <c r="Z23" s="1"/>
      <c r="AA23" s="1"/>
      <c r="AB23" s="1"/>
      <c r="AC23" s="3"/>
      <c r="AD23" s="1"/>
      <c r="AE23" s="3"/>
      <c r="AF23" s="3"/>
      <c r="AJ23" s="2"/>
      <c r="AK23" s="3"/>
      <c r="AM23" s="5"/>
      <c r="AN23" s="5"/>
      <c r="AO23" s="5"/>
      <c r="AP23" s="5"/>
      <c r="AQ23" s="5"/>
      <c r="AR23" s="5"/>
      <c r="AS23" s="5"/>
      <c r="AT23" s="5"/>
      <c r="AU23" s="5"/>
    </row>
    <row r="24" spans="13:47" x14ac:dyDescent="0.2">
      <c r="M24" s="1"/>
      <c r="N24" s="1"/>
      <c r="O24" s="3"/>
      <c r="P24" s="1"/>
      <c r="Q24" s="3"/>
      <c r="R24" s="3"/>
      <c r="S24" s="1"/>
      <c r="T24" s="1"/>
      <c r="U24" s="1"/>
      <c r="V24" s="3"/>
      <c r="W24" s="1"/>
      <c r="X24" s="3"/>
      <c r="Y24" s="3"/>
      <c r="Z24" s="1"/>
      <c r="AA24" s="1"/>
      <c r="AB24" s="1"/>
      <c r="AC24" s="3"/>
      <c r="AD24" s="1"/>
      <c r="AE24" s="3"/>
      <c r="AF24" s="3"/>
      <c r="AJ24" s="2"/>
      <c r="AK24" s="6"/>
      <c r="AM24" s="5"/>
      <c r="AN24" s="5"/>
      <c r="AO24" s="5"/>
      <c r="AP24" s="5"/>
      <c r="AQ24" s="5"/>
      <c r="AR24" s="5"/>
      <c r="AS24" s="5"/>
      <c r="AT24" s="5"/>
      <c r="AU24" s="5"/>
    </row>
    <row r="25" spans="13:47" x14ac:dyDescent="0.2">
      <c r="M25" s="1"/>
      <c r="N25" s="1"/>
      <c r="O25" s="3"/>
      <c r="P25" s="1"/>
      <c r="Q25" s="3"/>
      <c r="R25" s="3"/>
      <c r="S25" s="1"/>
      <c r="T25" s="1"/>
      <c r="U25" s="1"/>
      <c r="V25" s="3"/>
      <c r="W25" s="1"/>
      <c r="X25" s="3"/>
      <c r="Y25" s="3"/>
      <c r="Z25" s="1"/>
      <c r="AA25" s="1"/>
      <c r="AB25" s="1"/>
      <c r="AC25" s="3"/>
      <c r="AD25" s="1"/>
      <c r="AE25" s="3"/>
      <c r="AF25" s="3"/>
      <c r="AJ25" s="2"/>
      <c r="AK25" s="3"/>
      <c r="AM25" s="5"/>
      <c r="AN25" s="5"/>
      <c r="AO25" s="5"/>
      <c r="AP25" s="5"/>
      <c r="AQ25" s="5"/>
      <c r="AR25" s="5"/>
      <c r="AS25" s="5"/>
      <c r="AT25" s="5"/>
      <c r="AU25" s="5"/>
    </row>
    <row r="26" spans="13:47" x14ac:dyDescent="0.2">
      <c r="M26" s="1"/>
      <c r="N26" s="1"/>
      <c r="O26" s="3"/>
      <c r="P26" s="1"/>
      <c r="Q26" s="3"/>
      <c r="R26" s="3"/>
      <c r="S26" s="1"/>
      <c r="T26" s="1"/>
      <c r="U26" s="1"/>
      <c r="V26" s="3"/>
      <c r="W26" s="1"/>
      <c r="X26" s="3"/>
      <c r="Y26" s="3"/>
      <c r="Z26" s="1"/>
      <c r="AA26" s="1"/>
      <c r="AB26" s="1"/>
      <c r="AC26" s="3"/>
      <c r="AD26" s="1"/>
      <c r="AE26" s="3"/>
      <c r="AF26" s="3"/>
      <c r="AJ26" s="2"/>
      <c r="AK26" s="3"/>
      <c r="AM26" s="5"/>
      <c r="AN26" s="5"/>
      <c r="AO26" s="5"/>
      <c r="AP26" s="5"/>
      <c r="AQ26" s="5"/>
      <c r="AR26" s="5"/>
      <c r="AS26" s="5"/>
      <c r="AT26" s="5"/>
      <c r="AU26" s="5"/>
    </row>
    <row r="27" spans="13:47" x14ac:dyDescent="0.2">
      <c r="M27" s="1"/>
      <c r="N27" s="1"/>
      <c r="O27" s="3"/>
      <c r="P27" s="1"/>
      <c r="Q27" s="3"/>
      <c r="R27" s="3"/>
      <c r="S27" s="1"/>
      <c r="T27" s="1"/>
      <c r="U27" s="1"/>
      <c r="V27" s="3"/>
      <c r="W27" s="1"/>
      <c r="X27" s="3"/>
      <c r="Y27" s="3"/>
      <c r="Z27" s="1"/>
      <c r="AA27" s="1"/>
      <c r="AB27" s="1"/>
      <c r="AC27" s="3"/>
      <c r="AD27" s="1"/>
      <c r="AE27" s="3"/>
      <c r="AF27" s="3"/>
      <c r="AJ27" s="2"/>
      <c r="AK27" s="3"/>
      <c r="AM27" s="5"/>
      <c r="AO27" s="5"/>
      <c r="AP27" s="5"/>
      <c r="AQ27" s="5"/>
      <c r="AR27" s="5"/>
      <c r="AU27" s="5"/>
    </row>
    <row r="28" spans="13:47" x14ac:dyDescent="0.2">
      <c r="M28" s="1"/>
      <c r="N28" s="1"/>
      <c r="O28" s="3"/>
      <c r="P28" s="1"/>
      <c r="Q28" s="3"/>
      <c r="R28" s="3"/>
      <c r="S28" s="1"/>
      <c r="T28" s="1"/>
      <c r="U28" s="1"/>
      <c r="V28" s="3"/>
      <c r="W28" s="1"/>
      <c r="X28" s="3"/>
      <c r="Y28" s="3"/>
      <c r="Z28" s="1"/>
      <c r="AA28" s="1"/>
      <c r="AB28" s="1"/>
      <c r="AC28" s="3"/>
      <c r="AD28" s="1"/>
      <c r="AE28" s="3"/>
      <c r="AF28" s="3"/>
      <c r="AJ28" s="2"/>
      <c r="AK28" s="3"/>
      <c r="AM28" s="4"/>
      <c r="AN28" s="5"/>
      <c r="AO28" s="5"/>
      <c r="AP28" s="5"/>
      <c r="AQ28" s="5"/>
      <c r="AR28" s="5"/>
      <c r="AS28" s="5"/>
      <c r="AT28" s="5"/>
      <c r="AU28" s="5"/>
    </row>
    <row r="29" spans="13:47" x14ac:dyDescent="0.2">
      <c r="M29" s="1"/>
      <c r="N29" s="1"/>
      <c r="O29" s="3"/>
      <c r="P29" s="1"/>
      <c r="Q29" s="3"/>
      <c r="R29" s="3"/>
      <c r="S29" s="1"/>
      <c r="T29" s="1"/>
      <c r="U29" s="1"/>
      <c r="V29" s="3"/>
      <c r="W29" s="1"/>
      <c r="X29" s="3"/>
      <c r="Y29" s="3"/>
      <c r="Z29" s="1"/>
      <c r="AA29" s="1"/>
      <c r="AB29" s="1"/>
      <c r="AC29" s="3"/>
      <c r="AD29" s="1"/>
      <c r="AE29" s="3"/>
      <c r="AF29" s="3"/>
      <c r="AJ29" s="2"/>
      <c r="AK29" s="3"/>
      <c r="AM29" s="5"/>
      <c r="AN29" s="5"/>
      <c r="AO29" s="5"/>
      <c r="AP29" s="5"/>
      <c r="AQ29" s="5"/>
      <c r="AR29" s="5"/>
      <c r="AS29" s="5"/>
      <c r="AT29" s="5"/>
      <c r="AU29" s="5"/>
    </row>
    <row r="30" spans="13:47" x14ac:dyDescent="0.2">
      <c r="M30" s="1"/>
      <c r="N30" s="1"/>
      <c r="O30" s="3"/>
      <c r="P30" s="1"/>
      <c r="Q30" s="3"/>
      <c r="R30" s="3"/>
      <c r="S30" s="1"/>
      <c r="T30" s="1"/>
      <c r="U30" s="1"/>
      <c r="V30" s="3"/>
      <c r="W30" s="1"/>
      <c r="X30" s="3"/>
      <c r="Y30" s="3"/>
      <c r="Z30" s="1"/>
      <c r="AA30" s="1"/>
      <c r="AB30" s="1"/>
      <c r="AC30" s="3"/>
      <c r="AD30" s="1"/>
      <c r="AE30" s="3"/>
      <c r="AF30" s="3"/>
      <c r="AJ30" s="2"/>
      <c r="AK30" s="3"/>
      <c r="AM30" s="5"/>
      <c r="AN30" s="5"/>
      <c r="AO30" s="5"/>
      <c r="AP30" s="5"/>
      <c r="AQ30" s="5"/>
      <c r="AR30" s="5"/>
      <c r="AS30" s="5"/>
      <c r="AT30" s="5"/>
      <c r="AU30" s="5"/>
    </row>
    <row r="31" spans="13:47" x14ac:dyDescent="0.2">
      <c r="M31" s="1"/>
      <c r="N31" s="1"/>
      <c r="O31" s="3"/>
      <c r="P31" s="1"/>
      <c r="Q31" s="3"/>
      <c r="R31" s="3"/>
      <c r="S31" s="1"/>
      <c r="T31" s="1"/>
      <c r="U31" s="1"/>
      <c r="V31" s="3"/>
      <c r="W31" s="1"/>
      <c r="X31" s="3"/>
      <c r="Y31" s="3"/>
      <c r="Z31" s="1"/>
      <c r="AA31" s="1"/>
      <c r="AB31" s="1"/>
      <c r="AC31" s="3"/>
      <c r="AD31" s="1"/>
      <c r="AE31" s="3"/>
      <c r="AF31" s="3"/>
      <c r="AJ31" s="2"/>
      <c r="AK31" s="6"/>
      <c r="AM31" s="5"/>
      <c r="AN31" s="5"/>
      <c r="AO31" s="5"/>
      <c r="AP31" s="5"/>
      <c r="AQ31" s="5"/>
      <c r="AR31" s="5"/>
      <c r="AS31" s="5"/>
      <c r="AT31" s="5"/>
      <c r="AU31" s="5"/>
    </row>
    <row r="32" spans="13:47" x14ac:dyDescent="0.2">
      <c r="M32" s="1"/>
      <c r="N32" s="1"/>
      <c r="O32" s="3"/>
      <c r="P32" s="1"/>
      <c r="Q32" s="3"/>
      <c r="R32" s="3"/>
      <c r="S32" s="1"/>
      <c r="T32" s="1"/>
      <c r="U32" s="1"/>
      <c r="V32" s="3"/>
      <c r="W32" s="1"/>
      <c r="X32" s="3"/>
      <c r="Y32" s="3"/>
      <c r="Z32" s="1"/>
      <c r="AA32" s="1"/>
      <c r="AB32" s="1"/>
      <c r="AC32" s="3"/>
      <c r="AD32" s="1"/>
      <c r="AE32" s="3"/>
      <c r="AF32" s="3"/>
      <c r="AJ32" s="2"/>
      <c r="AK32" s="3"/>
      <c r="AM32" s="5"/>
      <c r="AN32" s="5"/>
      <c r="AO32" s="5"/>
      <c r="AP32" s="5"/>
      <c r="AQ32" s="5"/>
      <c r="AR32" s="5"/>
      <c r="AS32" s="5"/>
      <c r="AT32" s="5"/>
      <c r="AU32" s="5"/>
    </row>
    <row r="33" spans="13:47" x14ac:dyDescent="0.2">
      <c r="M33" s="1"/>
      <c r="N33" s="1"/>
      <c r="O33" s="3"/>
      <c r="P33" s="1"/>
      <c r="Q33" s="3"/>
      <c r="R33" s="3"/>
      <c r="S33" s="1"/>
      <c r="T33" s="1"/>
      <c r="U33" s="1"/>
      <c r="V33" s="3"/>
      <c r="W33" s="1"/>
      <c r="X33" s="3"/>
      <c r="Y33" s="3"/>
      <c r="Z33" s="1"/>
      <c r="AA33" s="1"/>
      <c r="AB33" s="1"/>
      <c r="AC33" s="3"/>
      <c r="AD33" s="1"/>
      <c r="AE33" s="3"/>
      <c r="AF33" s="3"/>
      <c r="AJ33" s="2"/>
      <c r="AK33" s="3"/>
      <c r="AM33" s="5"/>
      <c r="AN33" s="5"/>
      <c r="AO33" s="5"/>
      <c r="AP33" s="5"/>
      <c r="AQ33" s="5"/>
      <c r="AR33" s="5"/>
      <c r="AS33" s="5"/>
      <c r="AT33" s="5"/>
      <c r="AU33" s="5"/>
    </row>
    <row r="34" spans="13:47" x14ac:dyDescent="0.2">
      <c r="M34" s="1"/>
      <c r="N34" s="1"/>
      <c r="O34" s="3"/>
      <c r="P34" s="1"/>
      <c r="Q34" s="3"/>
      <c r="R34" s="3"/>
      <c r="S34" s="1"/>
      <c r="T34" s="1"/>
      <c r="U34" s="1"/>
      <c r="V34" s="3"/>
      <c r="W34" s="1"/>
      <c r="X34" s="3"/>
      <c r="Y34" s="3"/>
      <c r="Z34" s="1"/>
      <c r="AA34" s="1"/>
      <c r="AB34" s="1"/>
      <c r="AC34" s="3"/>
      <c r="AD34" s="1"/>
      <c r="AE34" s="3"/>
      <c r="AF34" s="3"/>
      <c r="AJ34" s="2"/>
      <c r="AK34" s="3"/>
      <c r="AM34" s="5"/>
      <c r="AN34" s="5"/>
      <c r="AO34" s="5"/>
      <c r="AP34" s="5"/>
      <c r="AQ34" s="5"/>
      <c r="AR34" s="5"/>
      <c r="AS34" s="5"/>
      <c r="AT34" s="5"/>
      <c r="AU34" s="5"/>
    </row>
    <row r="35" spans="13:47" x14ac:dyDescent="0.2">
      <c r="M35" s="1"/>
      <c r="N35" s="1"/>
      <c r="O35" s="3"/>
      <c r="P35" s="1"/>
      <c r="Q35" s="3"/>
      <c r="R35" s="3"/>
      <c r="S35" s="1"/>
      <c r="T35" s="1"/>
      <c r="U35" s="1"/>
      <c r="V35" s="3"/>
      <c r="W35" s="1"/>
      <c r="X35" s="3"/>
      <c r="Y35" s="3"/>
      <c r="Z35" s="1"/>
      <c r="AA35" s="1"/>
      <c r="AB35" s="1"/>
      <c r="AC35" s="3"/>
      <c r="AD35" s="1"/>
      <c r="AE35" s="3"/>
      <c r="AF35" s="3"/>
      <c r="AJ35" s="2"/>
      <c r="AK35" s="3"/>
      <c r="AM35" s="5"/>
      <c r="AN35" s="5"/>
      <c r="AO35" s="5"/>
      <c r="AP35" s="5"/>
      <c r="AQ35" s="5"/>
      <c r="AR35" s="5"/>
      <c r="AU35" s="5"/>
    </row>
    <row r="36" spans="13:47" x14ac:dyDescent="0.2">
      <c r="M36" s="1"/>
      <c r="N36" s="1"/>
      <c r="O36" s="3"/>
      <c r="P36" s="1"/>
      <c r="Q36" s="3"/>
      <c r="R36" s="3"/>
      <c r="S36" s="1"/>
      <c r="T36" s="1"/>
      <c r="U36" s="1"/>
      <c r="V36" s="3"/>
      <c r="W36" s="1"/>
      <c r="X36" s="3"/>
      <c r="Y36" s="3"/>
      <c r="Z36" s="1"/>
      <c r="AA36" s="1"/>
      <c r="AB36" s="1"/>
      <c r="AC36" s="3"/>
      <c r="AD36" s="1"/>
      <c r="AE36" s="3"/>
      <c r="AF36" s="3"/>
      <c r="AJ36" s="2"/>
      <c r="AK36" s="3"/>
      <c r="AM36" s="4"/>
      <c r="AN36" s="5"/>
      <c r="AO36" s="5"/>
      <c r="AP36" s="5"/>
      <c r="AQ36" s="5"/>
      <c r="AR36" s="5"/>
      <c r="AS36" s="5"/>
      <c r="AT36" s="5"/>
      <c r="AU36" s="5"/>
    </row>
    <row r="37" spans="13:47" x14ac:dyDescent="0.2">
      <c r="M37" s="1"/>
      <c r="N37" s="1"/>
      <c r="O37" s="3"/>
      <c r="P37" s="1"/>
      <c r="Q37" s="3"/>
      <c r="R37" s="3"/>
      <c r="S37" s="1"/>
      <c r="T37" s="1"/>
      <c r="U37" s="1"/>
      <c r="V37" s="3"/>
      <c r="W37" s="1"/>
      <c r="X37" s="3"/>
      <c r="Y37" s="3"/>
      <c r="Z37" s="1"/>
      <c r="AA37" s="1"/>
      <c r="AB37" s="1"/>
      <c r="AC37" s="3"/>
      <c r="AD37" s="1"/>
      <c r="AE37" s="3"/>
      <c r="AF37" s="3"/>
      <c r="AJ37" s="2"/>
      <c r="AK37" s="3"/>
      <c r="AM37" s="5"/>
      <c r="AN37" s="5"/>
      <c r="AO37" s="5"/>
      <c r="AP37" s="5"/>
      <c r="AQ37" s="5"/>
      <c r="AR37" s="5"/>
      <c r="AS37" s="5"/>
      <c r="AT37" s="5"/>
      <c r="AU37" s="5"/>
    </row>
    <row r="38" spans="13:47" x14ac:dyDescent="0.2">
      <c r="AE38" s="3"/>
      <c r="AF38" s="3"/>
      <c r="AM38" s="5"/>
      <c r="AN38" s="5"/>
      <c r="AO38" s="5"/>
      <c r="AP38" s="5"/>
      <c r="AQ38" s="5"/>
      <c r="AR38" s="5"/>
      <c r="AS38" s="5"/>
      <c r="AT38" s="5"/>
      <c r="AU38" s="5"/>
    </row>
    <row r="39" spans="13:47" x14ac:dyDescent="0.2">
      <c r="AE39" s="3"/>
      <c r="AF39" s="3"/>
      <c r="AM39" s="5"/>
      <c r="AN39" s="5"/>
      <c r="AO39" s="5"/>
      <c r="AP39" s="5"/>
      <c r="AQ39" s="5"/>
      <c r="AR39" s="5"/>
      <c r="AS39" s="5"/>
      <c r="AT39" s="5"/>
      <c r="AU39" s="5"/>
    </row>
    <row r="40" spans="13:47" x14ac:dyDescent="0.2">
      <c r="AE40" s="3"/>
      <c r="AF40" s="3"/>
      <c r="AM40" s="5"/>
      <c r="AO40" s="5"/>
      <c r="AP40" s="5"/>
      <c r="AQ40" s="5"/>
      <c r="AR40" s="5"/>
      <c r="AS40" s="5"/>
      <c r="AT40" s="5"/>
      <c r="AU40" s="5"/>
    </row>
    <row r="41" spans="13:47" x14ac:dyDescent="0.2">
      <c r="AE41" s="3"/>
      <c r="AF41" s="3"/>
      <c r="AM41" s="5"/>
      <c r="AN41" s="5"/>
      <c r="AO41" s="5"/>
      <c r="AP41" s="5"/>
      <c r="AQ41" s="5"/>
      <c r="AR41" s="5"/>
      <c r="AS41" s="5"/>
      <c r="AT41" s="5"/>
      <c r="AU41" s="5"/>
    </row>
    <row r="42" spans="13:47" x14ac:dyDescent="0.2">
      <c r="AM42" s="5"/>
      <c r="AN42" s="5"/>
      <c r="AO42" s="5"/>
      <c r="AP42" s="5"/>
      <c r="AQ42" s="5"/>
      <c r="AR42" s="5"/>
      <c r="AS42" s="5"/>
      <c r="AT42" s="5"/>
      <c r="AU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1825-2345-0D4D-A762-F137795BBE41}">
  <dimension ref="A1:AT65"/>
  <sheetViews>
    <sheetView workbookViewId="0">
      <selection activeCell="A2" sqref="A2"/>
    </sheetView>
  </sheetViews>
  <sheetFormatPr baseColWidth="10" defaultRowHeight="16" x14ac:dyDescent="0.2"/>
  <cols>
    <col min="13" max="14" width="3.33203125" customWidth="1"/>
    <col min="15" max="15" width="2.33203125" customWidth="1"/>
    <col min="16" max="16" width="3.33203125" customWidth="1"/>
    <col min="17" max="17" width="2.33203125" customWidth="1"/>
    <col min="18" max="18" width="3.83203125" bestFit="1" customWidth="1"/>
    <col min="19" max="19" width="2.83203125" customWidth="1"/>
    <col min="20" max="21" width="3.33203125" customWidth="1"/>
    <col min="22" max="22" width="2.33203125" customWidth="1"/>
    <col min="23" max="23" width="3.33203125" customWidth="1"/>
    <col min="24" max="24" width="2.33203125" customWidth="1"/>
    <col min="25" max="25" width="3.1640625" bestFit="1" customWidth="1"/>
    <col min="26" max="26" width="2.83203125" customWidth="1"/>
    <col min="27" max="28" width="3.33203125" customWidth="1"/>
    <col min="29" max="29" width="2.33203125" customWidth="1"/>
    <col min="30" max="30" width="3.33203125" customWidth="1"/>
    <col min="31" max="31" width="2.33203125" customWidth="1"/>
    <col min="32" max="32" width="3.1640625" bestFit="1" customWidth="1"/>
    <col min="35" max="35" width="30.6640625" customWidth="1"/>
    <col min="36" max="36" width="23.1640625" customWidth="1"/>
  </cols>
  <sheetData>
    <row r="1" spans="1:46" x14ac:dyDescent="0.2">
      <c r="A1" t="s">
        <v>49</v>
      </c>
      <c r="M1" s="3" t="s">
        <v>56</v>
      </c>
    </row>
    <row r="2" spans="1:4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37</v>
      </c>
      <c r="I2" t="s">
        <v>38</v>
      </c>
      <c r="J2" t="s">
        <v>39</v>
      </c>
      <c r="AJ2" s="6"/>
    </row>
    <row r="3" spans="1:46" x14ac:dyDescent="0.2">
      <c r="A3" t="s">
        <v>7</v>
      </c>
      <c r="B3">
        <v>-4.9023404397148702E-2</v>
      </c>
      <c r="C3">
        <v>-2.8870522785439699E-2</v>
      </c>
      <c r="D3">
        <v>-1.99267204605648E-2</v>
      </c>
      <c r="E3">
        <v>0.28990105453916198</v>
      </c>
      <c r="F3">
        <v>0.53326838875296101</v>
      </c>
      <c r="G3">
        <v>0.66721691100224301</v>
      </c>
      <c r="H3">
        <v>0.51159009624558005</v>
      </c>
      <c r="I3">
        <v>0.76765587622970199</v>
      </c>
      <c r="J3">
        <v>0.85441493908431299</v>
      </c>
      <c r="M3" s="1" t="str">
        <f>TEXT(B3,"#.000")</f>
        <v>-.049</v>
      </c>
      <c r="N3" s="1" t="str">
        <f>IF(E3&lt;0.00095,TEXT(E3,"0E+0"),TEXT(E3,"#.000"))</f>
        <v>.290</v>
      </c>
      <c r="O3" s="3" t="str">
        <f>IF(E3="","",IF(E3*1&lt;0.05,"*",""))</f>
        <v/>
      </c>
      <c r="P3" s="1" t="str">
        <f>IF(H3&lt;0.00095,TEXT(H3,"0E+0"),TEXT(H3,"#.000"))</f>
        <v>.512</v>
      </c>
      <c r="Q3" s="3" t="str">
        <f>IF(H3="","",IF(H3*1&lt;0.05,"**",""))</f>
        <v/>
      </c>
      <c r="R3" s="1" t="str">
        <f>TEXT(E36,"0.00")</f>
        <v>0.19</v>
      </c>
      <c r="S3" s="1"/>
      <c r="T3" s="1" t="str">
        <f>TEXT(C3,"#.000")</f>
        <v>-.029</v>
      </c>
      <c r="U3" s="1" t="str">
        <f>IF(F3&lt;0.00095,TEXT(F3,"0E+0"),TEXT(F3,"#.000"))</f>
        <v>.533</v>
      </c>
      <c r="V3" s="3" t="str">
        <f>IF(F3="","",IF(F3*1&lt;0.05,"*",""))</f>
        <v/>
      </c>
      <c r="W3" s="1" t="str">
        <f>IF(I3&lt;0.00095,TEXT(I3,"0E+0"),TEXT(I3,"#.000"))</f>
        <v>.768</v>
      </c>
      <c r="X3" s="3" t="str">
        <f>IF(I3="","",IF(I3*1&lt;0.05,"**",""))</f>
        <v/>
      </c>
      <c r="Y3" s="1" t="str">
        <f t="shared" ref="Y3:Y8" si="0">TEXT(F36,"0.00")</f>
        <v>0.13</v>
      </c>
      <c r="Z3" s="1"/>
      <c r="AA3" s="1" t="str">
        <f>TEXT(D3,"#.000")</f>
        <v>-.020</v>
      </c>
      <c r="AB3" s="1" t="str">
        <f>IF(G3&lt;0.00095,TEXT(G3,"0E+0"),TEXT(G3,"#.000"))</f>
        <v>.667</v>
      </c>
      <c r="AC3" s="3" t="str">
        <f>IF(G3="","",IF(G3*1&lt;0.05,"*",""))</f>
        <v/>
      </c>
      <c r="AD3" s="1" t="str">
        <f>IF(J3&lt;0.00095,TEXT(J3,"0E+0"),TEXT(J3,"#.000"))</f>
        <v>.854</v>
      </c>
      <c r="AE3" s="3" t="str">
        <f>IF(J3="","",IF(J3*1&lt;0.05,"**",""))</f>
        <v/>
      </c>
      <c r="AF3" s="1" t="str">
        <f>TEXT(G36,"0.00")</f>
        <v>0.12</v>
      </c>
      <c r="AI3" s="2"/>
      <c r="AJ3" s="3"/>
      <c r="AK3" s="5"/>
      <c r="AL3" s="4"/>
      <c r="AN3" s="5"/>
      <c r="AO3" s="5"/>
      <c r="AP3" s="5"/>
      <c r="AQ3" s="5"/>
      <c r="AR3" s="5"/>
      <c r="AS3" s="5"/>
      <c r="AT3" s="5"/>
    </row>
    <row r="4" spans="1:46" x14ac:dyDescent="0.2">
      <c r="A4" t="s">
        <v>8</v>
      </c>
      <c r="B4">
        <v>-5.4122703268107801E-2</v>
      </c>
      <c r="C4">
        <v>-2.8119977844616999E-2</v>
      </c>
      <c r="D4">
        <v>4.1705921969372797E-3</v>
      </c>
      <c r="E4">
        <v>0.242573447648402</v>
      </c>
      <c r="F4">
        <v>0.54396949058688904</v>
      </c>
      <c r="G4">
        <v>0.92830086979472903</v>
      </c>
      <c r="H4">
        <v>0.45482521434075401</v>
      </c>
      <c r="I4">
        <v>0.76765587622970199</v>
      </c>
      <c r="J4">
        <v>0.97147765443634504</v>
      </c>
      <c r="M4" s="1" t="str">
        <f t="shared" ref="M4:M8" si="1">TEXT(B4,"#.000")</f>
        <v>-.054</v>
      </c>
      <c r="N4" s="1" t="str">
        <f t="shared" ref="N4:N8" si="2">IF(E4&lt;0.00095,TEXT(E4,"0E+0"),TEXT(E4,"#.000"))</f>
        <v>.243</v>
      </c>
      <c r="O4" s="3" t="str">
        <f t="shared" ref="O4:O8" si="3">IF(E4="","",IF(E4*1&lt;0.05,"*",""))</f>
        <v/>
      </c>
      <c r="P4" s="1" t="str">
        <f t="shared" ref="P4:P8" si="4">IF(H4&lt;0.00095,TEXT(H4,"0E+0"),TEXT(H4,"#.000"))</f>
        <v>.455</v>
      </c>
      <c r="Q4" s="3" t="str">
        <f t="shared" ref="Q4:Q8" si="5">IF(H4="","",IF(H4*1&lt;0.05,"**",""))</f>
        <v/>
      </c>
      <c r="R4" s="1" t="str">
        <f t="shared" ref="R4:R8" si="6">TEXT(E37,"0.00")</f>
        <v>0.21</v>
      </c>
      <c r="S4" s="1"/>
      <c r="T4" s="1" t="str">
        <f t="shared" ref="T4:T8" si="7">TEXT(C4,"#.000")</f>
        <v>-.028</v>
      </c>
      <c r="U4" s="1" t="str">
        <f t="shared" ref="U4:U8" si="8">IF(F4&lt;0.00095,TEXT(F4,"0E+0"),TEXT(F4,"#.000"))</f>
        <v>.544</v>
      </c>
      <c r="V4" s="3" t="str">
        <f t="shared" ref="V4:V8" si="9">IF(F4="","",IF(F4*1&lt;0.05,"*",""))</f>
        <v/>
      </c>
      <c r="W4" s="1" t="str">
        <f t="shared" ref="W4:W8" si="10">IF(I4&lt;0.00095,TEXT(I4,"0E+0"),TEXT(I4,"#.000"))</f>
        <v>.768</v>
      </c>
      <c r="X4" s="3" t="str">
        <f t="shared" ref="X4:X8" si="11">IF(I4="","",IF(I4*1&lt;0.05,"**",""))</f>
        <v/>
      </c>
      <c r="Y4" s="1" t="str">
        <f t="shared" si="0"/>
        <v>0.13</v>
      </c>
      <c r="Z4" s="1"/>
      <c r="AA4" s="1" t="str">
        <f t="shared" ref="AA4:AA8" si="12">TEXT(D4,"#.000")</f>
        <v>.004</v>
      </c>
      <c r="AB4" s="1" t="str">
        <f t="shared" ref="AB4:AB8" si="13">IF(G4&lt;0.00095,TEXT(G4,"0E+0"),TEXT(G4,"#.000"))</f>
        <v>.928</v>
      </c>
      <c r="AC4" s="3" t="str">
        <f t="shared" ref="AC4:AC8" si="14">IF(G4="","",IF(G4*1&lt;0.05,"*",""))</f>
        <v/>
      </c>
      <c r="AD4" s="1" t="str">
        <f t="shared" ref="AD4:AD8" si="15">IF(J4&lt;0.00095,TEXT(J4,"0E+0"),TEXT(J4,"#.000"))</f>
        <v>.971</v>
      </c>
      <c r="AE4" s="3" t="str">
        <f t="shared" ref="AE4:AE8" si="16">IF(J4="","",IF(J4*1&lt;0.05,"**",""))</f>
        <v/>
      </c>
      <c r="AF4" s="1" t="str">
        <f t="shared" ref="AF4:AF8" si="17">TEXT(G37,"0.00")</f>
        <v>0.11</v>
      </c>
      <c r="AI4" s="2"/>
      <c r="AJ4" s="3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">
      <c r="A5" t="s">
        <v>9</v>
      </c>
      <c r="B5">
        <v>-6.6813709652558803E-3</v>
      </c>
      <c r="C5">
        <v>7.19662896885917E-3</v>
      </c>
      <c r="D5">
        <v>2.1834314260401302E-2</v>
      </c>
      <c r="E5">
        <v>0.885377893467449</v>
      </c>
      <c r="F5">
        <v>0.87660644955325595</v>
      </c>
      <c r="G5">
        <v>0.63753973360703597</v>
      </c>
      <c r="H5">
        <v>0.94861917157226705</v>
      </c>
      <c r="I5">
        <v>0.94861917157226705</v>
      </c>
      <c r="J5">
        <v>0.84380258859754798</v>
      </c>
      <c r="M5" s="1" t="str">
        <f t="shared" si="1"/>
        <v>-.007</v>
      </c>
      <c r="N5" s="1" t="str">
        <f t="shared" si="2"/>
        <v>.885</v>
      </c>
      <c r="O5" s="3" t="str">
        <f t="shared" si="3"/>
        <v/>
      </c>
      <c r="P5" s="1" t="str">
        <f t="shared" si="4"/>
        <v>.949</v>
      </c>
      <c r="Q5" s="3" t="str">
        <f t="shared" si="5"/>
        <v/>
      </c>
      <c r="R5" s="1" t="str">
        <f t="shared" si="6"/>
        <v>0.11</v>
      </c>
      <c r="S5" s="1"/>
      <c r="T5" s="1" t="str">
        <f t="shared" si="7"/>
        <v>.007</v>
      </c>
      <c r="U5" s="1" t="str">
        <f t="shared" si="8"/>
        <v>.877</v>
      </c>
      <c r="V5" s="3" t="str">
        <f t="shared" si="9"/>
        <v/>
      </c>
      <c r="W5" s="1" t="str">
        <f t="shared" si="10"/>
        <v>.949</v>
      </c>
      <c r="X5" s="3" t="str">
        <f t="shared" si="11"/>
        <v/>
      </c>
      <c r="Y5" s="1" t="str">
        <f t="shared" si="0"/>
        <v>0.11</v>
      </c>
      <c r="Z5" s="1"/>
      <c r="AA5" s="1" t="str">
        <f t="shared" si="12"/>
        <v>.022</v>
      </c>
      <c r="AB5" s="1" t="str">
        <f t="shared" si="13"/>
        <v>.638</v>
      </c>
      <c r="AC5" s="3" t="str">
        <f t="shared" si="14"/>
        <v/>
      </c>
      <c r="AD5" s="1" t="str">
        <f t="shared" si="15"/>
        <v>.844</v>
      </c>
      <c r="AE5" s="3" t="str">
        <f t="shared" si="16"/>
        <v/>
      </c>
      <c r="AF5" s="1" t="str">
        <f t="shared" si="17"/>
        <v>0.12</v>
      </c>
      <c r="AI5" s="2"/>
      <c r="AJ5" s="3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x14ac:dyDescent="0.2">
      <c r="A6" t="s">
        <v>10</v>
      </c>
      <c r="B6">
        <v>-6.8129853380082997E-2</v>
      </c>
      <c r="C6">
        <v>-2.1189190711928801E-2</v>
      </c>
      <c r="D6">
        <v>7.6876918270838597E-3</v>
      </c>
      <c r="E6">
        <v>0.14111732135354299</v>
      </c>
      <c r="F6">
        <v>0.64751452550753497</v>
      </c>
      <c r="G6">
        <v>0.86826090798472</v>
      </c>
      <c r="H6">
        <v>0.32719687978074102</v>
      </c>
      <c r="I6">
        <v>0.84458416370547995</v>
      </c>
      <c r="J6">
        <v>0.94861917157226705</v>
      </c>
      <c r="M6" s="1" t="str">
        <f t="shared" si="1"/>
        <v>-.068</v>
      </c>
      <c r="N6" s="1" t="str">
        <f t="shared" si="2"/>
        <v>.141</v>
      </c>
      <c r="O6" s="3" t="str">
        <f t="shared" si="3"/>
        <v/>
      </c>
      <c r="P6" s="1" t="str">
        <f t="shared" si="4"/>
        <v>.327</v>
      </c>
      <c r="Q6" s="3" t="str">
        <f t="shared" si="5"/>
        <v/>
      </c>
      <c r="R6" s="1" t="str">
        <f t="shared" si="6"/>
        <v>0.32</v>
      </c>
      <c r="S6" s="1"/>
      <c r="T6" s="1" t="str">
        <f t="shared" si="7"/>
        <v>-.021</v>
      </c>
      <c r="U6" s="1" t="str">
        <f t="shared" si="8"/>
        <v>.648</v>
      </c>
      <c r="V6" s="3" t="str">
        <f t="shared" si="9"/>
        <v/>
      </c>
      <c r="W6" s="1" t="str">
        <f t="shared" si="10"/>
        <v>.845</v>
      </c>
      <c r="X6" s="3" t="str">
        <f t="shared" si="11"/>
        <v/>
      </c>
      <c r="Y6" s="1" t="str">
        <f t="shared" si="0"/>
        <v>0.12</v>
      </c>
      <c r="Z6" s="1"/>
      <c r="AA6" s="1" t="str">
        <f t="shared" si="12"/>
        <v>.008</v>
      </c>
      <c r="AB6" s="1" t="str">
        <f t="shared" si="13"/>
        <v>.868</v>
      </c>
      <c r="AC6" s="3" t="str">
        <f t="shared" si="14"/>
        <v/>
      </c>
      <c r="AD6" s="1" t="str">
        <f t="shared" si="15"/>
        <v>.949</v>
      </c>
      <c r="AE6" s="3" t="str">
        <f t="shared" si="16"/>
        <v/>
      </c>
      <c r="AF6" s="1" t="str">
        <f t="shared" si="17"/>
        <v>0.11</v>
      </c>
      <c r="AI6" s="2"/>
      <c r="AJ6" s="3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">
      <c r="A7" t="s">
        <v>11</v>
      </c>
      <c r="B7">
        <v>-0.14969988090368599</v>
      </c>
      <c r="C7">
        <v>-7.5856266872293396E-2</v>
      </c>
      <c r="D7">
        <v>-8.7483541458564504E-2</v>
      </c>
      <c r="E7">
        <v>1.16152041729528E-3</v>
      </c>
      <c r="F7">
        <v>0.101214166002662</v>
      </c>
      <c r="G7">
        <v>5.8607745370293098E-2</v>
      </c>
      <c r="H7">
        <v>4.96425777666996E-2</v>
      </c>
      <c r="I7">
        <v>0.27603863455271599</v>
      </c>
      <c r="J7">
        <v>0.202872964743322</v>
      </c>
      <c r="M7" s="1" t="str">
        <f t="shared" si="1"/>
        <v>-.150</v>
      </c>
      <c r="N7" s="1" t="str">
        <f t="shared" si="2"/>
        <v>.001</v>
      </c>
      <c r="O7" s="3" t="str">
        <f t="shared" si="3"/>
        <v>*</v>
      </c>
      <c r="P7" s="1" t="str">
        <f t="shared" si="4"/>
        <v>.050</v>
      </c>
      <c r="Q7" s="3" t="str">
        <f t="shared" si="5"/>
        <v>**</v>
      </c>
      <c r="R7" s="1" t="str">
        <f t="shared" si="6"/>
        <v>19.88</v>
      </c>
      <c r="S7" s="1"/>
      <c r="T7" s="1" t="str">
        <f t="shared" si="7"/>
        <v>-.076</v>
      </c>
      <c r="U7" s="1" t="str">
        <f t="shared" si="8"/>
        <v>.101</v>
      </c>
      <c r="V7" s="3" t="str">
        <f t="shared" si="9"/>
        <v/>
      </c>
      <c r="W7" s="1" t="str">
        <f t="shared" si="10"/>
        <v>.276</v>
      </c>
      <c r="X7" s="3" t="str">
        <f t="shared" si="11"/>
        <v/>
      </c>
      <c r="Y7" s="1" t="str">
        <f t="shared" si="0"/>
        <v>0.41</v>
      </c>
      <c r="Z7" s="1"/>
      <c r="AA7" s="1" t="str">
        <f t="shared" si="12"/>
        <v>-.087</v>
      </c>
      <c r="AB7" s="1" t="str">
        <f t="shared" si="13"/>
        <v>.059</v>
      </c>
      <c r="AC7" s="3" t="str">
        <f t="shared" si="14"/>
        <v/>
      </c>
      <c r="AD7" s="1" t="str">
        <f t="shared" si="15"/>
        <v>.203</v>
      </c>
      <c r="AE7" s="3" t="str">
        <f t="shared" si="16"/>
        <v/>
      </c>
      <c r="AF7" s="1" t="str">
        <f t="shared" si="17"/>
        <v>0.63</v>
      </c>
      <c r="AI7" s="2"/>
      <c r="AJ7" s="3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">
      <c r="A8" t="s">
        <v>12</v>
      </c>
      <c r="B8">
        <v>1.74304783661814E-2</v>
      </c>
      <c r="C8">
        <v>8.7403080104109503E-3</v>
      </c>
      <c r="D8">
        <v>6.3174291975498703E-2</v>
      </c>
      <c r="E8">
        <v>0.70684323818591099</v>
      </c>
      <c r="F8">
        <v>0.850422223632882</v>
      </c>
      <c r="G8">
        <v>0.172448865878715</v>
      </c>
      <c r="H8">
        <v>0.871450567626466</v>
      </c>
      <c r="I8">
        <v>0.94861917157226705</v>
      </c>
      <c r="J8">
        <v>0.35273631657009902</v>
      </c>
      <c r="M8" s="1" t="str">
        <f t="shared" si="1"/>
        <v>.017</v>
      </c>
      <c r="N8" s="1" t="str">
        <f t="shared" si="2"/>
        <v>.707</v>
      </c>
      <c r="O8" s="3" t="str">
        <f t="shared" si="3"/>
        <v/>
      </c>
      <c r="P8" s="1" t="str">
        <f t="shared" si="4"/>
        <v>.871</v>
      </c>
      <c r="Q8" s="3" t="str">
        <f t="shared" si="5"/>
        <v/>
      </c>
      <c r="R8" s="1" t="str">
        <f t="shared" si="6"/>
        <v>0.12</v>
      </c>
      <c r="S8" s="1"/>
      <c r="T8" s="1" t="str">
        <f t="shared" si="7"/>
        <v>.009</v>
      </c>
      <c r="U8" s="1" t="str">
        <f t="shared" si="8"/>
        <v>.850</v>
      </c>
      <c r="V8" s="3" t="str">
        <f t="shared" si="9"/>
        <v/>
      </c>
      <c r="W8" s="1" t="str">
        <f t="shared" si="10"/>
        <v>.949</v>
      </c>
      <c r="X8" s="3" t="str">
        <f t="shared" si="11"/>
        <v/>
      </c>
      <c r="Y8" s="1" t="str">
        <f t="shared" si="0"/>
        <v>0.11</v>
      </c>
      <c r="Z8" s="1"/>
      <c r="AA8" s="1" t="str">
        <f t="shared" si="12"/>
        <v>.063</v>
      </c>
      <c r="AB8" s="1" t="str">
        <f t="shared" si="13"/>
        <v>.172</v>
      </c>
      <c r="AC8" s="3" t="str">
        <f t="shared" si="14"/>
        <v/>
      </c>
      <c r="AD8" s="1" t="str">
        <f t="shared" si="15"/>
        <v>.353</v>
      </c>
      <c r="AE8" s="3" t="str">
        <f t="shared" si="16"/>
        <v/>
      </c>
      <c r="AF8" s="1" t="str">
        <f t="shared" si="17"/>
        <v>0.27</v>
      </c>
      <c r="AI8" s="2"/>
      <c r="AJ8" s="3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">
      <c r="A9" t="s">
        <v>13</v>
      </c>
      <c r="B9">
        <v>-0.11577637373333</v>
      </c>
      <c r="C9">
        <v>-9.7053662941363597E-2</v>
      </c>
      <c r="D9">
        <v>-0.119153123081764</v>
      </c>
      <c r="E9">
        <v>1.21980844686254E-2</v>
      </c>
      <c r="F9">
        <v>3.5822703541514199E-2</v>
      </c>
      <c r="G9">
        <v>9.8806030446505991E-3</v>
      </c>
      <c r="H9">
        <v>8.8277475792665497E-2</v>
      </c>
      <c r="I9">
        <v>0.16508340448845801</v>
      </c>
      <c r="J9">
        <v>8.8277475792665497E-2</v>
      </c>
      <c r="M9" s="1"/>
      <c r="N9" s="1"/>
      <c r="O9" s="3"/>
      <c r="P9" s="1"/>
      <c r="Q9" s="3"/>
      <c r="R9" s="1"/>
      <c r="S9" s="1"/>
      <c r="T9" s="1"/>
      <c r="U9" s="1"/>
      <c r="V9" s="3"/>
      <c r="W9" s="1"/>
      <c r="X9" s="3"/>
      <c r="Y9" s="1"/>
      <c r="Z9" s="1"/>
      <c r="AA9" s="1"/>
      <c r="AB9" s="1"/>
      <c r="AC9" s="3"/>
      <c r="AD9" s="1"/>
      <c r="AE9" s="3"/>
      <c r="AF9" s="1"/>
      <c r="AI9" s="2"/>
      <c r="AJ9" s="6"/>
      <c r="AL9" s="5"/>
      <c r="AM9" s="5"/>
      <c r="AN9" s="5"/>
      <c r="AO9" s="5"/>
      <c r="AP9" s="5"/>
      <c r="AQ9" s="5"/>
      <c r="AR9" s="5"/>
      <c r="AS9" s="5"/>
      <c r="AT9" s="5"/>
    </row>
    <row r="10" spans="1:46" x14ac:dyDescent="0.2">
      <c r="A10" t="s">
        <v>14</v>
      </c>
      <c r="B10">
        <v>-1.9273907333428601E-2</v>
      </c>
      <c r="C10">
        <v>7.3610253261334E-3</v>
      </c>
      <c r="D10">
        <v>-4.8400612228323998E-3</v>
      </c>
      <c r="E10">
        <v>0.67749638138338197</v>
      </c>
      <c r="F10">
        <v>0.87381098716458705</v>
      </c>
      <c r="G10">
        <v>0.91683038904102798</v>
      </c>
      <c r="H10">
        <v>0.85441493908431299</v>
      </c>
      <c r="I10">
        <v>0.94861917157226705</v>
      </c>
      <c r="J10">
        <v>0.97076158839638305</v>
      </c>
      <c r="M10" s="1" t="str">
        <f t="shared" ref="M10:M15" si="18">TEXT(B9,"#.000")</f>
        <v>-.116</v>
      </c>
      <c r="N10" s="1" t="str">
        <f t="shared" ref="N10:N15" si="19">IF(E9&lt;0.00095,TEXT(E9,"0E+0"),TEXT(E9,"#.000"))</f>
        <v>.012</v>
      </c>
      <c r="O10" s="3" t="str">
        <f t="shared" ref="O10:O15" si="20">IF(E9="","",IF(E9*1&lt;0.05,"*",""))</f>
        <v>*</v>
      </c>
      <c r="P10" s="1" t="str">
        <f t="shared" ref="P10:P15" si="21">IF(H9&lt;0.00095,TEXT(H9,"0E+0"),TEXT(H9,"#.000"))</f>
        <v>.088</v>
      </c>
      <c r="Q10" s="3" t="str">
        <f t="shared" ref="Q10:Q15" si="22">IF(H9="","",IF(H9*1&lt;0.05,"**",""))</f>
        <v/>
      </c>
      <c r="R10" s="1" t="str">
        <f t="shared" ref="R10:R15" si="23">TEXT(E42,"0.00")</f>
        <v>2.41</v>
      </c>
      <c r="S10" s="1"/>
      <c r="T10" s="1" t="str">
        <f t="shared" ref="T10:T15" si="24">TEXT(C9,"#.000")</f>
        <v>-.097</v>
      </c>
      <c r="U10" s="1" t="str">
        <f t="shared" ref="U10:U15" si="25">IF(F9&lt;0.00095,TEXT(F9,"0E+0"),TEXT(F9,"#.000"))</f>
        <v>.036</v>
      </c>
      <c r="V10" s="3" t="str">
        <f t="shared" ref="V10:V15" si="26">IF(F9="","",IF(F9*1&lt;0.05,"*",""))</f>
        <v>*</v>
      </c>
      <c r="W10" s="1" t="str">
        <f t="shared" ref="W10:W15" si="27">IF(I9&lt;0.00095,TEXT(I9,"0E+0"),TEXT(I9,"#.000"))</f>
        <v>.165</v>
      </c>
      <c r="X10" s="3" t="str">
        <f t="shared" ref="X10:X15" si="28">IF(I9="","",IF(I9*1&lt;0.05,"**",""))</f>
        <v/>
      </c>
      <c r="Y10" s="1" t="str">
        <f t="shared" ref="Y10:Y15" si="29">TEXT(F42,"0.00")</f>
        <v>0.95</v>
      </c>
      <c r="Z10" s="1"/>
      <c r="AA10" s="1" t="str">
        <f t="shared" ref="AA10:AA15" si="30">TEXT(D9,"#.000")</f>
        <v>-.119</v>
      </c>
      <c r="AB10" s="1" t="str">
        <f t="shared" ref="AB10:AB15" si="31">IF(G9&lt;0.00095,TEXT(G9,"0E+0"),TEXT(G9,"#.000"))</f>
        <v>.010</v>
      </c>
      <c r="AC10" s="3" t="str">
        <f t="shared" ref="AC10:AC15" si="32">IF(G9="","",IF(G9*1&lt;0.05,"*",""))</f>
        <v>*</v>
      </c>
      <c r="AD10" s="1" t="str">
        <f t="shared" ref="AD10:AD15" si="33">IF(J9&lt;0.00095,TEXT(J9,"0E+0"),TEXT(J9,"#.000"))</f>
        <v>.088</v>
      </c>
      <c r="AE10" s="3" t="str">
        <f t="shared" ref="AE10:AE15" si="34">IF(J9="","",IF(J9*1&lt;0.05,"**",""))</f>
        <v/>
      </c>
      <c r="AF10" s="1" t="str">
        <f t="shared" ref="AF10:AF15" si="35">TEXT(G42,"0.00")</f>
        <v>2.90</v>
      </c>
      <c r="AI10" s="2"/>
      <c r="AJ10" s="3"/>
      <c r="AL10" s="5"/>
      <c r="AM10" s="5"/>
      <c r="AN10" s="5"/>
      <c r="AO10" s="5"/>
      <c r="AP10" s="5"/>
      <c r="AQ10" s="5"/>
      <c r="AT10" s="5"/>
    </row>
    <row r="11" spans="1:46" x14ac:dyDescent="0.2">
      <c r="A11" t="s">
        <v>15</v>
      </c>
      <c r="B11">
        <v>-8.1244422813368397E-2</v>
      </c>
      <c r="C11">
        <v>-8.3088033194099603E-2</v>
      </c>
      <c r="D11">
        <v>-0.10940922946983</v>
      </c>
      <c r="E11">
        <v>7.9124466496033705E-2</v>
      </c>
      <c r="F11">
        <v>7.2531376454554805E-2</v>
      </c>
      <c r="G11">
        <v>1.7900708701898201E-2</v>
      </c>
      <c r="H11">
        <v>0.23737339948810099</v>
      </c>
      <c r="I11">
        <v>0.22852542677854701</v>
      </c>
      <c r="J11">
        <v>0.102750681136125</v>
      </c>
      <c r="M11" s="1" t="str">
        <f t="shared" si="18"/>
        <v>-.019</v>
      </c>
      <c r="N11" s="1" t="str">
        <f t="shared" si="19"/>
        <v>.677</v>
      </c>
      <c r="O11" s="3" t="str">
        <f t="shared" si="20"/>
        <v/>
      </c>
      <c r="P11" s="1" t="str">
        <f t="shared" si="21"/>
        <v>.854</v>
      </c>
      <c r="Q11" s="3" t="str">
        <f t="shared" si="22"/>
        <v/>
      </c>
      <c r="R11" s="1" t="str">
        <f t="shared" si="23"/>
        <v>0.12</v>
      </c>
      <c r="S11" s="1"/>
      <c r="T11" s="1" t="str">
        <f t="shared" si="24"/>
        <v>.007</v>
      </c>
      <c r="U11" s="1" t="str">
        <f t="shared" si="25"/>
        <v>.874</v>
      </c>
      <c r="V11" s="3" t="str">
        <f t="shared" si="26"/>
        <v/>
      </c>
      <c r="W11" s="1" t="str">
        <f t="shared" si="27"/>
        <v>.949</v>
      </c>
      <c r="X11" s="3" t="str">
        <f t="shared" si="28"/>
        <v/>
      </c>
      <c r="Y11" s="1" t="str">
        <f t="shared" si="29"/>
        <v>0.11</v>
      </c>
      <c r="Z11" s="1"/>
      <c r="AA11" s="1" t="str">
        <f t="shared" si="30"/>
        <v>-.005</v>
      </c>
      <c r="AB11" s="1" t="str">
        <f t="shared" si="31"/>
        <v>.917</v>
      </c>
      <c r="AC11" s="3" t="str">
        <f t="shared" si="32"/>
        <v/>
      </c>
      <c r="AD11" s="1" t="str">
        <f t="shared" si="33"/>
        <v>.971</v>
      </c>
      <c r="AE11" s="3" t="str">
        <f t="shared" si="34"/>
        <v/>
      </c>
      <c r="AF11" s="1" t="str">
        <f t="shared" si="35"/>
        <v>0.11</v>
      </c>
      <c r="AI11" s="2"/>
      <c r="AJ11" s="3"/>
      <c r="AL11" s="4"/>
      <c r="AM11" s="5"/>
      <c r="AN11" s="5"/>
      <c r="AO11" s="5"/>
      <c r="AP11" s="5"/>
      <c r="AQ11" s="5"/>
      <c r="AR11" s="5"/>
      <c r="AS11" s="5"/>
      <c r="AT11" s="5"/>
    </row>
    <row r="12" spans="1:46" x14ac:dyDescent="0.2">
      <c r="A12" t="s">
        <v>16</v>
      </c>
      <c r="B12">
        <v>-0.101856037573665</v>
      </c>
      <c r="C12">
        <v>-7.8556988689637397E-2</v>
      </c>
      <c r="D12">
        <v>-0.11353510159937399</v>
      </c>
      <c r="E12">
        <v>2.75719577316695E-2</v>
      </c>
      <c r="F12">
        <v>8.9597082921659105E-2</v>
      </c>
      <c r="G12">
        <v>1.39899083212854E-2</v>
      </c>
      <c r="H12">
        <v>0.137859788658348</v>
      </c>
      <c r="I12">
        <v>0.26012056332094602</v>
      </c>
      <c r="J12">
        <v>8.9935124922549001E-2</v>
      </c>
      <c r="M12" s="1" t="str">
        <f t="shared" si="18"/>
        <v>-.081</v>
      </c>
      <c r="N12" s="1" t="str">
        <f t="shared" si="19"/>
        <v>.079</v>
      </c>
      <c r="O12" s="3" t="str">
        <f t="shared" si="20"/>
        <v/>
      </c>
      <c r="P12" s="1" t="str">
        <f t="shared" si="21"/>
        <v>.237</v>
      </c>
      <c r="Q12" s="3" t="str">
        <f t="shared" si="22"/>
        <v/>
      </c>
      <c r="R12" s="1" t="str">
        <f t="shared" si="23"/>
        <v>0.50</v>
      </c>
      <c r="S12" s="1"/>
      <c r="T12" s="1" t="str">
        <f t="shared" si="24"/>
        <v>-.083</v>
      </c>
      <c r="U12" s="1" t="str">
        <f t="shared" si="25"/>
        <v>.073</v>
      </c>
      <c r="V12" s="3" t="str">
        <f t="shared" si="26"/>
        <v/>
      </c>
      <c r="W12" s="1" t="str">
        <f t="shared" si="27"/>
        <v>.229</v>
      </c>
      <c r="X12" s="3" t="str">
        <f t="shared" si="28"/>
        <v/>
      </c>
      <c r="Y12" s="1" t="str">
        <f t="shared" si="29"/>
        <v>0.53</v>
      </c>
      <c r="Z12" s="1"/>
      <c r="AA12" s="1" t="str">
        <f t="shared" si="30"/>
        <v>-.109</v>
      </c>
      <c r="AB12" s="1" t="str">
        <f t="shared" si="31"/>
        <v>.018</v>
      </c>
      <c r="AC12" s="3" t="str">
        <f t="shared" si="32"/>
        <v>*</v>
      </c>
      <c r="AD12" s="1" t="str">
        <f t="shared" si="33"/>
        <v>.103</v>
      </c>
      <c r="AE12" s="3" t="str">
        <f t="shared" si="34"/>
        <v/>
      </c>
      <c r="AF12" s="1" t="str">
        <f t="shared" si="35"/>
        <v>1.73</v>
      </c>
      <c r="AI12" s="2"/>
      <c r="AJ12" s="3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">
      <c r="A13" t="s">
        <v>17</v>
      </c>
      <c r="B13">
        <v>-2.3837134648302099E-2</v>
      </c>
      <c r="C13">
        <v>-6.5338120292114193E-2</v>
      </c>
      <c r="D13">
        <v>-3.65592627882146E-2</v>
      </c>
      <c r="E13">
        <v>0.60699324284575196</v>
      </c>
      <c r="F13">
        <v>0.15818329923223701</v>
      </c>
      <c r="G13">
        <v>0.43008480373701302</v>
      </c>
      <c r="H13">
        <v>0.82771805842602497</v>
      </c>
      <c r="I13">
        <v>0.34044056071113299</v>
      </c>
      <c r="J13">
        <v>0.67527180923102204</v>
      </c>
      <c r="M13" s="1" t="str">
        <f t="shared" si="18"/>
        <v>-.102</v>
      </c>
      <c r="N13" s="1" t="str">
        <f t="shared" si="19"/>
        <v>.028</v>
      </c>
      <c r="O13" s="3" t="str">
        <f t="shared" si="20"/>
        <v>*</v>
      </c>
      <c r="P13" s="1" t="str">
        <f t="shared" si="21"/>
        <v>.138</v>
      </c>
      <c r="Q13" s="3" t="str">
        <f t="shared" si="22"/>
        <v/>
      </c>
      <c r="R13" s="1" t="str">
        <f t="shared" si="23"/>
        <v>1.19</v>
      </c>
      <c r="S13" s="1"/>
      <c r="T13" s="1" t="str">
        <f t="shared" si="24"/>
        <v>-.079</v>
      </c>
      <c r="U13" s="1" t="str">
        <f t="shared" si="25"/>
        <v>.090</v>
      </c>
      <c r="V13" s="3" t="str">
        <f t="shared" si="26"/>
        <v/>
      </c>
      <c r="W13" s="1" t="str">
        <f t="shared" si="27"/>
        <v>.260</v>
      </c>
      <c r="X13" s="3" t="str">
        <f t="shared" si="28"/>
        <v/>
      </c>
      <c r="Y13" s="1" t="str">
        <f t="shared" si="29"/>
        <v>0.45</v>
      </c>
      <c r="Z13" s="1"/>
      <c r="AA13" s="1" t="str">
        <f t="shared" si="30"/>
        <v>-.114</v>
      </c>
      <c r="AB13" s="1" t="str">
        <f t="shared" si="31"/>
        <v>.014</v>
      </c>
      <c r="AC13" s="3" t="str">
        <f t="shared" si="32"/>
        <v>*</v>
      </c>
      <c r="AD13" s="1" t="str">
        <f t="shared" si="33"/>
        <v>.090</v>
      </c>
      <c r="AE13" s="3" t="str">
        <f t="shared" si="34"/>
        <v/>
      </c>
      <c r="AF13" s="1" t="str">
        <f t="shared" si="35"/>
        <v>2.14</v>
      </c>
      <c r="AI13" s="2"/>
      <c r="AJ13" s="3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2">
      <c r="A14" t="s">
        <v>18</v>
      </c>
      <c r="B14">
        <v>-8.2769893934692904E-2</v>
      </c>
      <c r="C14">
        <v>-6.5230315143103096E-2</v>
      </c>
      <c r="D14">
        <v>-0.115946125806448</v>
      </c>
      <c r="E14">
        <v>7.3635970850864998E-2</v>
      </c>
      <c r="F14">
        <v>0.158872261665195</v>
      </c>
      <c r="G14">
        <v>1.20710210275268E-2</v>
      </c>
      <c r="H14">
        <v>0.22852542677854701</v>
      </c>
      <c r="I14">
        <v>0.34044056071113299</v>
      </c>
      <c r="J14">
        <v>8.8277475792665497E-2</v>
      </c>
      <c r="M14" s="1" t="str">
        <f t="shared" si="18"/>
        <v>-.024</v>
      </c>
      <c r="N14" s="1" t="str">
        <f t="shared" si="19"/>
        <v>.607</v>
      </c>
      <c r="O14" s="3" t="str">
        <f t="shared" si="20"/>
        <v/>
      </c>
      <c r="P14" s="1" t="str">
        <f t="shared" si="21"/>
        <v>.828</v>
      </c>
      <c r="Q14" s="3" t="str">
        <f t="shared" si="22"/>
        <v/>
      </c>
      <c r="R14" s="1" t="str">
        <f t="shared" si="23"/>
        <v>0.12</v>
      </c>
      <c r="S14" s="1"/>
      <c r="T14" s="1" t="str">
        <f t="shared" si="24"/>
        <v>-.065</v>
      </c>
      <c r="U14" s="1" t="str">
        <f t="shared" si="25"/>
        <v>.158</v>
      </c>
      <c r="V14" s="3" t="str">
        <f t="shared" si="26"/>
        <v/>
      </c>
      <c r="W14" s="1" t="str">
        <f t="shared" si="27"/>
        <v>.340</v>
      </c>
      <c r="X14" s="3" t="str">
        <f t="shared" si="28"/>
        <v/>
      </c>
      <c r="Y14" s="1" t="str">
        <f t="shared" si="29"/>
        <v>0.29</v>
      </c>
      <c r="Z14" s="1"/>
      <c r="AA14" s="1" t="str">
        <f t="shared" si="30"/>
        <v>-.037</v>
      </c>
      <c r="AB14" s="1" t="str">
        <f t="shared" si="31"/>
        <v>.430</v>
      </c>
      <c r="AC14" s="3" t="str">
        <f t="shared" si="32"/>
        <v/>
      </c>
      <c r="AD14" s="1" t="str">
        <f t="shared" si="33"/>
        <v>.675</v>
      </c>
      <c r="AE14" s="3" t="str">
        <f t="shared" si="34"/>
        <v/>
      </c>
      <c r="AF14" s="1" t="str">
        <f t="shared" si="35"/>
        <v>0.15</v>
      </c>
      <c r="AI14" s="2"/>
      <c r="AJ14" s="3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">
      <c r="A15" t="s">
        <v>19</v>
      </c>
      <c r="B15">
        <v>-8.3664493021422301E-2</v>
      </c>
      <c r="C15">
        <v>-7.7186527156687904E-2</v>
      </c>
      <c r="D15">
        <v>-9.44643586096858E-2</v>
      </c>
      <c r="E15">
        <v>7.0564343023837406E-2</v>
      </c>
      <c r="F15">
        <v>9.5350797208894902E-2</v>
      </c>
      <c r="G15">
        <v>4.1084002147428099E-2</v>
      </c>
      <c r="H15">
        <v>0.22852542677854701</v>
      </c>
      <c r="I15">
        <v>0.26817411715001699</v>
      </c>
      <c r="J15">
        <v>0.168070917875842</v>
      </c>
      <c r="M15" s="1" t="str">
        <f t="shared" si="18"/>
        <v>-.083</v>
      </c>
      <c r="N15" s="1" t="str">
        <f t="shared" si="19"/>
        <v>.074</v>
      </c>
      <c r="O15" s="3" t="str">
        <f t="shared" si="20"/>
        <v/>
      </c>
      <c r="P15" s="1" t="str">
        <f t="shared" si="21"/>
        <v>.229</v>
      </c>
      <c r="Q15" s="3" t="str">
        <f t="shared" si="22"/>
        <v/>
      </c>
      <c r="R15" s="1" t="str">
        <f t="shared" si="23"/>
        <v>0.53</v>
      </c>
      <c r="S15" s="1"/>
      <c r="T15" s="1" t="str">
        <f t="shared" si="24"/>
        <v>-.065</v>
      </c>
      <c r="U15" s="1" t="str">
        <f t="shared" si="25"/>
        <v>.159</v>
      </c>
      <c r="V15" s="3" t="str">
        <f t="shared" si="26"/>
        <v/>
      </c>
      <c r="W15" s="1" t="str">
        <f t="shared" si="27"/>
        <v>.340</v>
      </c>
      <c r="X15" s="3" t="str">
        <f t="shared" si="28"/>
        <v/>
      </c>
      <c r="Y15" s="1" t="str">
        <f t="shared" si="29"/>
        <v>0.29</v>
      </c>
      <c r="Z15" s="1"/>
      <c r="AA15" s="1" t="str">
        <f t="shared" si="30"/>
        <v>-.116</v>
      </c>
      <c r="AB15" s="1" t="str">
        <f t="shared" si="31"/>
        <v>.012</v>
      </c>
      <c r="AC15" s="3" t="str">
        <f t="shared" si="32"/>
        <v>*</v>
      </c>
      <c r="AD15" s="1" t="str">
        <f t="shared" si="33"/>
        <v>.088</v>
      </c>
      <c r="AE15" s="3" t="str">
        <f t="shared" si="34"/>
        <v/>
      </c>
      <c r="AF15" s="1" t="str">
        <f t="shared" si="35"/>
        <v>2.43</v>
      </c>
      <c r="AI15" s="2"/>
      <c r="AJ15" s="3"/>
      <c r="AL15" s="5"/>
      <c r="AM15" s="5"/>
      <c r="AN15" s="5"/>
      <c r="AO15" s="5"/>
      <c r="AP15" s="5"/>
      <c r="AQ15" s="5"/>
      <c r="AR15" s="5"/>
      <c r="AS15" s="5"/>
      <c r="AT15" s="5"/>
    </row>
    <row r="16" spans="1:46" x14ac:dyDescent="0.2">
      <c r="A16" t="s">
        <v>20</v>
      </c>
      <c r="B16">
        <v>-9.22200818993371E-2</v>
      </c>
      <c r="C16">
        <v>-9.6607984974754396E-2</v>
      </c>
      <c r="D16">
        <v>-0.137270408154092</v>
      </c>
      <c r="E16">
        <v>4.6158506719718398E-2</v>
      </c>
      <c r="F16">
        <v>3.6685200997435198E-2</v>
      </c>
      <c r="G16">
        <v>2.9225383475398798E-3</v>
      </c>
      <c r="H16">
        <v>0.17309440019894401</v>
      </c>
      <c r="I16">
        <v>0.16508340448845801</v>
      </c>
      <c r="J16">
        <v>4.9877345414849901E-2</v>
      </c>
      <c r="M16" s="1"/>
      <c r="N16" s="1"/>
      <c r="O16" s="3"/>
      <c r="P16" s="1"/>
      <c r="Q16" s="3"/>
      <c r="R16" s="1"/>
      <c r="S16" s="1"/>
      <c r="T16" s="1"/>
      <c r="U16" s="1"/>
      <c r="V16" s="3"/>
      <c r="W16" s="1"/>
      <c r="X16" s="3"/>
      <c r="Y16" s="1"/>
      <c r="Z16" s="1"/>
      <c r="AA16" s="1"/>
      <c r="AB16" s="1"/>
      <c r="AC16" s="3"/>
      <c r="AD16" s="1"/>
      <c r="AE16" s="3"/>
      <c r="AF16" s="1"/>
      <c r="AI16" s="2"/>
      <c r="AJ16" s="2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">
      <c r="A17" t="s">
        <v>21</v>
      </c>
      <c r="B17">
        <v>-0.108027697849553</v>
      </c>
      <c r="C17">
        <v>-9.3176685858399805E-2</v>
      </c>
      <c r="D17">
        <v>-0.13667166427587699</v>
      </c>
      <c r="E17">
        <v>1.9408461992379101E-2</v>
      </c>
      <c r="F17">
        <v>4.3934602623850003E-2</v>
      </c>
      <c r="G17">
        <v>3.04986296305801E-3</v>
      </c>
      <c r="H17">
        <v>0.102750681136125</v>
      </c>
      <c r="I17">
        <v>0.17191801026723899</v>
      </c>
      <c r="J17">
        <v>4.9877345414849901E-2</v>
      </c>
      <c r="M17" s="1" t="str">
        <f t="shared" ref="M17:M22" si="36">TEXT(B15,"#.000")</f>
        <v>-.084</v>
      </c>
      <c r="N17" s="1" t="str">
        <f t="shared" ref="N17:N22" si="37">IF(E15&lt;0.00095,TEXT(E15,"0E+0"),TEXT(E15,"#.000"))</f>
        <v>.071</v>
      </c>
      <c r="O17" s="3" t="str">
        <f t="shared" ref="O17:O22" si="38">IF(E15="","",IF(E15*1&lt;0.05,"*",""))</f>
        <v/>
      </c>
      <c r="P17" s="1" t="str">
        <f t="shared" ref="P17:P22" si="39">IF(H15&lt;0.00095,TEXT(H15,"0E+0"),TEXT(H15,"#.000"))</f>
        <v>.229</v>
      </c>
      <c r="Q17" s="3" t="str">
        <f t="shared" ref="Q17:Q22" si="40">IF(H15="","",IF(H15*1&lt;0.05,"**",""))</f>
        <v/>
      </c>
      <c r="R17" s="1" t="str">
        <f t="shared" ref="R17:R22" si="41">TEXT(E48,"0.00")</f>
        <v>0.54</v>
      </c>
      <c r="S17" s="1"/>
      <c r="T17" s="1" t="str">
        <f t="shared" ref="T17:T22" si="42">TEXT(C15,"#.000")</f>
        <v>-.077</v>
      </c>
      <c r="U17" s="1" t="str">
        <f t="shared" ref="U17:U22" si="43">IF(F15&lt;0.00095,TEXT(F15,"0E+0"),TEXT(F15,"#.000"))</f>
        <v>.095</v>
      </c>
      <c r="V17" s="3" t="str">
        <f t="shared" ref="V17:V22" si="44">IF(F15="","",IF(F15*1&lt;0.05,"*",""))</f>
        <v/>
      </c>
      <c r="W17" s="1" t="str">
        <f t="shared" ref="W17:W22" si="45">IF(I15&lt;0.00095,TEXT(I15,"0E+0"),TEXT(I15,"#.000"))</f>
        <v>.268</v>
      </c>
      <c r="X17" s="3" t="str">
        <f t="shared" ref="X17:X22" si="46">IF(I15="","",IF(I15*1&lt;0.05,"**",""))</f>
        <v/>
      </c>
      <c r="Y17" s="1" t="str">
        <f t="shared" ref="Y17:Y22" si="47">TEXT(F48,"0.00")</f>
        <v>0.43</v>
      </c>
      <c r="Z17" s="1"/>
      <c r="AA17" s="1" t="str">
        <f t="shared" ref="AA17:AA22" si="48">TEXT(D15,"#.000")</f>
        <v>-.094</v>
      </c>
      <c r="AB17" s="1" t="str">
        <f t="shared" ref="AB17:AB22" si="49">IF(G15&lt;0.00095,TEXT(G15,"0E+0"),TEXT(G15,"#.000"))</f>
        <v>.041</v>
      </c>
      <c r="AC17" s="3" t="str">
        <f t="shared" ref="AC17:AC22" si="50">IF(G15="","",IF(G15*1&lt;0.05,"*",""))</f>
        <v>*</v>
      </c>
      <c r="AD17" s="1" t="str">
        <f t="shared" ref="AD17:AD22" si="51">IF(J15&lt;0.00095,TEXT(J15,"0E+0"),TEXT(J15,"#.000"))</f>
        <v>.168</v>
      </c>
      <c r="AE17" s="3" t="str">
        <f t="shared" ref="AE17:AE22" si="52">IF(J15="","",IF(J15*1&lt;0.05,"**",""))</f>
        <v/>
      </c>
      <c r="AF17" s="1" t="str">
        <f t="shared" ref="AF17:AF22" si="53">TEXT(G48,"0.00")</f>
        <v>0.85</v>
      </c>
      <c r="AI17" s="2"/>
      <c r="AJ17" s="3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">
      <c r="A18" t="s">
        <v>22</v>
      </c>
      <c r="B18">
        <v>-3.4464283036113097E-2</v>
      </c>
      <c r="C18">
        <v>-7.4501377443077194E-2</v>
      </c>
      <c r="D18">
        <v>-0.108841818709512</v>
      </c>
      <c r="E18">
        <v>0.45699531285100897</v>
      </c>
      <c r="F18">
        <v>0.107476750579724</v>
      </c>
      <c r="G18">
        <v>1.8507115720516099E-2</v>
      </c>
      <c r="H18">
        <v>0.69711149417950502</v>
      </c>
      <c r="I18">
        <v>0.28449728094632798</v>
      </c>
      <c r="J18">
        <v>0.102750681136125</v>
      </c>
      <c r="M18" s="1" t="str">
        <f t="shared" si="36"/>
        <v>-.092</v>
      </c>
      <c r="N18" s="1" t="str">
        <f t="shared" si="37"/>
        <v>.046</v>
      </c>
      <c r="O18" s="3" t="str">
        <f t="shared" si="38"/>
        <v>*</v>
      </c>
      <c r="P18" s="1" t="str">
        <f t="shared" si="39"/>
        <v>.173</v>
      </c>
      <c r="Q18" s="3" t="str">
        <f t="shared" si="40"/>
        <v/>
      </c>
      <c r="R18" s="1" t="str">
        <f t="shared" si="41"/>
        <v>0.77</v>
      </c>
      <c r="S18" s="1"/>
      <c r="T18" s="1" t="str">
        <f t="shared" si="42"/>
        <v>-.097</v>
      </c>
      <c r="U18" s="1" t="str">
        <f t="shared" si="43"/>
        <v>.037</v>
      </c>
      <c r="V18" s="3" t="str">
        <f t="shared" si="44"/>
        <v>*</v>
      </c>
      <c r="W18" s="1" t="str">
        <f t="shared" si="45"/>
        <v>.165</v>
      </c>
      <c r="X18" s="3" t="str">
        <f t="shared" si="46"/>
        <v/>
      </c>
      <c r="Y18" s="1" t="str">
        <f t="shared" si="47"/>
        <v>0.93</v>
      </c>
      <c r="Z18" s="1"/>
      <c r="AA18" s="1" t="str">
        <f t="shared" si="48"/>
        <v>-.137</v>
      </c>
      <c r="AB18" s="1" t="str">
        <f t="shared" si="49"/>
        <v>.003</v>
      </c>
      <c r="AC18" s="3" t="str">
        <f t="shared" si="50"/>
        <v>*</v>
      </c>
      <c r="AD18" s="1" t="str">
        <f t="shared" si="51"/>
        <v>.050</v>
      </c>
      <c r="AE18" s="3" t="str">
        <f t="shared" si="52"/>
        <v>**</v>
      </c>
      <c r="AF18" s="1" t="str">
        <f t="shared" si="53"/>
        <v>8.60</v>
      </c>
      <c r="AI18" s="2"/>
      <c r="AJ18" s="3"/>
      <c r="AL18" s="5"/>
      <c r="AM18" s="5"/>
      <c r="AN18" s="5"/>
      <c r="AO18" s="5"/>
      <c r="AP18" s="5"/>
      <c r="AQ18" s="5"/>
      <c r="AT18" s="5"/>
    </row>
    <row r="19" spans="1:46" x14ac:dyDescent="0.2">
      <c r="A19" t="s">
        <v>23</v>
      </c>
      <c r="B19">
        <v>-6.8015866942764902E-2</v>
      </c>
      <c r="C19">
        <v>-9.5081816196762994E-2</v>
      </c>
      <c r="D19">
        <v>-0.12772535767867499</v>
      </c>
      <c r="E19">
        <v>0.141785314571654</v>
      </c>
      <c r="F19">
        <v>3.9773488167067897E-2</v>
      </c>
      <c r="G19">
        <v>5.6561864441399502E-3</v>
      </c>
      <c r="H19">
        <v>0.32719687978074102</v>
      </c>
      <c r="I19">
        <v>0.168070917875842</v>
      </c>
      <c r="J19">
        <v>7.2722397138942199E-2</v>
      </c>
      <c r="M19" s="1" t="str">
        <f t="shared" si="36"/>
        <v>-.108</v>
      </c>
      <c r="N19" s="1" t="str">
        <f t="shared" si="37"/>
        <v>.019</v>
      </c>
      <c r="O19" s="3" t="str">
        <f t="shared" si="38"/>
        <v>*</v>
      </c>
      <c r="P19" s="1" t="str">
        <f t="shared" si="39"/>
        <v>.103</v>
      </c>
      <c r="Q19" s="3" t="str">
        <f t="shared" si="40"/>
        <v/>
      </c>
      <c r="R19" s="1" t="str">
        <f t="shared" si="41"/>
        <v>1.61</v>
      </c>
      <c r="S19" s="1"/>
      <c r="T19" s="1" t="str">
        <f t="shared" si="42"/>
        <v>-.093</v>
      </c>
      <c r="U19" s="1" t="str">
        <f t="shared" si="43"/>
        <v>.044</v>
      </c>
      <c r="V19" s="3" t="str">
        <f t="shared" si="44"/>
        <v>*</v>
      </c>
      <c r="W19" s="1" t="str">
        <f t="shared" si="45"/>
        <v>.172</v>
      </c>
      <c r="X19" s="3" t="str">
        <f t="shared" si="46"/>
        <v/>
      </c>
      <c r="Y19" s="1" t="str">
        <f t="shared" si="47"/>
        <v>0.80</v>
      </c>
      <c r="Z19" s="1"/>
      <c r="AA19" s="1" t="str">
        <f t="shared" si="48"/>
        <v>-.137</v>
      </c>
      <c r="AB19" s="1" t="str">
        <f t="shared" si="49"/>
        <v>.003</v>
      </c>
      <c r="AC19" s="3" t="str">
        <f t="shared" si="50"/>
        <v>*</v>
      </c>
      <c r="AD19" s="1" t="str">
        <f t="shared" si="51"/>
        <v>.050</v>
      </c>
      <c r="AE19" s="3" t="str">
        <f t="shared" si="52"/>
        <v>**</v>
      </c>
      <c r="AF19" s="1" t="str">
        <f t="shared" si="53"/>
        <v>8.27</v>
      </c>
      <c r="AI19" s="2"/>
      <c r="AJ19" s="3"/>
      <c r="AL19" s="4"/>
      <c r="AM19" s="5"/>
      <c r="AN19" s="5"/>
      <c r="AO19" s="5"/>
      <c r="AP19" s="5"/>
      <c r="AQ19" s="5"/>
      <c r="AR19" s="5"/>
      <c r="AS19" s="5"/>
      <c r="AT19" s="5"/>
    </row>
    <row r="20" spans="1:46" x14ac:dyDescent="0.2">
      <c r="A20" t="s">
        <v>24</v>
      </c>
      <c r="B20">
        <v>3.85036397711878E-2</v>
      </c>
      <c r="C20">
        <v>1.4209517525016899E-2</v>
      </c>
      <c r="D20">
        <v>-1.69870723125305E-3</v>
      </c>
      <c r="E20">
        <v>0.40595004109810301</v>
      </c>
      <c r="F20">
        <v>0.75915372366889899</v>
      </c>
      <c r="G20">
        <v>0.97076375052033503</v>
      </c>
      <c r="H20">
        <v>0.66428188543325895</v>
      </c>
      <c r="I20">
        <v>0.92329506932703997</v>
      </c>
      <c r="J20">
        <v>0.98020078618999695</v>
      </c>
      <c r="M20" s="1" t="str">
        <f t="shared" si="36"/>
        <v>-.034</v>
      </c>
      <c r="N20" s="1" t="str">
        <f t="shared" si="37"/>
        <v>.457</v>
      </c>
      <c r="O20" s="3" t="str">
        <f t="shared" si="38"/>
        <v/>
      </c>
      <c r="P20" s="1" t="str">
        <f t="shared" si="39"/>
        <v>.697</v>
      </c>
      <c r="Q20" s="3" t="str">
        <f t="shared" si="40"/>
        <v/>
      </c>
      <c r="R20" s="1" t="str">
        <f t="shared" si="41"/>
        <v>0.14</v>
      </c>
      <c r="S20" s="1"/>
      <c r="T20" s="1" t="str">
        <f t="shared" si="42"/>
        <v>-.075</v>
      </c>
      <c r="U20" s="1" t="str">
        <f t="shared" si="43"/>
        <v>.107</v>
      </c>
      <c r="V20" s="3" t="str">
        <f t="shared" si="44"/>
        <v/>
      </c>
      <c r="W20" s="1" t="str">
        <f t="shared" si="45"/>
        <v>.284</v>
      </c>
      <c r="X20" s="3" t="str">
        <f t="shared" si="46"/>
        <v/>
      </c>
      <c r="Y20" s="1" t="str">
        <f t="shared" si="47"/>
        <v>0.39</v>
      </c>
      <c r="Z20" s="1"/>
      <c r="AA20" s="1" t="str">
        <f t="shared" si="48"/>
        <v>-.109</v>
      </c>
      <c r="AB20" s="1" t="str">
        <f t="shared" si="49"/>
        <v>.019</v>
      </c>
      <c r="AC20" s="3" t="str">
        <f t="shared" si="50"/>
        <v>*</v>
      </c>
      <c r="AD20" s="1" t="str">
        <f t="shared" si="51"/>
        <v>.103</v>
      </c>
      <c r="AE20" s="3" t="str">
        <f t="shared" si="52"/>
        <v/>
      </c>
      <c r="AF20" s="1" t="str">
        <f t="shared" si="53"/>
        <v>1.68</v>
      </c>
      <c r="AI20" s="2"/>
      <c r="AJ20" s="3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">
      <c r="A21" t="s">
        <v>25</v>
      </c>
      <c r="B21">
        <v>-6.9471287765777198E-2</v>
      </c>
      <c r="C21">
        <v>-2.86727430702838E-2</v>
      </c>
      <c r="D21">
        <v>-6.87473287247716E-2</v>
      </c>
      <c r="E21">
        <v>0.13343622212227901</v>
      </c>
      <c r="F21">
        <v>0.53607796135608499</v>
      </c>
      <c r="G21">
        <v>0.137540574586269</v>
      </c>
      <c r="H21">
        <v>0.32719687978074102</v>
      </c>
      <c r="I21">
        <v>0.76765587622970199</v>
      </c>
      <c r="J21">
        <v>0.32719687978074102</v>
      </c>
      <c r="M21" s="1" t="str">
        <f t="shared" si="36"/>
        <v>-.068</v>
      </c>
      <c r="N21" s="1" t="str">
        <f t="shared" si="37"/>
        <v>.142</v>
      </c>
      <c r="O21" s="3" t="str">
        <f t="shared" si="38"/>
        <v/>
      </c>
      <c r="P21" s="1" t="str">
        <f t="shared" si="39"/>
        <v>.327</v>
      </c>
      <c r="Q21" s="3" t="str">
        <f t="shared" si="40"/>
        <v/>
      </c>
      <c r="R21" s="1" t="str">
        <f t="shared" si="41"/>
        <v>0.31</v>
      </c>
      <c r="S21" s="1"/>
      <c r="T21" s="1" t="str">
        <f t="shared" si="42"/>
        <v>-.095</v>
      </c>
      <c r="U21" s="1" t="str">
        <f t="shared" si="43"/>
        <v>.040</v>
      </c>
      <c r="V21" s="3" t="str">
        <f t="shared" si="44"/>
        <v>*</v>
      </c>
      <c r="W21" s="1" t="str">
        <f t="shared" si="45"/>
        <v>.168</v>
      </c>
      <c r="X21" s="3" t="str">
        <f t="shared" si="46"/>
        <v/>
      </c>
      <c r="Y21" s="1" t="str">
        <f t="shared" si="47"/>
        <v>0.87</v>
      </c>
      <c r="Z21" s="1"/>
      <c r="AA21" s="1" t="str">
        <f t="shared" si="48"/>
        <v>-.128</v>
      </c>
      <c r="AB21" s="1" t="str">
        <f t="shared" si="49"/>
        <v>.006</v>
      </c>
      <c r="AC21" s="3" t="str">
        <f t="shared" si="50"/>
        <v>*</v>
      </c>
      <c r="AD21" s="1" t="str">
        <f t="shared" si="51"/>
        <v>.073</v>
      </c>
      <c r="AE21" s="3" t="str">
        <f t="shared" si="52"/>
        <v/>
      </c>
      <c r="AF21" s="1" t="str">
        <f t="shared" si="53"/>
        <v>4.76</v>
      </c>
      <c r="AI21" s="2"/>
      <c r="AJ21" s="3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">
      <c r="A22" t="s">
        <v>26</v>
      </c>
      <c r="B22">
        <v>-2.4956299099461602E-3</v>
      </c>
      <c r="C22">
        <v>-1.27675754300759E-2</v>
      </c>
      <c r="D22">
        <v>9.2745000175253507E-3</v>
      </c>
      <c r="E22">
        <v>0.95705910663301297</v>
      </c>
      <c r="F22">
        <v>0.78294942423162806</v>
      </c>
      <c r="G22">
        <v>0.841397787379352</v>
      </c>
      <c r="H22">
        <v>0.97881044996558197</v>
      </c>
      <c r="I22">
        <v>0.93144262250523302</v>
      </c>
      <c r="J22">
        <v>0.94861917157226705</v>
      </c>
      <c r="M22" s="1" t="str">
        <f t="shared" si="36"/>
        <v>.039</v>
      </c>
      <c r="N22" s="1" t="str">
        <f t="shared" si="37"/>
        <v>.406</v>
      </c>
      <c r="O22" s="3" t="str">
        <f t="shared" si="38"/>
        <v/>
      </c>
      <c r="P22" s="1" t="str">
        <f t="shared" si="39"/>
        <v>.664</v>
      </c>
      <c r="Q22" s="3" t="str">
        <f t="shared" si="40"/>
        <v/>
      </c>
      <c r="R22" s="1" t="str">
        <f t="shared" si="41"/>
        <v>0.15</v>
      </c>
      <c r="S22" s="1"/>
      <c r="T22" s="1" t="str">
        <f t="shared" si="42"/>
        <v>.014</v>
      </c>
      <c r="U22" s="1" t="str">
        <f t="shared" si="43"/>
        <v>.759</v>
      </c>
      <c r="V22" s="3" t="str">
        <f t="shared" si="44"/>
        <v/>
      </c>
      <c r="W22" s="1" t="str">
        <f t="shared" si="45"/>
        <v>.923</v>
      </c>
      <c r="X22" s="3" t="str">
        <f t="shared" si="46"/>
        <v/>
      </c>
      <c r="Y22" s="1" t="str">
        <f t="shared" si="47"/>
        <v>0.11</v>
      </c>
      <c r="Z22" s="1"/>
      <c r="AA22" s="1" t="str">
        <f t="shared" si="48"/>
        <v>-.002</v>
      </c>
      <c r="AB22" s="1" t="str">
        <f t="shared" si="49"/>
        <v>.971</v>
      </c>
      <c r="AC22" s="3" t="str">
        <f t="shared" si="50"/>
        <v/>
      </c>
      <c r="AD22" s="1" t="str">
        <f t="shared" si="51"/>
        <v>.980</v>
      </c>
      <c r="AE22" s="3" t="str">
        <f t="shared" si="52"/>
        <v/>
      </c>
      <c r="AF22" s="1" t="str">
        <f t="shared" si="53"/>
        <v>0.11</v>
      </c>
      <c r="AI22" s="2"/>
      <c r="AJ22" s="3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">
      <c r="A23" t="s">
        <v>27</v>
      </c>
      <c r="B23">
        <v>-1.15025028740039E-3</v>
      </c>
      <c r="C23">
        <v>-3.6703962679313799E-2</v>
      </c>
      <c r="D23">
        <v>-5.4564348493788703E-2</v>
      </c>
      <c r="E23">
        <v>0.98020078618999695</v>
      </c>
      <c r="F23">
        <v>0.42826059310953402</v>
      </c>
      <c r="G23">
        <v>0.23874538994186201</v>
      </c>
      <c r="H23">
        <v>0.98020078618999695</v>
      </c>
      <c r="I23">
        <v>0.67527180923102204</v>
      </c>
      <c r="J23">
        <v>0.45482521434075401</v>
      </c>
      <c r="M23" s="1"/>
      <c r="N23" s="1"/>
      <c r="O23" s="3"/>
      <c r="P23" s="1"/>
      <c r="Q23" s="3"/>
      <c r="R23" s="1"/>
      <c r="S23" s="1"/>
      <c r="T23" s="1"/>
      <c r="U23" s="1"/>
      <c r="V23" s="3"/>
      <c r="W23" s="1"/>
      <c r="X23" s="3"/>
      <c r="Y23" s="1"/>
      <c r="Z23" s="1"/>
      <c r="AA23" s="1"/>
      <c r="AB23" s="1"/>
      <c r="AC23" s="3"/>
      <c r="AD23" s="1"/>
      <c r="AE23" s="3"/>
      <c r="AF23" s="1"/>
      <c r="AI23" s="2"/>
      <c r="AJ23" s="6"/>
      <c r="AL23" s="5"/>
      <c r="AM23" s="5"/>
      <c r="AN23" s="5"/>
      <c r="AO23" s="5"/>
      <c r="AP23" s="5"/>
      <c r="AQ23" s="5"/>
      <c r="AR23" s="5"/>
      <c r="AS23" s="5"/>
      <c r="AT23" s="5"/>
    </row>
    <row r="24" spans="1:46" x14ac:dyDescent="0.2">
      <c r="A24" t="s">
        <v>28</v>
      </c>
      <c r="B24">
        <v>4.95039527155939E-2</v>
      </c>
      <c r="C24">
        <v>4.0113290542139503E-2</v>
      </c>
      <c r="D24">
        <v>2.9407688978253702E-2</v>
      </c>
      <c r="E24">
        <v>0.28519330221186301</v>
      </c>
      <c r="F24">
        <v>0.38659380532477799</v>
      </c>
      <c r="G24">
        <v>0.525675274108657</v>
      </c>
      <c r="H24">
        <v>0.51159009624558005</v>
      </c>
      <c r="I24">
        <v>0.65648004677792504</v>
      </c>
      <c r="J24">
        <v>0.76765587622970199</v>
      </c>
      <c r="M24" s="1" t="str">
        <f t="shared" ref="M24:M29" si="54">TEXT(B21,"#.000")</f>
        <v>-.069</v>
      </c>
      <c r="N24" s="1" t="str">
        <f t="shared" ref="N24:N29" si="55">IF(E21&lt;0.00095,TEXT(E21,"0E+0"),TEXT(E21,"#.000"))</f>
        <v>.133</v>
      </c>
      <c r="O24" s="3" t="str">
        <f t="shared" ref="O24:O29" si="56">IF(E21="","",IF(E21*1&lt;0.05,"*",""))</f>
        <v/>
      </c>
      <c r="P24" s="1" t="str">
        <f t="shared" ref="P24:P29" si="57">IF(H21&lt;0.00095,TEXT(H21,"0E+0"),TEXT(H21,"#.000"))</f>
        <v>.327</v>
      </c>
      <c r="Q24" s="3" t="str">
        <f t="shared" ref="Q24:Q29" si="58">IF(H21="","",IF(H21*1&lt;0.05,"**",""))</f>
        <v/>
      </c>
      <c r="R24" s="1" t="str">
        <f t="shared" ref="R24:R29" si="59">TEXT(E54,"0.00")</f>
        <v>0.33</v>
      </c>
      <c r="S24" s="1"/>
      <c r="T24" s="1" t="str">
        <f t="shared" ref="T24:T29" si="60">TEXT(C21,"#.000")</f>
        <v>-.029</v>
      </c>
      <c r="U24" s="1" t="str">
        <f t="shared" ref="U24:U29" si="61">IF(F21&lt;0.00095,TEXT(F21,"0E+0"),TEXT(F21,"#.000"))</f>
        <v>.536</v>
      </c>
      <c r="V24" s="3" t="str">
        <f t="shared" ref="V24:V29" si="62">IF(F21="","",IF(F21*1&lt;0.05,"*",""))</f>
        <v/>
      </c>
      <c r="W24" s="1" t="str">
        <f t="shared" ref="W24:W29" si="63">IF(I21&lt;0.00095,TEXT(I21,"0E+0"),TEXT(I21,"#.000"))</f>
        <v>.768</v>
      </c>
      <c r="X24" s="3" t="str">
        <f t="shared" ref="X24:X29" si="64">IF(I21="","",IF(I21*1&lt;0.05,"**",""))</f>
        <v/>
      </c>
      <c r="Y24" s="1" t="str">
        <f t="shared" ref="Y24:Y29" si="65">TEXT(F54,"0.00")</f>
        <v>0.13</v>
      </c>
      <c r="Z24" s="1"/>
      <c r="AA24" s="1" t="str">
        <f t="shared" ref="AA24:AA29" si="66">TEXT(D21,"#.000")</f>
        <v>-.069</v>
      </c>
      <c r="AB24" s="1" t="str">
        <f t="shared" ref="AB24:AB29" si="67">IF(G21&lt;0.00095,TEXT(G21,"0E+0"),TEXT(G21,"#.000"))</f>
        <v>.138</v>
      </c>
      <c r="AC24" s="3" t="str">
        <f t="shared" ref="AC24:AC29" si="68">IF(G21="","",IF(G21*1&lt;0.05,"*",""))</f>
        <v/>
      </c>
      <c r="AD24" s="1" t="str">
        <f t="shared" ref="AD24:AD29" si="69">IF(J21&lt;0.00095,TEXT(J21,"0E+0"),TEXT(J21,"#.000"))</f>
        <v>.327</v>
      </c>
      <c r="AE24" s="3" t="str">
        <f t="shared" ref="AE24:AE29" si="70">IF(J21="","",IF(J21*1&lt;0.05,"**",""))</f>
        <v/>
      </c>
      <c r="AF24" s="1" t="str">
        <f t="shared" ref="AF24:AF29" si="71">TEXT(G54,"0.00")</f>
        <v>0.32</v>
      </c>
      <c r="AI24" s="2"/>
      <c r="AJ24" s="3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">
      <c r="A25" t="s">
        <v>29</v>
      </c>
      <c r="B25">
        <v>5.4377764908926797E-2</v>
      </c>
      <c r="C25">
        <v>8.8183963883381095E-2</v>
      </c>
      <c r="D25">
        <v>7.2452266101066004E-2</v>
      </c>
      <c r="E25">
        <v>0.24035742879772401</v>
      </c>
      <c r="F25">
        <v>5.6608135427094898E-2</v>
      </c>
      <c r="G25">
        <v>0.11752470680421</v>
      </c>
      <c r="H25">
        <v>0.45482521434075401</v>
      </c>
      <c r="I25">
        <v>0.202872964743322</v>
      </c>
      <c r="J25">
        <v>0.30220638892511098</v>
      </c>
      <c r="M25" s="1" t="str">
        <f t="shared" si="54"/>
        <v>-.002</v>
      </c>
      <c r="N25" s="1" t="str">
        <f t="shared" si="55"/>
        <v>.957</v>
      </c>
      <c r="O25" s="3" t="str">
        <f t="shared" si="56"/>
        <v/>
      </c>
      <c r="P25" s="1" t="str">
        <f t="shared" si="57"/>
        <v>.979</v>
      </c>
      <c r="Q25" s="3" t="str">
        <f t="shared" si="58"/>
        <v/>
      </c>
      <c r="R25" s="1" t="str">
        <f t="shared" si="59"/>
        <v>0.11</v>
      </c>
      <c r="S25" s="1"/>
      <c r="T25" s="1" t="str">
        <f t="shared" si="60"/>
        <v>-.013</v>
      </c>
      <c r="U25" s="1" t="str">
        <f t="shared" si="61"/>
        <v>.783</v>
      </c>
      <c r="V25" s="3" t="str">
        <f t="shared" si="62"/>
        <v/>
      </c>
      <c r="W25" s="1" t="str">
        <f t="shared" si="63"/>
        <v>.931</v>
      </c>
      <c r="X25" s="3" t="str">
        <f t="shared" si="64"/>
        <v/>
      </c>
      <c r="Y25" s="1" t="str">
        <f t="shared" si="65"/>
        <v>0.11</v>
      </c>
      <c r="Z25" s="1"/>
      <c r="AA25" s="1" t="str">
        <f t="shared" si="66"/>
        <v>.009</v>
      </c>
      <c r="AB25" s="1" t="str">
        <f t="shared" si="67"/>
        <v>.841</v>
      </c>
      <c r="AC25" s="3" t="str">
        <f t="shared" si="68"/>
        <v/>
      </c>
      <c r="AD25" s="1" t="str">
        <f t="shared" si="69"/>
        <v>.949</v>
      </c>
      <c r="AE25" s="3" t="str">
        <f t="shared" si="70"/>
        <v/>
      </c>
      <c r="AF25" s="1" t="str">
        <f t="shared" si="71"/>
        <v>0.11</v>
      </c>
      <c r="AI25" s="2"/>
      <c r="AJ25" s="3"/>
      <c r="AL25" s="5"/>
      <c r="AM25" s="5"/>
      <c r="AN25" s="5"/>
      <c r="AO25" s="5"/>
      <c r="AP25" s="5"/>
      <c r="AQ25" s="5"/>
      <c r="AR25" s="5"/>
      <c r="AS25" s="5"/>
      <c r="AT25" s="5"/>
    </row>
    <row r="26" spans="1:46" x14ac:dyDescent="0.2">
      <c r="A26" t="s">
        <v>30</v>
      </c>
      <c r="B26">
        <v>-0.14580469538580901</v>
      </c>
      <c r="C26">
        <v>-0.119132209071666</v>
      </c>
      <c r="D26">
        <v>-0.145045672139477</v>
      </c>
      <c r="E26">
        <v>1.56302474371783E-3</v>
      </c>
      <c r="F26">
        <v>9.8936604165634195E-3</v>
      </c>
      <c r="G26">
        <v>1.6547525922233201E-3</v>
      </c>
      <c r="H26">
        <v>4.96425777666996E-2</v>
      </c>
      <c r="I26">
        <v>8.8277475792665497E-2</v>
      </c>
      <c r="J26">
        <v>4.96425777666996E-2</v>
      </c>
      <c r="M26" s="1" t="str">
        <f t="shared" si="54"/>
        <v>-.001</v>
      </c>
      <c r="N26" s="1" t="str">
        <f t="shared" si="55"/>
        <v>.980</v>
      </c>
      <c r="O26" s="3" t="str">
        <f t="shared" si="56"/>
        <v/>
      </c>
      <c r="P26" s="1" t="str">
        <f t="shared" si="57"/>
        <v>.980</v>
      </c>
      <c r="Q26" s="3" t="str">
        <f t="shared" si="58"/>
        <v/>
      </c>
      <c r="R26" s="1" t="str">
        <f t="shared" si="59"/>
        <v>0.11</v>
      </c>
      <c r="S26" s="1"/>
      <c r="T26" s="1" t="str">
        <f t="shared" si="60"/>
        <v>-.037</v>
      </c>
      <c r="U26" s="1" t="str">
        <f t="shared" si="61"/>
        <v>.428</v>
      </c>
      <c r="V26" s="3" t="str">
        <f t="shared" si="62"/>
        <v/>
      </c>
      <c r="W26" s="1" t="str">
        <f t="shared" si="63"/>
        <v>.675</v>
      </c>
      <c r="X26" s="3" t="str">
        <f t="shared" si="64"/>
        <v/>
      </c>
      <c r="Y26" s="1" t="str">
        <f t="shared" si="65"/>
        <v>0.15</v>
      </c>
      <c r="Z26" s="1"/>
      <c r="AA26" s="1" t="str">
        <f t="shared" si="66"/>
        <v>-.055</v>
      </c>
      <c r="AB26" s="1" t="str">
        <f t="shared" si="67"/>
        <v>.239</v>
      </c>
      <c r="AC26" s="3" t="str">
        <f t="shared" si="68"/>
        <v/>
      </c>
      <c r="AD26" s="1" t="str">
        <f t="shared" si="69"/>
        <v>.455</v>
      </c>
      <c r="AE26" s="3" t="str">
        <f t="shared" si="70"/>
        <v/>
      </c>
      <c r="AF26" s="1" t="str">
        <f t="shared" si="71"/>
        <v>0.21</v>
      </c>
      <c r="AI26" s="2"/>
      <c r="AJ26" s="3"/>
      <c r="AL26" s="5"/>
      <c r="AN26" s="5"/>
      <c r="AO26" s="5"/>
      <c r="AP26" s="5"/>
      <c r="AQ26" s="5"/>
      <c r="AT26" s="5"/>
    </row>
    <row r="27" spans="1:46" x14ac:dyDescent="0.2">
      <c r="A27" t="s">
        <v>31</v>
      </c>
      <c r="B27">
        <v>-4.6832639111749702E-2</v>
      </c>
      <c r="C27">
        <v>-2.6611754045260901E-2</v>
      </c>
      <c r="D27">
        <v>-6.5505751452981098E-2</v>
      </c>
      <c r="E27">
        <v>0.312021066082045</v>
      </c>
      <c r="F27">
        <v>0.56579023651359495</v>
      </c>
      <c r="G27">
        <v>0.157116483348545</v>
      </c>
      <c r="H27">
        <v>0.54003646052661602</v>
      </c>
      <c r="I27">
        <v>0.78340186594190098</v>
      </c>
      <c r="J27">
        <v>0.34044056071113299</v>
      </c>
      <c r="M27" s="1" t="str">
        <f t="shared" si="54"/>
        <v>.050</v>
      </c>
      <c r="N27" s="1" t="str">
        <f t="shared" si="55"/>
        <v>.285</v>
      </c>
      <c r="O27" s="3" t="str">
        <f t="shared" si="56"/>
        <v/>
      </c>
      <c r="P27" s="1" t="str">
        <f t="shared" si="57"/>
        <v>.512</v>
      </c>
      <c r="Q27" s="3" t="str">
        <f t="shared" si="58"/>
        <v/>
      </c>
      <c r="R27" s="1" t="str">
        <f t="shared" si="59"/>
        <v>0.19</v>
      </c>
      <c r="S27" s="1"/>
      <c r="T27" s="1" t="str">
        <f t="shared" si="60"/>
        <v>.040</v>
      </c>
      <c r="U27" s="1" t="str">
        <f t="shared" si="61"/>
        <v>.387</v>
      </c>
      <c r="V27" s="3" t="str">
        <f t="shared" si="62"/>
        <v/>
      </c>
      <c r="W27" s="1" t="str">
        <f t="shared" si="63"/>
        <v>.656</v>
      </c>
      <c r="X27" s="3" t="str">
        <f t="shared" si="64"/>
        <v/>
      </c>
      <c r="Y27" s="1" t="str">
        <f t="shared" si="65"/>
        <v>0.16</v>
      </c>
      <c r="Z27" s="1"/>
      <c r="AA27" s="1" t="str">
        <f t="shared" si="66"/>
        <v>.029</v>
      </c>
      <c r="AB27" s="1" t="str">
        <f t="shared" si="67"/>
        <v>.526</v>
      </c>
      <c r="AC27" s="3" t="str">
        <f t="shared" si="68"/>
        <v/>
      </c>
      <c r="AD27" s="1" t="str">
        <f t="shared" si="69"/>
        <v>.768</v>
      </c>
      <c r="AE27" s="3" t="str">
        <f t="shared" si="70"/>
        <v/>
      </c>
      <c r="AF27" s="1" t="str">
        <f t="shared" si="71"/>
        <v>0.13</v>
      </c>
      <c r="AI27" s="2"/>
      <c r="AJ27" s="3"/>
      <c r="AL27" s="4"/>
      <c r="AM27" s="5"/>
      <c r="AN27" s="5"/>
      <c r="AO27" s="5"/>
      <c r="AP27" s="5"/>
      <c r="AQ27" s="5"/>
      <c r="AR27" s="5"/>
      <c r="AS27" s="5"/>
      <c r="AT27" s="5"/>
    </row>
    <row r="28" spans="1:46" x14ac:dyDescent="0.2">
      <c r="A28" t="s">
        <v>32</v>
      </c>
      <c r="B28">
        <v>1.1709068096211301E-2</v>
      </c>
      <c r="C28">
        <v>2.2017537399691801E-2</v>
      </c>
      <c r="D28">
        <v>-1.2550402120738701E-2</v>
      </c>
      <c r="E28">
        <v>0.80054863051900904</v>
      </c>
      <c r="F28">
        <v>0.63471855707317804</v>
      </c>
      <c r="G28">
        <v>0.78655154789330795</v>
      </c>
      <c r="H28">
        <v>0.93570619151572498</v>
      </c>
      <c r="I28">
        <v>0.84380258859754798</v>
      </c>
      <c r="J28">
        <v>0.93144262250523302</v>
      </c>
      <c r="M28" s="1" t="str">
        <f t="shared" si="54"/>
        <v>.054</v>
      </c>
      <c r="N28" s="1" t="str">
        <f t="shared" si="55"/>
        <v>.240</v>
      </c>
      <c r="O28" s="3" t="str">
        <f t="shared" si="56"/>
        <v/>
      </c>
      <c r="P28" s="1" t="str">
        <f t="shared" si="57"/>
        <v>.455</v>
      </c>
      <c r="Q28" s="3" t="str">
        <f t="shared" si="58"/>
        <v/>
      </c>
      <c r="R28" s="1" t="str">
        <f t="shared" si="59"/>
        <v>0.21</v>
      </c>
      <c r="S28" s="1"/>
      <c r="T28" s="1" t="str">
        <f t="shared" si="60"/>
        <v>.088</v>
      </c>
      <c r="U28" s="1" t="str">
        <f t="shared" si="61"/>
        <v>.057</v>
      </c>
      <c r="V28" s="3" t="str">
        <f t="shared" si="62"/>
        <v/>
      </c>
      <c r="W28" s="1" t="str">
        <f t="shared" si="63"/>
        <v>.203</v>
      </c>
      <c r="X28" s="3" t="str">
        <f t="shared" si="64"/>
        <v/>
      </c>
      <c r="Y28" s="1" t="str">
        <f t="shared" si="65"/>
        <v>0.65</v>
      </c>
      <c r="Z28" s="1"/>
      <c r="AA28" s="1" t="str">
        <f t="shared" si="66"/>
        <v>.072</v>
      </c>
      <c r="AB28" s="1" t="str">
        <f t="shared" si="67"/>
        <v>.118</v>
      </c>
      <c r="AC28" s="3" t="str">
        <f t="shared" si="68"/>
        <v/>
      </c>
      <c r="AD28" s="1" t="str">
        <f t="shared" si="69"/>
        <v>.302</v>
      </c>
      <c r="AE28" s="3" t="str">
        <f t="shared" si="70"/>
        <v/>
      </c>
      <c r="AF28" s="1" t="str">
        <f t="shared" si="71"/>
        <v>0.36</v>
      </c>
      <c r="AI28" s="2"/>
      <c r="AJ28" s="3"/>
      <c r="AL28" s="5"/>
      <c r="AM28" s="5"/>
      <c r="AN28" s="5"/>
      <c r="AO28" s="5"/>
      <c r="AP28" s="5"/>
      <c r="AQ28" s="5"/>
      <c r="AR28" s="5"/>
      <c r="AS28" s="5"/>
      <c r="AT28" s="5"/>
    </row>
    <row r="29" spans="1:46" x14ac:dyDescent="0.2">
      <c r="A29" t="s">
        <v>33</v>
      </c>
      <c r="B29">
        <v>-3.6157351922117803E-2</v>
      </c>
      <c r="C29">
        <v>-1.0606224630302599E-2</v>
      </c>
      <c r="D29">
        <v>-3.8778851931263701E-2</v>
      </c>
      <c r="E29">
        <v>0.435175165948881</v>
      </c>
      <c r="F29">
        <v>0.81899283945714896</v>
      </c>
      <c r="G29">
        <v>0.40260030079660902</v>
      </c>
      <c r="H29">
        <v>0.67527180923102204</v>
      </c>
      <c r="I29">
        <v>0.94499173783517199</v>
      </c>
      <c r="J29">
        <v>0.66428188543325895</v>
      </c>
      <c r="M29" s="1" t="str">
        <f t="shared" si="54"/>
        <v>-.146</v>
      </c>
      <c r="N29" s="1" t="str">
        <f t="shared" si="55"/>
        <v>.002</v>
      </c>
      <c r="O29" s="3" t="str">
        <f t="shared" si="56"/>
        <v>*</v>
      </c>
      <c r="P29" s="1" t="str">
        <f t="shared" si="57"/>
        <v>.050</v>
      </c>
      <c r="Q29" s="3" t="str">
        <f t="shared" si="58"/>
        <v>**</v>
      </c>
      <c r="R29" s="1" t="str">
        <f t="shared" si="59"/>
        <v>15.16</v>
      </c>
      <c r="S29" s="1"/>
      <c r="T29" s="1" t="str">
        <f t="shared" si="60"/>
        <v>-.119</v>
      </c>
      <c r="U29" s="1" t="str">
        <f t="shared" si="61"/>
        <v>.010</v>
      </c>
      <c r="V29" s="3" t="str">
        <f t="shared" si="62"/>
        <v>*</v>
      </c>
      <c r="W29" s="1" t="str">
        <f t="shared" si="63"/>
        <v>.088</v>
      </c>
      <c r="X29" s="3" t="str">
        <f t="shared" si="64"/>
        <v/>
      </c>
      <c r="Y29" s="1" t="str">
        <f t="shared" si="65"/>
        <v>2.90</v>
      </c>
      <c r="Z29" s="1"/>
      <c r="AA29" s="1" t="str">
        <f t="shared" si="66"/>
        <v>-.145</v>
      </c>
      <c r="AB29" s="1" t="str">
        <f t="shared" si="67"/>
        <v>.002</v>
      </c>
      <c r="AC29" s="3" t="str">
        <f t="shared" si="68"/>
        <v>*</v>
      </c>
      <c r="AD29" s="1" t="str">
        <f t="shared" si="69"/>
        <v>.050</v>
      </c>
      <c r="AE29" s="3" t="str">
        <f t="shared" si="70"/>
        <v>**</v>
      </c>
      <c r="AF29" s="1" t="str">
        <f t="shared" si="71"/>
        <v>14.40</v>
      </c>
      <c r="AI29" s="2"/>
      <c r="AJ29" s="3"/>
      <c r="AL29" s="5"/>
      <c r="AM29" s="5"/>
      <c r="AN29" s="5"/>
      <c r="AO29" s="5"/>
      <c r="AP29" s="5"/>
      <c r="AQ29" s="5"/>
      <c r="AR29" s="5"/>
      <c r="AS29" s="5"/>
      <c r="AT29" s="5"/>
    </row>
    <row r="30" spans="1:46" x14ac:dyDescent="0.2">
      <c r="A30" t="s">
        <v>34</v>
      </c>
      <c r="B30">
        <v>-0.11514218197192599</v>
      </c>
      <c r="C30">
        <v>-0.115055166954869</v>
      </c>
      <c r="D30">
        <v>-0.135451127043203</v>
      </c>
      <c r="E30">
        <v>1.26833043156025E-2</v>
      </c>
      <c r="F30">
        <v>1.27511909478295E-2</v>
      </c>
      <c r="G30">
        <v>3.3251563609899902E-3</v>
      </c>
      <c r="H30">
        <v>8.8277475792665497E-2</v>
      </c>
      <c r="I30">
        <v>8.8277475792665497E-2</v>
      </c>
      <c r="J30">
        <v>4.9877345414849901E-2</v>
      </c>
      <c r="M30" s="1"/>
      <c r="N30" s="1"/>
      <c r="O30" s="3"/>
      <c r="P30" s="1"/>
      <c r="Q30" s="3"/>
      <c r="R30" s="1"/>
      <c r="S30" s="1"/>
      <c r="T30" s="1"/>
      <c r="U30" s="1"/>
      <c r="V30" s="3"/>
      <c r="W30" s="1"/>
      <c r="X30" s="3"/>
      <c r="Y30" s="1"/>
      <c r="Z30" s="1"/>
      <c r="AA30" s="1"/>
      <c r="AB30" s="1"/>
      <c r="AC30" s="3"/>
      <c r="AD30" s="1"/>
      <c r="AE30" s="3"/>
      <c r="AF30" s="1"/>
      <c r="AI30" s="2"/>
      <c r="AJ30" s="6"/>
      <c r="AL30" s="5"/>
      <c r="AM30" s="5"/>
      <c r="AN30" s="5"/>
      <c r="AO30" s="5"/>
      <c r="AP30" s="5"/>
      <c r="AQ30" s="5"/>
      <c r="AR30" s="5"/>
      <c r="AS30" s="5"/>
      <c r="AT30" s="5"/>
    </row>
    <row r="31" spans="1:46" x14ac:dyDescent="0.2">
      <c r="A31" t="s">
        <v>35</v>
      </c>
      <c r="B31">
        <v>-1.8892386701070199E-2</v>
      </c>
      <c r="C31">
        <v>3.31910763481688E-3</v>
      </c>
      <c r="D31">
        <v>-2.7986155416713499E-2</v>
      </c>
      <c r="E31">
        <v>0.68353195126745003</v>
      </c>
      <c r="F31">
        <v>0.94291112335101401</v>
      </c>
      <c r="G31">
        <v>0.54588862309667696</v>
      </c>
      <c r="H31">
        <v>0.85441493908431299</v>
      </c>
      <c r="I31">
        <v>0.97542530001828998</v>
      </c>
      <c r="J31">
        <v>0.76765587622970199</v>
      </c>
      <c r="M31" s="1" t="str">
        <f t="shared" ref="M31:M36" si="72">TEXT(B27,"#.000")</f>
        <v>-.047</v>
      </c>
      <c r="N31" s="1" t="str">
        <f t="shared" ref="N31:N36" si="73">IF(E27&lt;0.00095,TEXT(E27,"0E+0"),TEXT(E27,"#.000"))</f>
        <v>.312</v>
      </c>
      <c r="O31" s="3" t="str">
        <f t="shared" ref="O31:O36" si="74">IF(E27="","",IF(E27*1&lt;0.05,"*",""))</f>
        <v/>
      </c>
      <c r="P31" s="1" t="str">
        <f t="shared" ref="P31:P36" si="75">IF(H27&lt;0.00095,TEXT(H27,"0E+0"),TEXT(H27,"#.000"))</f>
        <v>.540</v>
      </c>
      <c r="Q31" s="3" t="str">
        <f t="shared" ref="Q31:Q36" si="76">IF(H27="","",IF(H27*1&lt;0.05,"**",""))</f>
        <v/>
      </c>
      <c r="R31" s="1" t="str">
        <f t="shared" ref="R31:R36" si="77">TEXT(E60,"0.00")</f>
        <v>0.18</v>
      </c>
      <c r="S31" s="1"/>
      <c r="T31" s="1" t="str">
        <f t="shared" ref="T31:T36" si="78">TEXT(C27,"#.000")</f>
        <v>-.027</v>
      </c>
      <c r="U31" s="1" t="str">
        <f t="shared" ref="U31:U36" si="79">IF(F27&lt;0.00095,TEXT(F27,"0E+0"),TEXT(F27,"#.000"))</f>
        <v>.566</v>
      </c>
      <c r="V31" s="3" t="str">
        <f t="shared" ref="V31:V36" si="80">IF(F27="","",IF(F27*1&lt;0.05,"*",""))</f>
        <v/>
      </c>
      <c r="W31" s="1" t="str">
        <f t="shared" ref="W31:W36" si="81">IF(I27&lt;0.00095,TEXT(I27,"0E+0"),TEXT(I27,"#.000"))</f>
        <v>.783</v>
      </c>
      <c r="X31" s="3" t="str">
        <f t="shared" ref="X31:X33" si="82">IF(I27="","",IF(I27*1&lt;0.05,"**",""))</f>
        <v/>
      </c>
      <c r="Y31" s="1" t="str">
        <f t="shared" ref="Y31:Y36" si="83">TEXT(F60,"0.00")</f>
        <v>0.13</v>
      </c>
      <c r="Z31" s="1"/>
      <c r="AA31" s="1" t="str">
        <f t="shared" ref="AA31:AA36" si="84">TEXT(D27,"#.000")</f>
        <v>-.066</v>
      </c>
      <c r="AB31" s="1" t="str">
        <f t="shared" ref="AB31:AB36" si="85">IF(G27&lt;0.00095,TEXT(G27,"0E+0"),TEXT(G27,"#.000"))</f>
        <v>.157</v>
      </c>
      <c r="AC31" s="3" t="str">
        <f t="shared" ref="AC31:AC36" si="86">IF(G27="","",IF(G27*1&lt;0.05,"*",""))</f>
        <v/>
      </c>
      <c r="AD31" s="1" t="str">
        <f t="shared" ref="AD31:AD36" si="87">IF(J27&lt;0.00095,TEXT(J27,"0E+0"),TEXT(J27,"#.000"))</f>
        <v>.340</v>
      </c>
      <c r="AE31" s="3" t="str">
        <f t="shared" ref="AE31:AE36" si="88">IF(J27="","",IF(J27*1&lt;0.05,"**",""))</f>
        <v/>
      </c>
      <c r="AF31" s="1" t="str">
        <f t="shared" ref="AF31:AF36" si="89">TEXT(G60,"0.00")</f>
        <v>0.29</v>
      </c>
      <c r="AI31" s="2"/>
      <c r="AJ31" s="3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">
      <c r="A32" t="s">
        <v>36</v>
      </c>
      <c r="B32">
        <v>6.4288627096306297E-2</v>
      </c>
      <c r="C32">
        <v>6.09412585194841E-2</v>
      </c>
      <c r="D32">
        <v>4.9123330205003597E-2</v>
      </c>
      <c r="E32">
        <v>0.164986957698536</v>
      </c>
      <c r="F32">
        <v>0.18815429201682499</v>
      </c>
      <c r="G32">
        <v>0.288917849331492</v>
      </c>
      <c r="H32">
        <v>0.34532153936902799</v>
      </c>
      <c r="I32">
        <v>0.37630858403365097</v>
      </c>
      <c r="J32">
        <v>0.51159009624558005</v>
      </c>
      <c r="M32" s="1" t="str">
        <f t="shared" si="72"/>
        <v>.012</v>
      </c>
      <c r="N32" s="1" t="str">
        <f t="shared" si="73"/>
        <v>.801</v>
      </c>
      <c r="O32" s="3" t="str">
        <f t="shared" si="74"/>
        <v/>
      </c>
      <c r="P32" s="1" t="str">
        <f t="shared" si="75"/>
        <v>.936</v>
      </c>
      <c r="Q32" s="3" t="str">
        <f t="shared" si="76"/>
        <v/>
      </c>
      <c r="R32" s="1" t="str">
        <f t="shared" si="77"/>
        <v>0.11</v>
      </c>
      <c r="S32" s="1"/>
      <c r="T32" s="1" t="str">
        <f t="shared" si="78"/>
        <v>.022</v>
      </c>
      <c r="U32" s="1" t="str">
        <f t="shared" si="79"/>
        <v>.635</v>
      </c>
      <c r="V32" s="3" t="str">
        <f t="shared" si="80"/>
        <v/>
      </c>
      <c r="W32" s="1" t="str">
        <f t="shared" si="81"/>
        <v>.844</v>
      </c>
      <c r="X32" s="3" t="str">
        <f t="shared" si="82"/>
        <v/>
      </c>
      <c r="Y32" s="1" t="str">
        <f t="shared" si="83"/>
        <v>0.12</v>
      </c>
      <c r="Z32" s="1"/>
      <c r="AA32" s="1" t="str">
        <f t="shared" si="84"/>
        <v>-.013</v>
      </c>
      <c r="AB32" s="1" t="str">
        <f t="shared" si="85"/>
        <v>.787</v>
      </c>
      <c r="AC32" s="3" t="str">
        <f t="shared" si="86"/>
        <v/>
      </c>
      <c r="AD32" s="1" t="str">
        <f t="shared" si="87"/>
        <v>.931</v>
      </c>
      <c r="AE32" s="3" t="str">
        <f t="shared" si="88"/>
        <v/>
      </c>
      <c r="AF32" s="1" t="str">
        <f t="shared" si="89"/>
        <v>0.11</v>
      </c>
      <c r="AI32" s="2"/>
      <c r="AJ32" s="3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">
      <c r="M33" s="1" t="str">
        <f t="shared" si="72"/>
        <v>-.036</v>
      </c>
      <c r="N33" s="1" t="str">
        <f t="shared" si="73"/>
        <v>.435</v>
      </c>
      <c r="O33" s="3" t="str">
        <f t="shared" si="74"/>
        <v/>
      </c>
      <c r="P33" s="1" t="str">
        <f t="shared" si="75"/>
        <v>.675</v>
      </c>
      <c r="Q33" s="3" t="str">
        <f t="shared" si="76"/>
        <v/>
      </c>
      <c r="R33" s="1" t="str">
        <f t="shared" si="77"/>
        <v>0.15</v>
      </c>
      <c r="S33" s="1"/>
      <c r="T33" s="1" t="str">
        <f t="shared" si="78"/>
        <v>-.011</v>
      </c>
      <c r="U33" s="1" t="str">
        <f t="shared" si="79"/>
        <v>.819</v>
      </c>
      <c r="V33" s="3" t="str">
        <f t="shared" si="80"/>
        <v/>
      </c>
      <c r="W33" s="1" t="str">
        <f t="shared" si="81"/>
        <v>.945</v>
      </c>
      <c r="X33" s="3" t="str">
        <f t="shared" si="82"/>
        <v/>
      </c>
      <c r="Y33" s="1" t="str">
        <f t="shared" si="83"/>
        <v>0.11</v>
      </c>
      <c r="Z33" s="1"/>
      <c r="AA33" s="1" t="str">
        <f t="shared" si="84"/>
        <v>-.039</v>
      </c>
      <c r="AB33" s="1" t="str">
        <f t="shared" si="85"/>
        <v>.403</v>
      </c>
      <c r="AC33" s="3" t="str">
        <f t="shared" si="86"/>
        <v/>
      </c>
      <c r="AD33" s="1" t="str">
        <f t="shared" si="87"/>
        <v>.664</v>
      </c>
      <c r="AE33" s="3" t="str">
        <f t="shared" si="88"/>
        <v/>
      </c>
      <c r="AF33" s="1" t="str">
        <f t="shared" si="89"/>
        <v>0.15</v>
      </c>
      <c r="AI33" s="2"/>
      <c r="AJ33" s="3"/>
      <c r="AL33" s="5"/>
      <c r="AM33" s="5"/>
      <c r="AN33" s="5"/>
      <c r="AO33" s="5"/>
      <c r="AP33" s="5"/>
      <c r="AQ33" s="5"/>
      <c r="AR33" s="5"/>
      <c r="AS33" s="5"/>
      <c r="AT33" s="5"/>
    </row>
    <row r="34" spans="1:46" x14ac:dyDescent="0.2">
      <c r="A34" t="s">
        <v>50</v>
      </c>
      <c r="M34" s="1" t="str">
        <f t="shared" si="72"/>
        <v>-.115</v>
      </c>
      <c r="N34" s="1" t="str">
        <f t="shared" si="73"/>
        <v>.013</v>
      </c>
      <c r="O34" s="3" t="str">
        <f t="shared" si="74"/>
        <v>*</v>
      </c>
      <c r="P34" s="1" t="str">
        <f t="shared" si="75"/>
        <v>.088</v>
      </c>
      <c r="Q34" s="3" t="str">
        <f t="shared" si="76"/>
        <v/>
      </c>
      <c r="R34" s="1" t="str">
        <f t="shared" si="77"/>
        <v>2.33</v>
      </c>
      <c r="S34" s="1"/>
      <c r="T34" s="1" t="str">
        <f t="shared" si="78"/>
        <v>-.115</v>
      </c>
      <c r="U34" s="1" t="str">
        <f t="shared" si="79"/>
        <v>.013</v>
      </c>
      <c r="V34" s="3" t="str">
        <f t="shared" si="80"/>
        <v>*</v>
      </c>
      <c r="W34" s="1" t="str">
        <f t="shared" si="81"/>
        <v>.088</v>
      </c>
      <c r="X34" s="3" t="str">
        <f>IF(I30="","",IF(I30*1&lt;0.05,"**",""))</f>
        <v/>
      </c>
      <c r="Y34" s="1" t="str">
        <f t="shared" si="83"/>
        <v>2.32</v>
      </c>
      <c r="Z34" s="1"/>
      <c r="AA34" s="1" t="str">
        <f t="shared" si="84"/>
        <v>-.135</v>
      </c>
      <c r="AB34" s="1" t="str">
        <f t="shared" si="85"/>
        <v>.003</v>
      </c>
      <c r="AC34" s="3" t="str">
        <f t="shared" si="86"/>
        <v>*</v>
      </c>
      <c r="AD34" s="1" t="str">
        <f t="shared" si="87"/>
        <v>.050</v>
      </c>
      <c r="AE34" s="3" t="str">
        <f t="shared" si="88"/>
        <v>**</v>
      </c>
      <c r="AF34" s="1" t="str">
        <f t="shared" si="89"/>
        <v>7.65</v>
      </c>
      <c r="AI34" s="2"/>
      <c r="AJ34" s="3"/>
      <c r="AL34" s="5"/>
      <c r="AM34" s="5"/>
      <c r="AN34" s="5"/>
      <c r="AO34" s="5"/>
      <c r="AP34" s="5"/>
      <c r="AQ34" s="5"/>
      <c r="AT34" s="5"/>
    </row>
    <row r="35" spans="1:46" x14ac:dyDescent="0.2">
      <c r="B35" t="s">
        <v>1</v>
      </c>
      <c r="C35" t="s">
        <v>2</v>
      </c>
      <c r="D35" t="s">
        <v>3</v>
      </c>
      <c r="E35" t="s">
        <v>45</v>
      </c>
      <c r="F35" t="s">
        <v>46</v>
      </c>
      <c r="G35" t="s">
        <v>47</v>
      </c>
      <c r="M35" s="1" t="str">
        <f t="shared" si="72"/>
        <v>-.019</v>
      </c>
      <c r="N35" s="1" t="str">
        <f t="shared" si="73"/>
        <v>.684</v>
      </c>
      <c r="O35" s="3" t="str">
        <f t="shared" si="74"/>
        <v/>
      </c>
      <c r="P35" s="1" t="str">
        <f t="shared" si="75"/>
        <v>.854</v>
      </c>
      <c r="Q35" s="3" t="str">
        <f t="shared" si="76"/>
        <v/>
      </c>
      <c r="R35" s="1" t="str">
        <f t="shared" si="77"/>
        <v>0.12</v>
      </c>
      <c r="S35" s="1"/>
      <c r="T35" s="1" t="str">
        <f t="shared" si="78"/>
        <v>.003</v>
      </c>
      <c r="U35" s="1" t="str">
        <f t="shared" si="79"/>
        <v>.943</v>
      </c>
      <c r="V35" s="3" t="str">
        <f t="shared" si="80"/>
        <v/>
      </c>
      <c r="W35" s="1" t="str">
        <f t="shared" si="81"/>
        <v>.975</v>
      </c>
      <c r="X35" s="3" t="str">
        <f>IF(I31="","",IF(I31*1&lt;0.05,"**",""))</f>
        <v/>
      </c>
      <c r="Y35" s="1" t="str">
        <f t="shared" si="83"/>
        <v>0.11</v>
      </c>
      <c r="Z35" s="1"/>
      <c r="AA35" s="1" t="str">
        <f t="shared" si="84"/>
        <v>-.028</v>
      </c>
      <c r="AB35" s="1" t="str">
        <f t="shared" si="85"/>
        <v>.546</v>
      </c>
      <c r="AC35" s="3" t="str">
        <f t="shared" si="86"/>
        <v/>
      </c>
      <c r="AD35" s="1" t="str">
        <f t="shared" si="87"/>
        <v>.768</v>
      </c>
      <c r="AE35" s="3" t="str">
        <f t="shared" si="88"/>
        <v/>
      </c>
      <c r="AF35" s="1" t="str">
        <f t="shared" si="89"/>
        <v>0.13</v>
      </c>
      <c r="AI35" s="2"/>
      <c r="AJ35" s="3"/>
      <c r="AL35" s="4"/>
      <c r="AM35" s="5"/>
      <c r="AN35" s="5"/>
      <c r="AO35" s="5"/>
      <c r="AP35" s="5"/>
      <c r="AQ35" s="5"/>
      <c r="AR35" s="5"/>
      <c r="AS35" s="5"/>
      <c r="AT35" s="5"/>
    </row>
    <row r="36" spans="1:46" x14ac:dyDescent="0.2">
      <c r="A36" t="s">
        <v>7</v>
      </c>
      <c r="B36">
        <v>-4.8212235928015497E-2</v>
      </c>
      <c r="C36">
        <v>-2.8307018765592301E-2</v>
      </c>
      <c r="D36">
        <v>-1.95387164483432E-2</v>
      </c>
      <c r="E36">
        <v>0.188045378816528</v>
      </c>
      <c r="F36">
        <v>0.13096967252421399</v>
      </c>
      <c r="G36">
        <v>0.118451294780075</v>
      </c>
      <c r="M36" s="1" t="str">
        <f t="shared" si="72"/>
        <v>.064</v>
      </c>
      <c r="N36" s="1" t="str">
        <f t="shared" si="73"/>
        <v>.165</v>
      </c>
      <c r="O36" s="3" t="str">
        <f t="shared" si="74"/>
        <v/>
      </c>
      <c r="P36" s="1" t="str">
        <f t="shared" si="75"/>
        <v>.345</v>
      </c>
      <c r="Q36" s="3" t="str">
        <f t="shared" si="76"/>
        <v/>
      </c>
      <c r="R36" s="1" t="str">
        <f t="shared" si="77"/>
        <v>0.28</v>
      </c>
      <c r="S36" s="1"/>
      <c r="T36" s="1" t="str">
        <f t="shared" si="78"/>
        <v>.061</v>
      </c>
      <c r="U36" s="1" t="str">
        <f t="shared" si="79"/>
        <v>.188</v>
      </c>
      <c r="V36" s="3" t="str">
        <f t="shared" si="80"/>
        <v/>
      </c>
      <c r="W36" s="1" t="str">
        <f t="shared" si="81"/>
        <v>.376</v>
      </c>
      <c r="X36" s="3" t="str">
        <f>IF(I32="","",IF(I32*1&lt;0.05,"**",""))</f>
        <v/>
      </c>
      <c r="Y36" s="1" t="str">
        <f t="shared" si="83"/>
        <v>0.25</v>
      </c>
      <c r="Z36" s="1"/>
      <c r="AA36" s="1" t="str">
        <f t="shared" si="84"/>
        <v>.049</v>
      </c>
      <c r="AB36" s="1" t="str">
        <f t="shared" si="85"/>
        <v>.289</v>
      </c>
      <c r="AC36" s="3" t="str">
        <f t="shared" si="86"/>
        <v/>
      </c>
      <c r="AD36" s="1" t="str">
        <f t="shared" si="87"/>
        <v>.512</v>
      </c>
      <c r="AE36" s="3" t="str">
        <f t="shared" si="88"/>
        <v/>
      </c>
      <c r="AF36" s="1" t="str">
        <f t="shared" si="89"/>
        <v>0.19</v>
      </c>
      <c r="AI36" s="2"/>
      <c r="AJ36" s="3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">
      <c r="A37" t="s">
        <v>8</v>
      </c>
      <c r="B37">
        <v>-5.3278970162653899E-2</v>
      </c>
      <c r="C37">
        <v>-2.77590583444603E-2</v>
      </c>
      <c r="D37">
        <v>4.1632052730522498E-3</v>
      </c>
      <c r="E37">
        <v>0.212301549057928</v>
      </c>
      <c r="F37">
        <v>0.12968618589589101</v>
      </c>
      <c r="G37">
        <v>0.10854204989223799</v>
      </c>
      <c r="R37" s="3"/>
      <c r="Y37" s="3"/>
      <c r="AE37" s="3"/>
      <c r="AF37" s="3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">
      <c r="A38" t="s">
        <v>9</v>
      </c>
      <c r="B38">
        <v>-6.6347538793686796E-3</v>
      </c>
      <c r="C38">
        <v>7.0289185667274301E-3</v>
      </c>
      <c r="D38">
        <v>2.1532753748600902E-2</v>
      </c>
      <c r="E38">
        <v>0.109224570144873</v>
      </c>
      <c r="F38">
        <v>0.10940440572246</v>
      </c>
      <c r="G38">
        <v>0.12064308777286301</v>
      </c>
      <c r="R38" s="3"/>
      <c r="Y38" s="3"/>
      <c r="AE38" s="3"/>
      <c r="AF38" s="3"/>
      <c r="AL38" s="5"/>
      <c r="AM38" s="5"/>
      <c r="AN38" s="5"/>
      <c r="AO38" s="5"/>
      <c r="AP38" s="5"/>
      <c r="AQ38" s="5"/>
      <c r="AR38" s="5"/>
      <c r="AS38" s="5"/>
      <c r="AT38" s="5"/>
    </row>
    <row r="39" spans="1:46" x14ac:dyDescent="0.2">
      <c r="A39" t="s">
        <v>10</v>
      </c>
      <c r="B39">
        <v>-6.71073871926018E-2</v>
      </c>
      <c r="C39">
        <v>-2.0816588612542399E-2</v>
      </c>
      <c r="D39">
        <v>7.5494360261243896E-3</v>
      </c>
      <c r="E39">
        <v>0.31527559274447697</v>
      </c>
      <c r="F39">
        <v>0.119874857989491</v>
      </c>
      <c r="G39">
        <v>0.10958853193485001</v>
      </c>
      <c r="R39" s="3"/>
      <c r="Y39" s="3"/>
      <c r="AE39" s="3"/>
      <c r="AF39" s="3"/>
      <c r="AL39" s="5"/>
      <c r="AN39" s="5"/>
      <c r="AO39" s="5"/>
      <c r="AP39" s="5"/>
      <c r="AQ39" s="5"/>
      <c r="AR39" s="5"/>
      <c r="AS39" s="5"/>
      <c r="AT39" s="5"/>
    </row>
    <row r="40" spans="1:46" x14ac:dyDescent="0.2">
      <c r="A40" t="s">
        <v>11</v>
      </c>
      <c r="B40">
        <v>-0.14735502278538101</v>
      </c>
      <c r="C40">
        <v>-7.4672079816447107E-2</v>
      </c>
      <c r="D40">
        <v>-8.6141979793667098E-2</v>
      </c>
      <c r="E40">
        <v>19.875423047533701</v>
      </c>
      <c r="F40">
        <v>0.40777510401032602</v>
      </c>
      <c r="G40">
        <v>0.63306776205913595</v>
      </c>
      <c r="R40" s="3"/>
      <c r="Y40" s="3"/>
      <c r="AE40" s="3"/>
      <c r="AF40" s="3"/>
      <c r="AL40" s="5"/>
      <c r="AM40" s="5"/>
      <c r="AN40" s="5"/>
      <c r="AO40" s="5"/>
      <c r="AP40" s="5"/>
      <c r="AQ40" s="5"/>
      <c r="AR40" s="5"/>
      <c r="AS40" s="5"/>
      <c r="AT40" s="5"/>
    </row>
    <row r="41" spans="1:46" x14ac:dyDescent="0.2">
      <c r="A41" t="s">
        <v>12</v>
      </c>
      <c r="B41">
        <v>1.7146207377814901E-2</v>
      </c>
      <c r="C41">
        <v>8.6001661426811302E-3</v>
      </c>
      <c r="D41">
        <v>6.21483887785984E-2</v>
      </c>
      <c r="E41">
        <v>0.11593636019935299</v>
      </c>
      <c r="F41">
        <v>0.11002538850270401</v>
      </c>
      <c r="G41">
        <v>0.27126793284542899</v>
      </c>
      <c r="AF41" s="3"/>
      <c r="AL41" s="5"/>
      <c r="AM41" s="5"/>
      <c r="AN41" s="5"/>
      <c r="AO41" s="5"/>
      <c r="AP41" s="5"/>
      <c r="AQ41" s="5"/>
      <c r="AR41" s="5"/>
      <c r="AS41" s="5"/>
      <c r="AT41" s="5"/>
    </row>
    <row r="42" spans="1:46" x14ac:dyDescent="0.2">
      <c r="A42" t="s">
        <v>13</v>
      </c>
      <c r="B42">
        <v>-0.113947582350179</v>
      </c>
      <c r="C42">
        <v>-9.5505736767521304E-2</v>
      </c>
      <c r="D42">
        <v>-0.11734851562571599</v>
      </c>
      <c r="E42">
        <v>2.4106138297514002</v>
      </c>
      <c r="F42">
        <v>0.95370665084140005</v>
      </c>
      <c r="G42">
        <v>2.90064843329777</v>
      </c>
      <c r="AF42" s="3"/>
    </row>
    <row r="43" spans="1:46" x14ac:dyDescent="0.2">
      <c r="A43" t="s">
        <v>14</v>
      </c>
      <c r="B43">
        <v>-1.8880557280408401E-2</v>
      </c>
      <c r="C43">
        <v>7.30432079496828E-3</v>
      </c>
      <c r="D43">
        <v>-4.7724742609940697E-3</v>
      </c>
      <c r="E43">
        <v>0.117755732896826</v>
      </c>
      <c r="F43">
        <v>0.109464659794288</v>
      </c>
      <c r="G43">
        <v>0.108692787100271</v>
      </c>
      <c r="AF43" s="3"/>
    </row>
    <row r="44" spans="1:46" x14ac:dyDescent="0.2">
      <c r="A44" t="s">
        <v>15</v>
      </c>
      <c r="B44">
        <v>-7.9977352252303402E-2</v>
      </c>
      <c r="C44">
        <v>-8.1790801482106504E-2</v>
      </c>
      <c r="D44">
        <v>-0.107806588746665</v>
      </c>
      <c r="E44">
        <v>0.49604211733033798</v>
      </c>
      <c r="F44">
        <v>0.53210038038944096</v>
      </c>
      <c r="G44">
        <v>1.72598522029818</v>
      </c>
      <c r="AF44" s="3"/>
    </row>
    <row r="45" spans="1:46" x14ac:dyDescent="0.2">
      <c r="A45" t="s">
        <v>16</v>
      </c>
      <c r="B45">
        <v>-0.100204044789007</v>
      </c>
      <c r="C45">
        <v>-7.7388922979146693E-2</v>
      </c>
      <c r="D45">
        <v>-0.11174857096093101</v>
      </c>
      <c r="E45">
        <v>1.19071190597723</v>
      </c>
      <c r="F45">
        <v>0.44909254678157701</v>
      </c>
      <c r="G45">
        <v>2.1384294499897001</v>
      </c>
    </row>
    <row r="46" spans="1:46" x14ac:dyDescent="0.2">
      <c r="A46" t="s">
        <v>17</v>
      </c>
      <c r="B46">
        <v>-2.3460911077832901E-2</v>
      </c>
      <c r="C46">
        <v>-6.4294396572500606E-2</v>
      </c>
      <c r="D46">
        <v>-3.6002339737420702E-2</v>
      </c>
      <c r="E46">
        <v>0.123210061748297</v>
      </c>
      <c r="F46">
        <v>0.28926544400557203</v>
      </c>
      <c r="G46">
        <v>0.147057575245755</v>
      </c>
    </row>
    <row r="47" spans="1:46" x14ac:dyDescent="0.2">
      <c r="A47" t="s">
        <v>18</v>
      </c>
      <c r="B47">
        <v>-8.1472277270298904E-2</v>
      </c>
      <c r="C47">
        <v>-6.4139145673689599E-2</v>
      </c>
      <c r="D47">
        <v>-0.114163016953263</v>
      </c>
      <c r="E47">
        <v>0.52563614093369204</v>
      </c>
      <c r="F47">
        <v>0.28832626531280298</v>
      </c>
      <c r="G47">
        <v>2.4328263445142801</v>
      </c>
    </row>
    <row r="48" spans="1:46" x14ac:dyDescent="0.2">
      <c r="A48" t="s">
        <v>19</v>
      </c>
      <c r="B48">
        <v>-8.2328370236142201E-2</v>
      </c>
      <c r="C48">
        <v>-7.5997649831242201E-2</v>
      </c>
      <c r="D48">
        <v>-9.2989268011539297E-2</v>
      </c>
      <c r="E48">
        <v>0.54408250961877502</v>
      </c>
      <c r="F48">
        <v>0.42744563262915403</v>
      </c>
      <c r="G48">
        <v>0.849984485634105</v>
      </c>
    </row>
    <row r="49" spans="1:7" x14ac:dyDescent="0.2">
      <c r="A49" t="s">
        <v>20</v>
      </c>
      <c r="B49">
        <v>-9.0798350400363895E-2</v>
      </c>
      <c r="C49">
        <v>-9.5038372144689104E-2</v>
      </c>
      <c r="D49">
        <v>-0.13511152727638701</v>
      </c>
      <c r="E49">
        <v>0.77122941422715896</v>
      </c>
      <c r="F49">
        <v>0.93478102655395801</v>
      </c>
      <c r="G49">
        <v>8.5989132364665402</v>
      </c>
    </row>
    <row r="50" spans="1:7" x14ac:dyDescent="0.2">
      <c r="A50" t="s">
        <v>21</v>
      </c>
      <c r="B50">
        <v>-0.106278716940592</v>
      </c>
      <c r="C50">
        <v>-9.1700161053219001E-2</v>
      </c>
      <c r="D50">
        <v>-0.13459655063091799</v>
      </c>
      <c r="E50">
        <v>1.60940570035611</v>
      </c>
      <c r="F50">
        <v>0.80363035854252896</v>
      </c>
      <c r="G50">
        <v>8.2745222703904897</v>
      </c>
    </row>
    <row r="51" spans="1:7" x14ac:dyDescent="0.2">
      <c r="A51" t="s">
        <v>22</v>
      </c>
      <c r="B51">
        <v>-3.38663884910681E-2</v>
      </c>
      <c r="C51">
        <v>-7.3282326485688401E-2</v>
      </c>
      <c r="D51">
        <v>-0.107207299196938</v>
      </c>
      <c r="E51">
        <v>0.14210281899223801</v>
      </c>
      <c r="F51">
        <v>0.38900173097048002</v>
      </c>
      <c r="G51">
        <v>1.67693146484922</v>
      </c>
    </row>
    <row r="52" spans="1:7" x14ac:dyDescent="0.2">
      <c r="A52" t="s">
        <v>23</v>
      </c>
      <c r="B52">
        <v>-6.6989728102290202E-2</v>
      </c>
      <c r="C52">
        <v>-9.3663740045584004E-2</v>
      </c>
      <c r="D52">
        <v>-0.125748576117334</v>
      </c>
      <c r="E52">
        <v>0.31414680819389801</v>
      </c>
      <c r="F52">
        <v>0.87339382290883405</v>
      </c>
      <c r="G52">
        <v>4.7556514798655503</v>
      </c>
    </row>
    <row r="53" spans="1:7" x14ac:dyDescent="0.2">
      <c r="A53" t="s">
        <v>24</v>
      </c>
      <c r="B53">
        <v>3.7871647459728597E-2</v>
      </c>
      <c r="C53">
        <v>1.4004938892193499E-2</v>
      </c>
      <c r="D53">
        <v>-1.70927642672755E-3</v>
      </c>
      <c r="E53">
        <v>0.15208624172794599</v>
      </c>
      <c r="F53">
        <v>0.11324919455077</v>
      </c>
      <c r="G53">
        <v>0.108180375465251</v>
      </c>
    </row>
    <row r="54" spans="1:7" x14ac:dyDescent="0.2">
      <c r="A54" t="s">
        <v>25</v>
      </c>
      <c r="B54">
        <v>-6.8422893204444696E-2</v>
      </c>
      <c r="C54">
        <v>-2.8255579569748199E-2</v>
      </c>
      <c r="D54">
        <v>-6.7737867016099698E-2</v>
      </c>
      <c r="E54">
        <v>0.32901807744760297</v>
      </c>
      <c r="F54">
        <v>0.13062693383935101</v>
      </c>
      <c r="G54">
        <v>0.32149507002401101</v>
      </c>
    </row>
    <row r="55" spans="1:7" x14ac:dyDescent="0.2">
      <c r="A55" t="s">
        <v>26</v>
      </c>
      <c r="B55">
        <v>-2.4495007004376201E-3</v>
      </c>
      <c r="C55">
        <v>-1.25198031853398E-2</v>
      </c>
      <c r="D55">
        <v>9.13809704870981E-3</v>
      </c>
      <c r="E55">
        <v>0.10826359444719</v>
      </c>
      <c r="F55">
        <v>0.11224007965222201</v>
      </c>
      <c r="G55">
        <v>0.11026926024610301</v>
      </c>
    </row>
    <row r="56" spans="1:7" x14ac:dyDescent="0.2">
      <c r="A56" t="s">
        <v>27</v>
      </c>
      <c r="B56">
        <v>-1.1066659664259401E-3</v>
      </c>
      <c r="C56">
        <v>-3.6133341604085302E-2</v>
      </c>
      <c r="D56">
        <v>-5.3635818597888497E-2</v>
      </c>
      <c r="E56">
        <v>0.108141495552603</v>
      </c>
      <c r="F56">
        <v>0.147417142804983</v>
      </c>
      <c r="G56">
        <v>0.21466595130198801</v>
      </c>
    </row>
    <row r="57" spans="1:7" x14ac:dyDescent="0.2">
      <c r="A57" t="s">
        <v>28</v>
      </c>
      <c r="B57">
        <v>4.8738784168271203E-2</v>
      </c>
      <c r="C57">
        <v>3.9468494109692803E-2</v>
      </c>
      <c r="D57">
        <v>2.89482256538291E-2</v>
      </c>
      <c r="E57">
        <v>0.19010985652137199</v>
      </c>
      <c r="F57">
        <v>0.156585921209487</v>
      </c>
      <c r="G57">
        <v>0.13191710012771601</v>
      </c>
    </row>
    <row r="58" spans="1:7" x14ac:dyDescent="0.2">
      <c r="A58" t="s">
        <v>29</v>
      </c>
      <c r="B58">
        <v>5.3464849867487799E-2</v>
      </c>
      <c r="C58">
        <v>8.6758348622325496E-2</v>
      </c>
      <c r="D58">
        <v>7.1255277255316496E-2</v>
      </c>
      <c r="E58">
        <v>0.213661497422931</v>
      </c>
      <c r="F58">
        <v>0.65138664328640805</v>
      </c>
      <c r="G58">
        <v>0.36282970762973998</v>
      </c>
    </row>
    <row r="59" spans="1:7" x14ac:dyDescent="0.2">
      <c r="A59" t="s">
        <v>30</v>
      </c>
      <c r="B59">
        <v>-0.143542425003026</v>
      </c>
      <c r="C59">
        <v>-0.11730129356052001</v>
      </c>
      <c r="D59">
        <v>-0.142871437720509</v>
      </c>
      <c r="E59">
        <v>15.1617298324826</v>
      </c>
      <c r="F59">
        <v>2.8972770334454401</v>
      </c>
      <c r="G59">
        <v>14.3951411190888</v>
      </c>
    </row>
    <row r="60" spans="1:7" x14ac:dyDescent="0.2">
      <c r="A60" t="s">
        <v>31</v>
      </c>
      <c r="B60">
        <v>-4.6087751096277003E-2</v>
      </c>
      <c r="C60">
        <v>-2.6174553962001201E-2</v>
      </c>
      <c r="D60">
        <v>-6.4457183969149304E-2</v>
      </c>
      <c r="E60">
        <v>0.17915684144875199</v>
      </c>
      <c r="F60">
        <v>0.127244839384412</v>
      </c>
      <c r="G60">
        <v>0.29073502444981703</v>
      </c>
    </row>
    <row r="61" spans="1:7" x14ac:dyDescent="0.2">
      <c r="A61" t="s">
        <v>32</v>
      </c>
      <c r="B61">
        <v>1.14981569018673E-2</v>
      </c>
      <c r="C61">
        <v>2.1709271134508702E-2</v>
      </c>
      <c r="D61">
        <v>-1.23609657876494E-2</v>
      </c>
      <c r="E61">
        <v>0.111572980389125</v>
      </c>
      <c r="F61">
        <v>0.120866396936953</v>
      </c>
      <c r="G61">
        <v>0.112098172673609</v>
      </c>
    </row>
    <row r="62" spans="1:7" x14ac:dyDescent="0.2">
      <c r="A62" t="s">
        <v>33</v>
      </c>
      <c r="B62">
        <v>-3.5561485834550099E-2</v>
      </c>
      <c r="C62">
        <v>-1.0388383379789401E-2</v>
      </c>
      <c r="D62">
        <v>-3.8159335866457103E-2</v>
      </c>
      <c r="E62">
        <v>0.146070865259398</v>
      </c>
      <c r="F62">
        <v>0.110943001306974</v>
      </c>
      <c r="G62">
        <v>0.15283333947312899</v>
      </c>
    </row>
    <row r="63" spans="1:7" x14ac:dyDescent="0.2">
      <c r="A63" t="s">
        <v>34</v>
      </c>
      <c r="B63">
        <v>-0.113402002608293</v>
      </c>
      <c r="C63">
        <v>-0.113332868135759</v>
      </c>
      <c r="D63">
        <v>-0.13331294680304601</v>
      </c>
      <c r="E63">
        <v>2.3296918961201301</v>
      </c>
      <c r="F63">
        <v>2.3188377571543199</v>
      </c>
      <c r="G63">
        <v>7.6547916880643001</v>
      </c>
    </row>
    <row r="64" spans="1:7" x14ac:dyDescent="0.2">
      <c r="A64" t="s">
        <v>35</v>
      </c>
      <c r="B64">
        <v>-1.8680208999723499E-2</v>
      </c>
      <c r="C64">
        <v>3.2621304391295802E-3</v>
      </c>
      <c r="D64">
        <v>-2.7561044546741201E-2</v>
      </c>
      <c r="E64">
        <v>0.117361787344912</v>
      </c>
      <c r="F64">
        <v>0.108382919821937</v>
      </c>
      <c r="G64">
        <v>0.129462197814737</v>
      </c>
    </row>
    <row r="65" spans="1:7" x14ac:dyDescent="0.2">
      <c r="A65" t="s">
        <v>36</v>
      </c>
      <c r="B65">
        <v>6.3307055788370606E-2</v>
      </c>
      <c r="C65">
        <v>5.99865017941082E-2</v>
      </c>
      <c r="D65">
        <v>4.8280476713176403E-2</v>
      </c>
      <c r="E65">
        <v>0.28031556075813202</v>
      </c>
      <c r="F65">
        <v>0.25444907113626403</v>
      </c>
      <c r="G65">
        <v>0.188471153384868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9087-ABA5-E94A-AC9B-126853B2C5DD}">
  <dimension ref="A1:AT65"/>
  <sheetViews>
    <sheetView topLeftCell="A3" workbookViewId="0">
      <selection activeCell="A35" sqref="A35:G66"/>
    </sheetView>
  </sheetViews>
  <sheetFormatPr baseColWidth="10" defaultRowHeight="16" x14ac:dyDescent="0.2"/>
  <cols>
    <col min="13" max="14" width="3.33203125" customWidth="1"/>
    <col min="15" max="15" width="2.33203125" customWidth="1"/>
    <col min="16" max="16" width="3.33203125" customWidth="1"/>
    <col min="17" max="17" width="2.33203125" customWidth="1"/>
    <col min="18" max="18" width="3.83203125" bestFit="1" customWidth="1"/>
    <col min="19" max="19" width="2.83203125" customWidth="1"/>
    <col min="20" max="21" width="3.33203125" customWidth="1"/>
    <col min="22" max="22" width="2.33203125" customWidth="1"/>
    <col min="23" max="23" width="3.33203125" customWidth="1"/>
    <col min="24" max="24" width="2.33203125" customWidth="1"/>
    <col min="25" max="25" width="3.1640625" bestFit="1" customWidth="1"/>
    <col min="26" max="26" width="2.83203125" customWidth="1"/>
    <col min="27" max="28" width="3.33203125" customWidth="1"/>
    <col min="29" max="29" width="2.33203125" customWidth="1"/>
    <col min="30" max="30" width="3.33203125" customWidth="1"/>
    <col min="31" max="31" width="2.33203125" customWidth="1"/>
    <col min="32" max="32" width="3.1640625" bestFit="1" customWidth="1"/>
    <col min="35" max="35" width="30.6640625" customWidth="1"/>
    <col min="36" max="36" width="23.1640625" customWidth="1"/>
  </cols>
  <sheetData>
    <row r="1" spans="1:46" x14ac:dyDescent="0.2">
      <c r="A1" t="s">
        <v>54</v>
      </c>
      <c r="M1" s="3" t="s">
        <v>58</v>
      </c>
    </row>
    <row r="2" spans="1:4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37</v>
      </c>
      <c r="I2" t="s">
        <v>38</v>
      </c>
      <c r="J2" t="s">
        <v>39</v>
      </c>
      <c r="AJ2" s="6"/>
    </row>
    <row r="3" spans="1:46" x14ac:dyDescent="0.2">
      <c r="A3" t="s">
        <v>7</v>
      </c>
      <c r="B3">
        <v>-4.56589187604826E-2</v>
      </c>
      <c r="C3">
        <v>-2.4680459841961901E-2</v>
      </c>
      <c r="D3">
        <v>-1.68979437096047E-2</v>
      </c>
      <c r="E3">
        <v>0.32588071448886302</v>
      </c>
      <c r="F3">
        <v>0.59551969201968102</v>
      </c>
      <c r="G3">
        <v>0.71628363743054302</v>
      </c>
      <c r="H3">
        <v>0.65176142897772604</v>
      </c>
      <c r="I3">
        <v>0.84041996238996497</v>
      </c>
      <c r="J3">
        <v>0.92278111853917799</v>
      </c>
      <c r="M3" s="1" t="str">
        <f>TEXT(B3,"#.000")</f>
        <v>-.046</v>
      </c>
      <c r="N3" s="1" t="str">
        <f>IF(E3&lt;0.00095,TEXT(E3,"0E+0"),TEXT(E3,"#.000"))</f>
        <v>.326</v>
      </c>
      <c r="O3" s="3" t="str">
        <f>IF(E3="","",IF(E3*1&lt;0.05,"*",""))</f>
        <v/>
      </c>
      <c r="P3" s="1" t="str">
        <f>IF(H3&lt;0.00095,TEXT(H3,"0E+0"),TEXT(H3,"#.000"))</f>
        <v>.652</v>
      </c>
      <c r="Q3" s="3" t="str">
        <f>IF(H3="","",IF(H3*1&lt;0.05,"**",""))</f>
        <v/>
      </c>
      <c r="R3" s="1" t="str">
        <f>TEXT(E36,"0.00")</f>
        <v>0.17</v>
      </c>
      <c r="S3" s="1"/>
      <c r="T3" s="1" t="str">
        <f>TEXT(C3,"#.000")</f>
        <v>-.025</v>
      </c>
      <c r="U3" s="1" t="str">
        <f>IF(F3&lt;0.00095,TEXT(F3,"0E+0"),TEXT(F3,"#.000"))</f>
        <v>.596</v>
      </c>
      <c r="V3" s="3" t="str">
        <f>IF(F3="","",IF(F3*1&lt;0.05,"*",""))</f>
        <v/>
      </c>
      <c r="W3" s="1" t="str">
        <f>IF(I3&lt;0.00095,TEXT(I3,"0E+0"),TEXT(I3,"#.000"))</f>
        <v>.840</v>
      </c>
      <c r="X3" s="3" t="str">
        <f>IF(I3="","",IF(I3*1&lt;0.05,"**",""))</f>
        <v/>
      </c>
      <c r="Y3" s="1" t="str">
        <f t="shared" ref="Y3:Y8" si="0">TEXT(F36,"0.00")</f>
        <v>0.12</v>
      </c>
      <c r="Z3" s="1"/>
      <c r="AA3" s="1" t="str">
        <f>TEXT(D3,"#.000")</f>
        <v>-.017</v>
      </c>
      <c r="AB3" s="1" t="str">
        <f>IF(G3&lt;0.00095,TEXT(G3,"0E+0"),TEXT(G3,"#.000"))</f>
        <v>.716</v>
      </c>
      <c r="AC3" s="3" t="str">
        <f>IF(G3="","",IF(G3*1&lt;0.05,"*",""))</f>
        <v/>
      </c>
      <c r="AD3" s="1" t="str">
        <f>IF(J3&lt;0.00095,TEXT(J3,"0E+0"),TEXT(J3,"#.000"))</f>
        <v>.923</v>
      </c>
      <c r="AE3" s="3" t="str">
        <f>IF(J3="","",IF(J3*1&lt;0.05,"**",""))</f>
        <v/>
      </c>
      <c r="AF3" s="1" t="str">
        <f>TEXT(G36,"0.00")</f>
        <v>0.12</v>
      </c>
      <c r="AI3" s="2"/>
      <c r="AJ3" s="3"/>
      <c r="AK3" s="5"/>
      <c r="AL3" s="4"/>
      <c r="AN3" s="5"/>
      <c r="AO3" s="5"/>
      <c r="AP3" s="5"/>
      <c r="AQ3" s="5"/>
      <c r="AR3" s="5"/>
      <c r="AS3" s="5"/>
      <c r="AT3" s="5"/>
    </row>
    <row r="4" spans="1:46" x14ac:dyDescent="0.2">
      <c r="A4" t="s">
        <v>8</v>
      </c>
      <c r="B4">
        <v>-5.4874739323881601E-2</v>
      </c>
      <c r="C4">
        <v>-2.7537141150597601E-2</v>
      </c>
      <c r="D4">
        <v>3.5553391210721598E-4</v>
      </c>
      <c r="E4">
        <v>0.23759626446858101</v>
      </c>
      <c r="F4">
        <v>0.55363557631336402</v>
      </c>
      <c r="G4">
        <v>0.99389939550139295</v>
      </c>
      <c r="H4">
        <v>0.53119217137633701</v>
      </c>
      <c r="I4">
        <v>0.83045336447004603</v>
      </c>
      <c r="J4">
        <v>0.99389939550139295</v>
      </c>
      <c r="M4" s="1" t="str">
        <f t="shared" ref="M4:M8" si="1">TEXT(B4,"#.000")</f>
        <v>-.055</v>
      </c>
      <c r="N4" s="1" t="str">
        <f t="shared" ref="N4:N8" si="2">IF(E4&lt;0.00095,TEXT(E4,"0E+0"),TEXT(E4,"#.000"))</f>
        <v>.238</v>
      </c>
      <c r="O4" s="3" t="str">
        <f t="shared" ref="O4:O8" si="3">IF(E4="","",IF(E4*1&lt;0.05,"*",""))</f>
        <v/>
      </c>
      <c r="P4" s="1" t="str">
        <f t="shared" ref="P4:P8" si="4">IF(H4&lt;0.00095,TEXT(H4,"0E+0"),TEXT(H4,"#.000"))</f>
        <v>.531</v>
      </c>
      <c r="Q4" s="3" t="str">
        <f t="shared" ref="Q4:Q8" si="5">IF(H4="","",IF(H4*1&lt;0.05,"**",""))</f>
        <v/>
      </c>
      <c r="R4" s="1" t="str">
        <f t="shared" ref="R4:R8" si="6">TEXT(E37,"0.00")</f>
        <v>0.22</v>
      </c>
      <c r="S4" s="1"/>
      <c r="T4" s="1" t="str">
        <f t="shared" ref="T4:T8" si="7">TEXT(C4,"#.000")</f>
        <v>-.028</v>
      </c>
      <c r="U4" s="1" t="str">
        <f t="shared" ref="U4:U8" si="8">IF(F4&lt;0.00095,TEXT(F4,"0E+0"),TEXT(F4,"#.000"))</f>
        <v>.554</v>
      </c>
      <c r="V4" s="3" t="str">
        <f t="shared" ref="V4:V8" si="9">IF(F4="","",IF(F4*1&lt;0.05,"*",""))</f>
        <v/>
      </c>
      <c r="W4" s="1" t="str">
        <f t="shared" ref="W4:W8" si="10">IF(I4&lt;0.00095,TEXT(I4,"0E+0"),TEXT(I4,"#.000"))</f>
        <v>.830</v>
      </c>
      <c r="X4" s="3" t="str">
        <f t="shared" ref="X4:X8" si="11">IF(I4="","",IF(I4*1&lt;0.05,"**",""))</f>
        <v/>
      </c>
      <c r="Y4" s="1" t="str">
        <f t="shared" si="0"/>
        <v>0.13</v>
      </c>
      <c r="Z4" s="1"/>
      <c r="AA4" s="1" t="str">
        <f t="shared" ref="AA4:AA8" si="12">TEXT(D4,"#.000")</f>
        <v>.000</v>
      </c>
      <c r="AB4" s="1" t="str">
        <f t="shared" ref="AB4:AB8" si="13">IF(G4&lt;0.00095,TEXT(G4,"0E+0"),TEXT(G4,"#.000"))</f>
        <v>.994</v>
      </c>
      <c r="AC4" s="3" t="str">
        <f t="shared" ref="AC4:AC8" si="14">IF(G4="","",IF(G4*1&lt;0.05,"*",""))</f>
        <v/>
      </c>
      <c r="AD4" s="1" t="str">
        <f t="shared" ref="AD4:AD8" si="15">IF(J4&lt;0.00095,TEXT(J4,"0E+0"),TEXT(J4,"#.000"))</f>
        <v>.994</v>
      </c>
      <c r="AE4" s="3" t="str">
        <f t="shared" ref="AE4:AE8" si="16">IF(J4="","",IF(J4*1&lt;0.05,"**",""))</f>
        <v/>
      </c>
      <c r="AF4" s="1" t="str">
        <f t="shared" ref="AF4:AF8" si="17">TEXT(G37,"0.00")</f>
        <v>0.11</v>
      </c>
      <c r="AI4" s="2"/>
      <c r="AJ4" s="3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">
      <c r="A5" t="s">
        <v>9</v>
      </c>
      <c r="B5">
        <v>-1.0594165299661401E-2</v>
      </c>
      <c r="C5">
        <v>3.68710386488575E-3</v>
      </c>
      <c r="D5">
        <v>1.5264232116717E-2</v>
      </c>
      <c r="E5">
        <v>0.81976860708953303</v>
      </c>
      <c r="F5">
        <v>0.93679841305582701</v>
      </c>
      <c r="G5">
        <v>0.74269320031824404</v>
      </c>
      <c r="H5">
        <v>0.95119231073588995</v>
      </c>
      <c r="I5">
        <v>0.98416425441932598</v>
      </c>
      <c r="J5">
        <v>0.941442084910451</v>
      </c>
      <c r="M5" s="1" t="str">
        <f t="shared" si="1"/>
        <v>-.011</v>
      </c>
      <c r="N5" s="1" t="str">
        <f t="shared" si="2"/>
        <v>.820</v>
      </c>
      <c r="O5" s="3" t="str">
        <f t="shared" si="3"/>
        <v/>
      </c>
      <c r="P5" s="1" t="str">
        <f t="shared" si="4"/>
        <v>.951</v>
      </c>
      <c r="Q5" s="3" t="str">
        <f t="shared" si="5"/>
        <v/>
      </c>
      <c r="R5" s="1" t="str">
        <f t="shared" si="6"/>
        <v>0.11</v>
      </c>
      <c r="S5" s="1"/>
      <c r="T5" s="1" t="str">
        <f t="shared" si="7"/>
        <v>.004</v>
      </c>
      <c r="U5" s="1" t="str">
        <f t="shared" si="8"/>
        <v>.937</v>
      </c>
      <c r="V5" s="3" t="str">
        <f t="shared" si="9"/>
        <v/>
      </c>
      <c r="W5" s="1" t="str">
        <f t="shared" si="10"/>
        <v>.984</v>
      </c>
      <c r="X5" s="3" t="str">
        <f t="shared" si="11"/>
        <v/>
      </c>
      <c r="Y5" s="1" t="str">
        <f t="shared" si="0"/>
        <v>0.11</v>
      </c>
      <c r="Z5" s="1"/>
      <c r="AA5" s="1" t="str">
        <f t="shared" si="12"/>
        <v>.015</v>
      </c>
      <c r="AB5" s="1" t="str">
        <f t="shared" si="13"/>
        <v>.743</v>
      </c>
      <c r="AC5" s="3" t="str">
        <f t="shared" si="14"/>
        <v/>
      </c>
      <c r="AD5" s="1" t="str">
        <f t="shared" si="15"/>
        <v>.941</v>
      </c>
      <c r="AE5" s="3" t="str">
        <f t="shared" si="16"/>
        <v/>
      </c>
      <c r="AF5" s="1" t="str">
        <f t="shared" si="17"/>
        <v>0.11</v>
      </c>
      <c r="AI5" s="2"/>
      <c r="AJ5" s="3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x14ac:dyDescent="0.2">
      <c r="A6" t="s">
        <v>10</v>
      </c>
      <c r="B6">
        <v>-7.1689013575532701E-2</v>
      </c>
      <c r="C6">
        <v>-2.5573062811676699E-2</v>
      </c>
      <c r="D6">
        <v>2.2326186805500001E-3</v>
      </c>
      <c r="E6">
        <v>0.12265672809480101</v>
      </c>
      <c r="F6">
        <v>0.582278469809695</v>
      </c>
      <c r="G6">
        <v>0.96170480289084004</v>
      </c>
      <c r="H6">
        <v>0.42854201570212702</v>
      </c>
      <c r="I6">
        <v>0.84041996238996497</v>
      </c>
      <c r="J6">
        <v>0.98416425441932598</v>
      </c>
      <c r="M6" s="1" t="str">
        <f t="shared" si="1"/>
        <v>-.072</v>
      </c>
      <c r="N6" s="1" t="str">
        <f t="shared" si="2"/>
        <v>.123</v>
      </c>
      <c r="O6" s="3" t="str">
        <f t="shared" si="3"/>
        <v/>
      </c>
      <c r="P6" s="1" t="str">
        <f t="shared" si="4"/>
        <v>.429</v>
      </c>
      <c r="Q6" s="3" t="str">
        <f t="shared" si="5"/>
        <v/>
      </c>
      <c r="R6" s="1" t="str">
        <f t="shared" si="6"/>
        <v>0.35</v>
      </c>
      <c r="S6" s="1"/>
      <c r="T6" s="1" t="str">
        <f t="shared" si="7"/>
        <v>-.026</v>
      </c>
      <c r="U6" s="1" t="str">
        <f t="shared" si="8"/>
        <v>.582</v>
      </c>
      <c r="V6" s="3" t="str">
        <f t="shared" si="9"/>
        <v/>
      </c>
      <c r="W6" s="1" t="str">
        <f t="shared" si="10"/>
        <v>.840</v>
      </c>
      <c r="X6" s="3" t="str">
        <f t="shared" si="11"/>
        <v/>
      </c>
      <c r="Y6" s="1" t="str">
        <f t="shared" si="0"/>
        <v>0.13</v>
      </c>
      <c r="Z6" s="1"/>
      <c r="AA6" s="1" t="str">
        <f t="shared" si="12"/>
        <v>.002</v>
      </c>
      <c r="AB6" s="1" t="str">
        <f t="shared" si="13"/>
        <v>.962</v>
      </c>
      <c r="AC6" s="3" t="str">
        <f t="shared" si="14"/>
        <v/>
      </c>
      <c r="AD6" s="1" t="str">
        <f t="shared" si="15"/>
        <v>.984</v>
      </c>
      <c r="AE6" s="3" t="str">
        <f t="shared" si="16"/>
        <v/>
      </c>
      <c r="AF6" s="1" t="str">
        <f t="shared" si="17"/>
        <v>0.11</v>
      </c>
      <c r="AI6" s="2"/>
      <c r="AJ6" s="3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">
      <c r="A7" t="s">
        <v>11</v>
      </c>
      <c r="B7">
        <v>-0.14609095680327</v>
      </c>
      <c r="C7">
        <v>-6.80546289656868E-2</v>
      </c>
      <c r="D7">
        <v>-7.9004369368165503E-2</v>
      </c>
      <c r="E7">
        <v>1.58437025286657E-3</v>
      </c>
      <c r="F7">
        <v>0.142847338567376</v>
      </c>
      <c r="G7">
        <v>8.8808914661371793E-2</v>
      </c>
      <c r="H7">
        <v>0.125674102312817</v>
      </c>
      <c r="I7">
        <v>0.42854201570212702</v>
      </c>
      <c r="J7">
        <v>0.42691036533915899</v>
      </c>
      <c r="M7" s="1" t="str">
        <f t="shared" si="1"/>
        <v>-.146</v>
      </c>
      <c r="N7" s="1" t="str">
        <f t="shared" si="2"/>
        <v>.002</v>
      </c>
      <c r="O7" s="3" t="str">
        <f t="shared" si="3"/>
        <v>*</v>
      </c>
      <c r="P7" s="1" t="str">
        <f t="shared" si="4"/>
        <v>.126</v>
      </c>
      <c r="Q7" s="3" t="str">
        <f t="shared" si="5"/>
        <v/>
      </c>
      <c r="R7" s="1" t="str">
        <f t="shared" si="6"/>
        <v>15.46</v>
      </c>
      <c r="S7" s="1"/>
      <c r="T7" s="1" t="str">
        <f t="shared" si="7"/>
        <v>-.068</v>
      </c>
      <c r="U7" s="1" t="str">
        <f t="shared" si="8"/>
        <v>.143</v>
      </c>
      <c r="V7" s="3" t="str">
        <f t="shared" si="9"/>
        <v/>
      </c>
      <c r="W7" s="1" t="str">
        <f t="shared" si="10"/>
        <v>.429</v>
      </c>
      <c r="X7" s="3" t="str">
        <f t="shared" si="11"/>
        <v/>
      </c>
      <c r="Y7" s="1" t="str">
        <f t="shared" si="0"/>
        <v>0.31</v>
      </c>
      <c r="Z7" s="1"/>
      <c r="AA7" s="1" t="str">
        <f t="shared" si="12"/>
        <v>-.079</v>
      </c>
      <c r="AB7" s="1" t="str">
        <f t="shared" si="13"/>
        <v>.089</v>
      </c>
      <c r="AC7" s="3" t="str">
        <f t="shared" si="14"/>
        <v/>
      </c>
      <c r="AD7" s="1" t="str">
        <f t="shared" si="15"/>
        <v>.427</v>
      </c>
      <c r="AE7" s="3" t="str">
        <f t="shared" si="16"/>
        <v/>
      </c>
      <c r="AF7" s="1" t="str">
        <f t="shared" si="17"/>
        <v>0.46</v>
      </c>
      <c r="AI7" s="2"/>
      <c r="AJ7" s="3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">
      <c r="A8" t="s">
        <v>12</v>
      </c>
      <c r="B8">
        <v>1.8374519726996101E-2</v>
      </c>
      <c r="C8">
        <v>7.3533382488785003E-3</v>
      </c>
      <c r="D8">
        <v>6.0278897493044097E-2</v>
      </c>
      <c r="E8">
        <v>0.69270084975593604</v>
      </c>
      <c r="F8">
        <v>0.87434513988051699</v>
      </c>
      <c r="G8">
        <v>0.19444985032613701</v>
      </c>
      <c r="H8">
        <v>0.91680994820638495</v>
      </c>
      <c r="I8">
        <v>0.95864074328494298</v>
      </c>
      <c r="J8">
        <v>0.52673072540382704</v>
      </c>
      <c r="M8" s="1" t="str">
        <f t="shared" si="1"/>
        <v>.018</v>
      </c>
      <c r="N8" s="1" t="str">
        <f t="shared" si="2"/>
        <v>.693</v>
      </c>
      <c r="O8" s="3" t="str">
        <f t="shared" si="3"/>
        <v/>
      </c>
      <c r="P8" s="1" t="str">
        <f t="shared" si="4"/>
        <v>.917</v>
      </c>
      <c r="Q8" s="3" t="str">
        <f t="shared" si="5"/>
        <v/>
      </c>
      <c r="R8" s="1" t="str">
        <f t="shared" si="6"/>
        <v>0.12</v>
      </c>
      <c r="S8" s="1"/>
      <c r="T8" s="1" t="str">
        <f t="shared" si="7"/>
        <v>.007</v>
      </c>
      <c r="U8" s="1" t="str">
        <f t="shared" si="8"/>
        <v>.874</v>
      </c>
      <c r="V8" s="3" t="str">
        <f t="shared" si="9"/>
        <v/>
      </c>
      <c r="W8" s="1" t="str">
        <f t="shared" si="10"/>
        <v>.959</v>
      </c>
      <c r="X8" s="3" t="str">
        <f t="shared" si="11"/>
        <v/>
      </c>
      <c r="Y8" s="1" t="str">
        <f t="shared" si="0"/>
        <v>0.11</v>
      </c>
      <c r="Z8" s="1"/>
      <c r="AA8" s="1" t="str">
        <f t="shared" si="12"/>
        <v>.060</v>
      </c>
      <c r="AB8" s="1" t="str">
        <f t="shared" si="13"/>
        <v>.194</v>
      </c>
      <c r="AC8" s="3" t="str">
        <f t="shared" si="14"/>
        <v/>
      </c>
      <c r="AD8" s="1" t="str">
        <f t="shared" si="15"/>
        <v>.527</v>
      </c>
      <c r="AE8" s="3" t="str">
        <f t="shared" si="16"/>
        <v/>
      </c>
      <c r="AF8" s="1" t="str">
        <f t="shared" si="17"/>
        <v>0.25</v>
      </c>
      <c r="AI8" s="2"/>
      <c r="AJ8" s="3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">
      <c r="A9" t="s">
        <v>13</v>
      </c>
      <c r="B9">
        <v>-8.2785757823834405E-2</v>
      </c>
      <c r="C9">
        <v>-5.7130323948363197E-2</v>
      </c>
      <c r="D9">
        <v>-7.4611119730345496E-2</v>
      </c>
      <c r="E9">
        <v>7.4515043026958494E-2</v>
      </c>
      <c r="F9">
        <v>0.218832350167283</v>
      </c>
      <c r="G9">
        <v>0.108095280369416</v>
      </c>
      <c r="H9">
        <v>0.41914711702664198</v>
      </c>
      <c r="I9">
        <v>0.52673072540382704</v>
      </c>
      <c r="J9">
        <v>0.42691036533915899</v>
      </c>
      <c r="M9" s="1"/>
      <c r="N9" s="1"/>
      <c r="O9" s="3"/>
      <c r="P9" s="1"/>
      <c r="Q9" s="3"/>
      <c r="R9" s="1"/>
      <c r="S9" s="1"/>
      <c r="T9" s="1"/>
      <c r="U9" s="1"/>
      <c r="V9" s="3"/>
      <c r="W9" s="1"/>
      <c r="X9" s="3"/>
      <c r="Y9" s="1"/>
      <c r="Z9" s="1"/>
      <c r="AA9" s="1"/>
      <c r="AB9" s="1"/>
      <c r="AC9" s="3"/>
      <c r="AD9" s="1"/>
      <c r="AE9" s="3"/>
      <c r="AF9" s="1"/>
      <c r="AI9" s="2"/>
      <c r="AJ9" s="6"/>
      <c r="AL9" s="5"/>
      <c r="AM9" s="5"/>
      <c r="AN9" s="5"/>
      <c r="AO9" s="5"/>
      <c r="AP9" s="5"/>
      <c r="AQ9" s="5"/>
      <c r="AR9" s="5"/>
      <c r="AS9" s="5"/>
      <c r="AT9" s="5"/>
    </row>
    <row r="10" spans="1:46" x14ac:dyDescent="0.2">
      <c r="A10" t="s">
        <v>14</v>
      </c>
      <c r="B10">
        <v>9.6890522329054502E-3</v>
      </c>
      <c r="C10">
        <v>4.0753160791904101E-2</v>
      </c>
      <c r="D10">
        <v>3.2240250545073103E-2</v>
      </c>
      <c r="E10">
        <v>0.83493547275705804</v>
      </c>
      <c r="F10">
        <v>0.38059831610061601</v>
      </c>
      <c r="G10">
        <v>0.48797492620477501</v>
      </c>
      <c r="H10">
        <v>0.95119231073588995</v>
      </c>
      <c r="I10">
        <v>0.71538150204016304</v>
      </c>
      <c r="J10">
        <v>0.81329154367462497</v>
      </c>
      <c r="M10" s="1" t="str">
        <f t="shared" ref="M10:M15" si="18">TEXT(B9,"#.000")</f>
        <v>-.083</v>
      </c>
      <c r="N10" s="1" t="str">
        <f t="shared" ref="N10:N15" si="19">IF(E9&lt;0.00095,TEXT(E9,"0E+0"),TEXT(E9,"#.000"))</f>
        <v>.075</v>
      </c>
      <c r="O10" s="3" t="str">
        <f t="shared" ref="O10:O15" si="20">IF(E9="","",IF(E9*1&lt;0.05,"*",""))</f>
        <v/>
      </c>
      <c r="P10" s="1" t="str">
        <f t="shared" ref="P10:P15" si="21">IF(H9&lt;0.00095,TEXT(H9,"0E+0"),TEXT(H9,"#.000"))</f>
        <v>.419</v>
      </c>
      <c r="Q10" s="3" t="str">
        <f t="shared" ref="Q10:Q15" si="22">IF(H9="","",IF(H9*1&lt;0.05,"**",""))</f>
        <v/>
      </c>
      <c r="R10" s="1" t="str">
        <f t="shared" ref="R10:R15" si="23">TEXT(E42,"0.00")</f>
        <v>0.53</v>
      </c>
      <c r="S10" s="1"/>
      <c r="T10" s="1" t="str">
        <f t="shared" ref="T10:T15" si="24">TEXT(C9,"#.000")</f>
        <v>-.057</v>
      </c>
      <c r="U10" s="1" t="str">
        <f t="shared" ref="U10:U15" si="25">IF(F9&lt;0.00095,TEXT(F9,"0E+0"),TEXT(F9,"#.000"))</f>
        <v>.219</v>
      </c>
      <c r="V10" s="3" t="str">
        <f t="shared" ref="V10:V15" si="26">IF(F9="","",IF(F9*1&lt;0.05,"*",""))</f>
        <v/>
      </c>
      <c r="W10" s="1" t="str">
        <f t="shared" ref="W10:W15" si="27">IF(I9&lt;0.00095,TEXT(I9,"0E+0"),TEXT(I9,"#.000"))</f>
        <v>.527</v>
      </c>
      <c r="X10" s="3" t="str">
        <f t="shared" ref="X10:X15" si="28">IF(I9="","",IF(I9*1&lt;0.05,"**",""))</f>
        <v/>
      </c>
      <c r="Y10" s="1" t="str">
        <f t="shared" ref="Y10:Y15" si="29">TEXT(F42,"0.00")</f>
        <v>0.23</v>
      </c>
      <c r="Z10" s="1"/>
      <c r="AA10" s="1" t="str">
        <f t="shared" ref="AA10:AA15" si="30">TEXT(D9,"#.000")</f>
        <v>-.075</v>
      </c>
      <c r="AB10" s="1" t="str">
        <f t="shared" ref="AB10:AB15" si="31">IF(G9&lt;0.00095,TEXT(G9,"0E+0"),TEXT(G9,"#.000"))</f>
        <v>.108</v>
      </c>
      <c r="AC10" s="3" t="str">
        <f t="shared" ref="AC10:AC15" si="32">IF(G9="","",IF(G9*1&lt;0.05,"*",""))</f>
        <v/>
      </c>
      <c r="AD10" s="1" t="str">
        <f t="shared" ref="AD10:AD15" si="33">IF(J9&lt;0.00095,TEXT(J9,"0E+0"),TEXT(J9,"#.000"))</f>
        <v>.427</v>
      </c>
      <c r="AE10" s="3" t="str">
        <f t="shared" ref="AE10:AE15" si="34">IF(J9="","",IF(J9*1&lt;0.05,"**",""))</f>
        <v/>
      </c>
      <c r="AF10" s="1" t="str">
        <f t="shared" ref="AF10:AF15" si="35">TEXT(G42,"0.00")</f>
        <v>0.39</v>
      </c>
      <c r="AI10" s="2"/>
      <c r="AJ10" s="3"/>
      <c r="AL10" s="5"/>
      <c r="AM10" s="5"/>
      <c r="AN10" s="5"/>
      <c r="AO10" s="5"/>
      <c r="AP10" s="5"/>
      <c r="AQ10" s="5"/>
      <c r="AT10" s="5"/>
    </row>
    <row r="11" spans="1:46" x14ac:dyDescent="0.2">
      <c r="A11" t="s">
        <v>15</v>
      </c>
      <c r="B11">
        <v>-7.0194760343032098E-2</v>
      </c>
      <c r="C11">
        <v>-6.8448255285741402E-2</v>
      </c>
      <c r="D11">
        <v>-9.4609737686051604E-2</v>
      </c>
      <c r="E11">
        <v>0.13067110968801601</v>
      </c>
      <c r="F11">
        <v>0.140544954868245</v>
      </c>
      <c r="G11">
        <v>4.14264762291928E-2</v>
      </c>
      <c r="H11">
        <v>0.42854201570212702</v>
      </c>
      <c r="I11">
        <v>0.42854201570212702</v>
      </c>
      <c r="J11">
        <v>0.31069857171894599</v>
      </c>
      <c r="M11" s="1" t="str">
        <f t="shared" si="18"/>
        <v>.010</v>
      </c>
      <c r="N11" s="1" t="str">
        <f t="shared" si="19"/>
        <v>.835</v>
      </c>
      <c r="O11" s="3" t="str">
        <f t="shared" si="20"/>
        <v/>
      </c>
      <c r="P11" s="1" t="str">
        <f t="shared" si="21"/>
        <v>.951</v>
      </c>
      <c r="Q11" s="3" t="str">
        <f t="shared" si="22"/>
        <v/>
      </c>
      <c r="R11" s="1" t="str">
        <f t="shared" si="23"/>
        <v>0.11</v>
      </c>
      <c r="S11" s="1"/>
      <c r="T11" s="1" t="str">
        <f t="shared" si="24"/>
        <v>.041</v>
      </c>
      <c r="U11" s="1" t="str">
        <f t="shared" si="25"/>
        <v>.381</v>
      </c>
      <c r="V11" s="3" t="str">
        <f t="shared" si="26"/>
        <v/>
      </c>
      <c r="W11" s="1" t="str">
        <f t="shared" si="27"/>
        <v>.715</v>
      </c>
      <c r="X11" s="3" t="str">
        <f t="shared" si="28"/>
        <v/>
      </c>
      <c r="Y11" s="1" t="str">
        <f t="shared" si="29"/>
        <v>0.16</v>
      </c>
      <c r="Z11" s="1"/>
      <c r="AA11" s="1" t="str">
        <f t="shared" si="30"/>
        <v>.032</v>
      </c>
      <c r="AB11" s="1" t="str">
        <f t="shared" si="31"/>
        <v>.488</v>
      </c>
      <c r="AC11" s="3" t="str">
        <f t="shared" si="32"/>
        <v/>
      </c>
      <c r="AD11" s="1" t="str">
        <f t="shared" si="33"/>
        <v>.813</v>
      </c>
      <c r="AE11" s="3" t="str">
        <f t="shared" si="34"/>
        <v/>
      </c>
      <c r="AF11" s="1" t="str">
        <f t="shared" si="35"/>
        <v>0.14</v>
      </c>
      <c r="AI11" s="2"/>
      <c r="AJ11" s="3"/>
      <c r="AL11" s="4"/>
      <c r="AM11" s="5"/>
      <c r="AN11" s="5"/>
      <c r="AO11" s="5"/>
      <c r="AP11" s="5"/>
      <c r="AQ11" s="5"/>
      <c r="AR11" s="5"/>
      <c r="AS11" s="5"/>
      <c r="AT11" s="5"/>
    </row>
    <row r="12" spans="1:46" x14ac:dyDescent="0.2">
      <c r="A12" t="s">
        <v>16</v>
      </c>
      <c r="B12">
        <v>-8.5232247288237098E-2</v>
      </c>
      <c r="C12">
        <v>-5.6691468229285898E-2</v>
      </c>
      <c r="D12">
        <v>-8.7038839824979203E-2</v>
      </c>
      <c r="E12">
        <v>6.6308563521148403E-2</v>
      </c>
      <c r="F12">
        <v>0.222397417392727</v>
      </c>
      <c r="G12">
        <v>6.0737440935672599E-2</v>
      </c>
      <c r="H12">
        <v>0.39785138112689</v>
      </c>
      <c r="I12">
        <v>0.52673072540382704</v>
      </c>
      <c r="J12">
        <v>0.39045497744360902</v>
      </c>
      <c r="M12" s="1" t="str">
        <f t="shared" si="18"/>
        <v>-.070</v>
      </c>
      <c r="N12" s="1" t="str">
        <f t="shared" si="19"/>
        <v>.131</v>
      </c>
      <c r="O12" s="3" t="str">
        <f t="shared" si="20"/>
        <v/>
      </c>
      <c r="P12" s="1" t="str">
        <f t="shared" si="21"/>
        <v>.429</v>
      </c>
      <c r="Q12" s="3" t="str">
        <f t="shared" si="22"/>
        <v/>
      </c>
      <c r="R12" s="1" t="str">
        <f t="shared" si="23"/>
        <v>0.34</v>
      </c>
      <c r="S12" s="1"/>
      <c r="T12" s="1" t="str">
        <f t="shared" si="24"/>
        <v>-.068</v>
      </c>
      <c r="U12" s="1" t="str">
        <f t="shared" si="25"/>
        <v>.141</v>
      </c>
      <c r="V12" s="3" t="str">
        <f t="shared" si="26"/>
        <v/>
      </c>
      <c r="W12" s="1" t="str">
        <f t="shared" si="27"/>
        <v>.429</v>
      </c>
      <c r="X12" s="3" t="str">
        <f t="shared" si="28"/>
        <v/>
      </c>
      <c r="Y12" s="1" t="str">
        <f t="shared" si="29"/>
        <v>0.32</v>
      </c>
      <c r="Z12" s="1"/>
      <c r="AA12" s="1" t="str">
        <f t="shared" si="30"/>
        <v>-.095</v>
      </c>
      <c r="AB12" s="1" t="str">
        <f t="shared" si="31"/>
        <v>.041</v>
      </c>
      <c r="AC12" s="3" t="str">
        <f t="shared" si="32"/>
        <v>*</v>
      </c>
      <c r="AD12" s="1" t="str">
        <f t="shared" si="33"/>
        <v>.311</v>
      </c>
      <c r="AE12" s="3" t="str">
        <f t="shared" si="34"/>
        <v/>
      </c>
      <c r="AF12" s="1" t="str">
        <f t="shared" si="35"/>
        <v>0.86</v>
      </c>
      <c r="AI12" s="2"/>
      <c r="AJ12" s="3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">
      <c r="A13" t="s">
        <v>17</v>
      </c>
      <c r="B13">
        <v>-7.1694116456742299E-3</v>
      </c>
      <c r="C13">
        <v>-4.7991634746871098E-2</v>
      </c>
      <c r="D13">
        <v>-1.1906982137777701E-2</v>
      </c>
      <c r="E13">
        <v>0.87746303789948699</v>
      </c>
      <c r="F13">
        <v>0.30174685830002002</v>
      </c>
      <c r="G13">
        <v>0.79789023350958799</v>
      </c>
      <c r="H13">
        <v>0.95864074328494298</v>
      </c>
      <c r="I13">
        <v>0.63156319179074005</v>
      </c>
      <c r="J13">
        <v>0.95119231073588995</v>
      </c>
      <c r="M13" s="1" t="str">
        <f t="shared" si="18"/>
        <v>-.085</v>
      </c>
      <c r="N13" s="1" t="str">
        <f t="shared" si="19"/>
        <v>.066</v>
      </c>
      <c r="O13" s="3" t="str">
        <f t="shared" si="20"/>
        <v/>
      </c>
      <c r="P13" s="1" t="str">
        <f t="shared" si="21"/>
        <v>.398</v>
      </c>
      <c r="Q13" s="3" t="str">
        <f t="shared" si="22"/>
        <v/>
      </c>
      <c r="R13" s="1" t="str">
        <f t="shared" si="23"/>
        <v>0.58</v>
      </c>
      <c r="S13" s="1"/>
      <c r="T13" s="1" t="str">
        <f t="shared" si="24"/>
        <v>-.057</v>
      </c>
      <c r="U13" s="1" t="str">
        <f t="shared" si="25"/>
        <v>.222</v>
      </c>
      <c r="V13" s="3" t="str">
        <f t="shared" si="26"/>
        <v/>
      </c>
      <c r="W13" s="1" t="str">
        <f t="shared" si="27"/>
        <v>.527</v>
      </c>
      <c r="X13" s="3" t="str">
        <f t="shared" si="28"/>
        <v/>
      </c>
      <c r="Y13" s="1" t="str">
        <f t="shared" si="29"/>
        <v>0.23</v>
      </c>
      <c r="Z13" s="1"/>
      <c r="AA13" s="1" t="str">
        <f t="shared" si="30"/>
        <v>-.087</v>
      </c>
      <c r="AB13" s="1" t="str">
        <f t="shared" si="31"/>
        <v>.061</v>
      </c>
      <c r="AC13" s="3" t="str">
        <f t="shared" si="32"/>
        <v/>
      </c>
      <c r="AD13" s="1" t="str">
        <f t="shared" si="33"/>
        <v>.390</v>
      </c>
      <c r="AE13" s="3" t="str">
        <f t="shared" si="34"/>
        <v/>
      </c>
      <c r="AF13" s="1" t="str">
        <f t="shared" si="35"/>
        <v>0.62</v>
      </c>
      <c r="AI13" s="2"/>
      <c r="AJ13" s="3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2">
      <c r="A14" t="s">
        <v>18</v>
      </c>
      <c r="B14">
        <v>-5.7506599818385899E-2</v>
      </c>
      <c r="C14">
        <v>-3.3624195797887002E-2</v>
      </c>
      <c r="D14">
        <v>-7.4400018605445803E-2</v>
      </c>
      <c r="E14">
        <v>0.21580838759128099</v>
      </c>
      <c r="F14">
        <v>0.46948304253786699</v>
      </c>
      <c r="G14">
        <v>0.109099315586674</v>
      </c>
      <c r="H14">
        <v>0.52673072540382704</v>
      </c>
      <c r="I14">
        <v>0.79723535525298195</v>
      </c>
      <c r="J14">
        <v>0.42691036533915899</v>
      </c>
      <c r="M14" s="1" t="str">
        <f t="shared" si="18"/>
        <v>-.007</v>
      </c>
      <c r="N14" s="1" t="str">
        <f t="shared" si="19"/>
        <v>.877</v>
      </c>
      <c r="O14" s="3" t="str">
        <f t="shared" si="20"/>
        <v/>
      </c>
      <c r="P14" s="1" t="str">
        <f t="shared" si="21"/>
        <v>.959</v>
      </c>
      <c r="Q14" s="3" t="str">
        <f t="shared" si="22"/>
        <v/>
      </c>
      <c r="R14" s="1" t="str">
        <f t="shared" si="23"/>
        <v>0.11</v>
      </c>
      <c r="S14" s="1"/>
      <c r="T14" s="1" t="str">
        <f t="shared" si="24"/>
        <v>-.048</v>
      </c>
      <c r="U14" s="1" t="str">
        <f t="shared" si="25"/>
        <v>.302</v>
      </c>
      <c r="V14" s="3" t="str">
        <f t="shared" si="26"/>
        <v/>
      </c>
      <c r="W14" s="1" t="str">
        <f t="shared" si="27"/>
        <v>.632</v>
      </c>
      <c r="X14" s="3" t="str">
        <f t="shared" si="28"/>
        <v/>
      </c>
      <c r="Y14" s="1" t="str">
        <f t="shared" si="29"/>
        <v>0.18</v>
      </c>
      <c r="Z14" s="1"/>
      <c r="AA14" s="1" t="str">
        <f t="shared" si="30"/>
        <v>-.012</v>
      </c>
      <c r="AB14" s="1" t="str">
        <f t="shared" si="31"/>
        <v>.798</v>
      </c>
      <c r="AC14" s="3" t="str">
        <f t="shared" si="32"/>
        <v/>
      </c>
      <c r="AD14" s="1" t="str">
        <f t="shared" si="33"/>
        <v>.951</v>
      </c>
      <c r="AE14" s="3" t="str">
        <f t="shared" si="34"/>
        <v/>
      </c>
      <c r="AF14" s="1" t="str">
        <f t="shared" si="35"/>
        <v>0.11</v>
      </c>
      <c r="AI14" s="2"/>
      <c r="AJ14" s="3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">
      <c r="A15" t="s">
        <v>19</v>
      </c>
      <c r="B15">
        <v>-7.0455461402897795E-2</v>
      </c>
      <c r="C15">
        <v>-6.2552869731570204E-2</v>
      </c>
      <c r="D15">
        <v>-7.6142811584422307E-2</v>
      </c>
      <c r="E15">
        <v>0.12924441684683899</v>
      </c>
      <c r="F15">
        <v>0.17811885766767099</v>
      </c>
      <c r="G15">
        <v>0.101027014104449</v>
      </c>
      <c r="H15">
        <v>0.42854201570212702</v>
      </c>
      <c r="I15">
        <v>0.51451550510271704</v>
      </c>
      <c r="J15">
        <v>0.42691036533915899</v>
      </c>
      <c r="M15" s="1" t="str">
        <f t="shared" si="18"/>
        <v>-.058</v>
      </c>
      <c r="N15" s="1" t="str">
        <f t="shared" si="19"/>
        <v>.216</v>
      </c>
      <c r="O15" s="3" t="str">
        <f t="shared" si="20"/>
        <v/>
      </c>
      <c r="P15" s="1" t="str">
        <f t="shared" si="21"/>
        <v>.527</v>
      </c>
      <c r="Q15" s="3" t="str">
        <f t="shared" si="22"/>
        <v/>
      </c>
      <c r="R15" s="1" t="str">
        <f t="shared" si="23"/>
        <v>0.23</v>
      </c>
      <c r="S15" s="1"/>
      <c r="T15" s="1" t="str">
        <f t="shared" si="24"/>
        <v>-.034</v>
      </c>
      <c r="U15" s="1" t="str">
        <f t="shared" si="25"/>
        <v>.469</v>
      </c>
      <c r="V15" s="3" t="str">
        <f t="shared" si="26"/>
        <v/>
      </c>
      <c r="W15" s="1" t="str">
        <f t="shared" si="27"/>
        <v>.797</v>
      </c>
      <c r="X15" s="3" t="str">
        <f t="shared" si="28"/>
        <v/>
      </c>
      <c r="Y15" s="1" t="str">
        <f t="shared" si="29"/>
        <v>0.14</v>
      </c>
      <c r="Z15" s="1"/>
      <c r="AA15" s="1" t="str">
        <f t="shared" si="30"/>
        <v>-.074</v>
      </c>
      <c r="AB15" s="1" t="str">
        <f t="shared" si="31"/>
        <v>.109</v>
      </c>
      <c r="AC15" s="3" t="str">
        <f t="shared" si="32"/>
        <v/>
      </c>
      <c r="AD15" s="1" t="str">
        <f t="shared" si="33"/>
        <v>.427</v>
      </c>
      <c r="AE15" s="3" t="str">
        <f t="shared" si="34"/>
        <v/>
      </c>
      <c r="AF15" s="1" t="str">
        <f t="shared" si="35"/>
        <v>0.39</v>
      </c>
      <c r="AI15" s="2"/>
      <c r="AJ15" s="3"/>
      <c r="AL15" s="5"/>
      <c r="AM15" s="5"/>
      <c r="AN15" s="5"/>
      <c r="AO15" s="5"/>
      <c r="AP15" s="5"/>
      <c r="AQ15" s="5"/>
      <c r="AR15" s="5"/>
      <c r="AS15" s="5"/>
      <c r="AT15" s="5"/>
    </row>
    <row r="16" spans="1:46" x14ac:dyDescent="0.2">
      <c r="A16" t="s">
        <v>20</v>
      </c>
      <c r="B16">
        <v>-7.6168843093953303E-2</v>
      </c>
      <c r="C16">
        <v>-7.8508206569409197E-2</v>
      </c>
      <c r="D16">
        <v>-0.11840919972332099</v>
      </c>
      <c r="E16">
        <v>0.100910137921521</v>
      </c>
      <c r="F16">
        <v>9.0837927090770307E-2</v>
      </c>
      <c r="G16">
        <v>1.0604059025231601E-2</v>
      </c>
      <c r="H16">
        <v>0.42691036533915899</v>
      </c>
      <c r="I16">
        <v>0.42691036533915899</v>
      </c>
      <c r="J16">
        <v>0.14920086364101501</v>
      </c>
      <c r="M16" s="1"/>
      <c r="N16" s="1"/>
      <c r="O16" s="3"/>
      <c r="P16" s="1"/>
      <c r="Q16" s="3"/>
      <c r="R16" s="1"/>
      <c r="S16" s="1"/>
      <c r="T16" s="1"/>
      <c r="U16" s="1"/>
      <c r="V16" s="3"/>
      <c r="W16" s="1"/>
      <c r="X16" s="3"/>
      <c r="Y16" s="1"/>
      <c r="Z16" s="1"/>
      <c r="AA16" s="1"/>
      <c r="AB16" s="1"/>
      <c r="AC16" s="3"/>
      <c r="AD16" s="1"/>
      <c r="AE16" s="3"/>
      <c r="AF16" s="1"/>
      <c r="AI16" s="2"/>
      <c r="AJ16" s="2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">
      <c r="A17" t="s">
        <v>21</v>
      </c>
      <c r="B17">
        <v>-8.1281655009900602E-2</v>
      </c>
      <c r="C17">
        <v>-6.1866264123949702E-2</v>
      </c>
      <c r="D17">
        <v>-0.10087916788837301</v>
      </c>
      <c r="E17">
        <v>7.9958540947345905E-2</v>
      </c>
      <c r="F17">
        <v>0.18293884625874399</v>
      </c>
      <c r="G17">
        <v>2.96270952035468E-2</v>
      </c>
      <c r="H17">
        <v>0.42330992266241901</v>
      </c>
      <c r="I17">
        <v>0.51451550510271704</v>
      </c>
      <c r="J17">
        <v>0.24240350621083701</v>
      </c>
      <c r="M17" s="1" t="str">
        <f t="shared" ref="M17:M22" si="36">TEXT(B15,"#.000")</f>
        <v>-.070</v>
      </c>
      <c r="N17" s="1" t="str">
        <f t="shared" ref="N17:N22" si="37">IF(E15&lt;0.00095,TEXT(E15,"0E+0"),TEXT(E15,"#.000"))</f>
        <v>.129</v>
      </c>
      <c r="O17" s="3" t="str">
        <f t="shared" ref="O17:O22" si="38">IF(E15="","",IF(E15*1&lt;0.05,"*",""))</f>
        <v/>
      </c>
      <c r="P17" s="1" t="str">
        <f t="shared" ref="P17:P22" si="39">IF(H15&lt;0.00095,TEXT(H15,"0E+0"),TEXT(H15,"#.000"))</f>
        <v>.429</v>
      </c>
      <c r="Q17" s="3" t="str">
        <f t="shared" ref="Q17:Q22" si="40">IF(H15="","",IF(H15*1&lt;0.05,"**",""))</f>
        <v/>
      </c>
      <c r="R17" s="1" t="str">
        <f t="shared" ref="R17:R22" si="41">TEXT(E48,"0.00")</f>
        <v>0.34</v>
      </c>
      <c r="S17" s="1"/>
      <c r="T17" s="1" t="str">
        <f t="shared" ref="T17:T22" si="42">TEXT(C15,"#.000")</f>
        <v>-.063</v>
      </c>
      <c r="U17" s="1" t="str">
        <f t="shared" ref="U17:U22" si="43">IF(F15&lt;0.00095,TEXT(F15,"0E+0"),TEXT(F15,"#.000"))</f>
        <v>.178</v>
      </c>
      <c r="V17" s="3" t="str">
        <f t="shared" ref="V17:V22" si="44">IF(F15="","",IF(F15*1&lt;0.05,"*",""))</f>
        <v/>
      </c>
      <c r="W17" s="1" t="str">
        <f t="shared" ref="W17:W22" si="45">IF(I15&lt;0.00095,TEXT(I15,"0E+0"),TEXT(I15,"#.000"))</f>
        <v>.515</v>
      </c>
      <c r="X17" s="3" t="str">
        <f t="shared" ref="X17:X22" si="46">IF(I15="","",IF(I15*1&lt;0.05,"**",""))</f>
        <v/>
      </c>
      <c r="Y17" s="1" t="str">
        <f t="shared" ref="Y17:Y22" si="47">TEXT(F48,"0.00")</f>
        <v>0.27</v>
      </c>
      <c r="Z17" s="1"/>
      <c r="AA17" s="1" t="str">
        <f t="shared" ref="AA17:AA22" si="48">TEXT(D15,"#.000")</f>
        <v>-.076</v>
      </c>
      <c r="AB17" s="1" t="str">
        <f t="shared" ref="AB17:AB22" si="49">IF(G15&lt;0.00095,TEXT(G15,"0E+0"),TEXT(G15,"#.000"))</f>
        <v>.101</v>
      </c>
      <c r="AC17" s="3" t="str">
        <f t="shared" ref="AC17:AC22" si="50">IF(G15="","",IF(G15*1&lt;0.05,"*",""))</f>
        <v/>
      </c>
      <c r="AD17" s="1" t="str">
        <f t="shared" ref="AD17:AD22" si="51">IF(J15&lt;0.00095,TEXT(J15,"0E+0"),TEXT(J15,"#.000"))</f>
        <v>.427</v>
      </c>
      <c r="AE17" s="3" t="str">
        <f t="shared" ref="AE17:AE22" si="52">IF(J15="","",IF(J15*1&lt;0.05,"**",""))</f>
        <v/>
      </c>
      <c r="AF17" s="1" t="str">
        <f t="shared" ref="AF17:AF22" si="53">TEXT(G48,"0.00")</f>
        <v>0.41</v>
      </c>
      <c r="AI17" s="2"/>
      <c r="AJ17" s="3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">
      <c r="A18" t="s">
        <v>22</v>
      </c>
      <c r="B18">
        <v>-1.68086550664053E-2</v>
      </c>
      <c r="C18">
        <v>-5.5630069339802697E-2</v>
      </c>
      <c r="D18">
        <v>-8.9743854579819607E-2</v>
      </c>
      <c r="E18">
        <v>0.71771864775269401</v>
      </c>
      <c r="F18">
        <v>0.23119059810633799</v>
      </c>
      <c r="G18">
        <v>5.31230938752296E-2</v>
      </c>
      <c r="H18">
        <v>0.92278111853917799</v>
      </c>
      <c r="I18">
        <v>0.53119217137633701</v>
      </c>
      <c r="J18">
        <v>0.367775265290051</v>
      </c>
      <c r="M18" s="1" t="str">
        <f t="shared" si="36"/>
        <v>-.076</v>
      </c>
      <c r="N18" s="1" t="str">
        <f t="shared" si="37"/>
        <v>.101</v>
      </c>
      <c r="O18" s="3" t="str">
        <f t="shared" si="38"/>
        <v/>
      </c>
      <c r="P18" s="1" t="str">
        <f t="shared" si="39"/>
        <v>.427</v>
      </c>
      <c r="Q18" s="3" t="str">
        <f t="shared" si="40"/>
        <v/>
      </c>
      <c r="R18" s="1" t="str">
        <f t="shared" si="41"/>
        <v>0.41</v>
      </c>
      <c r="S18" s="1"/>
      <c r="T18" s="1" t="str">
        <f t="shared" si="42"/>
        <v>-.079</v>
      </c>
      <c r="U18" s="1" t="str">
        <f t="shared" si="43"/>
        <v>.091</v>
      </c>
      <c r="V18" s="3" t="str">
        <f t="shared" si="44"/>
        <v/>
      </c>
      <c r="W18" s="1" t="str">
        <f t="shared" si="45"/>
        <v>.427</v>
      </c>
      <c r="X18" s="3" t="str">
        <f t="shared" si="46"/>
        <v/>
      </c>
      <c r="Y18" s="1" t="str">
        <f t="shared" si="47"/>
        <v>0.45</v>
      </c>
      <c r="Z18" s="1"/>
      <c r="AA18" s="1" t="str">
        <f t="shared" si="48"/>
        <v>-.118</v>
      </c>
      <c r="AB18" s="1" t="str">
        <f t="shared" si="49"/>
        <v>.011</v>
      </c>
      <c r="AC18" s="3" t="str">
        <f t="shared" si="50"/>
        <v>*</v>
      </c>
      <c r="AD18" s="1" t="str">
        <f t="shared" si="51"/>
        <v>.149</v>
      </c>
      <c r="AE18" s="3" t="str">
        <f t="shared" si="52"/>
        <v/>
      </c>
      <c r="AF18" s="1" t="str">
        <f t="shared" si="53"/>
        <v>2.78</v>
      </c>
      <c r="AI18" s="2"/>
      <c r="AJ18" s="3"/>
      <c r="AL18" s="5"/>
      <c r="AM18" s="5"/>
      <c r="AN18" s="5"/>
      <c r="AO18" s="5"/>
      <c r="AP18" s="5"/>
      <c r="AQ18" s="5"/>
      <c r="AT18" s="5"/>
    </row>
    <row r="19" spans="1:46" x14ac:dyDescent="0.2">
      <c r="A19" t="s">
        <v>23</v>
      </c>
      <c r="B19">
        <v>-7.2486879085240596E-2</v>
      </c>
      <c r="C19">
        <v>-0.10248132658786301</v>
      </c>
      <c r="D19">
        <v>-0.13462978130917599</v>
      </c>
      <c r="E19">
        <v>0.118537037453117</v>
      </c>
      <c r="F19">
        <v>2.7121420307336899E-2</v>
      </c>
      <c r="G19">
        <v>3.63078764174584E-3</v>
      </c>
      <c r="H19">
        <v>0.42854201570212702</v>
      </c>
      <c r="I19">
        <v>0.24240350621083701</v>
      </c>
      <c r="J19">
        <v>0.125674102312817</v>
      </c>
      <c r="M19" s="1" t="str">
        <f t="shared" si="36"/>
        <v>-.081</v>
      </c>
      <c r="N19" s="1" t="str">
        <f t="shared" si="37"/>
        <v>.080</v>
      </c>
      <c r="O19" s="3" t="str">
        <f t="shared" si="38"/>
        <v/>
      </c>
      <c r="P19" s="1" t="str">
        <f t="shared" si="39"/>
        <v>.423</v>
      </c>
      <c r="Q19" s="3" t="str">
        <f t="shared" si="40"/>
        <v/>
      </c>
      <c r="R19" s="1" t="str">
        <f t="shared" si="41"/>
        <v>0.50</v>
      </c>
      <c r="S19" s="1"/>
      <c r="T19" s="1" t="str">
        <f t="shared" si="42"/>
        <v>-.062</v>
      </c>
      <c r="U19" s="1" t="str">
        <f t="shared" si="43"/>
        <v>.183</v>
      </c>
      <c r="V19" s="3" t="str">
        <f t="shared" si="44"/>
        <v/>
      </c>
      <c r="W19" s="1" t="str">
        <f t="shared" si="45"/>
        <v>.515</v>
      </c>
      <c r="X19" s="3" t="str">
        <f t="shared" si="46"/>
        <v/>
      </c>
      <c r="Y19" s="1" t="str">
        <f t="shared" si="47"/>
        <v>0.26</v>
      </c>
      <c r="Z19" s="1"/>
      <c r="AA19" s="1" t="str">
        <f t="shared" si="48"/>
        <v>-.101</v>
      </c>
      <c r="AB19" s="1" t="str">
        <f t="shared" si="49"/>
        <v>.030</v>
      </c>
      <c r="AC19" s="3" t="str">
        <f t="shared" si="50"/>
        <v>*</v>
      </c>
      <c r="AD19" s="1" t="str">
        <f t="shared" si="51"/>
        <v>.242</v>
      </c>
      <c r="AE19" s="3" t="str">
        <f t="shared" si="52"/>
        <v/>
      </c>
      <c r="AF19" s="1" t="str">
        <f t="shared" si="53"/>
        <v>1.14</v>
      </c>
      <c r="AI19" s="2"/>
      <c r="AJ19" s="3"/>
      <c r="AL19" s="4"/>
      <c r="AM19" s="5"/>
      <c r="AN19" s="5"/>
      <c r="AO19" s="5"/>
      <c r="AP19" s="5"/>
      <c r="AQ19" s="5"/>
      <c r="AR19" s="5"/>
      <c r="AS19" s="5"/>
      <c r="AT19" s="5"/>
    </row>
    <row r="20" spans="1:46" x14ac:dyDescent="0.2">
      <c r="A20" t="s">
        <v>24</v>
      </c>
      <c r="B20">
        <v>2.96506778463877E-2</v>
      </c>
      <c r="C20">
        <v>1.91390492748841E-3</v>
      </c>
      <c r="D20">
        <v>-1.0689487898046799E-2</v>
      </c>
      <c r="E20">
        <v>0.523602337521613</v>
      </c>
      <c r="F20">
        <v>0.96716823716064104</v>
      </c>
      <c r="G20">
        <v>0.81817509819967005</v>
      </c>
      <c r="H20">
        <v>0.82674053292886296</v>
      </c>
      <c r="I20">
        <v>0.98416425441932598</v>
      </c>
      <c r="J20">
        <v>0.95119231073588995</v>
      </c>
      <c r="M20" s="1" t="str">
        <f t="shared" si="36"/>
        <v>-.017</v>
      </c>
      <c r="N20" s="1" t="str">
        <f t="shared" si="37"/>
        <v>.718</v>
      </c>
      <c r="O20" s="3" t="str">
        <f t="shared" si="38"/>
        <v/>
      </c>
      <c r="P20" s="1" t="str">
        <f t="shared" si="39"/>
        <v>.923</v>
      </c>
      <c r="Q20" s="3" t="str">
        <f t="shared" si="40"/>
        <v/>
      </c>
      <c r="R20" s="1" t="str">
        <f t="shared" si="41"/>
        <v>0.12</v>
      </c>
      <c r="S20" s="1"/>
      <c r="T20" s="1" t="str">
        <f t="shared" si="42"/>
        <v>-.056</v>
      </c>
      <c r="U20" s="1" t="str">
        <f t="shared" si="43"/>
        <v>.231</v>
      </c>
      <c r="V20" s="3" t="str">
        <f t="shared" si="44"/>
        <v/>
      </c>
      <c r="W20" s="1" t="str">
        <f t="shared" si="45"/>
        <v>.531</v>
      </c>
      <c r="X20" s="3" t="str">
        <f t="shared" si="46"/>
        <v/>
      </c>
      <c r="Y20" s="1" t="str">
        <f t="shared" si="47"/>
        <v>0.22</v>
      </c>
      <c r="Z20" s="1"/>
      <c r="AA20" s="1" t="str">
        <f t="shared" si="48"/>
        <v>-.090</v>
      </c>
      <c r="AB20" s="1" t="str">
        <f t="shared" si="49"/>
        <v>.053</v>
      </c>
      <c r="AC20" s="3" t="str">
        <f t="shared" si="50"/>
        <v/>
      </c>
      <c r="AD20" s="1" t="str">
        <f t="shared" si="51"/>
        <v>.368</v>
      </c>
      <c r="AE20" s="3" t="str">
        <f t="shared" si="52"/>
        <v/>
      </c>
      <c r="AF20" s="1" t="str">
        <f t="shared" si="53"/>
        <v>0.69</v>
      </c>
      <c r="AI20" s="2"/>
      <c r="AJ20" s="3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">
      <c r="A21" t="s">
        <v>25</v>
      </c>
      <c r="B21">
        <v>-5.76855346916441E-2</v>
      </c>
      <c r="C21">
        <v>-1.45524432938152E-2</v>
      </c>
      <c r="D21">
        <v>-5.2867817449290103E-2</v>
      </c>
      <c r="E21">
        <v>0.21438093874228301</v>
      </c>
      <c r="F21">
        <v>0.75429677465108202</v>
      </c>
      <c r="G21">
        <v>0.25522006777857098</v>
      </c>
      <c r="H21">
        <v>0.52673072540382704</v>
      </c>
      <c r="I21">
        <v>0.94287096831385298</v>
      </c>
      <c r="J21">
        <v>0.54690014523979502</v>
      </c>
      <c r="M21" s="1" t="str">
        <f t="shared" si="36"/>
        <v>-.072</v>
      </c>
      <c r="N21" s="1" t="str">
        <f t="shared" si="37"/>
        <v>.119</v>
      </c>
      <c r="O21" s="3" t="str">
        <f t="shared" si="38"/>
        <v/>
      </c>
      <c r="P21" s="1" t="str">
        <f t="shared" si="39"/>
        <v>.429</v>
      </c>
      <c r="Q21" s="3" t="str">
        <f t="shared" si="40"/>
        <v/>
      </c>
      <c r="R21" s="1" t="str">
        <f t="shared" si="41"/>
        <v>0.36</v>
      </c>
      <c r="S21" s="1"/>
      <c r="T21" s="1" t="str">
        <f t="shared" si="42"/>
        <v>-.102</v>
      </c>
      <c r="U21" s="1" t="str">
        <f t="shared" si="43"/>
        <v>.027</v>
      </c>
      <c r="V21" s="3" t="str">
        <f t="shared" si="44"/>
        <v>*</v>
      </c>
      <c r="W21" s="1" t="str">
        <f t="shared" si="45"/>
        <v>.242</v>
      </c>
      <c r="X21" s="3" t="str">
        <f t="shared" si="46"/>
        <v/>
      </c>
      <c r="Y21" s="1" t="str">
        <f t="shared" si="47"/>
        <v>1.23</v>
      </c>
      <c r="Z21" s="1"/>
      <c r="AA21" s="1" t="str">
        <f t="shared" si="48"/>
        <v>-.135</v>
      </c>
      <c r="AB21" s="1" t="str">
        <f t="shared" si="49"/>
        <v>.004</v>
      </c>
      <c r="AC21" s="3" t="str">
        <f t="shared" si="50"/>
        <v>*</v>
      </c>
      <c r="AD21" s="1" t="str">
        <f t="shared" si="51"/>
        <v>.126</v>
      </c>
      <c r="AE21" s="3" t="str">
        <f t="shared" si="52"/>
        <v/>
      </c>
      <c r="AF21" s="1" t="str">
        <f t="shared" si="53"/>
        <v>7.27</v>
      </c>
      <c r="AI21" s="2"/>
      <c r="AJ21" s="3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">
      <c r="A22" t="s">
        <v>26</v>
      </c>
      <c r="B22">
        <v>-7.8861304909229307E-3</v>
      </c>
      <c r="C22">
        <v>-2.05420560567981E-2</v>
      </c>
      <c r="D22">
        <v>1.56044413229778E-3</v>
      </c>
      <c r="E22">
        <v>0.86532445833855698</v>
      </c>
      <c r="F22">
        <v>0.65861919533281998</v>
      </c>
      <c r="G22">
        <v>0.97322909603688901</v>
      </c>
      <c r="H22">
        <v>0.95864074328494298</v>
      </c>
      <c r="I22">
        <v>0.89649150254955501</v>
      </c>
      <c r="J22">
        <v>0.98416425441932598</v>
      </c>
      <c r="M22" s="1" t="str">
        <f t="shared" si="36"/>
        <v>.030</v>
      </c>
      <c r="N22" s="1" t="str">
        <f t="shared" si="37"/>
        <v>.524</v>
      </c>
      <c r="O22" s="3" t="str">
        <f t="shared" si="38"/>
        <v/>
      </c>
      <c r="P22" s="1" t="str">
        <f t="shared" si="39"/>
        <v>.827</v>
      </c>
      <c r="Q22" s="3" t="str">
        <f t="shared" si="40"/>
        <v/>
      </c>
      <c r="R22" s="1" t="str">
        <f t="shared" si="41"/>
        <v>0.13</v>
      </c>
      <c r="S22" s="1"/>
      <c r="T22" s="1" t="str">
        <f t="shared" si="42"/>
        <v>.002</v>
      </c>
      <c r="U22" s="1" t="str">
        <f t="shared" si="43"/>
        <v>.967</v>
      </c>
      <c r="V22" s="3" t="str">
        <f t="shared" si="44"/>
        <v/>
      </c>
      <c r="W22" s="1" t="str">
        <f t="shared" si="45"/>
        <v>.984</v>
      </c>
      <c r="X22" s="3" t="str">
        <f t="shared" si="46"/>
        <v/>
      </c>
      <c r="Y22" s="1" t="str">
        <f t="shared" si="47"/>
        <v>0.11</v>
      </c>
      <c r="Z22" s="1"/>
      <c r="AA22" s="1" t="str">
        <f t="shared" si="48"/>
        <v>-.011</v>
      </c>
      <c r="AB22" s="1" t="str">
        <f t="shared" si="49"/>
        <v>.818</v>
      </c>
      <c r="AC22" s="3" t="str">
        <f t="shared" si="50"/>
        <v/>
      </c>
      <c r="AD22" s="1" t="str">
        <f t="shared" si="51"/>
        <v>.951</v>
      </c>
      <c r="AE22" s="3" t="str">
        <f t="shared" si="52"/>
        <v/>
      </c>
      <c r="AF22" s="1" t="str">
        <f t="shared" si="53"/>
        <v>0.11</v>
      </c>
      <c r="AI22" s="2"/>
      <c r="AJ22" s="3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">
      <c r="A23" t="s">
        <v>27</v>
      </c>
      <c r="B23">
        <v>1.04096907232508E-2</v>
      </c>
      <c r="C23">
        <v>-2.62942446395431E-2</v>
      </c>
      <c r="D23">
        <v>-3.6701679882456498E-2</v>
      </c>
      <c r="E23">
        <v>0.82285457271413998</v>
      </c>
      <c r="F23">
        <v>0.57168131679419998</v>
      </c>
      <c r="G23">
        <v>0.42978142151158299</v>
      </c>
      <c r="H23">
        <v>0.95119231073588995</v>
      </c>
      <c r="I23">
        <v>0.84041996238996497</v>
      </c>
      <c r="J23">
        <v>0.76367415023910701</v>
      </c>
      <c r="M23" s="1"/>
      <c r="N23" s="1"/>
      <c r="O23" s="3"/>
      <c r="P23" s="1"/>
      <c r="Q23" s="3"/>
      <c r="R23" s="1"/>
      <c r="S23" s="1"/>
      <c r="T23" s="1"/>
      <c r="U23" s="1"/>
      <c r="V23" s="3"/>
      <c r="W23" s="1"/>
      <c r="X23" s="3"/>
      <c r="Y23" s="1"/>
      <c r="Z23" s="1"/>
      <c r="AA23" s="1"/>
      <c r="AB23" s="1"/>
      <c r="AC23" s="3"/>
      <c r="AD23" s="1"/>
      <c r="AE23" s="3"/>
      <c r="AF23" s="1"/>
      <c r="AI23" s="2"/>
      <c r="AJ23" s="6"/>
      <c r="AL23" s="5"/>
      <c r="AM23" s="5"/>
      <c r="AN23" s="5"/>
      <c r="AO23" s="5"/>
      <c r="AP23" s="5"/>
      <c r="AQ23" s="5"/>
      <c r="AR23" s="5"/>
      <c r="AS23" s="5"/>
      <c r="AT23" s="5"/>
    </row>
    <row r="24" spans="1:46" x14ac:dyDescent="0.2">
      <c r="A24" t="s">
        <v>28</v>
      </c>
      <c r="B24">
        <v>4.0672993306446401E-2</v>
      </c>
      <c r="C24">
        <v>2.7718418103895599E-2</v>
      </c>
      <c r="D24">
        <v>1.12691618205417E-2</v>
      </c>
      <c r="E24">
        <v>0.38153680108808702</v>
      </c>
      <c r="F24">
        <v>0.551027022368476</v>
      </c>
      <c r="G24">
        <v>0.80850102777501698</v>
      </c>
      <c r="H24">
        <v>0.71538150204016304</v>
      </c>
      <c r="I24">
        <v>0.83045336447004603</v>
      </c>
      <c r="J24">
        <v>0.95119231073588995</v>
      </c>
      <c r="M24" s="1" t="str">
        <f t="shared" ref="M24:M29" si="54">TEXT(B21,"#.000")</f>
        <v>-.058</v>
      </c>
      <c r="N24" s="1" t="str">
        <f t="shared" ref="N24:N29" si="55">IF(E21&lt;0.00095,TEXT(E21,"0E+0"),TEXT(E21,"#.000"))</f>
        <v>.214</v>
      </c>
      <c r="O24" s="3" t="str">
        <f t="shared" ref="O24:O29" si="56">IF(E21="","",IF(E21*1&lt;0.05,"*",""))</f>
        <v/>
      </c>
      <c r="P24" s="1" t="str">
        <f t="shared" ref="P24:P29" si="57">IF(H21&lt;0.00095,TEXT(H21,"0E+0"),TEXT(H21,"#.000"))</f>
        <v>.527</v>
      </c>
      <c r="Q24" s="3" t="str">
        <f t="shared" ref="Q24:Q29" si="58">IF(H21="","",IF(H21*1&lt;0.05,"**",""))</f>
        <v/>
      </c>
      <c r="R24" s="1" t="str">
        <f t="shared" ref="R24:R29" si="59">TEXT(E54,"0.00")</f>
        <v>0.23</v>
      </c>
      <c r="S24" s="1"/>
      <c r="T24" s="1" t="str">
        <f t="shared" ref="T24:T29" si="60">TEXT(C21,"#.000")</f>
        <v>-.015</v>
      </c>
      <c r="U24" s="1" t="str">
        <f t="shared" ref="U24:U29" si="61">IF(F21&lt;0.00095,TEXT(F21,"0E+0"),TEXT(F21,"#.000"))</f>
        <v>.754</v>
      </c>
      <c r="V24" s="3" t="str">
        <f t="shared" ref="V24:V29" si="62">IF(F21="","",IF(F21*1&lt;0.05,"*",""))</f>
        <v/>
      </c>
      <c r="W24" s="1" t="str">
        <f t="shared" ref="W24:W29" si="63">IF(I21&lt;0.00095,TEXT(I21,"0E+0"),TEXT(I21,"#.000"))</f>
        <v>.943</v>
      </c>
      <c r="X24" s="3" t="str">
        <f t="shared" ref="X24:X29" si="64">IF(I21="","",IF(I21*1&lt;0.05,"**",""))</f>
        <v/>
      </c>
      <c r="Y24" s="1" t="str">
        <f t="shared" ref="Y24:Y29" si="65">TEXT(F54,"0.00")</f>
        <v>0.11</v>
      </c>
      <c r="Z24" s="1"/>
      <c r="AA24" s="1" t="str">
        <f t="shared" ref="AA24:AA29" si="66">TEXT(D21,"#.000")</f>
        <v>-.053</v>
      </c>
      <c r="AB24" s="1" t="str">
        <f t="shared" ref="AB24:AB29" si="67">IF(G21&lt;0.00095,TEXT(G21,"0E+0"),TEXT(G21,"#.000"))</f>
        <v>.255</v>
      </c>
      <c r="AC24" s="3" t="str">
        <f t="shared" ref="AC24:AC29" si="68">IF(G21="","",IF(G21*1&lt;0.05,"*",""))</f>
        <v/>
      </c>
      <c r="AD24" s="1" t="str">
        <f t="shared" ref="AD24:AD29" si="69">IF(J21&lt;0.00095,TEXT(J21,"0E+0"),TEXT(J21,"#.000"))</f>
        <v>.547</v>
      </c>
      <c r="AE24" s="3" t="str">
        <f t="shared" ref="AE24:AE29" si="70">IF(J21="","",IF(J21*1&lt;0.05,"**",""))</f>
        <v/>
      </c>
      <c r="AF24" s="1" t="str">
        <f t="shared" ref="AF24:AF29" si="71">TEXT(G54,"0.00")</f>
        <v>0.21</v>
      </c>
      <c r="AI24" s="2"/>
      <c r="AJ24" s="3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">
      <c r="A25" t="s">
        <v>29</v>
      </c>
      <c r="B25">
        <v>3.7602071517649903E-2</v>
      </c>
      <c r="C25">
        <v>6.9530329934901103E-2</v>
      </c>
      <c r="D25">
        <v>5.4365188402483597E-2</v>
      </c>
      <c r="E25">
        <v>0.41854420773839301</v>
      </c>
      <c r="F25">
        <v>0.13436228386064</v>
      </c>
      <c r="G25">
        <v>0.24198754473810899</v>
      </c>
      <c r="H25">
        <v>0.76367415023910701</v>
      </c>
      <c r="I25">
        <v>0.42854201570212702</v>
      </c>
      <c r="J25">
        <v>0.53119217137633701</v>
      </c>
      <c r="M25" s="1" t="str">
        <f t="shared" si="54"/>
        <v>-.008</v>
      </c>
      <c r="N25" s="1" t="str">
        <f t="shared" si="55"/>
        <v>.865</v>
      </c>
      <c r="O25" s="3" t="str">
        <f t="shared" si="56"/>
        <v/>
      </c>
      <c r="P25" s="1" t="str">
        <f t="shared" si="57"/>
        <v>.959</v>
      </c>
      <c r="Q25" s="3" t="str">
        <f t="shared" si="58"/>
        <v/>
      </c>
      <c r="R25" s="1" t="str">
        <f t="shared" si="59"/>
        <v>0.11</v>
      </c>
      <c r="S25" s="1"/>
      <c r="T25" s="1" t="str">
        <f t="shared" si="60"/>
        <v>-.021</v>
      </c>
      <c r="U25" s="1" t="str">
        <f t="shared" si="61"/>
        <v>.659</v>
      </c>
      <c r="V25" s="3" t="str">
        <f t="shared" si="62"/>
        <v/>
      </c>
      <c r="W25" s="1" t="str">
        <f t="shared" si="63"/>
        <v>.896</v>
      </c>
      <c r="X25" s="3" t="str">
        <f t="shared" si="64"/>
        <v/>
      </c>
      <c r="Y25" s="1" t="str">
        <f t="shared" si="65"/>
        <v>0.12</v>
      </c>
      <c r="Z25" s="1"/>
      <c r="AA25" s="1" t="str">
        <f t="shared" si="66"/>
        <v>.002</v>
      </c>
      <c r="AB25" s="1" t="str">
        <f t="shared" si="67"/>
        <v>.973</v>
      </c>
      <c r="AC25" s="3" t="str">
        <f t="shared" si="68"/>
        <v/>
      </c>
      <c r="AD25" s="1" t="str">
        <f t="shared" si="69"/>
        <v>.984</v>
      </c>
      <c r="AE25" s="3" t="str">
        <f t="shared" si="70"/>
        <v/>
      </c>
      <c r="AF25" s="1" t="str">
        <f t="shared" si="71"/>
        <v>0.11</v>
      </c>
      <c r="AI25" s="2"/>
      <c r="AJ25" s="3"/>
      <c r="AL25" s="5"/>
      <c r="AM25" s="5"/>
      <c r="AN25" s="5"/>
      <c r="AO25" s="5"/>
      <c r="AP25" s="5"/>
      <c r="AQ25" s="5"/>
      <c r="AR25" s="5"/>
      <c r="AS25" s="5"/>
      <c r="AT25" s="5"/>
    </row>
    <row r="26" spans="1:46" x14ac:dyDescent="0.2">
      <c r="A26" t="s">
        <v>30</v>
      </c>
      <c r="B26">
        <v>-0.12832364096113399</v>
      </c>
      <c r="C26">
        <v>-0.10100121031258601</v>
      </c>
      <c r="D26">
        <v>-0.124111559075997</v>
      </c>
      <c r="E26">
        <v>5.5855156583474097E-3</v>
      </c>
      <c r="F26">
        <v>2.94294824996836E-2</v>
      </c>
      <c r="G26">
        <v>7.3734871357369596E-3</v>
      </c>
      <c r="H26">
        <v>0.125674102312817</v>
      </c>
      <c r="I26">
        <v>0.24240350621083701</v>
      </c>
      <c r="J26">
        <v>0.132722768443265</v>
      </c>
      <c r="M26" s="1" t="str">
        <f t="shared" si="54"/>
        <v>.010</v>
      </c>
      <c r="N26" s="1" t="str">
        <f t="shared" si="55"/>
        <v>.823</v>
      </c>
      <c r="O26" s="3" t="str">
        <f t="shared" si="56"/>
        <v/>
      </c>
      <c r="P26" s="1" t="str">
        <f t="shared" si="57"/>
        <v>.951</v>
      </c>
      <c r="Q26" s="3" t="str">
        <f t="shared" si="58"/>
        <v/>
      </c>
      <c r="R26" s="1" t="str">
        <f t="shared" si="59"/>
        <v>0.11</v>
      </c>
      <c r="S26" s="1"/>
      <c r="T26" s="1" t="str">
        <f t="shared" si="60"/>
        <v>-.026</v>
      </c>
      <c r="U26" s="1" t="str">
        <f t="shared" si="61"/>
        <v>.572</v>
      </c>
      <c r="V26" s="3" t="str">
        <f t="shared" si="62"/>
        <v/>
      </c>
      <c r="W26" s="1" t="str">
        <f t="shared" si="63"/>
        <v>.840</v>
      </c>
      <c r="X26" s="3" t="str">
        <f t="shared" si="64"/>
        <v/>
      </c>
      <c r="Y26" s="1" t="str">
        <f t="shared" si="65"/>
        <v>0.13</v>
      </c>
      <c r="Z26" s="1"/>
      <c r="AA26" s="1" t="str">
        <f t="shared" si="66"/>
        <v>-.037</v>
      </c>
      <c r="AB26" s="1" t="str">
        <f t="shared" si="67"/>
        <v>.430</v>
      </c>
      <c r="AC26" s="3" t="str">
        <f t="shared" si="68"/>
        <v/>
      </c>
      <c r="AD26" s="1" t="str">
        <f t="shared" si="69"/>
        <v>.764</v>
      </c>
      <c r="AE26" s="3" t="str">
        <f t="shared" si="70"/>
        <v/>
      </c>
      <c r="AF26" s="1" t="str">
        <f t="shared" si="71"/>
        <v>0.15</v>
      </c>
      <c r="AI26" s="2"/>
      <c r="AJ26" s="3"/>
      <c r="AL26" s="5"/>
      <c r="AN26" s="5"/>
      <c r="AO26" s="5"/>
      <c r="AP26" s="5"/>
      <c r="AQ26" s="5"/>
      <c r="AT26" s="5"/>
    </row>
    <row r="27" spans="1:46" x14ac:dyDescent="0.2">
      <c r="A27" t="s">
        <v>31</v>
      </c>
      <c r="B27">
        <v>-4.5670293918223699E-2</v>
      </c>
      <c r="C27">
        <v>-2.2880409351239701E-2</v>
      </c>
      <c r="D27">
        <v>-5.77430140415107E-2</v>
      </c>
      <c r="E27">
        <v>0.32576007452066502</v>
      </c>
      <c r="F27">
        <v>0.62263000265853896</v>
      </c>
      <c r="G27">
        <v>0.213923841864568</v>
      </c>
      <c r="H27">
        <v>0.65176142897772604</v>
      </c>
      <c r="I27">
        <v>0.86210308060412999</v>
      </c>
      <c r="J27">
        <v>0.52673072540382704</v>
      </c>
      <c r="M27" s="1" t="str">
        <f t="shared" si="54"/>
        <v>.041</v>
      </c>
      <c r="N27" s="1" t="str">
        <f t="shared" si="55"/>
        <v>.382</v>
      </c>
      <c r="O27" s="3" t="str">
        <f t="shared" si="56"/>
        <v/>
      </c>
      <c r="P27" s="1" t="str">
        <f t="shared" si="57"/>
        <v>.715</v>
      </c>
      <c r="Q27" s="3" t="str">
        <f t="shared" si="58"/>
        <v/>
      </c>
      <c r="R27" s="1" t="str">
        <f t="shared" si="59"/>
        <v>0.16</v>
      </c>
      <c r="S27" s="1"/>
      <c r="T27" s="1" t="str">
        <f t="shared" si="60"/>
        <v>.028</v>
      </c>
      <c r="U27" s="1" t="str">
        <f t="shared" si="61"/>
        <v>.551</v>
      </c>
      <c r="V27" s="3" t="str">
        <f t="shared" si="62"/>
        <v/>
      </c>
      <c r="W27" s="1" t="str">
        <f t="shared" si="63"/>
        <v>.830</v>
      </c>
      <c r="X27" s="3" t="str">
        <f t="shared" si="64"/>
        <v/>
      </c>
      <c r="Y27" s="1" t="str">
        <f t="shared" si="65"/>
        <v>0.13</v>
      </c>
      <c r="Z27" s="1"/>
      <c r="AA27" s="1" t="str">
        <f t="shared" si="66"/>
        <v>.011</v>
      </c>
      <c r="AB27" s="1" t="str">
        <f t="shared" si="67"/>
        <v>.809</v>
      </c>
      <c r="AC27" s="3" t="str">
        <f t="shared" si="68"/>
        <v/>
      </c>
      <c r="AD27" s="1" t="str">
        <f t="shared" si="69"/>
        <v>.951</v>
      </c>
      <c r="AE27" s="3" t="str">
        <f t="shared" si="70"/>
        <v/>
      </c>
      <c r="AF27" s="1" t="str">
        <f t="shared" si="71"/>
        <v>0.11</v>
      </c>
      <c r="AI27" s="2"/>
      <c r="AJ27" s="3"/>
      <c r="AL27" s="4"/>
      <c r="AM27" s="5"/>
      <c r="AN27" s="5"/>
      <c r="AO27" s="5"/>
      <c r="AP27" s="5"/>
      <c r="AQ27" s="5"/>
      <c r="AR27" s="5"/>
      <c r="AS27" s="5"/>
      <c r="AT27" s="5"/>
    </row>
    <row r="28" spans="1:46" x14ac:dyDescent="0.2">
      <c r="A28" t="s">
        <v>32</v>
      </c>
      <c r="B28">
        <v>-6.77945172871514E-3</v>
      </c>
      <c r="C28">
        <v>1.9019772241543401E-3</v>
      </c>
      <c r="D28">
        <v>-2.7745806433766899E-2</v>
      </c>
      <c r="E28">
        <v>0.88407979658500302</v>
      </c>
      <c r="F28">
        <v>0.96737273488434705</v>
      </c>
      <c r="G28">
        <v>0.55063343212939997</v>
      </c>
      <c r="H28">
        <v>0.95864074328494298</v>
      </c>
      <c r="I28">
        <v>0.98416425441932598</v>
      </c>
      <c r="J28">
        <v>0.83045336447004603</v>
      </c>
      <c r="M28" s="1" t="str">
        <f t="shared" si="54"/>
        <v>.038</v>
      </c>
      <c r="N28" s="1" t="str">
        <f t="shared" si="55"/>
        <v>.419</v>
      </c>
      <c r="O28" s="3" t="str">
        <f t="shared" si="56"/>
        <v/>
      </c>
      <c r="P28" s="1" t="str">
        <f t="shared" si="57"/>
        <v>.764</v>
      </c>
      <c r="Q28" s="3" t="str">
        <f t="shared" si="58"/>
        <v/>
      </c>
      <c r="R28" s="1" t="str">
        <f t="shared" si="59"/>
        <v>0.15</v>
      </c>
      <c r="S28" s="1"/>
      <c r="T28" s="1" t="str">
        <f t="shared" si="60"/>
        <v>.070</v>
      </c>
      <c r="U28" s="1" t="str">
        <f t="shared" si="61"/>
        <v>.134</v>
      </c>
      <c r="V28" s="3" t="str">
        <f t="shared" si="62"/>
        <v/>
      </c>
      <c r="W28" s="1" t="str">
        <f t="shared" si="63"/>
        <v>.429</v>
      </c>
      <c r="X28" s="3" t="str">
        <f t="shared" si="64"/>
        <v/>
      </c>
      <c r="Y28" s="1" t="str">
        <f t="shared" si="65"/>
        <v>0.33</v>
      </c>
      <c r="Z28" s="1"/>
      <c r="AA28" s="1" t="str">
        <f t="shared" si="66"/>
        <v>.054</v>
      </c>
      <c r="AB28" s="1" t="str">
        <f t="shared" si="67"/>
        <v>.242</v>
      </c>
      <c r="AC28" s="3" t="str">
        <f t="shared" si="68"/>
        <v/>
      </c>
      <c r="AD28" s="1" t="str">
        <f t="shared" si="69"/>
        <v>.531</v>
      </c>
      <c r="AE28" s="3" t="str">
        <f t="shared" si="70"/>
        <v/>
      </c>
      <c r="AF28" s="1" t="str">
        <f t="shared" si="71"/>
        <v>0.21</v>
      </c>
      <c r="AI28" s="2"/>
      <c r="AJ28" s="3"/>
      <c r="AL28" s="5"/>
      <c r="AM28" s="5"/>
      <c r="AN28" s="5"/>
      <c r="AO28" s="5"/>
      <c r="AP28" s="5"/>
      <c r="AQ28" s="5"/>
      <c r="AR28" s="5"/>
      <c r="AS28" s="5"/>
      <c r="AT28" s="5"/>
    </row>
    <row r="29" spans="1:46" x14ac:dyDescent="0.2">
      <c r="A29" t="s">
        <v>33</v>
      </c>
      <c r="B29">
        <v>-3.00475528492424E-2</v>
      </c>
      <c r="C29">
        <v>-1.88668462712351E-3</v>
      </c>
      <c r="D29">
        <v>-1.99802901827883E-2</v>
      </c>
      <c r="E29">
        <v>0.518057116545795</v>
      </c>
      <c r="F29">
        <v>0.96763492606171697</v>
      </c>
      <c r="G29">
        <v>0.66738811856466895</v>
      </c>
      <c r="H29">
        <v>0.82674053292886296</v>
      </c>
      <c r="I29">
        <v>0.98416425441932598</v>
      </c>
      <c r="J29">
        <v>0.89649150254955501</v>
      </c>
      <c r="M29" s="1" t="str">
        <f t="shared" si="54"/>
        <v>-.128</v>
      </c>
      <c r="N29" s="1" t="str">
        <f t="shared" si="55"/>
        <v>.006</v>
      </c>
      <c r="O29" s="3" t="str">
        <f t="shared" si="56"/>
        <v>*</v>
      </c>
      <c r="P29" s="1" t="str">
        <f t="shared" si="57"/>
        <v>.126</v>
      </c>
      <c r="Q29" s="3" t="str">
        <f t="shared" si="58"/>
        <v/>
      </c>
      <c r="R29" s="1" t="str">
        <f t="shared" si="59"/>
        <v>4.93</v>
      </c>
      <c r="S29" s="1"/>
      <c r="T29" s="1" t="str">
        <f t="shared" si="60"/>
        <v>-.101</v>
      </c>
      <c r="U29" s="1" t="str">
        <f t="shared" si="61"/>
        <v>.029</v>
      </c>
      <c r="V29" s="3" t="str">
        <f t="shared" si="62"/>
        <v>*</v>
      </c>
      <c r="W29" s="1" t="str">
        <f t="shared" si="63"/>
        <v>.242</v>
      </c>
      <c r="X29" s="3" t="str">
        <f t="shared" si="64"/>
        <v/>
      </c>
      <c r="Y29" s="1" t="str">
        <f t="shared" si="65"/>
        <v>1.14</v>
      </c>
      <c r="Z29" s="1"/>
      <c r="AA29" s="1" t="str">
        <f t="shared" si="66"/>
        <v>-.124</v>
      </c>
      <c r="AB29" s="1" t="str">
        <f t="shared" si="67"/>
        <v>.007</v>
      </c>
      <c r="AC29" s="3" t="str">
        <f t="shared" si="68"/>
        <v>*</v>
      </c>
      <c r="AD29" s="1" t="str">
        <f t="shared" si="69"/>
        <v>.133</v>
      </c>
      <c r="AE29" s="3" t="str">
        <f t="shared" si="70"/>
        <v/>
      </c>
      <c r="AF29" s="1" t="str">
        <f t="shared" si="71"/>
        <v>3.84</v>
      </c>
      <c r="AI29" s="2"/>
      <c r="AJ29" s="3"/>
      <c r="AL29" s="5"/>
      <c r="AM29" s="5"/>
      <c r="AN29" s="5"/>
      <c r="AO29" s="5"/>
      <c r="AP29" s="5"/>
      <c r="AQ29" s="5"/>
      <c r="AR29" s="5"/>
      <c r="AS29" s="5"/>
      <c r="AT29" s="5"/>
    </row>
    <row r="30" spans="1:46" x14ac:dyDescent="0.2">
      <c r="A30" t="s">
        <v>34</v>
      </c>
      <c r="B30">
        <v>-0.116486855375348</v>
      </c>
      <c r="C30">
        <v>-0.114780873491572</v>
      </c>
      <c r="D30">
        <v>-0.13151109680352299</v>
      </c>
      <c r="E30">
        <v>1.1946928414362901E-2</v>
      </c>
      <c r="F30">
        <v>1.3262298990312499E-2</v>
      </c>
      <c r="G30">
        <v>4.5028635510055001E-3</v>
      </c>
      <c r="H30">
        <v>0.14920086364101501</v>
      </c>
      <c r="I30">
        <v>0.14920086364101501</v>
      </c>
      <c r="J30">
        <v>0.125674102312817</v>
      </c>
      <c r="M30" s="1"/>
      <c r="N30" s="1"/>
      <c r="O30" s="3"/>
      <c r="P30" s="1"/>
      <c r="Q30" s="3"/>
      <c r="R30" s="1"/>
      <c r="S30" s="1"/>
      <c r="T30" s="1"/>
      <c r="U30" s="1"/>
      <c r="V30" s="3"/>
      <c r="W30" s="1"/>
      <c r="X30" s="3"/>
      <c r="Y30" s="1"/>
      <c r="Z30" s="1"/>
      <c r="AA30" s="1"/>
      <c r="AB30" s="1"/>
      <c r="AC30" s="3"/>
      <c r="AD30" s="1"/>
      <c r="AE30" s="3"/>
      <c r="AF30" s="1"/>
      <c r="AI30" s="2"/>
      <c r="AJ30" s="6"/>
      <c r="AL30" s="5"/>
      <c r="AM30" s="5"/>
      <c r="AN30" s="5"/>
      <c r="AO30" s="5"/>
      <c r="AP30" s="5"/>
      <c r="AQ30" s="5"/>
      <c r="AR30" s="5"/>
      <c r="AS30" s="5"/>
      <c r="AT30" s="5"/>
    </row>
    <row r="31" spans="1:46" x14ac:dyDescent="0.2">
      <c r="A31" t="s">
        <v>35</v>
      </c>
      <c r="B31">
        <v>-3.0954040261771301E-2</v>
      </c>
      <c r="C31">
        <v>-9.7724051254471592E-3</v>
      </c>
      <c r="D31">
        <v>-3.6466213520139297E-2</v>
      </c>
      <c r="E31">
        <v>0.50550597769678496</v>
      </c>
      <c r="F31">
        <v>0.83353608654842504</v>
      </c>
      <c r="G31">
        <v>0.43274868513549403</v>
      </c>
      <c r="H31">
        <v>0.82674053292886296</v>
      </c>
      <c r="I31">
        <v>0.95119231073588995</v>
      </c>
      <c r="J31">
        <v>0.76367415023910701</v>
      </c>
      <c r="M31" s="1" t="str">
        <f t="shared" ref="M31:M36" si="72">TEXT(B27,"#.000")</f>
        <v>-.046</v>
      </c>
      <c r="N31" s="1" t="str">
        <f t="shared" ref="N31:N36" si="73">IF(E27&lt;0.00095,TEXT(E27,"0E+0"),TEXT(E27,"#.000"))</f>
        <v>.326</v>
      </c>
      <c r="O31" s="3" t="str">
        <f t="shared" ref="O31:O36" si="74">IF(E27="","",IF(E27*1&lt;0.05,"*",""))</f>
        <v/>
      </c>
      <c r="P31" s="1" t="str">
        <f t="shared" ref="P31:P36" si="75">IF(H27&lt;0.00095,TEXT(H27,"0E+0"),TEXT(H27,"#.000"))</f>
        <v>.652</v>
      </c>
      <c r="Q31" s="3" t="str">
        <f t="shared" ref="Q31:Q36" si="76">IF(H27="","",IF(H27*1&lt;0.05,"**",""))</f>
        <v/>
      </c>
      <c r="R31" s="1" t="str">
        <f t="shared" ref="R31:R36" si="77">TEXT(E60,"0.00")</f>
        <v>0.17</v>
      </c>
      <c r="S31" s="1"/>
      <c r="T31" s="1" t="str">
        <f t="shared" ref="T31:T36" si="78">TEXT(C27,"#.000")</f>
        <v>-.023</v>
      </c>
      <c r="U31" s="1" t="str">
        <f t="shared" ref="U31:U36" si="79">IF(F27&lt;0.00095,TEXT(F27,"0E+0"),TEXT(F27,"#.000"))</f>
        <v>.623</v>
      </c>
      <c r="V31" s="3" t="str">
        <f t="shared" ref="V31:V36" si="80">IF(F27="","",IF(F27*1&lt;0.05,"*",""))</f>
        <v/>
      </c>
      <c r="W31" s="1" t="str">
        <f t="shared" ref="W31:W36" si="81">IF(I27&lt;0.00095,TEXT(I27,"0E+0"),TEXT(I27,"#.000"))</f>
        <v>.862</v>
      </c>
      <c r="X31" s="3" t="str">
        <f t="shared" ref="X31:X33" si="82">IF(I27="","",IF(I27*1&lt;0.05,"**",""))</f>
        <v/>
      </c>
      <c r="Y31" s="1" t="str">
        <f t="shared" ref="Y31:Y36" si="83">TEXT(F60,"0.00")</f>
        <v>0.12</v>
      </c>
      <c r="Z31" s="1"/>
      <c r="AA31" s="1" t="str">
        <f t="shared" ref="AA31:AA36" si="84">TEXT(D27,"#.000")</f>
        <v>-.058</v>
      </c>
      <c r="AB31" s="1" t="str">
        <f t="shared" ref="AB31:AB36" si="85">IF(G27&lt;0.00095,TEXT(G27,"0E+0"),TEXT(G27,"#.000"))</f>
        <v>.214</v>
      </c>
      <c r="AC31" s="3" t="str">
        <f t="shared" ref="AC31:AC36" si="86">IF(G27="","",IF(G27*1&lt;0.05,"*",""))</f>
        <v/>
      </c>
      <c r="AD31" s="1" t="str">
        <f t="shared" ref="AD31:AD36" si="87">IF(J27&lt;0.00095,TEXT(J27,"0E+0"),TEXT(J27,"#.000"))</f>
        <v>.527</v>
      </c>
      <c r="AE31" s="3" t="str">
        <f t="shared" ref="AE31:AE36" si="88">IF(J27="","",IF(J27*1&lt;0.05,"**",""))</f>
        <v/>
      </c>
      <c r="AF31" s="1" t="str">
        <f t="shared" ref="AF31:AF36" si="89">TEXT(G60,"0.00")</f>
        <v>0.23</v>
      </c>
      <c r="AI31" s="2"/>
      <c r="AJ31" s="3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">
      <c r="A32" t="s">
        <v>36</v>
      </c>
      <c r="B32">
        <v>4.0739231315799297E-2</v>
      </c>
      <c r="C32">
        <v>3.4370822534006099E-2</v>
      </c>
      <c r="D32">
        <v>2.4538912618488999E-2</v>
      </c>
      <c r="E32">
        <v>0.38076128072743998</v>
      </c>
      <c r="F32">
        <v>0.45966949097804699</v>
      </c>
      <c r="G32">
        <v>0.59763197325508699</v>
      </c>
      <c r="H32">
        <v>0.71538150204016304</v>
      </c>
      <c r="I32">
        <v>0.79558181130815897</v>
      </c>
      <c r="J32">
        <v>0.84041996238996497</v>
      </c>
      <c r="M32" s="1" t="str">
        <f t="shared" si="72"/>
        <v>-.007</v>
      </c>
      <c r="N32" s="1" t="str">
        <f t="shared" si="73"/>
        <v>.884</v>
      </c>
      <c r="O32" s="3" t="str">
        <f t="shared" si="74"/>
        <v/>
      </c>
      <c r="P32" s="1" t="str">
        <f t="shared" si="75"/>
        <v>.959</v>
      </c>
      <c r="Q32" s="3" t="str">
        <f t="shared" si="76"/>
        <v/>
      </c>
      <c r="R32" s="1" t="str">
        <f t="shared" si="77"/>
        <v>0.11</v>
      </c>
      <c r="S32" s="1"/>
      <c r="T32" s="1" t="str">
        <f t="shared" si="78"/>
        <v>.002</v>
      </c>
      <c r="U32" s="1" t="str">
        <f t="shared" si="79"/>
        <v>.967</v>
      </c>
      <c r="V32" s="3" t="str">
        <f t="shared" si="80"/>
        <v/>
      </c>
      <c r="W32" s="1" t="str">
        <f t="shared" si="81"/>
        <v>.984</v>
      </c>
      <c r="X32" s="3" t="str">
        <f t="shared" si="82"/>
        <v/>
      </c>
      <c r="Y32" s="1" t="str">
        <f t="shared" si="83"/>
        <v>0.11</v>
      </c>
      <c r="Z32" s="1"/>
      <c r="AA32" s="1" t="str">
        <f t="shared" si="84"/>
        <v>-.028</v>
      </c>
      <c r="AB32" s="1" t="str">
        <f t="shared" si="85"/>
        <v>.551</v>
      </c>
      <c r="AC32" s="3" t="str">
        <f t="shared" si="86"/>
        <v/>
      </c>
      <c r="AD32" s="1" t="str">
        <f t="shared" si="87"/>
        <v>.830</v>
      </c>
      <c r="AE32" s="3" t="str">
        <f t="shared" si="88"/>
        <v/>
      </c>
      <c r="AF32" s="1" t="str">
        <f t="shared" si="89"/>
        <v>0.13</v>
      </c>
      <c r="AI32" s="2"/>
      <c r="AJ32" s="3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">
      <c r="M33" s="1" t="str">
        <f t="shared" si="72"/>
        <v>-.030</v>
      </c>
      <c r="N33" s="1" t="str">
        <f t="shared" si="73"/>
        <v>.518</v>
      </c>
      <c r="O33" s="3" t="str">
        <f t="shared" si="74"/>
        <v/>
      </c>
      <c r="P33" s="1" t="str">
        <f t="shared" si="75"/>
        <v>.827</v>
      </c>
      <c r="Q33" s="3" t="str">
        <f t="shared" si="76"/>
        <v/>
      </c>
      <c r="R33" s="1" t="str">
        <f t="shared" si="77"/>
        <v>0.13</v>
      </c>
      <c r="S33" s="1"/>
      <c r="T33" s="1" t="str">
        <f t="shared" si="78"/>
        <v>-.002</v>
      </c>
      <c r="U33" s="1" t="str">
        <f t="shared" si="79"/>
        <v>.968</v>
      </c>
      <c r="V33" s="3" t="str">
        <f t="shared" si="80"/>
        <v/>
      </c>
      <c r="W33" s="1" t="str">
        <f t="shared" si="81"/>
        <v>.984</v>
      </c>
      <c r="X33" s="3" t="str">
        <f t="shared" si="82"/>
        <v/>
      </c>
      <c r="Y33" s="1" t="str">
        <f t="shared" si="83"/>
        <v>0.11</v>
      </c>
      <c r="Z33" s="1"/>
      <c r="AA33" s="1" t="str">
        <f t="shared" si="84"/>
        <v>-.020</v>
      </c>
      <c r="AB33" s="1" t="str">
        <f t="shared" si="85"/>
        <v>.667</v>
      </c>
      <c r="AC33" s="3" t="str">
        <f t="shared" si="86"/>
        <v/>
      </c>
      <c r="AD33" s="1" t="str">
        <f t="shared" si="87"/>
        <v>.896</v>
      </c>
      <c r="AE33" s="3" t="str">
        <f t="shared" si="88"/>
        <v/>
      </c>
      <c r="AF33" s="1" t="str">
        <f t="shared" si="89"/>
        <v>0.12</v>
      </c>
      <c r="AI33" s="2"/>
      <c r="AJ33" s="3"/>
      <c r="AL33" s="5"/>
      <c r="AM33" s="5"/>
      <c r="AN33" s="5"/>
      <c r="AO33" s="5"/>
      <c r="AP33" s="5"/>
      <c r="AQ33" s="5"/>
      <c r="AR33" s="5"/>
      <c r="AS33" s="5"/>
      <c r="AT33" s="5"/>
    </row>
    <row r="34" spans="1:46" x14ac:dyDescent="0.2">
      <c r="A34" t="s">
        <v>55</v>
      </c>
      <c r="M34" s="1" t="str">
        <f t="shared" si="72"/>
        <v>-.116</v>
      </c>
      <c r="N34" s="1" t="str">
        <f t="shared" si="73"/>
        <v>.012</v>
      </c>
      <c r="O34" s="3" t="str">
        <f t="shared" si="74"/>
        <v>*</v>
      </c>
      <c r="P34" s="1" t="str">
        <f t="shared" si="75"/>
        <v>.149</v>
      </c>
      <c r="Q34" s="3" t="str">
        <f t="shared" si="76"/>
        <v/>
      </c>
      <c r="R34" s="1" t="str">
        <f t="shared" si="77"/>
        <v>2.51</v>
      </c>
      <c r="S34" s="1"/>
      <c r="T34" s="1" t="str">
        <f t="shared" si="78"/>
        <v>-.115</v>
      </c>
      <c r="U34" s="1" t="str">
        <f t="shared" si="79"/>
        <v>.013</v>
      </c>
      <c r="V34" s="3" t="str">
        <f t="shared" si="80"/>
        <v>*</v>
      </c>
      <c r="W34" s="1" t="str">
        <f t="shared" si="81"/>
        <v>.149</v>
      </c>
      <c r="X34" s="3" t="str">
        <f>IF(I30="","",IF(I30*1&lt;0.05,"**",""))</f>
        <v/>
      </c>
      <c r="Y34" s="1" t="str">
        <f t="shared" si="83"/>
        <v>2.28</v>
      </c>
      <c r="Z34" s="1"/>
      <c r="AA34" s="1" t="str">
        <f t="shared" si="84"/>
        <v>-.132</v>
      </c>
      <c r="AB34" s="1" t="str">
        <f t="shared" si="85"/>
        <v>.005</v>
      </c>
      <c r="AC34" s="3" t="str">
        <f t="shared" si="86"/>
        <v>*</v>
      </c>
      <c r="AD34" s="1" t="str">
        <f t="shared" si="87"/>
        <v>.126</v>
      </c>
      <c r="AE34" s="3" t="str">
        <f t="shared" si="88"/>
        <v/>
      </c>
      <c r="AF34" s="1" t="str">
        <f t="shared" si="89"/>
        <v>5.98</v>
      </c>
      <c r="AI34" s="2"/>
      <c r="AJ34" s="3"/>
      <c r="AL34" s="5"/>
      <c r="AM34" s="5"/>
      <c r="AN34" s="5"/>
      <c r="AO34" s="5"/>
      <c r="AP34" s="5"/>
      <c r="AQ34" s="5"/>
      <c r="AT34" s="5"/>
    </row>
    <row r="35" spans="1:46" x14ac:dyDescent="0.2">
      <c r="B35" t="s">
        <v>1</v>
      </c>
      <c r="C35" t="s">
        <v>2</v>
      </c>
      <c r="D35" t="s">
        <v>3</v>
      </c>
      <c r="E35" t="s">
        <v>45</v>
      </c>
      <c r="F35" t="s">
        <v>46</v>
      </c>
      <c r="G35" t="s">
        <v>47</v>
      </c>
      <c r="M35" s="1" t="str">
        <f t="shared" si="72"/>
        <v>-.031</v>
      </c>
      <c r="N35" s="1" t="str">
        <f t="shared" si="73"/>
        <v>.506</v>
      </c>
      <c r="O35" s="3" t="str">
        <f t="shared" si="74"/>
        <v/>
      </c>
      <c r="P35" s="1" t="str">
        <f t="shared" si="75"/>
        <v>.827</v>
      </c>
      <c r="Q35" s="3" t="str">
        <f t="shared" si="76"/>
        <v/>
      </c>
      <c r="R35" s="1" t="str">
        <f t="shared" si="77"/>
        <v>0.13</v>
      </c>
      <c r="S35" s="1"/>
      <c r="T35" s="1" t="str">
        <f t="shared" si="78"/>
        <v>-.010</v>
      </c>
      <c r="U35" s="1" t="str">
        <f t="shared" si="79"/>
        <v>.834</v>
      </c>
      <c r="V35" s="3" t="str">
        <f t="shared" si="80"/>
        <v/>
      </c>
      <c r="W35" s="1" t="str">
        <f t="shared" si="81"/>
        <v>.951</v>
      </c>
      <c r="X35" s="3" t="str">
        <f>IF(I31="","",IF(I31*1&lt;0.05,"**",""))</f>
        <v/>
      </c>
      <c r="Y35" s="1" t="str">
        <f t="shared" si="83"/>
        <v>0.11</v>
      </c>
      <c r="Z35" s="1"/>
      <c r="AA35" s="1" t="str">
        <f t="shared" si="84"/>
        <v>-.036</v>
      </c>
      <c r="AB35" s="1" t="str">
        <f t="shared" si="85"/>
        <v>.433</v>
      </c>
      <c r="AC35" s="3" t="str">
        <f t="shared" si="86"/>
        <v/>
      </c>
      <c r="AD35" s="1" t="str">
        <f t="shared" si="87"/>
        <v>.764</v>
      </c>
      <c r="AE35" s="3" t="str">
        <f t="shared" si="88"/>
        <v/>
      </c>
      <c r="AF35" s="1" t="str">
        <f t="shared" si="89"/>
        <v>0.15</v>
      </c>
      <c r="AI35" s="2"/>
      <c r="AJ35" s="3"/>
      <c r="AL35" s="4"/>
      <c r="AM35" s="5"/>
      <c r="AN35" s="5"/>
      <c r="AO35" s="5"/>
      <c r="AP35" s="5"/>
      <c r="AQ35" s="5"/>
      <c r="AR35" s="5"/>
      <c r="AS35" s="5"/>
      <c r="AT35" s="5"/>
    </row>
    <row r="36" spans="1:46" x14ac:dyDescent="0.2">
      <c r="A36" t="s">
        <v>7</v>
      </c>
      <c r="B36">
        <v>-4.4965514345999401E-2</v>
      </c>
      <c r="C36">
        <v>-2.4323964077900599E-2</v>
      </c>
      <c r="D36">
        <v>-1.6556281783692402E-2</v>
      </c>
      <c r="E36">
        <v>0.17472858954902101</v>
      </c>
      <c r="F36">
        <v>0.124375972287647</v>
      </c>
      <c r="G36">
        <v>0.11544945748764</v>
      </c>
      <c r="M36" s="1" t="str">
        <f t="shared" si="72"/>
        <v>.041</v>
      </c>
      <c r="N36" s="1" t="str">
        <f t="shared" si="73"/>
        <v>.381</v>
      </c>
      <c r="O36" s="3" t="str">
        <f t="shared" si="74"/>
        <v/>
      </c>
      <c r="P36" s="1" t="str">
        <f t="shared" si="75"/>
        <v>.715</v>
      </c>
      <c r="Q36" s="3" t="str">
        <f t="shared" si="76"/>
        <v/>
      </c>
      <c r="R36" s="1" t="str">
        <f t="shared" si="77"/>
        <v>0.16</v>
      </c>
      <c r="S36" s="1"/>
      <c r="T36" s="1" t="str">
        <f t="shared" si="78"/>
        <v>.034</v>
      </c>
      <c r="U36" s="1" t="str">
        <f t="shared" si="79"/>
        <v>.460</v>
      </c>
      <c r="V36" s="3" t="str">
        <f t="shared" si="80"/>
        <v/>
      </c>
      <c r="W36" s="1" t="str">
        <f t="shared" si="81"/>
        <v>.796</v>
      </c>
      <c r="X36" s="3" t="str">
        <f>IF(I32="","",IF(I32*1&lt;0.05,"**",""))</f>
        <v/>
      </c>
      <c r="Y36" s="1" t="str">
        <f t="shared" si="83"/>
        <v>0.14</v>
      </c>
      <c r="Z36" s="1"/>
      <c r="AA36" s="1" t="str">
        <f t="shared" si="84"/>
        <v>.025</v>
      </c>
      <c r="AB36" s="1" t="str">
        <f t="shared" si="85"/>
        <v>.598</v>
      </c>
      <c r="AC36" s="3" t="str">
        <f t="shared" si="86"/>
        <v/>
      </c>
      <c r="AD36" s="1" t="str">
        <f t="shared" si="87"/>
        <v>.840</v>
      </c>
      <c r="AE36" s="3" t="str">
        <f t="shared" si="88"/>
        <v/>
      </c>
      <c r="AF36" s="1" t="str">
        <f t="shared" si="89"/>
        <v>0.12</v>
      </c>
      <c r="AI36" s="2"/>
      <c r="AJ36" s="3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">
      <c r="A37" t="s">
        <v>8</v>
      </c>
      <c r="B37">
        <v>-5.4032040544882302E-2</v>
      </c>
      <c r="C37">
        <v>-2.7136460307827501E-2</v>
      </c>
      <c r="D37">
        <v>3.3398997160621099E-4</v>
      </c>
      <c r="E37">
        <v>0.216354301395149</v>
      </c>
      <c r="F37">
        <v>0.12872119867361601</v>
      </c>
      <c r="G37">
        <v>0.108111729188826</v>
      </c>
      <c r="R37" s="3"/>
      <c r="Y37" s="3"/>
      <c r="AE37" s="3"/>
      <c r="AF37" s="3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">
      <c r="A38" t="s">
        <v>9</v>
      </c>
      <c r="B38">
        <v>-1.0413066830115499E-2</v>
      </c>
      <c r="C38">
        <v>3.5887288288409501E-3</v>
      </c>
      <c r="D38">
        <v>1.50755777809165E-2</v>
      </c>
      <c r="E38">
        <v>0.11093637849317201</v>
      </c>
      <c r="F38">
        <v>0.108447228729175</v>
      </c>
      <c r="G38">
        <v>0.11406145047996701</v>
      </c>
      <c r="R38" s="3"/>
      <c r="Y38" s="3"/>
      <c r="AE38" s="3"/>
      <c r="AF38" s="3"/>
      <c r="AL38" s="5"/>
      <c r="AM38" s="5"/>
      <c r="AN38" s="5"/>
      <c r="AO38" s="5"/>
      <c r="AP38" s="5"/>
      <c r="AQ38" s="5"/>
      <c r="AR38" s="5"/>
      <c r="AS38" s="5"/>
      <c r="AT38" s="5"/>
    </row>
    <row r="39" spans="1:46" x14ac:dyDescent="0.2">
      <c r="A39" t="s">
        <v>10</v>
      </c>
      <c r="B39">
        <v>-7.0587696673361996E-2</v>
      </c>
      <c r="C39">
        <v>-2.51773181960325E-2</v>
      </c>
      <c r="D39">
        <v>2.2097040060854098E-3</v>
      </c>
      <c r="E39">
        <v>0.35371558400465403</v>
      </c>
      <c r="F39">
        <v>0.12566660868881199</v>
      </c>
      <c r="G39">
        <v>0.108232598127813</v>
      </c>
      <c r="R39" s="3"/>
      <c r="Y39" s="3"/>
      <c r="AE39" s="3"/>
      <c r="AF39" s="3"/>
      <c r="AL39" s="5"/>
      <c r="AN39" s="5"/>
      <c r="AO39" s="5"/>
      <c r="AP39" s="5"/>
      <c r="AQ39" s="5"/>
      <c r="AR39" s="5"/>
      <c r="AS39" s="5"/>
      <c r="AT39" s="5"/>
    </row>
    <row r="40" spans="1:46" x14ac:dyDescent="0.2">
      <c r="A40" t="s">
        <v>11</v>
      </c>
      <c r="B40">
        <v>-0.14376927282836299</v>
      </c>
      <c r="C40">
        <v>-6.70799922962666E-2</v>
      </c>
      <c r="D40">
        <v>-7.7795857369396704E-2</v>
      </c>
      <c r="E40">
        <v>15.462597299784001</v>
      </c>
      <c r="F40">
        <v>0.31453224105501598</v>
      </c>
      <c r="G40">
        <v>0.45648010589920701</v>
      </c>
      <c r="R40" s="3"/>
      <c r="Y40" s="3"/>
      <c r="AE40" s="3"/>
      <c r="AF40" s="3"/>
      <c r="AL40" s="5"/>
      <c r="AM40" s="5"/>
      <c r="AN40" s="5"/>
      <c r="AO40" s="5"/>
      <c r="AP40" s="5"/>
      <c r="AQ40" s="5"/>
      <c r="AR40" s="5"/>
      <c r="AS40" s="5"/>
      <c r="AT40" s="5"/>
    </row>
    <row r="41" spans="1:46" x14ac:dyDescent="0.2">
      <c r="A41" t="s">
        <v>12</v>
      </c>
      <c r="B41">
        <v>1.79969381843742E-2</v>
      </c>
      <c r="C41">
        <v>7.2509262381326997E-3</v>
      </c>
      <c r="D41">
        <v>5.9356594467363098E-2</v>
      </c>
      <c r="E41">
        <v>0.116841768738942</v>
      </c>
      <c r="F41">
        <v>0.109461724604479</v>
      </c>
      <c r="G41">
        <v>0.24977547560798499</v>
      </c>
      <c r="AF41" s="3"/>
      <c r="AL41" s="5"/>
      <c r="AM41" s="5"/>
      <c r="AN41" s="5"/>
      <c r="AO41" s="5"/>
      <c r="AP41" s="5"/>
      <c r="AQ41" s="5"/>
      <c r="AR41" s="5"/>
      <c r="AS41" s="5"/>
      <c r="AT41" s="5"/>
    </row>
    <row r="42" spans="1:46" x14ac:dyDescent="0.2">
      <c r="A42" t="s">
        <v>13</v>
      </c>
      <c r="B42">
        <v>-8.1493191804833803E-2</v>
      </c>
      <c r="C42">
        <v>-5.6210384860489397E-2</v>
      </c>
      <c r="D42">
        <v>-7.3464613278236501E-2</v>
      </c>
      <c r="E42">
        <v>0.52595605621461305</v>
      </c>
      <c r="F42">
        <v>0.229343202834035</v>
      </c>
      <c r="G42">
        <v>0.39047815165455801</v>
      </c>
      <c r="AF42" s="3"/>
    </row>
    <row r="43" spans="1:46" x14ac:dyDescent="0.2">
      <c r="A43" t="s">
        <v>14</v>
      </c>
      <c r="B43">
        <v>9.5563085998322892E-3</v>
      </c>
      <c r="C43">
        <v>4.01004233536729E-2</v>
      </c>
      <c r="D43">
        <v>3.1749590267074003E-2</v>
      </c>
      <c r="E43">
        <v>0.110469006008745</v>
      </c>
      <c r="F43">
        <v>0.158463897317553</v>
      </c>
      <c r="G43">
        <v>0.137329465999663</v>
      </c>
      <c r="AF43" s="3"/>
    </row>
    <row r="44" spans="1:46" x14ac:dyDescent="0.2">
      <c r="A44" t="s">
        <v>15</v>
      </c>
      <c r="B44">
        <v>-6.91465850089127E-2</v>
      </c>
      <c r="C44">
        <v>-6.7317700102938402E-2</v>
      </c>
      <c r="D44">
        <v>-9.3164386129527904E-2</v>
      </c>
      <c r="E44">
        <v>0.33679032751012</v>
      </c>
      <c r="F44">
        <v>0.31846035452347299</v>
      </c>
      <c r="G44">
        <v>0.85543628992055698</v>
      </c>
      <c r="AF44" s="3"/>
    </row>
    <row r="45" spans="1:46" x14ac:dyDescent="0.2">
      <c r="A45" t="s">
        <v>16</v>
      </c>
      <c r="B45">
        <v>-8.3923642666330997E-2</v>
      </c>
      <c r="C45">
        <v>-5.5742165334113601E-2</v>
      </c>
      <c r="D45">
        <v>-8.5601328605886901E-2</v>
      </c>
      <c r="E45">
        <v>0.57850351407225598</v>
      </c>
      <c r="F45">
        <v>0.22671538002324301</v>
      </c>
      <c r="G45">
        <v>0.62177177279153695</v>
      </c>
    </row>
    <row r="46" spans="1:46" x14ac:dyDescent="0.2">
      <c r="A46" t="s">
        <v>17</v>
      </c>
      <c r="B46">
        <v>-7.1578800845461298E-3</v>
      </c>
      <c r="C46">
        <v>-4.7227353196584103E-2</v>
      </c>
      <c r="D46">
        <v>-1.17163763463269E-2</v>
      </c>
      <c r="E46">
        <v>0.109394540789747</v>
      </c>
      <c r="F46">
        <v>0.183755766679014</v>
      </c>
      <c r="G46">
        <v>0.11169297446644399</v>
      </c>
    </row>
    <row r="47" spans="1:46" x14ac:dyDescent="0.2">
      <c r="A47" t="s">
        <v>18</v>
      </c>
      <c r="B47">
        <v>-5.6615118361225798E-2</v>
      </c>
      <c r="C47">
        <v>-3.30649900147948E-2</v>
      </c>
      <c r="D47">
        <v>-7.3180118882363906E-2</v>
      </c>
      <c r="E47">
        <v>0.23163908220372101</v>
      </c>
      <c r="F47">
        <v>0.140242915530193</v>
      </c>
      <c r="G47">
        <v>0.38764563047286299</v>
      </c>
    </row>
    <row r="48" spans="1:46" x14ac:dyDescent="0.2">
      <c r="A48" t="s">
        <v>19</v>
      </c>
      <c r="B48">
        <v>-6.9360522937436303E-2</v>
      </c>
      <c r="C48">
        <v>-6.1562716526875998E-2</v>
      </c>
      <c r="D48">
        <v>-7.4958540272527893E-2</v>
      </c>
      <c r="E48">
        <v>0.33966095732847801</v>
      </c>
      <c r="F48">
        <v>0.26641725158259999</v>
      </c>
      <c r="G48">
        <v>0.411908203123033</v>
      </c>
    </row>
    <row r="49" spans="1:7" x14ac:dyDescent="0.2">
      <c r="A49" t="s">
        <v>20</v>
      </c>
      <c r="B49">
        <v>-7.4976391592001104E-2</v>
      </c>
      <c r="C49">
        <v>-7.7181334923554307E-2</v>
      </c>
      <c r="D49">
        <v>-0.116576601357017</v>
      </c>
      <c r="E49">
        <v>0.41228545578593001</v>
      </c>
      <c r="F49">
        <v>0.448294600544343</v>
      </c>
      <c r="G49">
        <v>2.7834279283684702</v>
      </c>
    </row>
    <row r="50" spans="1:7" x14ac:dyDescent="0.2">
      <c r="A50" t="s">
        <v>21</v>
      </c>
      <c r="B50">
        <v>-7.9957558522473104E-2</v>
      </c>
      <c r="C50">
        <v>-6.0893907821094898E-2</v>
      </c>
      <c r="D50">
        <v>-9.9339765794185506E-2</v>
      </c>
      <c r="E50">
        <v>0.496735065249858</v>
      </c>
      <c r="F50">
        <v>0.26121196761770099</v>
      </c>
      <c r="G50">
        <v>1.13712516403749</v>
      </c>
    </row>
    <row r="51" spans="1:7" x14ac:dyDescent="0.2">
      <c r="A51" t="s">
        <v>22</v>
      </c>
      <c r="B51">
        <v>-1.6502349438545401E-2</v>
      </c>
      <c r="C51">
        <v>-5.4820923925161601E-2</v>
      </c>
      <c r="D51">
        <v>-8.8359111406743199E-2</v>
      </c>
      <c r="E51">
        <v>0.115369992723229</v>
      </c>
      <c r="F51">
        <v>0.22056285235464501</v>
      </c>
      <c r="G51">
        <v>0.69467587668948605</v>
      </c>
    </row>
    <row r="52" spans="1:7" x14ac:dyDescent="0.2">
      <c r="A52" t="s">
        <v>23</v>
      </c>
      <c r="B52">
        <v>-7.1345843845050397E-2</v>
      </c>
      <c r="C52">
        <v>-0.10094829552080201</v>
      </c>
      <c r="D52">
        <v>-0.132493086878858</v>
      </c>
      <c r="E52">
        <v>0.36325213082618402</v>
      </c>
      <c r="F52">
        <v>1.22657524774727</v>
      </c>
      <c r="G52">
        <v>7.2669047866501097</v>
      </c>
    </row>
    <row r="53" spans="1:7" x14ac:dyDescent="0.2">
      <c r="A53" t="s">
        <v>24</v>
      </c>
      <c r="B53">
        <v>2.9270122536419699E-2</v>
      </c>
      <c r="C53">
        <v>1.8778302219930199E-3</v>
      </c>
      <c r="D53">
        <v>-1.053219161372E-2</v>
      </c>
      <c r="E53">
        <v>0.132353665070639</v>
      </c>
      <c r="F53">
        <v>0.10819976547601599</v>
      </c>
      <c r="G53">
        <v>0.11098827861473901</v>
      </c>
    </row>
    <row r="54" spans="1:7" x14ac:dyDescent="0.2">
      <c r="A54" t="s">
        <v>25</v>
      </c>
      <c r="B54">
        <v>-5.6821021411257298E-2</v>
      </c>
      <c r="C54">
        <v>-1.44153792471139E-2</v>
      </c>
      <c r="D54">
        <v>-5.1963364496105099E-2</v>
      </c>
      <c r="E54">
        <v>0.23274022841482001</v>
      </c>
      <c r="F54">
        <v>0.113506930921921</v>
      </c>
      <c r="G54">
        <v>0.20582446299738599</v>
      </c>
    </row>
    <row r="55" spans="1:7" x14ac:dyDescent="0.2">
      <c r="A55" t="s">
        <v>26</v>
      </c>
      <c r="B55">
        <v>-7.7819069719268297E-3</v>
      </c>
      <c r="C55">
        <v>-2.0194063279585301E-2</v>
      </c>
      <c r="D55">
        <v>1.51179535220414E-3</v>
      </c>
      <c r="E55">
        <v>0.109666534439223</v>
      </c>
      <c r="F55">
        <v>0.11913176636506199</v>
      </c>
      <c r="G55">
        <v>0.108169155089834</v>
      </c>
    </row>
    <row r="56" spans="1:7" x14ac:dyDescent="0.2">
      <c r="A56" t="s">
        <v>27</v>
      </c>
      <c r="B56">
        <v>1.03145450698064E-2</v>
      </c>
      <c r="C56">
        <v>-2.5870357237483699E-2</v>
      </c>
      <c r="D56">
        <v>-3.6098751759185498E-2</v>
      </c>
      <c r="E56">
        <v>0.110837623879499</v>
      </c>
      <c r="F56">
        <v>0.12675320293783601</v>
      </c>
      <c r="G56">
        <v>0.14741029291991201</v>
      </c>
    </row>
    <row r="57" spans="1:7" x14ac:dyDescent="0.2">
      <c r="A57" t="s">
        <v>28</v>
      </c>
      <c r="B57">
        <v>4.0087912136632597E-2</v>
      </c>
      <c r="C57">
        <v>2.7305665872166901E-2</v>
      </c>
      <c r="D57">
        <v>1.1137540695537599E-2</v>
      </c>
      <c r="E57">
        <v>0.158225340400693</v>
      </c>
      <c r="F57">
        <v>0.12901841379760601</v>
      </c>
      <c r="G57">
        <v>0.11131369369626699</v>
      </c>
    </row>
    <row r="58" spans="1:7" x14ac:dyDescent="0.2">
      <c r="A58" t="s">
        <v>29</v>
      </c>
      <c r="B58">
        <v>3.7013093018114798E-2</v>
      </c>
      <c r="C58">
        <v>6.8420860844561907E-2</v>
      </c>
      <c r="D58">
        <v>5.3475200264785E-2</v>
      </c>
      <c r="E58">
        <v>0.149701016455911</v>
      </c>
      <c r="F58">
        <v>0.329642326175481</v>
      </c>
      <c r="G58">
        <v>0.21359122721665799</v>
      </c>
    </row>
    <row r="59" spans="1:7" x14ac:dyDescent="0.2">
      <c r="A59" t="s">
        <v>30</v>
      </c>
      <c r="B59">
        <v>-0.126388733986601</v>
      </c>
      <c r="C59">
        <v>-9.9409361638832502E-2</v>
      </c>
      <c r="D59">
        <v>-0.122109212099479</v>
      </c>
      <c r="E59">
        <v>4.9291299710935901</v>
      </c>
      <c r="F59">
        <v>1.1436388630034899</v>
      </c>
      <c r="G59">
        <v>3.8442510812917998</v>
      </c>
    </row>
    <row r="60" spans="1:7" x14ac:dyDescent="0.2">
      <c r="A60" t="s">
        <v>31</v>
      </c>
      <c r="B60">
        <v>-4.4969596787461701E-2</v>
      </c>
      <c r="C60">
        <v>-2.2465454868732099E-2</v>
      </c>
      <c r="D60">
        <v>-5.6800707701518197E-2</v>
      </c>
      <c r="E60">
        <v>0.17477029036400099</v>
      </c>
      <c r="F60">
        <v>0.12194893604776801</v>
      </c>
      <c r="G60">
        <v>0.23309977516024299</v>
      </c>
    </row>
    <row r="61" spans="1:7" x14ac:dyDescent="0.2">
      <c r="A61" t="s">
        <v>32</v>
      </c>
      <c r="B61">
        <v>-6.6217539982156397E-3</v>
      </c>
      <c r="C61">
        <v>1.8980561132056601E-3</v>
      </c>
      <c r="D61">
        <v>-2.72847344706868E-2</v>
      </c>
      <c r="E61">
        <v>0.109257736272711</v>
      </c>
      <c r="F61">
        <v>0.108198585710661</v>
      </c>
      <c r="G61">
        <v>0.129063724075584</v>
      </c>
    </row>
    <row r="62" spans="1:7" x14ac:dyDescent="0.2">
      <c r="A62" t="s">
        <v>33</v>
      </c>
      <c r="B62">
        <v>-2.9593883342988E-2</v>
      </c>
      <c r="C62">
        <v>-1.82757558013014E-3</v>
      </c>
      <c r="D62">
        <v>-1.9732947501298399E-2</v>
      </c>
      <c r="E62">
        <v>0.13307781805225999</v>
      </c>
      <c r="F62">
        <v>0.108197147406251</v>
      </c>
      <c r="G62">
        <v>0.118509459194839</v>
      </c>
    </row>
    <row r="63" spans="1:7" x14ac:dyDescent="0.2">
      <c r="A63" t="s">
        <v>34</v>
      </c>
      <c r="B63">
        <v>-0.11459673293643401</v>
      </c>
      <c r="C63">
        <v>-0.113000628691988</v>
      </c>
      <c r="D63">
        <v>-0.12948033661170399</v>
      </c>
      <c r="E63">
        <v>2.50517127029353</v>
      </c>
      <c r="F63">
        <v>2.2849580777560501</v>
      </c>
      <c r="G63">
        <v>5.9833141603878</v>
      </c>
    </row>
    <row r="64" spans="1:7" x14ac:dyDescent="0.2">
      <c r="A64" t="s">
        <v>35</v>
      </c>
      <c r="B64">
        <v>-3.0471606309367998E-2</v>
      </c>
      <c r="C64">
        <v>-9.6743690344611496E-3</v>
      </c>
      <c r="D64">
        <v>-3.58923378489946E-2</v>
      </c>
      <c r="E64">
        <v>0.13478288906432001</v>
      </c>
      <c r="F64">
        <v>0.11051027308799601</v>
      </c>
      <c r="G64">
        <v>0.146827848663207</v>
      </c>
    </row>
    <row r="65" spans="1:7" x14ac:dyDescent="0.2">
      <c r="A65" t="s">
        <v>36</v>
      </c>
      <c r="B65">
        <v>4.0109511538925301E-2</v>
      </c>
      <c r="C65">
        <v>3.3859598087456602E-2</v>
      </c>
      <c r="D65">
        <v>2.4221948402287599E-2</v>
      </c>
      <c r="E65">
        <v>0.15842252185795</v>
      </c>
      <c r="F65">
        <v>0.14189279143650199</v>
      </c>
      <c r="G65">
        <v>0.124176558973039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bigv_full</vt:lpstr>
      <vt:lpstr>bigv_partial</vt:lpstr>
      <vt:lpstr>facets_full</vt:lpstr>
      <vt:lpstr>facets_partial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2021-08-25T19:07:24Z</dcterms:modified>
  <cp:category/>
</cp:coreProperties>
</file>