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emotion/code/tables/"/>
    </mc:Choice>
  </mc:AlternateContent>
  <xr:revisionPtr revIDLastSave="0" documentId="13_ncr:1_{A95574D2-84E1-DE4D-9E50-0E51ECDA31D8}" xr6:coauthVersionLast="46" xr6:coauthVersionMax="46" xr10:uidLastSave="{00000000-0000-0000-0000-000000000000}"/>
  <bookViews>
    <workbookView xWindow="1840" yWindow="4160" windowWidth="28040" windowHeight="17040" xr2:uid="{51CF6FDD-8525-EE49-8C93-56A1AAE11C86}"/>
  </bookViews>
  <sheets>
    <sheet name="inhibition_ies" sheetId="3" r:id="rId1"/>
    <sheet name="inhibition_rt" sheetId="6" r:id="rId2"/>
    <sheet name="regul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6" l="1"/>
  <c r="T8" i="6"/>
  <c r="S8" i="6"/>
  <c r="R8" i="6"/>
  <c r="Q8" i="6"/>
  <c r="P8" i="6"/>
  <c r="O8" i="6"/>
  <c r="N8" i="6"/>
  <c r="M8" i="6"/>
  <c r="L8" i="6"/>
  <c r="U7" i="6"/>
  <c r="T7" i="6"/>
  <c r="S7" i="6"/>
  <c r="R7" i="6"/>
  <c r="Q7" i="6"/>
  <c r="P7" i="6"/>
  <c r="O7" i="6"/>
  <c r="N7" i="6"/>
  <c r="M7" i="6"/>
  <c r="L7" i="6"/>
  <c r="U6" i="6"/>
  <c r="T6" i="6"/>
  <c r="S6" i="6"/>
  <c r="R6" i="6"/>
  <c r="Q6" i="6"/>
  <c r="P6" i="6"/>
  <c r="O6" i="6"/>
  <c r="N6" i="6"/>
  <c r="M6" i="6"/>
  <c r="L6" i="6"/>
  <c r="U5" i="6"/>
  <c r="T5" i="6"/>
  <c r="S5" i="6"/>
  <c r="R5" i="6"/>
  <c r="Q5" i="6"/>
  <c r="P5" i="6"/>
  <c r="O5" i="6"/>
  <c r="N5" i="6"/>
  <c r="M5" i="6"/>
  <c r="L5" i="6"/>
  <c r="U4" i="6"/>
  <c r="T4" i="6"/>
  <c r="S4" i="6"/>
  <c r="R4" i="6"/>
  <c r="Q4" i="6"/>
  <c r="P4" i="6"/>
  <c r="O4" i="6"/>
  <c r="N4" i="6"/>
  <c r="M4" i="6"/>
  <c r="L4" i="6"/>
  <c r="U3" i="6"/>
  <c r="T3" i="6"/>
  <c r="S3" i="6"/>
  <c r="R3" i="6"/>
  <c r="Q3" i="6"/>
  <c r="P3" i="6"/>
  <c r="O3" i="6"/>
  <c r="N3" i="6"/>
  <c r="M3" i="6"/>
  <c r="L3" i="6"/>
  <c r="M4" i="3"/>
  <c r="N4" i="3"/>
  <c r="O4" i="3"/>
  <c r="P4" i="3"/>
  <c r="Q4" i="3"/>
  <c r="R4" i="3"/>
  <c r="S4" i="3"/>
  <c r="T4" i="3"/>
  <c r="U4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S3" i="3"/>
  <c r="R3" i="3"/>
  <c r="Q3" i="3"/>
  <c r="M5" i="5"/>
  <c r="M6" i="5"/>
  <c r="M7" i="5"/>
  <c r="M8" i="5"/>
  <c r="M9" i="5"/>
  <c r="M10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6" i="5"/>
  <c r="M27" i="5"/>
  <c r="M28" i="5"/>
  <c r="M29" i="5"/>
  <c r="M30" i="5"/>
  <c r="M31" i="5"/>
  <c r="M32" i="5"/>
  <c r="M33" i="5"/>
  <c r="M34" i="5"/>
  <c r="M35" i="5"/>
  <c r="M37" i="5"/>
  <c r="M38" i="5"/>
  <c r="M39" i="5"/>
  <c r="M40" i="5"/>
  <c r="M41" i="5"/>
  <c r="M42" i="5"/>
  <c r="M43" i="5"/>
  <c r="M44" i="5"/>
  <c r="M45" i="5"/>
  <c r="M46" i="5"/>
  <c r="M48" i="5"/>
  <c r="M49" i="5"/>
  <c r="M50" i="5"/>
  <c r="M51" i="5"/>
  <c r="M52" i="5"/>
  <c r="M53" i="5"/>
  <c r="M54" i="5"/>
  <c r="M55" i="5"/>
  <c r="M56" i="5"/>
  <c r="M57" i="5"/>
  <c r="M4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N40" i="5"/>
  <c r="O40" i="5"/>
  <c r="P40" i="5"/>
  <c r="Q40" i="5"/>
  <c r="R40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8" i="5"/>
  <c r="O48" i="5"/>
  <c r="P48" i="5"/>
  <c r="Q48" i="5"/>
  <c r="R48" i="5"/>
  <c r="S48" i="5"/>
  <c r="T48" i="5"/>
  <c r="U48" i="5"/>
  <c r="V48" i="5"/>
  <c r="N49" i="5"/>
  <c r="O49" i="5"/>
  <c r="P49" i="5"/>
  <c r="Q49" i="5"/>
  <c r="R49" i="5"/>
  <c r="S49" i="5"/>
  <c r="T49" i="5"/>
  <c r="U49" i="5"/>
  <c r="V49" i="5"/>
  <c r="N50" i="5"/>
  <c r="O50" i="5"/>
  <c r="P50" i="5"/>
  <c r="Q50" i="5"/>
  <c r="R50" i="5"/>
  <c r="S50" i="5"/>
  <c r="T50" i="5"/>
  <c r="U50" i="5"/>
  <c r="V50" i="5"/>
  <c r="N51" i="5"/>
  <c r="O51" i="5"/>
  <c r="P51" i="5"/>
  <c r="Q51" i="5"/>
  <c r="R51" i="5"/>
  <c r="S51" i="5"/>
  <c r="T51" i="5"/>
  <c r="U51" i="5"/>
  <c r="V51" i="5"/>
  <c r="N52" i="5"/>
  <c r="O52" i="5"/>
  <c r="P52" i="5"/>
  <c r="Q52" i="5"/>
  <c r="R52" i="5"/>
  <c r="S52" i="5"/>
  <c r="T52" i="5"/>
  <c r="U52" i="5"/>
  <c r="V52" i="5"/>
  <c r="N53" i="5"/>
  <c r="O53" i="5"/>
  <c r="P53" i="5"/>
  <c r="Q53" i="5"/>
  <c r="R53" i="5"/>
  <c r="S53" i="5"/>
  <c r="T53" i="5"/>
  <c r="U53" i="5"/>
  <c r="V53" i="5"/>
  <c r="N54" i="5"/>
  <c r="O54" i="5"/>
  <c r="P54" i="5"/>
  <c r="Q54" i="5"/>
  <c r="R54" i="5"/>
  <c r="S54" i="5"/>
  <c r="T54" i="5"/>
  <c r="U54" i="5"/>
  <c r="V54" i="5"/>
  <c r="N55" i="5"/>
  <c r="O55" i="5"/>
  <c r="P55" i="5"/>
  <c r="Q55" i="5"/>
  <c r="R55" i="5"/>
  <c r="S55" i="5"/>
  <c r="T55" i="5"/>
  <c r="U55" i="5"/>
  <c r="V55" i="5"/>
  <c r="N56" i="5"/>
  <c r="O56" i="5"/>
  <c r="P56" i="5"/>
  <c r="Q56" i="5"/>
  <c r="R56" i="5"/>
  <c r="S56" i="5"/>
  <c r="T56" i="5"/>
  <c r="U56" i="5"/>
  <c r="V56" i="5"/>
  <c r="N57" i="5"/>
  <c r="O57" i="5"/>
  <c r="P57" i="5"/>
  <c r="Q57" i="5"/>
  <c r="R57" i="5"/>
  <c r="S57" i="5"/>
  <c r="T57" i="5"/>
  <c r="U57" i="5"/>
  <c r="V57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N33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R35" i="5"/>
  <c r="S35" i="5"/>
  <c r="T35" i="5"/>
  <c r="U35" i="5"/>
  <c r="V35" i="5"/>
  <c r="N23" i="5"/>
  <c r="O23" i="5"/>
  <c r="P23" i="5"/>
  <c r="Q23" i="5"/>
  <c r="R23" i="5"/>
  <c r="S23" i="5"/>
  <c r="T23" i="5"/>
  <c r="U23" i="5"/>
  <c r="V23" i="5"/>
  <c r="N24" i="5"/>
  <c r="O24" i="5"/>
  <c r="P24" i="5"/>
  <c r="Q24" i="5"/>
  <c r="R24" i="5"/>
  <c r="S24" i="5"/>
  <c r="T24" i="5"/>
  <c r="U24" i="5"/>
  <c r="V24" i="5"/>
  <c r="N26" i="5"/>
  <c r="O26" i="5"/>
  <c r="P26" i="5"/>
  <c r="Q26" i="5"/>
  <c r="R26" i="5"/>
  <c r="S26" i="5"/>
  <c r="T26" i="5"/>
  <c r="U26" i="5"/>
  <c r="V26" i="5"/>
  <c r="N27" i="5"/>
  <c r="O27" i="5"/>
  <c r="P27" i="5"/>
  <c r="Q27" i="5"/>
  <c r="R27" i="5"/>
  <c r="S27" i="5"/>
  <c r="T27" i="5"/>
  <c r="U27" i="5"/>
  <c r="V27" i="5"/>
  <c r="N28" i="5"/>
  <c r="O28" i="5"/>
  <c r="P28" i="5"/>
  <c r="Q28" i="5"/>
  <c r="R28" i="5"/>
  <c r="S28" i="5"/>
  <c r="T28" i="5"/>
  <c r="U28" i="5"/>
  <c r="V28" i="5"/>
  <c r="N29" i="5"/>
  <c r="O29" i="5"/>
  <c r="P29" i="5"/>
  <c r="Q29" i="5"/>
  <c r="R29" i="5"/>
  <c r="S29" i="5"/>
  <c r="T29" i="5"/>
  <c r="U29" i="5"/>
  <c r="V29" i="5"/>
  <c r="N19" i="5"/>
  <c r="O19" i="5"/>
  <c r="P19" i="5"/>
  <c r="Q19" i="5"/>
  <c r="R19" i="5"/>
  <c r="S19" i="5"/>
  <c r="T19" i="5"/>
  <c r="U19" i="5"/>
  <c r="V19" i="5"/>
  <c r="N20" i="5"/>
  <c r="O20" i="5"/>
  <c r="P20" i="5"/>
  <c r="Q20" i="5"/>
  <c r="R20" i="5"/>
  <c r="S20" i="5"/>
  <c r="T20" i="5"/>
  <c r="U20" i="5"/>
  <c r="V20" i="5"/>
  <c r="N21" i="5"/>
  <c r="O21" i="5"/>
  <c r="P21" i="5"/>
  <c r="Q21" i="5"/>
  <c r="R21" i="5"/>
  <c r="S21" i="5"/>
  <c r="T21" i="5"/>
  <c r="U21" i="5"/>
  <c r="V21" i="5"/>
  <c r="N22" i="5"/>
  <c r="O22" i="5"/>
  <c r="P22" i="5"/>
  <c r="Q22" i="5"/>
  <c r="R22" i="5"/>
  <c r="S22" i="5"/>
  <c r="T22" i="5"/>
  <c r="U22" i="5"/>
  <c r="V22" i="5"/>
  <c r="N18" i="5"/>
  <c r="O18" i="5"/>
  <c r="P18" i="5"/>
  <c r="Q18" i="5"/>
  <c r="R18" i="5"/>
  <c r="S18" i="5"/>
  <c r="T18" i="5"/>
  <c r="U18" i="5"/>
  <c r="V18" i="5"/>
  <c r="N17" i="5"/>
  <c r="O17" i="5"/>
  <c r="P17" i="5"/>
  <c r="Q17" i="5"/>
  <c r="R17" i="5"/>
  <c r="S17" i="5"/>
  <c r="T17" i="5"/>
  <c r="U17" i="5"/>
  <c r="V17" i="5"/>
  <c r="N16" i="5"/>
  <c r="O16" i="5"/>
  <c r="P16" i="5"/>
  <c r="Q16" i="5"/>
  <c r="R16" i="5"/>
  <c r="S16" i="5"/>
  <c r="T16" i="5"/>
  <c r="U16" i="5"/>
  <c r="V16" i="5"/>
  <c r="N15" i="5"/>
  <c r="O15" i="5"/>
  <c r="P15" i="5"/>
  <c r="Q15" i="5"/>
  <c r="R15" i="5"/>
  <c r="S15" i="5"/>
  <c r="T15" i="5"/>
  <c r="U15" i="5"/>
  <c r="V15" i="5"/>
  <c r="N13" i="5"/>
  <c r="O13" i="5"/>
  <c r="P13" i="5"/>
  <c r="Q13" i="5"/>
  <c r="R13" i="5"/>
  <c r="S13" i="5"/>
  <c r="T13" i="5"/>
  <c r="U13" i="5"/>
  <c r="V13" i="5"/>
  <c r="N12" i="5"/>
  <c r="O12" i="5"/>
  <c r="P12" i="5"/>
  <c r="Q12" i="5"/>
  <c r="R12" i="5"/>
  <c r="S12" i="5"/>
  <c r="T12" i="5"/>
  <c r="U12" i="5"/>
  <c r="V12" i="5"/>
  <c r="N11" i="5"/>
  <c r="O11" i="5"/>
  <c r="P11" i="5"/>
  <c r="Q11" i="5"/>
  <c r="R11" i="5"/>
  <c r="S11" i="5"/>
  <c r="T11" i="5"/>
  <c r="U11" i="5"/>
  <c r="V11" i="5"/>
  <c r="N10" i="5"/>
  <c r="O10" i="5"/>
  <c r="P10" i="5"/>
  <c r="Q10" i="5"/>
  <c r="R10" i="5"/>
  <c r="S10" i="5"/>
  <c r="T10" i="5"/>
  <c r="U10" i="5"/>
  <c r="V10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5" i="5"/>
  <c r="O5" i="5"/>
  <c r="P5" i="5"/>
  <c r="Q5" i="5"/>
  <c r="R5" i="5"/>
  <c r="S5" i="5"/>
  <c r="T5" i="5"/>
  <c r="U5" i="5"/>
  <c r="V5" i="5"/>
  <c r="T4" i="5"/>
  <c r="S4" i="5"/>
  <c r="R4" i="5"/>
  <c r="V4" i="5"/>
  <c r="U4" i="5"/>
  <c r="Q4" i="5"/>
  <c r="P4" i="5"/>
  <c r="O4" i="5"/>
  <c r="N4" i="5"/>
  <c r="U3" i="3"/>
  <c r="T3" i="3"/>
  <c r="P3" i="3"/>
  <c r="O3" i="3"/>
  <c r="N3" i="3"/>
  <c r="M3" i="3"/>
  <c r="L4" i="3"/>
  <c r="L5" i="3"/>
  <c r="L6" i="3"/>
  <c r="L7" i="3"/>
  <c r="L8" i="3"/>
  <c r="L3" i="3"/>
</calcChain>
</file>

<file path=xl/sharedStrings.xml><?xml version="1.0" encoding="utf-8"?>
<sst xmlns="http://schemas.openxmlformats.org/spreadsheetml/2006/main" count="179" uniqueCount="45">
  <si>
    <t>Q1</t>
  </si>
  <si>
    <t>Q2</t>
  </si>
  <si>
    <t>Q3</t>
  </si>
  <si>
    <t>paste into table 1</t>
  </si>
  <si>
    <t>Task</t>
  </si>
  <si>
    <t>M</t>
  </si>
  <si>
    <t>SD</t>
  </si>
  <si>
    <t>Min</t>
  </si>
  <si>
    <t>Max</t>
  </si>
  <si>
    <t>Skew</t>
  </si>
  <si>
    <t>Kurt</t>
  </si>
  <si>
    <t>Antisaccade</t>
  </si>
  <si>
    <t>Stroop</t>
  </si>
  <si>
    <t>Stop-signal</t>
  </si>
  <si>
    <t>Flanker</t>
  </si>
  <si>
    <t>Shape-matching</t>
  </si>
  <si>
    <t>Word-naming</t>
  </si>
  <si>
    <t>Kurtosis</t>
  </si>
  <si>
    <t>Condition</t>
  </si>
  <si>
    <t>Measure</t>
  </si>
  <si>
    <t>valence</t>
  </si>
  <si>
    <t>negative-permit</t>
  </si>
  <si>
    <t>negative-distancing</t>
  </si>
  <si>
    <t>neutral-permit</t>
  </si>
  <si>
    <t>neutral-distancing</t>
  </si>
  <si>
    <t>negative</t>
  </si>
  <si>
    <t>neutral</t>
  </si>
  <si>
    <t>permit</t>
  </si>
  <si>
    <t>distancing</t>
  </si>
  <si>
    <t>ER success (negative)</t>
  </si>
  <si>
    <t>ER success</t>
  </si>
  <si>
    <t>arousal</t>
  </si>
  <si>
    <t>corrugator</t>
  </si>
  <si>
    <t>heart period</t>
  </si>
  <si>
    <t>scr</t>
  </si>
  <si>
    <t>paste results of descr_regulation.txt below</t>
  </si>
  <si>
    <t>paste into table X</t>
  </si>
  <si>
    <t>paste results of descr_inhibition_rt.txt below</t>
  </si>
  <si>
    <t>paste results of descr_inhibition_ies.txt below</t>
  </si>
  <si>
    <t>Antisaccade (%)</t>
  </si>
  <si>
    <t>Stroop (ms)</t>
  </si>
  <si>
    <t>Stop-signal (ms)</t>
  </si>
  <si>
    <t>Flanker (ms)</t>
  </si>
  <si>
    <t>Shape-matching (ms)</t>
  </si>
  <si>
    <t>Word-naming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</si>
</sst>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MU Serif Roman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11" fontId="0" fillId="2" borderId="0" xfId="0" applyNumberForma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9E8-6578-B34F-87B6-283F8C1321ED}">
  <dimension ref="A1:U32"/>
  <sheetViews>
    <sheetView tabSelected="1" workbookViewId="0"/>
  </sheetViews>
  <sheetFormatPr baseColWidth="10" defaultRowHeight="16" x14ac:dyDescent="0.2"/>
  <sheetData>
    <row r="1" spans="1:21" x14ac:dyDescent="0.2">
      <c r="A1" t="s">
        <v>38</v>
      </c>
      <c r="L1" t="s">
        <v>3</v>
      </c>
    </row>
    <row r="2" spans="1:21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0</v>
      </c>
      <c r="G2" s="1" t="s">
        <v>1</v>
      </c>
      <c r="H2" s="1" t="s">
        <v>2</v>
      </c>
      <c r="I2" s="1" t="s">
        <v>9</v>
      </c>
      <c r="J2" s="1" t="s">
        <v>10</v>
      </c>
      <c r="L2" s="2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0</v>
      </c>
      <c r="R2" s="6" t="s">
        <v>1</v>
      </c>
      <c r="S2" s="6" t="s">
        <v>2</v>
      </c>
      <c r="T2" s="6" t="s">
        <v>9</v>
      </c>
      <c r="U2" s="6" t="s">
        <v>17</v>
      </c>
    </row>
    <row r="3" spans="1:21" x14ac:dyDescent="0.2">
      <c r="A3" s="1" t="s">
        <v>11</v>
      </c>
      <c r="B3" s="4">
        <v>569.60503883974604</v>
      </c>
      <c r="C3" s="1">
        <v>285.312572300917</v>
      </c>
      <c r="D3" s="1">
        <v>292.06818179999999</v>
      </c>
      <c r="E3" s="1">
        <v>2651.1766354285701</v>
      </c>
      <c r="F3" s="1">
        <v>426.12800004000002</v>
      </c>
      <c r="G3" s="1">
        <v>501.67159765384599</v>
      </c>
      <c r="H3" s="1">
        <v>623.6015625</v>
      </c>
      <c r="I3" s="1">
        <v>4.1418389853650099</v>
      </c>
      <c r="J3" s="1">
        <v>23.0038096134952</v>
      </c>
      <c r="L3" s="5" t="str">
        <f t="shared" ref="L3:L8" si="0">A3</f>
        <v>Antisaccade</v>
      </c>
      <c r="M3" s="6" t="str">
        <f t="shared" ref="M3:U3" si="1">TEXT(B3,"0.00")</f>
        <v>569.61</v>
      </c>
      <c r="N3" s="6" t="str">
        <f t="shared" si="1"/>
        <v>285.31</v>
      </c>
      <c r="O3" s="6" t="str">
        <f t="shared" si="1"/>
        <v>292.07</v>
      </c>
      <c r="P3" s="6" t="str">
        <f t="shared" si="1"/>
        <v>2651.18</v>
      </c>
      <c r="Q3" s="6" t="str">
        <f t="shared" si="1"/>
        <v>426.13</v>
      </c>
      <c r="R3" s="6" t="str">
        <f t="shared" si="1"/>
        <v>501.67</v>
      </c>
      <c r="S3" s="6" t="str">
        <f t="shared" si="1"/>
        <v>623.60</v>
      </c>
      <c r="T3" s="6" t="str">
        <f t="shared" si="1"/>
        <v>4.14</v>
      </c>
      <c r="U3" s="6" t="str">
        <f t="shared" si="1"/>
        <v>23.00</v>
      </c>
    </row>
    <row r="4" spans="1:21" x14ac:dyDescent="0.2">
      <c r="A4" s="1" t="s">
        <v>12</v>
      </c>
      <c r="B4" s="4">
        <v>49.533517742754903</v>
      </c>
      <c r="C4" s="1">
        <v>52.672539986952202</v>
      </c>
      <c r="D4" s="1">
        <v>-60.253040063736201</v>
      </c>
      <c r="E4" s="1">
        <v>200.67895663478299</v>
      </c>
      <c r="F4" s="1">
        <v>9.2814461438201796</v>
      </c>
      <c r="G4" s="1">
        <v>42.821730265934001</v>
      </c>
      <c r="H4" s="1">
        <v>82.530660551648296</v>
      </c>
      <c r="I4" s="1">
        <v>0.675801305175869</v>
      </c>
      <c r="J4" s="1">
        <v>-6.5401037925217703E-2</v>
      </c>
      <c r="L4" s="5" t="str">
        <f t="shared" si="0"/>
        <v>Stroop</v>
      </c>
      <c r="M4" s="6" t="str">
        <f t="shared" ref="M4:M8" si="2">TEXT(B4,"0.00")</f>
        <v>49.53</v>
      </c>
      <c r="N4" s="6" t="str">
        <f t="shared" ref="N4:N8" si="3">TEXT(C4,"0.00")</f>
        <v>52.67</v>
      </c>
      <c r="O4" s="6" t="str">
        <f t="shared" ref="O4:O8" si="4">TEXT(D4,"0.00")</f>
        <v>-60.25</v>
      </c>
      <c r="P4" s="6" t="str">
        <f t="shared" ref="P4:P8" si="5">TEXT(E4,"0.00")</f>
        <v>200.68</v>
      </c>
      <c r="Q4" s="6" t="str">
        <f t="shared" ref="Q4:Q8" si="6">TEXT(F4,"0.00")</f>
        <v>9.28</v>
      </c>
      <c r="R4" s="6" t="str">
        <f t="shared" ref="R4:R8" si="7">TEXT(G4,"0.00")</f>
        <v>42.82</v>
      </c>
      <c r="S4" s="6" t="str">
        <f t="shared" ref="S4:S8" si="8">TEXT(H4,"0.00")</f>
        <v>82.53</v>
      </c>
      <c r="T4" s="6" t="str">
        <f t="shared" ref="T4:T8" si="9">TEXT(I4,"0.00")</f>
        <v>0.68</v>
      </c>
      <c r="U4" s="6" t="str">
        <f t="shared" ref="U4:U8" si="10">TEXT(J4,"0.00")</f>
        <v>-0.07</v>
      </c>
    </row>
    <row r="5" spans="1:21" x14ac:dyDescent="0.2">
      <c r="A5" s="1" t="s">
        <v>13</v>
      </c>
      <c r="B5" s="4">
        <v>321.321912873016</v>
      </c>
      <c r="C5" s="1">
        <v>42.478803038677697</v>
      </c>
      <c r="D5" s="1">
        <v>200</v>
      </c>
      <c r="E5" s="1">
        <v>436.5</v>
      </c>
      <c r="F5" s="1">
        <v>294</v>
      </c>
      <c r="G5" s="1">
        <v>314.5</v>
      </c>
      <c r="H5" s="1">
        <v>350</v>
      </c>
      <c r="I5" s="1">
        <v>0.31179616942695798</v>
      </c>
      <c r="J5" s="1">
        <v>-5.0083728920244E-2</v>
      </c>
      <c r="L5" s="5" t="str">
        <f t="shared" si="0"/>
        <v>Stop-signal</v>
      </c>
      <c r="M5" s="6" t="str">
        <f t="shared" si="2"/>
        <v>321.32</v>
      </c>
      <c r="N5" s="6" t="str">
        <f t="shared" si="3"/>
        <v>42.48</v>
      </c>
      <c r="O5" s="6" t="str">
        <f t="shared" si="4"/>
        <v>200.00</v>
      </c>
      <c r="P5" s="6" t="str">
        <f t="shared" si="5"/>
        <v>436.50</v>
      </c>
      <c r="Q5" s="6" t="str">
        <f t="shared" si="6"/>
        <v>294.00</v>
      </c>
      <c r="R5" s="6" t="str">
        <f t="shared" si="7"/>
        <v>314.50</v>
      </c>
      <c r="S5" s="6" t="str">
        <f t="shared" si="8"/>
        <v>350.00</v>
      </c>
      <c r="T5" s="6" t="str">
        <f t="shared" si="9"/>
        <v>0.31</v>
      </c>
      <c r="U5" s="6" t="str">
        <f t="shared" si="10"/>
        <v>-0.05</v>
      </c>
    </row>
    <row r="6" spans="1:21" x14ac:dyDescent="0.2">
      <c r="A6" s="1" t="s">
        <v>14</v>
      </c>
      <c r="B6" s="1">
        <v>51.141833897880602</v>
      </c>
      <c r="C6" s="1">
        <v>59.750933992149101</v>
      </c>
      <c r="D6" s="1">
        <v>-96.900000000000105</v>
      </c>
      <c r="E6" s="1">
        <v>319.47319440000001</v>
      </c>
      <c r="F6" s="1">
        <v>16.526041074359</v>
      </c>
      <c r="G6" s="1">
        <v>47.531511718350004</v>
      </c>
      <c r="H6" s="1">
        <v>78.274016569500603</v>
      </c>
      <c r="I6" s="1">
        <v>0.940757771705648</v>
      </c>
      <c r="J6" s="1">
        <v>2.7737599616814101</v>
      </c>
      <c r="L6" s="5" t="str">
        <f t="shared" si="0"/>
        <v>Flanker</v>
      </c>
      <c r="M6" s="6" t="str">
        <f t="shared" si="2"/>
        <v>51.14</v>
      </c>
      <c r="N6" s="6" t="str">
        <f t="shared" si="3"/>
        <v>59.75</v>
      </c>
      <c r="O6" s="6" t="str">
        <f t="shared" si="4"/>
        <v>-96.90</v>
      </c>
      <c r="P6" s="6" t="str">
        <f t="shared" si="5"/>
        <v>319.47</v>
      </c>
      <c r="Q6" s="6" t="str">
        <f t="shared" si="6"/>
        <v>16.53</v>
      </c>
      <c r="R6" s="6" t="str">
        <f t="shared" si="7"/>
        <v>47.53</v>
      </c>
      <c r="S6" s="6" t="str">
        <f t="shared" si="8"/>
        <v>78.27</v>
      </c>
      <c r="T6" s="6" t="str">
        <f t="shared" si="9"/>
        <v>0.94</v>
      </c>
      <c r="U6" s="6" t="str">
        <f t="shared" si="10"/>
        <v>2.77</v>
      </c>
    </row>
    <row r="7" spans="1:21" x14ac:dyDescent="0.2">
      <c r="A7" s="1" t="s">
        <v>15</v>
      </c>
      <c r="B7" s="1">
        <v>163.712285083962</v>
      </c>
      <c r="C7" s="1">
        <v>96.140747129561902</v>
      </c>
      <c r="D7" s="1">
        <v>-46.432814156650799</v>
      </c>
      <c r="E7" s="1">
        <v>528.81704854879604</v>
      </c>
      <c r="F7" s="1">
        <v>102.46807618963</v>
      </c>
      <c r="G7" s="1">
        <v>140.808263785897</v>
      </c>
      <c r="H7" s="1">
        <v>200.754957577477</v>
      </c>
      <c r="I7" s="1">
        <v>1.18493948078031</v>
      </c>
      <c r="J7" s="1">
        <v>1.6719981146001299</v>
      </c>
      <c r="L7" s="5" t="str">
        <f t="shared" si="0"/>
        <v>Shape-matching</v>
      </c>
      <c r="M7" s="6" t="str">
        <f t="shared" si="2"/>
        <v>163.71</v>
      </c>
      <c r="N7" s="6" t="str">
        <f t="shared" si="3"/>
        <v>96.14</v>
      </c>
      <c r="O7" s="6" t="str">
        <f t="shared" si="4"/>
        <v>-46.43</v>
      </c>
      <c r="P7" s="6" t="str">
        <f t="shared" si="5"/>
        <v>528.82</v>
      </c>
      <c r="Q7" s="6" t="str">
        <f t="shared" si="6"/>
        <v>102.47</v>
      </c>
      <c r="R7" s="6" t="str">
        <f t="shared" si="7"/>
        <v>140.81</v>
      </c>
      <c r="S7" s="6" t="str">
        <f t="shared" si="8"/>
        <v>200.75</v>
      </c>
      <c r="T7" s="6" t="str">
        <f t="shared" si="9"/>
        <v>1.18</v>
      </c>
      <c r="U7" s="6" t="str">
        <f t="shared" si="10"/>
        <v>1.67</v>
      </c>
    </row>
    <row r="8" spans="1:21" x14ac:dyDescent="0.2">
      <c r="A8" s="1" t="s">
        <v>16</v>
      </c>
      <c r="B8" s="1">
        <v>130.85777032757599</v>
      </c>
      <c r="C8" s="1">
        <v>91.458645161851905</v>
      </c>
      <c r="D8" s="1">
        <v>-132.08761919999901</v>
      </c>
      <c r="E8" s="1">
        <v>425</v>
      </c>
      <c r="F8" s="1">
        <v>63.022833752941096</v>
      </c>
      <c r="G8" s="1">
        <v>125.12957770369199</v>
      </c>
      <c r="H8" s="1">
        <v>185.508454668768</v>
      </c>
      <c r="I8" s="1">
        <v>0.54488288523386896</v>
      </c>
      <c r="J8" s="1">
        <v>0.59880103454562805</v>
      </c>
      <c r="L8" s="5" t="str">
        <f t="shared" si="0"/>
        <v>Word-naming</v>
      </c>
      <c r="M8" s="6" t="str">
        <f t="shared" si="2"/>
        <v>130.86</v>
      </c>
      <c r="N8" s="6" t="str">
        <f t="shared" si="3"/>
        <v>91.46</v>
      </c>
      <c r="O8" s="6" t="str">
        <f t="shared" si="4"/>
        <v>-132.09</v>
      </c>
      <c r="P8" s="6" t="str">
        <f t="shared" si="5"/>
        <v>425.00</v>
      </c>
      <c r="Q8" s="6" t="str">
        <f t="shared" si="6"/>
        <v>63.02</v>
      </c>
      <c r="R8" s="6" t="str">
        <f t="shared" si="7"/>
        <v>125.13</v>
      </c>
      <c r="S8" s="6" t="str">
        <f t="shared" si="8"/>
        <v>185.51</v>
      </c>
      <c r="T8" s="6" t="str">
        <f t="shared" si="9"/>
        <v>0.54</v>
      </c>
      <c r="U8" s="6" t="str">
        <f t="shared" si="10"/>
        <v>0.60</v>
      </c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3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L13" s="3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3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L15" s="3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3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B2E-16DF-7441-AAEB-9C6A07A696A2}">
  <dimension ref="A1:U32"/>
  <sheetViews>
    <sheetView workbookViewId="0"/>
  </sheetViews>
  <sheetFormatPr baseColWidth="10" defaultRowHeight="16" x14ac:dyDescent="0.2"/>
  <sheetData>
    <row r="1" spans="1:21" x14ac:dyDescent="0.2">
      <c r="A1" t="s">
        <v>37</v>
      </c>
      <c r="L1" t="s">
        <v>36</v>
      </c>
    </row>
    <row r="2" spans="1:21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0</v>
      </c>
      <c r="G2" s="1" t="s">
        <v>1</v>
      </c>
      <c r="H2" s="1" t="s">
        <v>2</v>
      </c>
      <c r="I2" s="1" t="s">
        <v>9</v>
      </c>
      <c r="J2" s="1" t="s">
        <v>10</v>
      </c>
      <c r="L2" s="2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0</v>
      </c>
      <c r="R2" s="6" t="s">
        <v>1</v>
      </c>
      <c r="S2" s="6" t="s">
        <v>2</v>
      </c>
      <c r="T2" s="6" t="s">
        <v>9</v>
      </c>
      <c r="U2" s="6" t="s">
        <v>17</v>
      </c>
    </row>
    <row r="3" spans="1:21" x14ac:dyDescent="0.2">
      <c r="A3" s="1" t="s">
        <v>39</v>
      </c>
      <c r="B3" s="4">
        <v>14.378011629629601</v>
      </c>
      <c r="C3" s="1">
        <v>11.3441117077084</v>
      </c>
      <c r="D3" s="1">
        <v>0</v>
      </c>
      <c r="E3" s="1">
        <v>59</v>
      </c>
      <c r="F3" s="1">
        <v>6</v>
      </c>
      <c r="G3" s="1">
        <v>12</v>
      </c>
      <c r="H3" s="1">
        <v>20</v>
      </c>
      <c r="I3" s="1">
        <v>1.72964114423935</v>
      </c>
      <c r="J3" s="1">
        <v>3.8208213885887399</v>
      </c>
      <c r="L3" s="5" t="str">
        <f t="shared" ref="L3:L8" si="0">A3</f>
        <v>Antisaccade (%)</v>
      </c>
      <c r="M3" s="6" t="str">
        <f t="shared" ref="M3:U8" si="1">TEXT(B3,"0.00")</f>
        <v>14.38</v>
      </c>
      <c r="N3" s="6" t="str">
        <f t="shared" si="1"/>
        <v>11.34</v>
      </c>
      <c r="O3" s="6" t="str">
        <f t="shared" si="1"/>
        <v>0.00</v>
      </c>
      <c r="P3" s="6" t="str">
        <f t="shared" si="1"/>
        <v>59.00</v>
      </c>
      <c r="Q3" s="6" t="str">
        <f t="shared" si="1"/>
        <v>6.00</v>
      </c>
      <c r="R3" s="6" t="str">
        <f t="shared" si="1"/>
        <v>12.00</v>
      </c>
      <c r="S3" s="6" t="str">
        <f t="shared" si="1"/>
        <v>20.00</v>
      </c>
      <c r="T3" s="6" t="str">
        <f t="shared" si="1"/>
        <v>1.73</v>
      </c>
      <c r="U3" s="6" t="str">
        <f t="shared" si="1"/>
        <v>3.82</v>
      </c>
    </row>
    <row r="4" spans="1:21" x14ac:dyDescent="0.2">
      <c r="A4" s="1" t="s">
        <v>40</v>
      </c>
      <c r="B4" s="4">
        <v>47.423559299232799</v>
      </c>
      <c r="C4" s="1">
        <v>51.644527990729003</v>
      </c>
      <c r="D4" s="1">
        <v>-58.3300707</v>
      </c>
      <c r="E4" s="1">
        <v>222.9404495</v>
      </c>
      <c r="F4" s="1">
        <v>8.7877522219999999</v>
      </c>
      <c r="G4" s="1">
        <v>41.455079359999999</v>
      </c>
      <c r="H4" s="1">
        <v>80.597861080000001</v>
      </c>
      <c r="I4" s="1">
        <v>0.705675614621327</v>
      </c>
      <c r="J4" s="1">
        <v>0.22851711668993899</v>
      </c>
      <c r="L4" s="5" t="str">
        <f t="shared" si="0"/>
        <v>Stroop (ms)</v>
      </c>
      <c r="M4" s="6" t="str">
        <f t="shared" si="1"/>
        <v>47.42</v>
      </c>
      <c r="N4" s="6" t="str">
        <f t="shared" si="1"/>
        <v>51.64</v>
      </c>
      <c r="O4" s="6" t="str">
        <f t="shared" si="1"/>
        <v>-58.33</v>
      </c>
      <c r="P4" s="6" t="str">
        <f t="shared" si="1"/>
        <v>222.94</v>
      </c>
      <c r="Q4" s="6" t="str">
        <f t="shared" si="1"/>
        <v>8.79</v>
      </c>
      <c r="R4" s="6" t="str">
        <f t="shared" si="1"/>
        <v>41.46</v>
      </c>
      <c r="S4" s="6" t="str">
        <f t="shared" si="1"/>
        <v>80.60</v>
      </c>
      <c r="T4" s="6" t="str">
        <f t="shared" si="1"/>
        <v>0.71</v>
      </c>
      <c r="U4" s="6" t="str">
        <f t="shared" si="1"/>
        <v>0.23</v>
      </c>
    </row>
    <row r="5" spans="1:21" x14ac:dyDescent="0.2">
      <c r="A5" s="1" t="s">
        <v>41</v>
      </c>
      <c r="B5" s="4">
        <v>321.321912873016</v>
      </c>
      <c r="C5" s="1">
        <v>42.478803038677697</v>
      </c>
      <c r="D5" s="1">
        <v>200</v>
      </c>
      <c r="E5" s="1">
        <v>436.5</v>
      </c>
      <c r="F5" s="1">
        <v>294</v>
      </c>
      <c r="G5" s="1">
        <v>314.5</v>
      </c>
      <c r="H5" s="1">
        <v>350</v>
      </c>
      <c r="I5" s="1">
        <v>0.31179616942695798</v>
      </c>
      <c r="J5" s="1">
        <v>-5.0083728920244E-2</v>
      </c>
      <c r="L5" s="5" t="str">
        <f t="shared" si="0"/>
        <v>Stop-signal (ms)</v>
      </c>
      <c r="M5" s="6" t="str">
        <f t="shared" si="1"/>
        <v>321.32</v>
      </c>
      <c r="N5" s="6" t="str">
        <f t="shared" si="1"/>
        <v>42.48</v>
      </c>
      <c r="O5" s="6" t="str">
        <f t="shared" si="1"/>
        <v>200.00</v>
      </c>
      <c r="P5" s="6" t="str">
        <f t="shared" si="1"/>
        <v>436.50</v>
      </c>
      <c r="Q5" s="6" t="str">
        <f t="shared" si="1"/>
        <v>294.00</v>
      </c>
      <c r="R5" s="6" t="str">
        <f t="shared" si="1"/>
        <v>314.50</v>
      </c>
      <c r="S5" s="6" t="str">
        <f t="shared" si="1"/>
        <v>350.00</v>
      </c>
      <c r="T5" s="6" t="str">
        <f t="shared" si="1"/>
        <v>0.31</v>
      </c>
      <c r="U5" s="6" t="str">
        <f t="shared" si="1"/>
        <v>-0.05</v>
      </c>
    </row>
    <row r="6" spans="1:21" x14ac:dyDescent="0.2">
      <c r="A6" s="1" t="s">
        <v>42</v>
      </c>
      <c r="B6" s="1">
        <v>46.9523619210212</v>
      </c>
      <c r="C6" s="1">
        <v>38.805245598044301</v>
      </c>
      <c r="D6" s="1">
        <v>-68.99566179</v>
      </c>
      <c r="E6" s="1">
        <v>177.44627940000001</v>
      </c>
      <c r="F6" s="1">
        <v>27.75243644</v>
      </c>
      <c r="G6" s="1">
        <v>44.031040969999999</v>
      </c>
      <c r="H6" s="1">
        <v>60.951978089999997</v>
      </c>
      <c r="I6" s="1">
        <v>0.61657716879554003</v>
      </c>
      <c r="J6" s="1">
        <v>3.0625022069960801</v>
      </c>
      <c r="L6" s="5" t="str">
        <f t="shared" si="0"/>
        <v>Flanker (ms)</v>
      </c>
      <c r="M6" s="6" t="str">
        <f t="shared" si="1"/>
        <v>46.95</v>
      </c>
      <c r="N6" s="6" t="str">
        <f t="shared" si="1"/>
        <v>38.81</v>
      </c>
      <c r="O6" s="6" t="str">
        <f t="shared" si="1"/>
        <v>-69.00</v>
      </c>
      <c r="P6" s="6" t="str">
        <f t="shared" si="1"/>
        <v>177.45</v>
      </c>
      <c r="Q6" s="6" t="str">
        <f t="shared" si="1"/>
        <v>27.75</v>
      </c>
      <c r="R6" s="6" t="str">
        <f t="shared" si="1"/>
        <v>44.03</v>
      </c>
      <c r="S6" s="6" t="str">
        <f t="shared" si="1"/>
        <v>60.95</v>
      </c>
      <c r="T6" s="6" t="str">
        <f t="shared" si="1"/>
        <v>0.62</v>
      </c>
      <c r="U6" s="6" t="str">
        <f t="shared" si="1"/>
        <v>3.06</v>
      </c>
    </row>
    <row r="7" spans="1:21" x14ac:dyDescent="0.2">
      <c r="A7" s="1" t="s">
        <v>43</v>
      </c>
      <c r="B7" s="1">
        <v>160.27078162693101</v>
      </c>
      <c r="C7" s="1">
        <v>113.271742334462</v>
      </c>
      <c r="D7" s="1">
        <v>-11.38557926</v>
      </c>
      <c r="E7" s="1">
        <v>638.10479850000002</v>
      </c>
      <c r="F7" s="1">
        <v>95.281260470000007</v>
      </c>
      <c r="G7" s="1">
        <v>128.1320791</v>
      </c>
      <c r="H7" s="1">
        <v>185.73070609999999</v>
      </c>
      <c r="I7" s="1">
        <v>2.3879562760150099</v>
      </c>
      <c r="J7" s="1">
        <v>6.9585932771069601</v>
      </c>
      <c r="L7" s="5" t="str">
        <f t="shared" si="0"/>
        <v>Shape-matching (ms)</v>
      </c>
      <c r="M7" s="6" t="str">
        <f t="shared" si="1"/>
        <v>160.27</v>
      </c>
      <c r="N7" s="6" t="str">
        <f t="shared" si="1"/>
        <v>113.27</v>
      </c>
      <c r="O7" s="6" t="str">
        <f t="shared" si="1"/>
        <v>-11.39</v>
      </c>
      <c r="P7" s="6" t="str">
        <f t="shared" si="1"/>
        <v>638.10</v>
      </c>
      <c r="Q7" s="6" t="str">
        <f t="shared" si="1"/>
        <v>95.28</v>
      </c>
      <c r="R7" s="6" t="str">
        <f t="shared" si="1"/>
        <v>128.13</v>
      </c>
      <c r="S7" s="6" t="str">
        <f t="shared" si="1"/>
        <v>185.73</v>
      </c>
      <c r="T7" s="6" t="str">
        <f t="shared" si="1"/>
        <v>2.39</v>
      </c>
      <c r="U7" s="6" t="str">
        <f t="shared" si="1"/>
        <v>6.96</v>
      </c>
    </row>
    <row r="8" spans="1:21" x14ac:dyDescent="0.2">
      <c r="A8" s="1" t="s">
        <v>44</v>
      </c>
      <c r="B8" s="1">
        <v>25.131353941513201</v>
      </c>
      <c r="C8" s="1">
        <v>26.941505177258801</v>
      </c>
      <c r="D8" s="1">
        <v>-80.192727270000006</v>
      </c>
      <c r="E8" s="1">
        <v>136.3428571</v>
      </c>
      <c r="F8" s="1">
        <v>9.0840455840000001</v>
      </c>
      <c r="G8" s="1">
        <v>24.346938779999999</v>
      </c>
      <c r="H8" s="1">
        <v>40.158982510000001</v>
      </c>
      <c r="I8" s="1">
        <v>0.602886667239245</v>
      </c>
      <c r="J8" s="1">
        <v>3.2230438720080401</v>
      </c>
      <c r="L8" s="5" t="str">
        <f t="shared" si="0"/>
        <v>Word-naming (ms)</v>
      </c>
      <c r="M8" s="6" t="str">
        <f t="shared" si="1"/>
        <v>25.13</v>
      </c>
      <c r="N8" s="6" t="str">
        <f t="shared" si="1"/>
        <v>26.94</v>
      </c>
      <c r="O8" s="6" t="str">
        <f t="shared" si="1"/>
        <v>-80.19</v>
      </c>
      <c r="P8" s="6" t="str">
        <f t="shared" si="1"/>
        <v>136.34</v>
      </c>
      <c r="Q8" s="6" t="str">
        <f t="shared" si="1"/>
        <v>9.08</v>
      </c>
      <c r="R8" s="6" t="str">
        <f t="shared" si="1"/>
        <v>24.35</v>
      </c>
      <c r="S8" s="6" t="str">
        <f t="shared" si="1"/>
        <v>40.16</v>
      </c>
      <c r="T8" s="6" t="str">
        <f t="shared" si="1"/>
        <v>0.60</v>
      </c>
      <c r="U8" s="6" t="str">
        <f t="shared" si="1"/>
        <v>3.22</v>
      </c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3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L13" s="3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3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L15" s="3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3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D3C1-087C-E84C-952A-8F0F54C9C2C1}">
  <dimension ref="A1:V57"/>
  <sheetViews>
    <sheetView workbookViewId="0"/>
  </sheetViews>
  <sheetFormatPr baseColWidth="10" defaultRowHeight="16" x14ac:dyDescent="0.2"/>
  <cols>
    <col min="13" max="13" width="13.83203125" customWidth="1"/>
  </cols>
  <sheetData>
    <row r="1" spans="1:22" x14ac:dyDescent="0.2">
      <c r="A1" t="s">
        <v>35</v>
      </c>
      <c r="M1" t="s">
        <v>36</v>
      </c>
    </row>
    <row r="2" spans="1:22" x14ac:dyDescent="0.2">
      <c r="A2" s="1" t="s">
        <v>19</v>
      </c>
      <c r="B2" s="1" t="s">
        <v>18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0</v>
      </c>
      <c r="H2" s="1" t="s">
        <v>1</v>
      </c>
      <c r="I2" s="1" t="s">
        <v>2</v>
      </c>
      <c r="J2" s="1" t="s">
        <v>9</v>
      </c>
      <c r="K2" s="1" t="s">
        <v>10</v>
      </c>
      <c r="M2" s="2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0</v>
      </c>
      <c r="S2" s="6" t="s">
        <v>1</v>
      </c>
      <c r="T2" s="6" t="s">
        <v>2</v>
      </c>
      <c r="U2" s="6" t="s">
        <v>9</v>
      </c>
      <c r="V2" s="6" t="s">
        <v>17</v>
      </c>
    </row>
    <row r="3" spans="1:22" x14ac:dyDescent="0.2">
      <c r="A3" s="1" t="s">
        <v>20</v>
      </c>
      <c r="B3" s="1" t="s">
        <v>21</v>
      </c>
      <c r="C3" s="4">
        <v>2.1322751322751299</v>
      </c>
      <c r="D3" s="1">
        <v>0.61366583226281801</v>
      </c>
      <c r="E3" s="1">
        <v>0.15</v>
      </c>
      <c r="F3" s="1">
        <v>3.55</v>
      </c>
      <c r="G3" s="1">
        <v>1.8</v>
      </c>
      <c r="H3" s="1">
        <v>2.2000000000000002</v>
      </c>
      <c r="I3" s="1">
        <v>2.5</v>
      </c>
      <c r="J3" s="1">
        <v>-0.437215174714152</v>
      </c>
      <c r="K3" s="1">
        <v>0.47823114731091898</v>
      </c>
      <c r="M3" s="5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1" t="s">
        <v>20</v>
      </c>
      <c r="B4" s="1" t="s">
        <v>22</v>
      </c>
      <c r="C4" s="4">
        <v>1.5616402116402099</v>
      </c>
      <c r="D4" s="1">
        <v>0.74494534832526105</v>
      </c>
      <c r="E4" s="1">
        <v>0</v>
      </c>
      <c r="F4" s="1">
        <v>3.7</v>
      </c>
      <c r="G4" s="1">
        <v>1.05</v>
      </c>
      <c r="H4" s="1">
        <v>1.45</v>
      </c>
      <c r="I4" s="1">
        <v>2.1</v>
      </c>
      <c r="J4" s="1">
        <v>0.300364434731268</v>
      </c>
      <c r="K4" s="1">
        <v>-0.32148473210512502</v>
      </c>
      <c r="M4" s="5" t="str">
        <f>B3</f>
        <v>negative-permit</v>
      </c>
      <c r="N4" s="6" t="str">
        <f t="shared" ref="N4:V5" si="0">TEXT(C3,"0.00")</f>
        <v>2.13</v>
      </c>
      <c r="O4" s="6" t="str">
        <f t="shared" si="0"/>
        <v>0.61</v>
      </c>
      <c r="P4" s="6" t="str">
        <f t="shared" si="0"/>
        <v>0.15</v>
      </c>
      <c r="Q4" s="6" t="str">
        <f t="shared" si="0"/>
        <v>3.55</v>
      </c>
      <c r="R4" s="6" t="str">
        <f t="shared" si="0"/>
        <v>1.80</v>
      </c>
      <c r="S4" s="6" t="str">
        <f t="shared" si="0"/>
        <v>2.20</v>
      </c>
      <c r="T4" s="6" t="str">
        <f t="shared" si="0"/>
        <v>2.50</v>
      </c>
      <c r="U4" s="6" t="str">
        <f t="shared" si="0"/>
        <v>-0.44</v>
      </c>
      <c r="V4" s="6" t="str">
        <f t="shared" si="0"/>
        <v>0.48</v>
      </c>
    </row>
    <row r="5" spans="1:22" x14ac:dyDescent="0.2">
      <c r="A5" s="1" t="s">
        <v>20</v>
      </c>
      <c r="B5" s="1" t="s">
        <v>23</v>
      </c>
      <c r="C5" s="4">
        <v>-0.95981775426219895</v>
      </c>
      <c r="D5" s="1">
        <v>0.52130656304360901</v>
      </c>
      <c r="E5" s="1">
        <v>-3.05</v>
      </c>
      <c r="F5" s="1">
        <v>0.25</v>
      </c>
      <c r="G5" s="1">
        <v>-1.25</v>
      </c>
      <c r="H5" s="1">
        <v>-0.95</v>
      </c>
      <c r="I5" s="1">
        <v>-0.55000000000000004</v>
      </c>
      <c r="J5" s="1">
        <v>-0.64521907287105995</v>
      </c>
      <c r="K5" s="1">
        <v>0.71244431437678202</v>
      </c>
      <c r="M5" s="5" t="str">
        <f t="shared" ref="M5:M13" si="1">B4</f>
        <v>negative-distancing</v>
      </c>
      <c r="N5" s="6" t="str">
        <f t="shared" si="0"/>
        <v>1.56</v>
      </c>
      <c r="O5" s="6" t="str">
        <f t="shared" si="0"/>
        <v>0.74</v>
      </c>
      <c r="P5" s="6" t="str">
        <f t="shared" si="0"/>
        <v>0.00</v>
      </c>
      <c r="Q5" s="6" t="str">
        <f t="shared" si="0"/>
        <v>3.70</v>
      </c>
      <c r="R5" s="6" t="str">
        <f t="shared" si="0"/>
        <v>1.05</v>
      </c>
      <c r="S5" s="6" t="str">
        <f t="shared" si="0"/>
        <v>1.45</v>
      </c>
      <c r="T5" s="6" t="str">
        <f t="shared" si="0"/>
        <v>2.10</v>
      </c>
      <c r="U5" s="6" t="str">
        <f t="shared" si="0"/>
        <v>0.30</v>
      </c>
      <c r="V5" s="6" t="str">
        <f t="shared" si="0"/>
        <v>-0.32</v>
      </c>
    </row>
    <row r="6" spans="1:22" x14ac:dyDescent="0.2">
      <c r="A6" s="1" t="s">
        <v>20</v>
      </c>
      <c r="B6" s="1" t="s">
        <v>24</v>
      </c>
      <c r="C6" s="1">
        <v>-0.34062049062049099</v>
      </c>
      <c r="D6" s="1">
        <v>0.43272520516416901</v>
      </c>
      <c r="E6" s="1">
        <v>-3.65</v>
      </c>
      <c r="F6" s="1">
        <v>0.85</v>
      </c>
      <c r="G6" s="1">
        <v>-0.55000000000000004</v>
      </c>
      <c r="H6" s="1">
        <v>-0.25</v>
      </c>
      <c r="I6" s="1">
        <v>-4.9999999999999802E-2</v>
      </c>
      <c r="J6" s="1">
        <v>-2.8487736083592501</v>
      </c>
      <c r="K6" s="1">
        <v>18.0848604093006</v>
      </c>
      <c r="M6" s="5" t="str">
        <f t="shared" si="1"/>
        <v>neutral-permit</v>
      </c>
      <c r="N6" s="6" t="str">
        <f t="shared" ref="N6:N9" si="2">TEXT(C5,"0.00")</f>
        <v>-0.96</v>
      </c>
      <c r="O6" s="6" t="str">
        <f t="shared" ref="O6:O9" si="3">TEXT(D5,"0.00")</f>
        <v>0.52</v>
      </c>
      <c r="P6" s="6" t="str">
        <f t="shared" ref="P6:P9" si="4">TEXT(E5,"0.00")</f>
        <v>-3.05</v>
      </c>
      <c r="Q6" s="6" t="str">
        <f t="shared" ref="Q6:Q9" si="5">TEXT(F5,"0.00")</f>
        <v>0.25</v>
      </c>
      <c r="R6" s="6" t="str">
        <f t="shared" ref="R6:R9" si="6">TEXT(G5,"0.00")</f>
        <v>-1.25</v>
      </c>
      <c r="S6" s="6" t="str">
        <f t="shared" ref="S6:S9" si="7">TEXT(H5,"0.00")</f>
        <v>-0.95</v>
      </c>
      <c r="T6" s="6" t="str">
        <f t="shared" ref="T6:T9" si="8">TEXT(I5,"0.00")</f>
        <v>-0.55</v>
      </c>
      <c r="U6" s="6" t="str">
        <f t="shared" ref="U6:U9" si="9">TEXT(J5,"0.00")</f>
        <v>-0.65</v>
      </c>
      <c r="V6" s="6" t="str">
        <f t="shared" ref="V6:V9" si="10">TEXT(K5,"0.00")</f>
        <v>0.71</v>
      </c>
    </row>
    <row r="7" spans="1:22" x14ac:dyDescent="0.2">
      <c r="A7" s="1" t="s">
        <v>20</v>
      </c>
      <c r="B7" s="1" t="s">
        <v>25</v>
      </c>
      <c r="C7" s="1">
        <v>1.8469576719576699</v>
      </c>
      <c r="D7" s="1">
        <v>0.60609219008304105</v>
      </c>
      <c r="E7" s="1">
        <v>0.2</v>
      </c>
      <c r="F7" s="1">
        <v>3.4750000000000001</v>
      </c>
      <c r="G7" s="1">
        <v>1.4750000000000001</v>
      </c>
      <c r="H7" s="1">
        <v>1.85</v>
      </c>
      <c r="I7" s="1">
        <v>2.2000000000000002</v>
      </c>
      <c r="J7" s="1">
        <v>6.5415433296709E-2</v>
      </c>
      <c r="K7" s="1">
        <v>0.25146480858116799</v>
      </c>
      <c r="M7" s="5" t="str">
        <f t="shared" si="1"/>
        <v>neutral-distancing</v>
      </c>
      <c r="N7" s="6" t="str">
        <f t="shared" si="2"/>
        <v>-0.34</v>
      </c>
      <c r="O7" s="6" t="str">
        <f t="shared" si="3"/>
        <v>0.43</v>
      </c>
      <c r="P7" s="6" t="str">
        <f t="shared" si="4"/>
        <v>-3.65</v>
      </c>
      <c r="Q7" s="6" t="str">
        <f t="shared" si="5"/>
        <v>0.85</v>
      </c>
      <c r="R7" s="6" t="str">
        <f t="shared" si="6"/>
        <v>-0.55</v>
      </c>
      <c r="S7" s="6" t="str">
        <f t="shared" si="7"/>
        <v>-0.25</v>
      </c>
      <c r="T7" s="6" t="str">
        <f t="shared" si="8"/>
        <v>-0.05</v>
      </c>
      <c r="U7" s="6" t="str">
        <f t="shared" si="9"/>
        <v>-2.85</v>
      </c>
      <c r="V7" s="6" t="str">
        <f t="shared" si="10"/>
        <v>18.08</v>
      </c>
    </row>
    <row r="8" spans="1:22" x14ac:dyDescent="0.2">
      <c r="A8" s="1" t="s">
        <v>20</v>
      </c>
      <c r="B8" s="1" t="s">
        <v>26</v>
      </c>
      <c r="C8" s="1">
        <v>-0.65</v>
      </c>
      <c r="D8" s="1">
        <v>0.42307920137758798</v>
      </c>
      <c r="E8" s="1">
        <v>-3.35</v>
      </c>
      <c r="F8" s="1">
        <v>0.32500000000000001</v>
      </c>
      <c r="G8" s="1">
        <v>-0.875</v>
      </c>
      <c r="H8" s="1">
        <v>-0.57499999999999996</v>
      </c>
      <c r="I8" s="1">
        <v>-0.35</v>
      </c>
      <c r="J8" s="1">
        <v>-1.66791504195017</v>
      </c>
      <c r="K8" s="1">
        <v>8.0040246953847891</v>
      </c>
      <c r="M8" s="5" t="str">
        <f t="shared" si="1"/>
        <v>negative</v>
      </c>
      <c r="N8" s="6" t="str">
        <f t="shared" si="2"/>
        <v>1.85</v>
      </c>
      <c r="O8" s="6" t="str">
        <f t="shared" si="3"/>
        <v>0.61</v>
      </c>
      <c r="P8" s="6" t="str">
        <f t="shared" si="4"/>
        <v>0.20</v>
      </c>
      <c r="Q8" s="6" t="str">
        <f t="shared" si="5"/>
        <v>3.48</v>
      </c>
      <c r="R8" s="6" t="str">
        <f t="shared" si="6"/>
        <v>1.48</v>
      </c>
      <c r="S8" s="6" t="str">
        <f t="shared" si="7"/>
        <v>1.85</v>
      </c>
      <c r="T8" s="6" t="str">
        <f t="shared" si="8"/>
        <v>2.20</v>
      </c>
      <c r="U8" s="6" t="str">
        <f t="shared" si="9"/>
        <v>0.07</v>
      </c>
      <c r="V8" s="6" t="str">
        <f t="shared" si="10"/>
        <v>0.25</v>
      </c>
    </row>
    <row r="9" spans="1:22" x14ac:dyDescent="0.2">
      <c r="A9" s="1" t="s">
        <v>20</v>
      </c>
      <c r="B9" s="1" t="s">
        <v>27</v>
      </c>
      <c r="C9" s="1">
        <v>0.58683514341409104</v>
      </c>
      <c r="D9" s="1">
        <v>0.35053412526931998</v>
      </c>
      <c r="E9" s="1">
        <v>-0.45</v>
      </c>
      <c r="F9" s="1">
        <v>1.5</v>
      </c>
      <c r="G9" s="1">
        <v>0.35</v>
      </c>
      <c r="H9" s="1">
        <v>0.6</v>
      </c>
      <c r="I9" s="1">
        <v>0.85</v>
      </c>
      <c r="J9" s="1">
        <v>-8.1477297476633598E-2</v>
      </c>
      <c r="K9" s="1">
        <v>-0.11577549268188</v>
      </c>
      <c r="M9" s="5" t="str">
        <f t="shared" si="1"/>
        <v>neutral</v>
      </c>
      <c r="N9" s="6" t="str">
        <f t="shared" si="2"/>
        <v>-0.65</v>
      </c>
      <c r="O9" s="6" t="str">
        <f t="shared" si="3"/>
        <v>0.42</v>
      </c>
      <c r="P9" s="6" t="str">
        <f t="shared" si="4"/>
        <v>-3.35</v>
      </c>
      <c r="Q9" s="6" t="str">
        <f t="shared" si="5"/>
        <v>0.33</v>
      </c>
      <c r="R9" s="6" t="str">
        <f t="shared" si="6"/>
        <v>-0.88</v>
      </c>
      <c r="S9" s="6" t="str">
        <f t="shared" si="7"/>
        <v>-0.58</v>
      </c>
      <c r="T9" s="6" t="str">
        <f t="shared" si="8"/>
        <v>-0.35</v>
      </c>
      <c r="U9" s="6" t="str">
        <f t="shared" si="9"/>
        <v>-1.67</v>
      </c>
      <c r="V9" s="6" t="str">
        <f t="shared" si="10"/>
        <v>8.00</v>
      </c>
    </row>
    <row r="10" spans="1:22" x14ac:dyDescent="0.2">
      <c r="A10" s="1" t="s">
        <v>20</v>
      </c>
      <c r="B10" s="1" t="s">
        <v>28</v>
      </c>
      <c r="C10" s="1">
        <v>0.61027966742252504</v>
      </c>
      <c r="D10" s="1">
        <v>0.36325770164009502</v>
      </c>
      <c r="E10" s="1">
        <v>-0.32500000000000001</v>
      </c>
      <c r="F10" s="1">
        <v>1.7250000000000001</v>
      </c>
      <c r="G10" s="1">
        <v>0.35</v>
      </c>
      <c r="H10" s="1">
        <v>0.57499999999999996</v>
      </c>
      <c r="I10" s="1">
        <v>0.875</v>
      </c>
      <c r="J10" s="1">
        <v>0.41911150683870801</v>
      </c>
      <c r="K10" s="1">
        <v>0.169267617586918</v>
      </c>
      <c r="M10" s="5" t="str">
        <f t="shared" si="1"/>
        <v>permit</v>
      </c>
      <c r="N10" s="6" t="str">
        <f t="shared" ref="N10:V13" si="11">TEXT(C9,"0.00")</f>
        <v>0.59</v>
      </c>
      <c r="O10" s="6" t="str">
        <f t="shared" si="11"/>
        <v>0.35</v>
      </c>
      <c r="P10" s="6" t="str">
        <f t="shared" si="11"/>
        <v>-0.45</v>
      </c>
      <c r="Q10" s="6" t="str">
        <f t="shared" si="11"/>
        <v>1.50</v>
      </c>
      <c r="R10" s="6" t="str">
        <f t="shared" si="11"/>
        <v>0.35</v>
      </c>
      <c r="S10" s="6" t="str">
        <f t="shared" si="11"/>
        <v>0.60</v>
      </c>
      <c r="T10" s="6" t="str">
        <f t="shared" si="11"/>
        <v>0.85</v>
      </c>
      <c r="U10" s="6" t="str">
        <f t="shared" si="11"/>
        <v>-0.08</v>
      </c>
      <c r="V10" s="6" t="str">
        <f t="shared" si="11"/>
        <v>-0.12</v>
      </c>
    </row>
    <row r="11" spans="1:22" x14ac:dyDescent="0.2">
      <c r="A11" s="1" t="s">
        <v>20</v>
      </c>
      <c r="B11" s="1" t="s">
        <v>29</v>
      </c>
      <c r="C11" s="1">
        <v>0.57063492063492105</v>
      </c>
      <c r="D11" s="1">
        <v>0.62742942219654696</v>
      </c>
      <c r="E11" s="1">
        <v>-0.9</v>
      </c>
      <c r="F11" s="1">
        <v>2.8</v>
      </c>
      <c r="G11" s="1">
        <v>9.9999999999999603E-2</v>
      </c>
      <c r="H11" s="1">
        <v>0.5</v>
      </c>
      <c r="I11" s="1">
        <v>0.94999999999999896</v>
      </c>
      <c r="J11" s="1">
        <v>0.56424319059892702</v>
      </c>
      <c r="K11" s="1">
        <v>0.37952821406998799</v>
      </c>
      <c r="M11" s="5" t="str">
        <f t="shared" si="1"/>
        <v>distancing</v>
      </c>
      <c r="N11" s="6" t="str">
        <f t="shared" si="11"/>
        <v>0.61</v>
      </c>
      <c r="O11" s="6" t="str">
        <f t="shared" si="11"/>
        <v>0.36</v>
      </c>
      <c r="P11" s="6" t="str">
        <f t="shared" si="11"/>
        <v>-0.33</v>
      </c>
      <c r="Q11" s="6" t="str">
        <f t="shared" si="11"/>
        <v>1.73</v>
      </c>
      <c r="R11" s="6" t="str">
        <f t="shared" si="11"/>
        <v>0.35</v>
      </c>
      <c r="S11" s="6" t="str">
        <f t="shared" si="11"/>
        <v>0.58</v>
      </c>
      <c r="T11" s="6" t="str">
        <f t="shared" si="11"/>
        <v>0.88</v>
      </c>
      <c r="U11" s="6" t="str">
        <f t="shared" si="11"/>
        <v>0.42</v>
      </c>
      <c r="V11" s="6" t="str">
        <f t="shared" si="11"/>
        <v>0.17</v>
      </c>
    </row>
    <row r="12" spans="1:22" x14ac:dyDescent="0.2">
      <c r="A12" s="1" t="s">
        <v>20</v>
      </c>
      <c r="B12" s="1" t="s">
        <v>30</v>
      </c>
      <c r="C12" s="1">
        <v>1.18983218427663</v>
      </c>
      <c r="D12" s="1">
        <v>0.77825259671032598</v>
      </c>
      <c r="E12" s="1">
        <v>-0.75</v>
      </c>
      <c r="F12" s="1">
        <v>3.8</v>
      </c>
      <c r="G12" s="1">
        <v>0.69999999999999896</v>
      </c>
      <c r="H12" s="1">
        <v>1.1000000000000001</v>
      </c>
      <c r="I12" s="1">
        <v>1.65</v>
      </c>
      <c r="J12" s="1">
        <v>0.44208266396428803</v>
      </c>
      <c r="K12" s="1">
        <v>0.39999451674349701</v>
      </c>
      <c r="M12" s="5" t="str">
        <f t="shared" si="1"/>
        <v>ER success (negative)</v>
      </c>
      <c r="N12" s="6" t="str">
        <f t="shared" si="11"/>
        <v>0.57</v>
      </c>
      <c r="O12" s="6" t="str">
        <f t="shared" si="11"/>
        <v>0.63</v>
      </c>
      <c r="P12" s="6" t="str">
        <f t="shared" si="11"/>
        <v>-0.90</v>
      </c>
      <c r="Q12" s="6" t="str">
        <f t="shared" si="11"/>
        <v>2.80</v>
      </c>
      <c r="R12" s="6" t="str">
        <f t="shared" si="11"/>
        <v>0.10</v>
      </c>
      <c r="S12" s="6" t="str">
        <f t="shared" si="11"/>
        <v>0.50</v>
      </c>
      <c r="T12" s="6" t="str">
        <f t="shared" si="11"/>
        <v>0.95</v>
      </c>
      <c r="U12" s="6" t="str">
        <f t="shared" si="11"/>
        <v>0.56</v>
      </c>
      <c r="V12" s="6" t="str">
        <f t="shared" si="11"/>
        <v>0.38</v>
      </c>
    </row>
    <row r="13" spans="1:22" x14ac:dyDescent="0.2">
      <c r="A13" s="1" t="s">
        <v>31</v>
      </c>
      <c r="B13" s="1" t="s">
        <v>21</v>
      </c>
      <c r="C13" s="1">
        <v>1.4399470899470901</v>
      </c>
      <c r="D13" s="1">
        <v>0.66378948963307505</v>
      </c>
      <c r="E13" s="1">
        <v>-0.85</v>
      </c>
      <c r="F13" s="1">
        <v>2.95</v>
      </c>
      <c r="G13" s="1">
        <v>1.05</v>
      </c>
      <c r="H13" s="1">
        <v>1.5</v>
      </c>
      <c r="I13" s="1">
        <v>1.9</v>
      </c>
      <c r="J13" s="1">
        <v>-0.50209474243671703</v>
      </c>
      <c r="K13" s="1">
        <v>0.363317910288185</v>
      </c>
      <c r="M13" s="5" t="str">
        <f t="shared" si="1"/>
        <v>ER success</v>
      </c>
      <c r="N13" s="6" t="str">
        <f t="shared" si="11"/>
        <v>1.19</v>
      </c>
      <c r="O13" s="6" t="str">
        <f t="shared" si="11"/>
        <v>0.78</v>
      </c>
      <c r="P13" s="6" t="str">
        <f t="shared" si="11"/>
        <v>-0.75</v>
      </c>
      <c r="Q13" s="6" t="str">
        <f t="shared" si="11"/>
        <v>3.80</v>
      </c>
      <c r="R13" s="6" t="str">
        <f t="shared" si="11"/>
        <v>0.70</v>
      </c>
      <c r="S13" s="6" t="str">
        <f t="shared" si="11"/>
        <v>1.10</v>
      </c>
      <c r="T13" s="6" t="str">
        <f t="shared" si="11"/>
        <v>1.65</v>
      </c>
      <c r="U13" s="6" t="str">
        <f t="shared" si="11"/>
        <v>0.44</v>
      </c>
      <c r="V13" s="6" t="str">
        <f t="shared" si="11"/>
        <v>0.40</v>
      </c>
    </row>
    <row r="14" spans="1:22" x14ac:dyDescent="0.2">
      <c r="A14" s="1" t="s">
        <v>31</v>
      </c>
      <c r="B14" s="1" t="s">
        <v>22</v>
      </c>
      <c r="C14" s="1">
        <v>0.321957671957672</v>
      </c>
      <c r="D14" s="1">
        <v>0.88346626222888602</v>
      </c>
      <c r="E14" s="1">
        <v>-3.55</v>
      </c>
      <c r="F14" s="1">
        <v>2.4</v>
      </c>
      <c r="G14" s="1">
        <v>-4.9999999999999802E-2</v>
      </c>
      <c r="H14" s="1">
        <v>0.35</v>
      </c>
      <c r="I14" s="1">
        <v>0.9</v>
      </c>
      <c r="J14" s="1">
        <v>-1.39114795461679</v>
      </c>
      <c r="K14" s="1">
        <v>4.6620227828824996</v>
      </c>
      <c r="M14" s="5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">
      <c r="A15" s="1" t="s">
        <v>31</v>
      </c>
      <c r="B15" s="1" t="s">
        <v>23</v>
      </c>
      <c r="C15" s="1">
        <v>-0.64470899470899501</v>
      </c>
      <c r="D15" s="1">
        <v>0.85578354352961905</v>
      </c>
      <c r="E15" s="1">
        <v>-3.4</v>
      </c>
      <c r="F15" s="1">
        <v>1.2</v>
      </c>
      <c r="G15" s="1">
        <v>-1.1000000000000001</v>
      </c>
      <c r="H15" s="1">
        <v>-0.55000000000000004</v>
      </c>
      <c r="I15" s="1">
        <v>-4.9999999999999802E-2</v>
      </c>
      <c r="J15" s="1">
        <v>-0.71779001874996395</v>
      </c>
      <c r="K15" s="1">
        <v>0.86212840318452799</v>
      </c>
      <c r="M15" s="5" t="str">
        <f t="shared" ref="M15:M24" si="12">B13</f>
        <v>negative-permit</v>
      </c>
      <c r="N15" s="6" t="str">
        <f t="shared" ref="N15:V20" si="13">TEXT(C13,"0.00")</f>
        <v>1.44</v>
      </c>
      <c r="O15" s="6" t="str">
        <f t="shared" si="13"/>
        <v>0.66</v>
      </c>
      <c r="P15" s="6" t="str">
        <f t="shared" si="13"/>
        <v>-0.85</v>
      </c>
      <c r="Q15" s="6" t="str">
        <f t="shared" si="13"/>
        <v>2.95</v>
      </c>
      <c r="R15" s="6" t="str">
        <f t="shared" si="13"/>
        <v>1.05</v>
      </c>
      <c r="S15" s="6" t="str">
        <f t="shared" si="13"/>
        <v>1.50</v>
      </c>
      <c r="T15" s="6" t="str">
        <f t="shared" si="13"/>
        <v>1.90</v>
      </c>
      <c r="U15" s="6" t="str">
        <f t="shared" si="13"/>
        <v>-0.50</v>
      </c>
      <c r="V15" s="6" t="str">
        <f t="shared" si="13"/>
        <v>0.36</v>
      </c>
    </row>
    <row r="16" spans="1:22" x14ac:dyDescent="0.2">
      <c r="A16" s="1" t="s">
        <v>31</v>
      </c>
      <c r="B16" s="1" t="s">
        <v>24</v>
      </c>
      <c r="C16" s="1">
        <v>-1.1317460317460299</v>
      </c>
      <c r="D16" s="1">
        <v>1.01373420655516</v>
      </c>
      <c r="E16" s="1">
        <v>-3.95</v>
      </c>
      <c r="F16" s="1">
        <v>0.95</v>
      </c>
      <c r="G16" s="1">
        <v>-1.7</v>
      </c>
      <c r="H16" s="1">
        <v>-0.95</v>
      </c>
      <c r="I16" s="1">
        <v>-0.25</v>
      </c>
      <c r="J16" s="1">
        <v>-0.73359825560024405</v>
      </c>
      <c r="K16" s="1">
        <v>-0.16199540522709599</v>
      </c>
      <c r="M16" s="5" t="str">
        <f t="shared" si="12"/>
        <v>negative-distancing</v>
      </c>
      <c r="N16" s="6" t="str">
        <f t="shared" si="13"/>
        <v>0.32</v>
      </c>
      <c r="O16" s="6" t="str">
        <f t="shared" si="13"/>
        <v>0.88</v>
      </c>
      <c r="P16" s="6" t="str">
        <f t="shared" si="13"/>
        <v>-3.55</v>
      </c>
      <c r="Q16" s="6" t="str">
        <f t="shared" si="13"/>
        <v>2.40</v>
      </c>
      <c r="R16" s="6" t="str">
        <f t="shared" si="13"/>
        <v>-0.05</v>
      </c>
      <c r="S16" s="6" t="str">
        <f t="shared" si="13"/>
        <v>0.35</v>
      </c>
      <c r="T16" s="6" t="str">
        <f t="shared" si="13"/>
        <v>0.90</v>
      </c>
      <c r="U16" s="6" t="str">
        <f t="shared" si="13"/>
        <v>-1.39</v>
      </c>
      <c r="V16" s="6" t="str">
        <f t="shared" si="13"/>
        <v>4.66</v>
      </c>
    </row>
    <row r="17" spans="1:22" x14ac:dyDescent="0.2">
      <c r="A17" s="1" t="s">
        <v>31</v>
      </c>
      <c r="B17" s="1" t="s">
        <v>25</v>
      </c>
      <c r="C17" s="1">
        <v>0.88095238095238104</v>
      </c>
      <c r="D17" s="1">
        <v>0.68410983693918703</v>
      </c>
      <c r="E17" s="1">
        <v>-2.0750000000000002</v>
      </c>
      <c r="F17" s="1">
        <v>2.3250000000000002</v>
      </c>
      <c r="G17" s="1">
        <v>0.5</v>
      </c>
      <c r="H17" s="1">
        <v>0.9</v>
      </c>
      <c r="I17" s="1">
        <v>1.35</v>
      </c>
      <c r="J17" s="1">
        <v>-0.95719184045286299</v>
      </c>
      <c r="K17" s="1">
        <v>2.5569403337525198</v>
      </c>
      <c r="M17" s="5" t="str">
        <f t="shared" si="12"/>
        <v>neutral-permit</v>
      </c>
      <c r="N17" s="6" t="str">
        <f t="shared" si="13"/>
        <v>-0.64</v>
      </c>
      <c r="O17" s="6" t="str">
        <f t="shared" si="13"/>
        <v>0.86</v>
      </c>
      <c r="P17" s="6" t="str">
        <f t="shared" si="13"/>
        <v>-3.40</v>
      </c>
      <c r="Q17" s="6" t="str">
        <f t="shared" si="13"/>
        <v>1.20</v>
      </c>
      <c r="R17" s="6" t="str">
        <f t="shared" si="13"/>
        <v>-1.10</v>
      </c>
      <c r="S17" s="6" t="str">
        <f t="shared" si="13"/>
        <v>-0.55</v>
      </c>
      <c r="T17" s="6" t="str">
        <f t="shared" si="13"/>
        <v>-0.05</v>
      </c>
      <c r="U17" s="6" t="str">
        <f t="shared" si="13"/>
        <v>-0.72</v>
      </c>
      <c r="V17" s="6" t="str">
        <f t="shared" si="13"/>
        <v>0.86</v>
      </c>
    </row>
    <row r="18" spans="1:22" x14ac:dyDescent="0.2">
      <c r="A18" s="1" t="s">
        <v>31</v>
      </c>
      <c r="B18" s="1" t="s">
        <v>26</v>
      </c>
      <c r="C18" s="1">
        <v>-0.88796296296296295</v>
      </c>
      <c r="D18" s="1">
        <v>0.861601801016327</v>
      </c>
      <c r="E18" s="1">
        <v>-3.5</v>
      </c>
      <c r="F18" s="1">
        <v>1.0249999999999999</v>
      </c>
      <c r="G18" s="1">
        <v>-1.3</v>
      </c>
      <c r="H18" s="1">
        <v>-0.8</v>
      </c>
      <c r="I18" s="1">
        <v>-0.17499999999999999</v>
      </c>
      <c r="J18" s="1">
        <v>-0.78170919678655004</v>
      </c>
      <c r="K18" s="1">
        <v>0.31715848860558998</v>
      </c>
      <c r="M18" s="5" t="str">
        <f t="shared" si="12"/>
        <v>neutral-distancing</v>
      </c>
      <c r="N18" s="6" t="str">
        <f t="shared" si="13"/>
        <v>-1.13</v>
      </c>
      <c r="O18" s="6" t="str">
        <f t="shared" si="13"/>
        <v>1.01</v>
      </c>
      <c r="P18" s="6" t="str">
        <f t="shared" si="13"/>
        <v>-3.95</v>
      </c>
      <c r="Q18" s="6" t="str">
        <f t="shared" si="13"/>
        <v>0.95</v>
      </c>
      <c r="R18" s="6" t="str">
        <f t="shared" si="13"/>
        <v>-1.70</v>
      </c>
      <c r="S18" s="6" t="str">
        <f t="shared" si="13"/>
        <v>-0.95</v>
      </c>
      <c r="T18" s="6" t="str">
        <f t="shared" si="13"/>
        <v>-0.25</v>
      </c>
      <c r="U18" s="6" t="str">
        <f t="shared" si="13"/>
        <v>-0.73</v>
      </c>
      <c r="V18" s="6" t="str">
        <f t="shared" si="13"/>
        <v>-0.16</v>
      </c>
    </row>
    <row r="19" spans="1:22" x14ac:dyDescent="0.2">
      <c r="A19" s="1" t="s">
        <v>31</v>
      </c>
      <c r="B19" s="1" t="s">
        <v>27</v>
      </c>
      <c r="C19" s="1">
        <v>0.39803675856307402</v>
      </c>
      <c r="D19" s="1">
        <v>0.59044381835338</v>
      </c>
      <c r="E19" s="1">
        <v>-1.375</v>
      </c>
      <c r="F19" s="1">
        <v>1.95</v>
      </c>
      <c r="G19" s="1">
        <v>0.125</v>
      </c>
      <c r="H19" s="1">
        <v>0.47499999999999998</v>
      </c>
      <c r="I19" s="1">
        <v>0.77500000000000002</v>
      </c>
      <c r="J19" s="1">
        <v>-0.51761020076462305</v>
      </c>
      <c r="K19" s="1">
        <v>0.55270692273355004</v>
      </c>
      <c r="M19" s="5" t="str">
        <f t="shared" si="12"/>
        <v>negative</v>
      </c>
      <c r="N19" s="6" t="str">
        <f t="shared" si="13"/>
        <v>0.88</v>
      </c>
      <c r="O19" s="6" t="str">
        <f t="shared" si="13"/>
        <v>0.68</v>
      </c>
      <c r="P19" s="6" t="str">
        <f t="shared" si="13"/>
        <v>-2.08</v>
      </c>
      <c r="Q19" s="6" t="str">
        <f t="shared" si="13"/>
        <v>2.33</v>
      </c>
      <c r="R19" s="6" t="str">
        <f t="shared" si="13"/>
        <v>0.50</v>
      </c>
      <c r="S19" s="6" t="str">
        <f t="shared" si="13"/>
        <v>0.90</v>
      </c>
      <c r="T19" s="6" t="str">
        <f t="shared" si="13"/>
        <v>1.35</v>
      </c>
      <c r="U19" s="6" t="str">
        <f t="shared" si="13"/>
        <v>-0.96</v>
      </c>
      <c r="V19" s="6" t="str">
        <f t="shared" si="13"/>
        <v>2.56</v>
      </c>
    </row>
    <row r="20" spans="1:22" x14ac:dyDescent="0.2">
      <c r="A20" s="1" t="s">
        <v>31</v>
      </c>
      <c r="B20" s="1" t="s">
        <v>28</v>
      </c>
      <c r="C20" s="1">
        <v>-0.40496976568405102</v>
      </c>
      <c r="D20" s="1">
        <v>0.80298615237961402</v>
      </c>
      <c r="E20" s="1">
        <v>-3.7250000000000001</v>
      </c>
      <c r="F20" s="1">
        <v>0.95</v>
      </c>
      <c r="G20" s="1">
        <v>-0.75</v>
      </c>
      <c r="H20" s="1">
        <v>-0.25</v>
      </c>
      <c r="I20" s="1">
        <v>0.15</v>
      </c>
      <c r="J20" s="1">
        <v>-1.4998193356190299</v>
      </c>
      <c r="K20" s="1">
        <v>3.2397932933742499</v>
      </c>
      <c r="M20" s="5" t="str">
        <f t="shared" si="12"/>
        <v>neutral</v>
      </c>
      <c r="N20" s="6" t="str">
        <f t="shared" si="13"/>
        <v>-0.89</v>
      </c>
      <c r="O20" s="6" t="str">
        <f t="shared" si="13"/>
        <v>0.86</v>
      </c>
      <c r="P20" s="6" t="str">
        <f t="shared" si="13"/>
        <v>-3.50</v>
      </c>
      <c r="Q20" s="6" t="str">
        <f t="shared" si="13"/>
        <v>1.03</v>
      </c>
      <c r="R20" s="6" t="str">
        <f t="shared" si="13"/>
        <v>-1.30</v>
      </c>
      <c r="S20" s="6" t="str">
        <f t="shared" si="13"/>
        <v>-0.80</v>
      </c>
      <c r="T20" s="6" t="str">
        <f t="shared" si="13"/>
        <v>-0.18</v>
      </c>
      <c r="U20" s="6" t="str">
        <f t="shared" si="13"/>
        <v>-0.78</v>
      </c>
      <c r="V20" s="6" t="str">
        <f t="shared" si="13"/>
        <v>0.32</v>
      </c>
    </row>
    <row r="21" spans="1:22" x14ac:dyDescent="0.2">
      <c r="A21" s="1" t="s">
        <v>31</v>
      </c>
      <c r="B21" s="1" t="s">
        <v>29</v>
      </c>
      <c r="C21" s="1">
        <v>1.1179894179894201</v>
      </c>
      <c r="D21" s="1">
        <v>0.755137848409277</v>
      </c>
      <c r="E21" s="1">
        <v>-0.30000000000000099</v>
      </c>
      <c r="F21" s="1">
        <v>5.15</v>
      </c>
      <c r="G21" s="1">
        <v>0.6</v>
      </c>
      <c r="H21" s="1">
        <v>1</v>
      </c>
      <c r="I21" s="1">
        <v>1.5</v>
      </c>
      <c r="J21" s="1">
        <v>1.4668216593412899</v>
      </c>
      <c r="K21" s="1">
        <v>4.5999848704468898</v>
      </c>
      <c r="M21" s="5" t="str">
        <f t="shared" si="12"/>
        <v>permit</v>
      </c>
      <c r="N21" s="6" t="str">
        <f t="shared" ref="N21:N22" si="14">TEXT(C19,"0.00")</f>
        <v>0.40</v>
      </c>
      <c r="O21" s="6" t="str">
        <f t="shared" ref="O21:O22" si="15">TEXT(D19,"0.00")</f>
        <v>0.59</v>
      </c>
      <c r="P21" s="6" t="str">
        <f t="shared" ref="P21:P22" si="16">TEXT(E19,"0.00")</f>
        <v>-1.38</v>
      </c>
      <c r="Q21" s="6" t="str">
        <f t="shared" ref="Q21:Q22" si="17">TEXT(F19,"0.00")</f>
        <v>1.95</v>
      </c>
      <c r="R21" s="6" t="str">
        <f t="shared" ref="R21:R22" si="18">TEXT(G19,"0.00")</f>
        <v>0.13</v>
      </c>
      <c r="S21" s="6" t="str">
        <f t="shared" ref="S21:S22" si="19">TEXT(H19,"0.00")</f>
        <v>0.48</v>
      </c>
      <c r="T21" s="6" t="str">
        <f t="shared" ref="T21:T22" si="20">TEXT(I19,"0.00")</f>
        <v>0.78</v>
      </c>
      <c r="U21" s="6" t="str">
        <f t="shared" ref="U21:U22" si="21">TEXT(J19,"0.00")</f>
        <v>-0.52</v>
      </c>
      <c r="V21" s="6" t="str">
        <f t="shared" ref="V21:V22" si="22">TEXT(K19,"0.00")</f>
        <v>0.55</v>
      </c>
    </row>
    <row r="22" spans="1:22" x14ac:dyDescent="0.2">
      <c r="A22" s="1" t="s">
        <v>31</v>
      </c>
      <c r="B22" s="1" t="s">
        <v>30</v>
      </c>
      <c r="C22" s="1">
        <v>0.63095238095238104</v>
      </c>
      <c r="D22" s="1">
        <v>0.73813821491378495</v>
      </c>
      <c r="E22" s="1">
        <v>-1.1000000000000001</v>
      </c>
      <c r="F22" s="1">
        <v>3</v>
      </c>
      <c r="G22" s="1">
        <v>9.9999999999999603E-2</v>
      </c>
      <c r="H22" s="1">
        <v>0.6</v>
      </c>
      <c r="I22" s="1">
        <v>1.1000000000000001</v>
      </c>
      <c r="J22" s="1">
        <v>0.529101653778692</v>
      </c>
      <c r="K22" s="1">
        <v>0.40336331530467101</v>
      </c>
      <c r="M22" s="5" t="str">
        <f t="shared" si="12"/>
        <v>distancing</v>
      </c>
      <c r="N22" s="6" t="str">
        <f t="shared" si="14"/>
        <v>-0.40</v>
      </c>
      <c r="O22" s="6" t="str">
        <f t="shared" si="15"/>
        <v>0.80</v>
      </c>
      <c r="P22" s="6" t="str">
        <f t="shared" si="16"/>
        <v>-3.73</v>
      </c>
      <c r="Q22" s="6" t="str">
        <f t="shared" si="17"/>
        <v>0.95</v>
      </c>
      <c r="R22" s="6" t="str">
        <f t="shared" si="18"/>
        <v>-0.75</v>
      </c>
      <c r="S22" s="6" t="str">
        <f t="shared" si="19"/>
        <v>-0.25</v>
      </c>
      <c r="T22" s="6" t="str">
        <f t="shared" si="20"/>
        <v>0.15</v>
      </c>
      <c r="U22" s="6" t="str">
        <f t="shared" si="21"/>
        <v>-1.50</v>
      </c>
      <c r="V22" s="6" t="str">
        <f t="shared" si="22"/>
        <v>3.24</v>
      </c>
    </row>
    <row r="23" spans="1:22" x14ac:dyDescent="0.2">
      <c r="A23" s="1" t="s">
        <v>32</v>
      </c>
      <c r="B23" s="1" t="s">
        <v>21</v>
      </c>
      <c r="C23" s="1">
        <v>0.62998698199206304</v>
      </c>
      <c r="D23" s="1">
        <v>1.05642227279899</v>
      </c>
      <c r="E23" s="1">
        <v>-1.3332765200000001</v>
      </c>
      <c r="F23" s="1">
        <v>11.195414059999999</v>
      </c>
      <c r="G23" s="1">
        <v>0.12846177</v>
      </c>
      <c r="H23" s="1">
        <v>0.40433106749999997</v>
      </c>
      <c r="I23" s="1">
        <v>0.82411133250000002</v>
      </c>
      <c r="J23" s="1">
        <v>5.8183140611703301</v>
      </c>
      <c r="K23" s="1">
        <v>53.457690714850003</v>
      </c>
      <c r="M23" s="5" t="str">
        <f t="shared" si="12"/>
        <v>ER success (negative)</v>
      </c>
      <c r="N23" s="6" t="str">
        <f t="shared" ref="N23:V24" si="23">TEXT(C21,"0.00")</f>
        <v>1.12</v>
      </c>
      <c r="O23" s="6" t="str">
        <f t="shared" si="23"/>
        <v>0.76</v>
      </c>
      <c r="P23" s="6" t="str">
        <f t="shared" si="23"/>
        <v>-0.30</v>
      </c>
      <c r="Q23" s="6" t="str">
        <f t="shared" si="23"/>
        <v>5.15</v>
      </c>
      <c r="R23" s="6" t="str">
        <f t="shared" si="23"/>
        <v>0.60</v>
      </c>
      <c r="S23" s="6" t="str">
        <f t="shared" si="23"/>
        <v>1.00</v>
      </c>
      <c r="T23" s="6" t="str">
        <f t="shared" si="23"/>
        <v>1.50</v>
      </c>
      <c r="U23" s="6" t="str">
        <f t="shared" si="23"/>
        <v>1.47</v>
      </c>
      <c r="V23" s="6" t="str">
        <f t="shared" si="23"/>
        <v>4.60</v>
      </c>
    </row>
    <row r="24" spans="1:22" x14ac:dyDescent="0.2">
      <c r="A24" s="1" t="s">
        <v>32</v>
      </c>
      <c r="B24" s="1" t="s">
        <v>22</v>
      </c>
      <c r="C24" s="1">
        <v>0.30311780822068801</v>
      </c>
      <c r="D24" s="1">
        <v>0.60980526763269605</v>
      </c>
      <c r="E24" s="1">
        <v>-2.2595045630000001</v>
      </c>
      <c r="F24" s="1">
        <v>4.5843854549999996</v>
      </c>
      <c r="G24" s="1">
        <v>2.0893479999999999E-2</v>
      </c>
      <c r="H24" s="1">
        <v>0.20429117999999999</v>
      </c>
      <c r="I24" s="1">
        <v>0.46554830749999998</v>
      </c>
      <c r="J24" s="1">
        <v>2.0783347053360401</v>
      </c>
      <c r="K24" s="1">
        <v>14.694897821198399</v>
      </c>
      <c r="M24" s="5" t="str">
        <f t="shared" si="12"/>
        <v>ER success</v>
      </c>
      <c r="N24" s="6" t="str">
        <f t="shared" si="23"/>
        <v>0.63</v>
      </c>
      <c r="O24" s="6" t="str">
        <f t="shared" si="23"/>
        <v>0.74</v>
      </c>
      <c r="P24" s="6" t="str">
        <f t="shared" si="23"/>
        <v>-1.10</v>
      </c>
      <c r="Q24" s="6" t="str">
        <f t="shared" si="23"/>
        <v>3.00</v>
      </c>
      <c r="R24" s="6" t="str">
        <f t="shared" si="23"/>
        <v>0.10</v>
      </c>
      <c r="S24" s="6" t="str">
        <f t="shared" si="23"/>
        <v>0.60</v>
      </c>
      <c r="T24" s="6" t="str">
        <f t="shared" si="23"/>
        <v>1.10</v>
      </c>
      <c r="U24" s="6" t="str">
        <f t="shared" si="23"/>
        <v>0.53</v>
      </c>
      <c r="V24" s="6" t="str">
        <f t="shared" si="23"/>
        <v>0.40</v>
      </c>
    </row>
    <row r="25" spans="1:22" x14ac:dyDescent="0.2">
      <c r="A25" s="1" t="s">
        <v>32</v>
      </c>
      <c r="B25" s="1" t="s">
        <v>23</v>
      </c>
      <c r="C25" s="1">
        <v>-0.20213765089216901</v>
      </c>
      <c r="D25" s="1">
        <v>0.55036582925963295</v>
      </c>
      <c r="E25" s="1">
        <v>-2.6661309150000001</v>
      </c>
      <c r="F25" s="1">
        <v>2.6050593879999999</v>
      </c>
      <c r="G25" s="1">
        <v>-0.3731138175</v>
      </c>
      <c r="H25" s="1">
        <v>-0.1160968275</v>
      </c>
      <c r="I25" s="1">
        <v>6.2731162500000007E-2</v>
      </c>
      <c r="J25" s="1">
        <v>-0.823578093467072</v>
      </c>
      <c r="K25" s="1">
        <v>7.5057422493235997</v>
      </c>
      <c r="M25" s="5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">
      <c r="A26" s="1" t="s">
        <v>32</v>
      </c>
      <c r="B26" s="1" t="s">
        <v>24</v>
      </c>
      <c r="C26" s="1">
        <v>1.77733604497354E-2</v>
      </c>
      <c r="D26" s="1">
        <v>0.39983571820844399</v>
      </c>
      <c r="E26" s="1">
        <v>-2.2370232130000001</v>
      </c>
      <c r="F26" s="1">
        <v>1.6443805979999999</v>
      </c>
      <c r="G26" s="1">
        <v>-0.12683328250000001</v>
      </c>
      <c r="H26" s="1">
        <v>3.60109625E-2</v>
      </c>
      <c r="I26" s="1">
        <v>0.1829157025</v>
      </c>
      <c r="J26" s="1">
        <v>-1.13263121417291</v>
      </c>
      <c r="K26" s="1">
        <v>8.43154966252912</v>
      </c>
      <c r="M26" s="5" t="str">
        <f t="shared" ref="M26:M35" si="24">B23</f>
        <v>negative-permit</v>
      </c>
      <c r="N26" s="6" t="str">
        <f t="shared" ref="N26:N29" si="25">TEXT(C23,"0.00")</f>
        <v>0.63</v>
      </c>
      <c r="O26" s="6" t="str">
        <f t="shared" ref="O26:O29" si="26">TEXT(D23,"0.00")</f>
        <v>1.06</v>
      </c>
      <c r="P26" s="6" t="str">
        <f t="shared" ref="P26:P29" si="27">TEXT(E23,"0.00")</f>
        <v>-1.33</v>
      </c>
      <c r="Q26" s="6" t="str">
        <f t="shared" ref="Q26:Q29" si="28">TEXT(F23,"0.00")</f>
        <v>11.20</v>
      </c>
      <c r="R26" s="6" t="str">
        <f t="shared" ref="R26:R29" si="29">TEXT(G23,"0.00")</f>
        <v>0.13</v>
      </c>
      <c r="S26" s="6" t="str">
        <f t="shared" ref="S26:S29" si="30">TEXT(H23,"0.00")</f>
        <v>0.40</v>
      </c>
      <c r="T26" s="6" t="str">
        <f t="shared" ref="T26:T29" si="31">TEXT(I23,"0.00")</f>
        <v>0.82</v>
      </c>
      <c r="U26" s="6" t="str">
        <f t="shared" ref="U26:U29" si="32">TEXT(J23,"0.00")</f>
        <v>5.82</v>
      </c>
      <c r="V26" s="6" t="str">
        <f t="shared" ref="V26:V29" si="33">TEXT(K23,"0.00")</f>
        <v>53.46</v>
      </c>
    </row>
    <row r="27" spans="1:22" x14ac:dyDescent="0.2">
      <c r="A27" s="1" t="s">
        <v>32</v>
      </c>
      <c r="B27" s="1" t="s">
        <v>25</v>
      </c>
      <c r="C27" s="1">
        <v>0.46667491799788402</v>
      </c>
      <c r="D27" s="1">
        <v>0.68624479954971396</v>
      </c>
      <c r="E27" s="1">
        <v>-1.7963905410000001</v>
      </c>
      <c r="F27" s="1">
        <v>5.3051784140000002</v>
      </c>
      <c r="G27" s="1">
        <v>0.1091708538</v>
      </c>
      <c r="H27" s="1">
        <v>0.32014831999999999</v>
      </c>
      <c r="I27" s="1">
        <v>0.60670679000000005</v>
      </c>
      <c r="J27" s="1">
        <v>3.1611330124966699</v>
      </c>
      <c r="K27" s="1">
        <v>18.580604738043899</v>
      </c>
      <c r="M27" s="5" t="str">
        <f t="shared" si="24"/>
        <v>negative-distancing</v>
      </c>
      <c r="N27" s="6" t="str">
        <f t="shared" si="25"/>
        <v>0.30</v>
      </c>
      <c r="O27" s="6" t="str">
        <f t="shared" si="26"/>
        <v>0.61</v>
      </c>
      <c r="P27" s="6" t="str">
        <f t="shared" si="27"/>
        <v>-2.26</v>
      </c>
      <c r="Q27" s="6" t="str">
        <f t="shared" si="28"/>
        <v>4.58</v>
      </c>
      <c r="R27" s="6" t="str">
        <f t="shared" si="29"/>
        <v>0.02</v>
      </c>
      <c r="S27" s="6" t="str">
        <f t="shared" si="30"/>
        <v>0.20</v>
      </c>
      <c r="T27" s="6" t="str">
        <f t="shared" si="31"/>
        <v>0.47</v>
      </c>
      <c r="U27" s="6" t="str">
        <f t="shared" si="32"/>
        <v>2.08</v>
      </c>
      <c r="V27" s="6" t="str">
        <f t="shared" si="33"/>
        <v>14.69</v>
      </c>
    </row>
    <row r="28" spans="1:22" x14ac:dyDescent="0.2">
      <c r="A28" s="1" t="s">
        <v>32</v>
      </c>
      <c r="B28" s="1" t="s">
        <v>26</v>
      </c>
      <c r="C28" s="1">
        <v>-9.2116502970105804E-2</v>
      </c>
      <c r="D28" s="1">
        <v>0.42548948136625597</v>
      </c>
      <c r="E28" s="1">
        <v>-2.1338709549999999</v>
      </c>
      <c r="F28" s="1">
        <v>2.1247199929999998</v>
      </c>
      <c r="G28" s="1">
        <v>-0.20352203999999999</v>
      </c>
      <c r="H28" s="1">
        <v>-5.942503625E-2</v>
      </c>
      <c r="I28" s="1">
        <v>9.7148071249999995E-2</v>
      </c>
      <c r="J28" s="1">
        <v>-0.663395115511353</v>
      </c>
      <c r="K28" s="1">
        <v>7.9604005300871803</v>
      </c>
      <c r="M28" s="5" t="str">
        <f t="shared" si="24"/>
        <v>neutral-permit</v>
      </c>
      <c r="N28" s="6" t="str">
        <f t="shared" si="25"/>
        <v>-0.20</v>
      </c>
      <c r="O28" s="6" t="str">
        <f t="shared" si="26"/>
        <v>0.55</v>
      </c>
      <c r="P28" s="6" t="str">
        <f t="shared" si="27"/>
        <v>-2.67</v>
      </c>
      <c r="Q28" s="6" t="str">
        <f t="shared" si="28"/>
        <v>2.61</v>
      </c>
      <c r="R28" s="6" t="str">
        <f t="shared" si="29"/>
        <v>-0.37</v>
      </c>
      <c r="S28" s="6" t="str">
        <f t="shared" si="30"/>
        <v>-0.12</v>
      </c>
      <c r="T28" s="6" t="str">
        <f t="shared" si="31"/>
        <v>0.06</v>
      </c>
      <c r="U28" s="6" t="str">
        <f t="shared" si="32"/>
        <v>-0.82</v>
      </c>
      <c r="V28" s="6" t="str">
        <f t="shared" si="33"/>
        <v>7.51</v>
      </c>
    </row>
    <row r="29" spans="1:22" x14ac:dyDescent="0.2">
      <c r="A29" s="1" t="s">
        <v>32</v>
      </c>
      <c r="B29" s="1" t="s">
        <v>27</v>
      </c>
      <c r="C29" s="1">
        <v>0.21413501271984101</v>
      </c>
      <c r="D29" s="1">
        <v>0.61866821414039797</v>
      </c>
      <c r="E29" s="1">
        <v>-1.814656273</v>
      </c>
      <c r="F29" s="1">
        <v>5.4513639659999997</v>
      </c>
      <c r="G29" s="1">
        <v>-3.9549529999999999E-2</v>
      </c>
      <c r="H29" s="1">
        <v>0.14645633250000001</v>
      </c>
      <c r="I29" s="1">
        <v>0.35500476250000002</v>
      </c>
      <c r="J29" s="1">
        <v>3.2585410079496202</v>
      </c>
      <c r="K29" s="1">
        <v>27.821190492645901</v>
      </c>
      <c r="M29" s="5" t="str">
        <f t="shared" si="24"/>
        <v>neutral-distancing</v>
      </c>
      <c r="N29" s="6" t="str">
        <f t="shared" si="25"/>
        <v>0.02</v>
      </c>
      <c r="O29" s="6" t="str">
        <f t="shared" si="26"/>
        <v>0.40</v>
      </c>
      <c r="P29" s="6" t="str">
        <f t="shared" si="27"/>
        <v>-2.24</v>
      </c>
      <c r="Q29" s="6" t="str">
        <f t="shared" si="28"/>
        <v>1.64</v>
      </c>
      <c r="R29" s="6" t="str">
        <f t="shared" si="29"/>
        <v>-0.13</v>
      </c>
      <c r="S29" s="6" t="str">
        <f t="shared" si="30"/>
        <v>0.04</v>
      </c>
      <c r="T29" s="6" t="str">
        <f t="shared" si="31"/>
        <v>0.18</v>
      </c>
      <c r="U29" s="6" t="str">
        <f t="shared" si="32"/>
        <v>-1.13</v>
      </c>
      <c r="V29" s="6" t="str">
        <f t="shared" si="33"/>
        <v>8.43</v>
      </c>
    </row>
    <row r="30" spans="1:22" x14ac:dyDescent="0.2">
      <c r="A30" s="1" t="s">
        <v>32</v>
      </c>
      <c r="B30" s="1" t="s">
        <v>28</v>
      </c>
      <c r="C30" s="1">
        <v>0.160336652833862</v>
      </c>
      <c r="D30" s="1">
        <v>0.43239146819170998</v>
      </c>
      <c r="E30" s="1">
        <v>-2.2482638879999999</v>
      </c>
      <c r="F30" s="1">
        <v>1.869890863</v>
      </c>
      <c r="G30" s="1">
        <v>-1.872967E-2</v>
      </c>
      <c r="H30" s="1">
        <v>0.1188218128</v>
      </c>
      <c r="I30" s="1">
        <v>0.28812795629999999</v>
      </c>
      <c r="J30" s="1">
        <v>-6.7336626376105893E-2</v>
      </c>
      <c r="K30" s="1">
        <v>7.3329690397640901</v>
      </c>
      <c r="M30" s="5" t="str">
        <f t="shared" si="24"/>
        <v>negative</v>
      </c>
      <c r="N30" s="6" t="str">
        <f t="shared" ref="N30:V31" si="34">TEXT(C27,"0.00")</f>
        <v>0.47</v>
      </c>
      <c r="O30" s="6" t="str">
        <f t="shared" si="34"/>
        <v>0.69</v>
      </c>
      <c r="P30" s="6" t="str">
        <f t="shared" si="34"/>
        <v>-1.80</v>
      </c>
      <c r="Q30" s="6" t="str">
        <f t="shared" si="34"/>
        <v>5.31</v>
      </c>
      <c r="R30" s="6" t="str">
        <f t="shared" si="34"/>
        <v>0.11</v>
      </c>
      <c r="S30" s="6" t="str">
        <f t="shared" si="34"/>
        <v>0.32</v>
      </c>
      <c r="T30" s="6" t="str">
        <f t="shared" si="34"/>
        <v>0.61</v>
      </c>
      <c r="U30" s="6" t="str">
        <f t="shared" si="34"/>
        <v>3.16</v>
      </c>
      <c r="V30" s="6" t="str">
        <f t="shared" si="34"/>
        <v>18.58</v>
      </c>
    </row>
    <row r="31" spans="1:22" x14ac:dyDescent="0.2">
      <c r="A31" s="1" t="s">
        <v>32</v>
      </c>
      <c r="B31" s="1" t="s">
        <v>29</v>
      </c>
      <c r="C31" s="1">
        <v>0.32686917377137598</v>
      </c>
      <c r="D31" s="1">
        <v>1.0457580975413301</v>
      </c>
      <c r="E31" s="1">
        <v>-2.6410653580000001</v>
      </c>
      <c r="F31" s="1">
        <v>11.780471295</v>
      </c>
      <c r="G31" s="1">
        <v>-4.7295095000000002E-2</v>
      </c>
      <c r="H31" s="1">
        <v>0.12839218250000001</v>
      </c>
      <c r="I31" s="1">
        <v>0.44801777999999998</v>
      </c>
      <c r="J31" s="1">
        <v>7.2416029128785402</v>
      </c>
      <c r="K31" s="1">
        <v>77.157645752746802</v>
      </c>
      <c r="M31" s="5" t="str">
        <f t="shared" si="24"/>
        <v>neutral</v>
      </c>
      <c r="N31" s="6" t="str">
        <f t="shared" si="34"/>
        <v>-0.09</v>
      </c>
      <c r="O31" s="6" t="str">
        <f t="shared" si="34"/>
        <v>0.43</v>
      </c>
      <c r="P31" s="6" t="str">
        <f t="shared" si="34"/>
        <v>-2.13</v>
      </c>
      <c r="Q31" s="6" t="str">
        <f t="shared" si="34"/>
        <v>2.12</v>
      </c>
      <c r="R31" s="6" t="str">
        <f t="shared" si="34"/>
        <v>-0.20</v>
      </c>
      <c r="S31" s="6" t="str">
        <f t="shared" si="34"/>
        <v>-0.06</v>
      </c>
      <c r="T31" s="6" t="str">
        <f t="shared" si="34"/>
        <v>0.10</v>
      </c>
      <c r="U31" s="6" t="str">
        <f t="shared" si="34"/>
        <v>-0.66</v>
      </c>
      <c r="V31" s="6" t="str">
        <f t="shared" si="34"/>
        <v>7.96</v>
      </c>
    </row>
    <row r="32" spans="1:22" x14ac:dyDescent="0.2">
      <c r="A32" s="1" t="s">
        <v>32</v>
      </c>
      <c r="B32" s="1" t="s">
        <v>30</v>
      </c>
      <c r="C32" s="1">
        <v>0.54678018511327997</v>
      </c>
      <c r="D32" s="1">
        <v>0.99627936475851997</v>
      </c>
      <c r="E32" s="1">
        <v>-1.2601038979999999</v>
      </c>
      <c r="F32" s="1">
        <v>10.729418662</v>
      </c>
      <c r="G32" s="1">
        <v>9.6225582500000004E-2</v>
      </c>
      <c r="H32" s="1">
        <v>0.35459466750000002</v>
      </c>
      <c r="I32" s="1">
        <v>0.74045640749999997</v>
      </c>
      <c r="J32" s="1">
        <v>6.0509332642456704</v>
      </c>
      <c r="K32" s="1">
        <v>57.873214371212804</v>
      </c>
      <c r="M32" s="5" t="str">
        <f t="shared" si="24"/>
        <v>permit</v>
      </c>
      <c r="N32" s="6" t="str">
        <f t="shared" ref="N32:N35" si="35">TEXT(C29,"0.00")</f>
        <v>0.21</v>
      </c>
      <c r="O32" s="6" t="str">
        <f t="shared" ref="O32:O35" si="36">TEXT(D29,"0.00")</f>
        <v>0.62</v>
      </c>
      <c r="P32" s="6" t="str">
        <f t="shared" ref="P32:P35" si="37">TEXT(E29,"0.00")</f>
        <v>-1.81</v>
      </c>
      <c r="Q32" s="6" t="str">
        <f t="shared" ref="Q32:Q35" si="38">TEXT(F29,"0.00")</f>
        <v>5.45</v>
      </c>
      <c r="R32" s="6" t="str">
        <f t="shared" ref="R32:R35" si="39">TEXT(G29,"0.00")</f>
        <v>-0.04</v>
      </c>
      <c r="S32" s="6" t="str">
        <f t="shared" ref="S32:S35" si="40">TEXT(H29,"0.00")</f>
        <v>0.15</v>
      </c>
      <c r="T32" s="6" t="str">
        <f t="shared" ref="T32:T35" si="41">TEXT(I29,"0.00")</f>
        <v>0.36</v>
      </c>
      <c r="U32" s="6" t="str">
        <f t="shared" ref="U32:U35" si="42">TEXT(J29,"0.00")</f>
        <v>3.26</v>
      </c>
      <c r="V32" s="6" t="str">
        <f t="shared" ref="V32:V35" si="43">TEXT(K29,"0.00")</f>
        <v>27.82</v>
      </c>
    </row>
    <row r="33" spans="1:22" x14ac:dyDescent="0.2">
      <c r="A33" s="1" t="s">
        <v>33</v>
      </c>
      <c r="B33" s="1" t="s">
        <v>21</v>
      </c>
      <c r="C33" s="1">
        <v>18.812308866602901</v>
      </c>
      <c r="D33" s="1">
        <v>23.466002200324201</v>
      </c>
      <c r="E33" s="1">
        <v>-113.50749999999999</v>
      </c>
      <c r="F33" s="1">
        <v>80.128333333329905</v>
      </c>
      <c r="G33" s="1">
        <v>6.16874999999993</v>
      </c>
      <c r="H33" s="1">
        <v>18.605654761904901</v>
      </c>
      <c r="I33" s="1">
        <v>32.264285714284902</v>
      </c>
      <c r="J33" s="1">
        <v>-0.75466406977006995</v>
      </c>
      <c r="K33" s="1">
        <v>4.9741042146329404</v>
      </c>
      <c r="M33" s="5" t="str">
        <f t="shared" si="24"/>
        <v>distancing</v>
      </c>
      <c r="N33" s="6" t="str">
        <f t="shared" si="35"/>
        <v>0.16</v>
      </c>
      <c r="O33" s="6" t="str">
        <f t="shared" si="36"/>
        <v>0.43</v>
      </c>
      <c r="P33" s="6" t="str">
        <f t="shared" si="37"/>
        <v>-2.25</v>
      </c>
      <c r="Q33" s="6" t="str">
        <f t="shared" si="38"/>
        <v>1.87</v>
      </c>
      <c r="R33" s="6" t="str">
        <f t="shared" si="39"/>
        <v>-0.02</v>
      </c>
      <c r="S33" s="6" t="str">
        <f t="shared" si="40"/>
        <v>0.12</v>
      </c>
      <c r="T33" s="6" t="str">
        <f t="shared" si="41"/>
        <v>0.29</v>
      </c>
      <c r="U33" s="6" t="str">
        <f t="shared" si="42"/>
        <v>-0.07</v>
      </c>
      <c r="V33" s="6" t="str">
        <f t="shared" si="43"/>
        <v>7.33</v>
      </c>
    </row>
    <row r="34" spans="1:22" x14ac:dyDescent="0.2">
      <c r="A34" s="1" t="s">
        <v>33</v>
      </c>
      <c r="B34" s="1" t="s">
        <v>22</v>
      </c>
      <c r="C34" s="1">
        <v>24.1831145549661</v>
      </c>
      <c r="D34" s="1">
        <v>18.672365911965699</v>
      </c>
      <c r="E34" s="1">
        <v>-19.823214285713998</v>
      </c>
      <c r="F34" s="1">
        <v>82.527499999999904</v>
      </c>
      <c r="G34" s="1">
        <v>12.531845238095</v>
      </c>
      <c r="H34" s="1">
        <v>21.916489898990001</v>
      </c>
      <c r="I34" s="1">
        <v>35.056944444444099</v>
      </c>
      <c r="J34" s="1">
        <v>0.411273857469868</v>
      </c>
      <c r="K34" s="1">
        <v>0.53014254956410101</v>
      </c>
      <c r="M34" s="5" t="str">
        <f t="shared" si="24"/>
        <v>ER success (negative)</v>
      </c>
      <c r="N34" s="6" t="str">
        <f t="shared" si="35"/>
        <v>0.33</v>
      </c>
      <c r="O34" s="6" t="str">
        <f t="shared" si="36"/>
        <v>1.05</v>
      </c>
      <c r="P34" s="6" t="str">
        <f t="shared" si="37"/>
        <v>-2.64</v>
      </c>
      <c r="Q34" s="6" t="str">
        <f t="shared" si="38"/>
        <v>11.78</v>
      </c>
      <c r="R34" s="6" t="str">
        <f t="shared" si="39"/>
        <v>-0.05</v>
      </c>
      <c r="S34" s="6" t="str">
        <f t="shared" si="40"/>
        <v>0.13</v>
      </c>
      <c r="T34" s="6" t="str">
        <f t="shared" si="41"/>
        <v>0.45</v>
      </c>
      <c r="U34" s="6" t="str">
        <f t="shared" si="42"/>
        <v>7.24</v>
      </c>
      <c r="V34" s="6" t="str">
        <f t="shared" si="43"/>
        <v>77.16</v>
      </c>
    </row>
    <row r="35" spans="1:22" x14ac:dyDescent="0.2">
      <c r="A35" s="1" t="s">
        <v>33</v>
      </c>
      <c r="B35" s="1" t="s">
        <v>23</v>
      </c>
      <c r="C35" s="1">
        <v>7.28271635606351</v>
      </c>
      <c r="D35" s="1">
        <v>19.963185233820699</v>
      </c>
      <c r="E35" s="1">
        <v>-91.261507936507996</v>
      </c>
      <c r="F35" s="1">
        <v>112.587083333333</v>
      </c>
      <c r="G35" s="1">
        <v>-2.9130952380950199</v>
      </c>
      <c r="H35" s="1">
        <v>6.9797619047619701</v>
      </c>
      <c r="I35" s="1">
        <v>17.414285714285899</v>
      </c>
      <c r="J35" s="1">
        <v>6.8925841759877607E-2</v>
      </c>
      <c r="K35" s="1">
        <v>6.9641956845380397</v>
      </c>
      <c r="M35" s="5" t="str">
        <f t="shared" si="24"/>
        <v>ER success</v>
      </c>
      <c r="N35" s="6" t="str">
        <f t="shared" si="35"/>
        <v>0.55</v>
      </c>
      <c r="O35" s="6" t="str">
        <f t="shared" si="36"/>
        <v>1.00</v>
      </c>
      <c r="P35" s="6" t="str">
        <f t="shared" si="37"/>
        <v>-1.26</v>
      </c>
      <c r="Q35" s="6" t="str">
        <f t="shared" si="38"/>
        <v>10.73</v>
      </c>
      <c r="R35" s="6" t="str">
        <f t="shared" si="39"/>
        <v>0.10</v>
      </c>
      <c r="S35" s="6" t="str">
        <f t="shared" si="40"/>
        <v>0.35</v>
      </c>
      <c r="T35" s="6" t="str">
        <f t="shared" si="41"/>
        <v>0.74</v>
      </c>
      <c r="U35" s="6" t="str">
        <f t="shared" si="42"/>
        <v>6.05</v>
      </c>
      <c r="V35" s="6" t="str">
        <f t="shared" si="43"/>
        <v>57.87</v>
      </c>
    </row>
    <row r="36" spans="1:22" x14ac:dyDescent="0.2">
      <c r="A36" s="1" t="s">
        <v>33</v>
      </c>
      <c r="B36" s="1" t="s">
        <v>24</v>
      </c>
      <c r="C36" s="1">
        <v>10.0095402914252</v>
      </c>
      <c r="D36" s="1">
        <v>18.434823648212902</v>
      </c>
      <c r="E36" s="1">
        <v>-42.927023809523</v>
      </c>
      <c r="F36" s="1">
        <v>71.591666666666995</v>
      </c>
      <c r="G36" s="1">
        <v>-2.11880952381</v>
      </c>
      <c r="H36" s="1">
        <v>9.4410714285710409</v>
      </c>
      <c r="I36" s="1">
        <v>21.1701587301581</v>
      </c>
      <c r="J36" s="1">
        <v>9.0932070370027901E-2</v>
      </c>
      <c r="K36" s="1">
        <v>0.590648500309359</v>
      </c>
      <c r="M36" s="5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">
      <c r="A37" s="1" t="s">
        <v>33</v>
      </c>
      <c r="B37" s="1" t="s">
        <v>25</v>
      </c>
      <c r="C37" s="1">
        <v>21.4977117107845</v>
      </c>
      <c r="D37" s="1">
        <v>18.323652146672899</v>
      </c>
      <c r="E37" s="1">
        <v>-48.137499999999903</v>
      </c>
      <c r="F37" s="1">
        <v>80.602500000000006</v>
      </c>
      <c r="G37" s="1">
        <v>10.2309027777775</v>
      </c>
      <c r="H37" s="1">
        <v>21.608333333334901</v>
      </c>
      <c r="I37" s="1">
        <v>31.492757936507999</v>
      </c>
      <c r="J37" s="1">
        <v>-8.1529865666935306E-2</v>
      </c>
      <c r="K37" s="1">
        <v>1.19066982271265</v>
      </c>
      <c r="M37" s="5" t="str">
        <f t="shared" ref="M37:M46" si="44">B33</f>
        <v>negative-permit</v>
      </c>
      <c r="N37" s="6" t="str">
        <f t="shared" ref="N37:V38" si="45">TEXT(C33,"0.00")</f>
        <v>18.81</v>
      </c>
      <c r="O37" s="6" t="str">
        <f t="shared" si="45"/>
        <v>23.47</v>
      </c>
      <c r="P37" s="6" t="str">
        <f t="shared" si="45"/>
        <v>-113.51</v>
      </c>
      <c r="Q37" s="6" t="str">
        <f t="shared" si="45"/>
        <v>80.13</v>
      </c>
      <c r="R37" s="6" t="str">
        <f t="shared" si="45"/>
        <v>6.17</v>
      </c>
      <c r="S37" s="6" t="str">
        <f t="shared" si="45"/>
        <v>18.61</v>
      </c>
      <c r="T37" s="6" t="str">
        <f t="shared" si="45"/>
        <v>32.26</v>
      </c>
      <c r="U37" s="6" t="str">
        <f t="shared" si="45"/>
        <v>-0.75</v>
      </c>
      <c r="V37" s="6" t="str">
        <f t="shared" si="45"/>
        <v>4.97</v>
      </c>
    </row>
    <row r="38" spans="1:22" x14ac:dyDescent="0.2">
      <c r="A38" s="1" t="s">
        <v>33</v>
      </c>
      <c r="B38" s="1" t="s">
        <v>26</v>
      </c>
      <c r="C38" s="1">
        <v>8.6461283237443602</v>
      </c>
      <c r="D38" s="1">
        <v>14.98968675219</v>
      </c>
      <c r="E38" s="1">
        <v>-42.325416666664999</v>
      </c>
      <c r="F38" s="1">
        <v>55.0149107142867</v>
      </c>
      <c r="G38" s="1">
        <v>-0.16235119047650001</v>
      </c>
      <c r="H38" s="1">
        <v>9.1397321428569303</v>
      </c>
      <c r="I38" s="1">
        <v>16.2049107142855</v>
      </c>
      <c r="J38" s="1">
        <v>1.2965405115835899E-2</v>
      </c>
      <c r="K38" s="1">
        <v>1.23759872790842</v>
      </c>
      <c r="M38" s="5" t="str">
        <f t="shared" si="44"/>
        <v>negative-distancing</v>
      </c>
      <c r="N38" s="6" t="str">
        <f t="shared" si="45"/>
        <v>24.18</v>
      </c>
      <c r="O38" s="6" t="str">
        <f t="shared" si="45"/>
        <v>18.67</v>
      </c>
      <c r="P38" s="6" t="str">
        <f t="shared" si="45"/>
        <v>-19.82</v>
      </c>
      <c r="Q38" s="6" t="str">
        <f t="shared" si="45"/>
        <v>82.53</v>
      </c>
      <c r="R38" s="6" t="str">
        <f t="shared" si="45"/>
        <v>12.53</v>
      </c>
      <c r="S38" s="6" t="str">
        <f t="shared" si="45"/>
        <v>21.92</v>
      </c>
      <c r="T38" s="6" t="str">
        <f t="shared" si="45"/>
        <v>35.06</v>
      </c>
      <c r="U38" s="6" t="str">
        <f t="shared" si="45"/>
        <v>0.41</v>
      </c>
      <c r="V38" s="6" t="str">
        <f t="shared" si="45"/>
        <v>0.53</v>
      </c>
    </row>
    <row r="39" spans="1:22" x14ac:dyDescent="0.2">
      <c r="A39" s="1" t="s">
        <v>33</v>
      </c>
      <c r="B39" s="1" t="s">
        <v>27</v>
      </c>
      <c r="C39" s="1">
        <v>13.0475126113332</v>
      </c>
      <c r="D39" s="1">
        <v>17.290361935323599</v>
      </c>
      <c r="E39" s="1">
        <v>-87.191249999999997</v>
      </c>
      <c r="F39" s="1">
        <v>66.526249999999905</v>
      </c>
      <c r="G39" s="1">
        <v>3.98273809523806</v>
      </c>
      <c r="H39" s="1">
        <v>13.029613095238499</v>
      </c>
      <c r="I39" s="1">
        <v>22.297222222222501</v>
      </c>
      <c r="J39" s="1">
        <v>-0.66607852912141297</v>
      </c>
      <c r="K39" s="1">
        <v>5.9641707783650304</v>
      </c>
      <c r="M39" s="5" t="str">
        <f t="shared" si="44"/>
        <v>neutral-permit</v>
      </c>
      <c r="N39" s="6" t="str">
        <f t="shared" ref="N39:N42" si="46">TEXT(C35,"0.00")</f>
        <v>7.28</v>
      </c>
      <c r="O39" s="6" t="str">
        <f t="shared" ref="O39:O42" si="47">TEXT(D35,"0.00")</f>
        <v>19.96</v>
      </c>
      <c r="P39" s="6" t="str">
        <f t="shared" ref="P39:P42" si="48">TEXT(E35,"0.00")</f>
        <v>-91.26</v>
      </c>
      <c r="Q39" s="6" t="str">
        <f t="shared" ref="Q39:Q42" si="49">TEXT(F35,"0.00")</f>
        <v>112.59</v>
      </c>
      <c r="R39" s="6" t="str">
        <f t="shared" ref="R39:R42" si="50">TEXT(G35,"0.00")</f>
        <v>-2.91</v>
      </c>
      <c r="S39" s="6" t="str">
        <f t="shared" ref="S39:S42" si="51">TEXT(H35,"0.00")</f>
        <v>6.98</v>
      </c>
      <c r="T39" s="6" t="str">
        <f t="shared" ref="T39:T42" si="52">TEXT(I35,"0.00")</f>
        <v>17.41</v>
      </c>
      <c r="U39" s="6" t="str">
        <f t="shared" ref="U39:U42" si="53">TEXT(J35,"0.00")</f>
        <v>0.07</v>
      </c>
      <c r="V39" s="6" t="str">
        <f t="shared" ref="V39:V42" si="54">TEXT(K35,"0.00")</f>
        <v>6.96</v>
      </c>
    </row>
    <row r="40" spans="1:22" x14ac:dyDescent="0.2">
      <c r="A40" s="1" t="s">
        <v>33</v>
      </c>
      <c r="B40" s="1" t="s">
        <v>28</v>
      </c>
      <c r="C40" s="1">
        <v>17.096327423195699</v>
      </c>
      <c r="D40" s="1">
        <v>14.9204503685076</v>
      </c>
      <c r="E40" s="1">
        <v>-23.266984126983999</v>
      </c>
      <c r="F40" s="1">
        <v>68.947619047619497</v>
      </c>
      <c r="G40" s="1">
        <v>7.2255952380954804</v>
      </c>
      <c r="H40" s="1">
        <v>15.997767857143501</v>
      </c>
      <c r="I40" s="1">
        <v>25.731011904762099</v>
      </c>
      <c r="J40" s="1">
        <v>0.45043611187601301</v>
      </c>
      <c r="K40" s="1">
        <v>0.73704367053821596</v>
      </c>
      <c r="M40" s="5" t="str">
        <f t="shared" si="44"/>
        <v>neutral-distancing</v>
      </c>
      <c r="N40" s="6" t="str">
        <f t="shared" si="46"/>
        <v>10.01</v>
      </c>
      <c r="O40" s="6" t="str">
        <f t="shared" si="47"/>
        <v>18.43</v>
      </c>
      <c r="P40" s="6" t="str">
        <f t="shared" si="48"/>
        <v>-42.93</v>
      </c>
      <c r="Q40" s="6" t="str">
        <f t="shared" si="49"/>
        <v>71.59</v>
      </c>
      <c r="R40" s="6" t="str">
        <f t="shared" si="50"/>
        <v>-2.12</v>
      </c>
      <c r="S40" s="6" t="str">
        <f t="shared" si="51"/>
        <v>9.44</v>
      </c>
      <c r="T40" s="6" t="str">
        <f t="shared" si="52"/>
        <v>21.17</v>
      </c>
      <c r="U40" s="6" t="str">
        <f t="shared" si="53"/>
        <v>0.09</v>
      </c>
      <c r="V40" s="6" t="str">
        <f t="shared" si="54"/>
        <v>0.59</v>
      </c>
    </row>
    <row r="41" spans="1:22" x14ac:dyDescent="0.2">
      <c r="A41" s="1" t="s">
        <v>33</v>
      </c>
      <c r="B41" s="1" t="s">
        <v>29</v>
      </c>
      <c r="C41" s="1">
        <v>-5.3708056883631503</v>
      </c>
      <c r="D41" s="1">
        <v>21.344697328911199</v>
      </c>
      <c r="E41" s="1">
        <v>-130.74</v>
      </c>
      <c r="F41" s="1">
        <v>49.986706349206997</v>
      </c>
      <c r="G41" s="1">
        <v>-18.7377976190479</v>
      </c>
      <c r="H41" s="1">
        <v>-4.90287698412601</v>
      </c>
      <c r="I41" s="1">
        <v>7.9833928571418902</v>
      </c>
      <c r="J41" s="1">
        <v>-1.0718287842226399</v>
      </c>
      <c r="K41" s="1">
        <v>5.4154606881529004</v>
      </c>
      <c r="M41" s="5" t="str">
        <f t="shared" si="44"/>
        <v>negative</v>
      </c>
      <c r="N41" s="6" t="str">
        <f t="shared" si="46"/>
        <v>21.50</v>
      </c>
      <c r="O41" s="6" t="str">
        <f t="shared" si="47"/>
        <v>18.32</v>
      </c>
      <c r="P41" s="6" t="str">
        <f t="shared" si="48"/>
        <v>-48.14</v>
      </c>
      <c r="Q41" s="6" t="str">
        <f t="shared" si="49"/>
        <v>80.60</v>
      </c>
      <c r="R41" s="6" t="str">
        <f t="shared" si="50"/>
        <v>10.23</v>
      </c>
      <c r="S41" s="6" t="str">
        <f t="shared" si="51"/>
        <v>21.61</v>
      </c>
      <c r="T41" s="6" t="str">
        <f t="shared" si="52"/>
        <v>31.49</v>
      </c>
      <c r="U41" s="6" t="str">
        <f t="shared" si="53"/>
        <v>-0.08</v>
      </c>
      <c r="V41" s="6" t="str">
        <f t="shared" si="54"/>
        <v>1.19</v>
      </c>
    </row>
    <row r="42" spans="1:22" x14ac:dyDescent="0.2">
      <c r="A42" s="1" t="s">
        <v>33</v>
      </c>
      <c r="B42" s="1" t="s">
        <v>30</v>
      </c>
      <c r="C42" s="1">
        <v>-2.64398175300146</v>
      </c>
      <c r="D42" s="1">
        <v>30.8473904002438</v>
      </c>
      <c r="E42" s="1">
        <v>-137.76976190475301</v>
      </c>
      <c r="F42" s="1">
        <v>162.30206349206401</v>
      </c>
      <c r="G42" s="1">
        <v>-22.427579365079101</v>
      </c>
      <c r="H42" s="1">
        <v>-2.61285714286009</v>
      </c>
      <c r="I42" s="1">
        <v>14.281964285715199</v>
      </c>
      <c r="J42" s="1">
        <v>0.32791961679667703</v>
      </c>
      <c r="K42" s="1">
        <v>5.3177695782049801</v>
      </c>
      <c r="M42" s="5" t="str">
        <f t="shared" si="44"/>
        <v>neutral</v>
      </c>
      <c r="N42" s="6" t="str">
        <f t="shared" si="46"/>
        <v>8.65</v>
      </c>
      <c r="O42" s="6" t="str">
        <f t="shared" si="47"/>
        <v>14.99</v>
      </c>
      <c r="P42" s="6" t="str">
        <f t="shared" si="48"/>
        <v>-42.33</v>
      </c>
      <c r="Q42" s="6" t="str">
        <f t="shared" si="49"/>
        <v>55.01</v>
      </c>
      <c r="R42" s="6" t="str">
        <f t="shared" si="50"/>
        <v>-0.16</v>
      </c>
      <c r="S42" s="6" t="str">
        <f t="shared" si="51"/>
        <v>9.14</v>
      </c>
      <c r="T42" s="6" t="str">
        <f t="shared" si="52"/>
        <v>16.20</v>
      </c>
      <c r="U42" s="6" t="str">
        <f t="shared" si="53"/>
        <v>0.01</v>
      </c>
      <c r="V42" s="6" t="str">
        <f t="shared" si="54"/>
        <v>1.24</v>
      </c>
    </row>
    <row r="43" spans="1:22" x14ac:dyDescent="0.2">
      <c r="A43" s="1" t="s">
        <v>34</v>
      </c>
      <c r="B43" s="1" t="s">
        <v>21</v>
      </c>
      <c r="C43" s="1">
        <v>0.70195247666666705</v>
      </c>
      <c r="D43" s="1">
        <v>0.46209352184817498</v>
      </c>
      <c r="E43" s="1">
        <v>0.16260399</v>
      </c>
      <c r="F43" s="1">
        <v>2.6037755300000001</v>
      </c>
      <c r="G43" s="1">
        <v>0.45408663500000002</v>
      </c>
      <c r="H43" s="1">
        <v>0.55425171500000003</v>
      </c>
      <c r="I43" s="1">
        <v>0.71556501500000003</v>
      </c>
      <c r="J43" s="1">
        <v>2.2453860835734698</v>
      </c>
      <c r="K43" s="1">
        <v>5.0169699416251401</v>
      </c>
      <c r="M43" s="5" t="str">
        <f t="shared" si="44"/>
        <v>permit</v>
      </c>
      <c r="N43" s="6" t="str">
        <f t="shared" ref="N43:V46" si="55">TEXT(C39,"0.00")</f>
        <v>13.05</v>
      </c>
      <c r="O43" s="6" t="str">
        <f t="shared" si="55"/>
        <v>17.29</v>
      </c>
      <c r="P43" s="6" t="str">
        <f t="shared" si="55"/>
        <v>-87.19</v>
      </c>
      <c r="Q43" s="6" t="str">
        <f t="shared" si="55"/>
        <v>66.53</v>
      </c>
      <c r="R43" s="6" t="str">
        <f t="shared" si="55"/>
        <v>3.98</v>
      </c>
      <c r="S43" s="6" t="str">
        <f t="shared" si="55"/>
        <v>13.03</v>
      </c>
      <c r="T43" s="6" t="str">
        <f t="shared" si="55"/>
        <v>22.30</v>
      </c>
      <c r="U43" s="6" t="str">
        <f t="shared" si="55"/>
        <v>-0.67</v>
      </c>
      <c r="V43" s="6" t="str">
        <f t="shared" si="55"/>
        <v>5.96</v>
      </c>
    </row>
    <row r="44" spans="1:22" x14ac:dyDescent="0.2">
      <c r="A44" s="1" t="s">
        <v>34</v>
      </c>
      <c r="B44" s="1" t="s">
        <v>22</v>
      </c>
      <c r="C44" s="1">
        <v>0.64111919247311799</v>
      </c>
      <c r="D44" s="1">
        <v>0.40348895481238101</v>
      </c>
      <c r="E44" s="1">
        <v>0.14389805999999999</v>
      </c>
      <c r="F44" s="1">
        <v>2.6419146599999999</v>
      </c>
      <c r="G44" s="1">
        <v>0.41041690749999998</v>
      </c>
      <c r="H44" s="1">
        <v>0.51425655999999997</v>
      </c>
      <c r="I44" s="1">
        <v>0.75106874999999995</v>
      </c>
      <c r="J44" s="1">
        <v>2.4091421356870999</v>
      </c>
      <c r="K44" s="1">
        <v>7.4564747949635404</v>
      </c>
      <c r="M44" s="5" t="str">
        <f t="shared" si="44"/>
        <v>distancing</v>
      </c>
      <c r="N44" s="6" t="str">
        <f t="shared" si="55"/>
        <v>17.10</v>
      </c>
      <c r="O44" s="6" t="str">
        <f t="shared" si="55"/>
        <v>14.92</v>
      </c>
      <c r="P44" s="6" t="str">
        <f t="shared" si="55"/>
        <v>-23.27</v>
      </c>
      <c r="Q44" s="6" t="str">
        <f t="shared" si="55"/>
        <v>68.95</v>
      </c>
      <c r="R44" s="6" t="str">
        <f t="shared" si="55"/>
        <v>7.23</v>
      </c>
      <c r="S44" s="6" t="str">
        <f t="shared" si="55"/>
        <v>16.00</v>
      </c>
      <c r="T44" s="6" t="str">
        <f t="shared" si="55"/>
        <v>25.73</v>
      </c>
      <c r="U44" s="6" t="str">
        <f t="shared" si="55"/>
        <v>0.45</v>
      </c>
      <c r="V44" s="6" t="str">
        <f t="shared" si="55"/>
        <v>0.74</v>
      </c>
    </row>
    <row r="45" spans="1:22" x14ac:dyDescent="0.2">
      <c r="A45" s="1" t="s">
        <v>34</v>
      </c>
      <c r="B45" s="1" t="s">
        <v>23</v>
      </c>
      <c r="C45" s="1">
        <v>0.57720885682795697</v>
      </c>
      <c r="D45" s="1">
        <v>0.30596134628496802</v>
      </c>
      <c r="E45" s="1">
        <v>0.17089275000000001</v>
      </c>
      <c r="F45" s="1">
        <v>1.9762342900000001</v>
      </c>
      <c r="G45" s="1">
        <v>0.39814046250000001</v>
      </c>
      <c r="H45" s="1">
        <v>0.50178499499999996</v>
      </c>
      <c r="I45" s="1">
        <v>0.64940405749999996</v>
      </c>
      <c r="J45" s="1">
        <v>2.1156421689507701</v>
      </c>
      <c r="K45" s="1">
        <v>5.3813226920926596</v>
      </c>
      <c r="M45" s="5" t="str">
        <f t="shared" si="44"/>
        <v>ER success (negative)</v>
      </c>
      <c r="N45" s="6" t="str">
        <f t="shared" si="55"/>
        <v>-5.37</v>
      </c>
      <c r="O45" s="6" t="str">
        <f t="shared" si="55"/>
        <v>21.34</v>
      </c>
      <c r="P45" s="6" t="str">
        <f t="shared" si="55"/>
        <v>-130.74</v>
      </c>
      <c r="Q45" s="6" t="str">
        <f t="shared" si="55"/>
        <v>49.99</v>
      </c>
      <c r="R45" s="6" t="str">
        <f t="shared" si="55"/>
        <v>-18.74</v>
      </c>
      <c r="S45" s="6" t="str">
        <f t="shared" si="55"/>
        <v>-4.90</v>
      </c>
      <c r="T45" s="6" t="str">
        <f t="shared" si="55"/>
        <v>7.98</v>
      </c>
      <c r="U45" s="6" t="str">
        <f t="shared" si="55"/>
        <v>-1.07</v>
      </c>
      <c r="V45" s="6" t="str">
        <f t="shared" si="55"/>
        <v>5.42</v>
      </c>
    </row>
    <row r="46" spans="1:22" x14ac:dyDescent="0.2">
      <c r="A46" s="1" t="s">
        <v>34</v>
      </c>
      <c r="B46" s="1" t="s">
        <v>24</v>
      </c>
      <c r="C46" s="1">
        <v>0.54937618225806495</v>
      </c>
      <c r="D46" s="1">
        <v>0.31985411472764702</v>
      </c>
      <c r="E46" s="1">
        <v>0.18853404000000001</v>
      </c>
      <c r="F46" s="1">
        <v>2.39393163</v>
      </c>
      <c r="G46" s="1">
        <v>0.38666260000000002</v>
      </c>
      <c r="H46" s="1">
        <v>0.480743845</v>
      </c>
      <c r="I46" s="1">
        <v>0.58157495999999997</v>
      </c>
      <c r="J46" s="1">
        <v>2.8160557046438299</v>
      </c>
      <c r="K46" s="1">
        <v>10.778923145151801</v>
      </c>
      <c r="M46" s="5" t="str">
        <f t="shared" si="44"/>
        <v>ER success</v>
      </c>
      <c r="N46" s="6" t="str">
        <f t="shared" si="55"/>
        <v>-2.64</v>
      </c>
      <c r="O46" s="6" t="str">
        <f t="shared" si="55"/>
        <v>30.85</v>
      </c>
      <c r="P46" s="6" t="str">
        <f t="shared" si="55"/>
        <v>-137.77</v>
      </c>
      <c r="Q46" s="6" t="str">
        <f t="shared" si="55"/>
        <v>162.30</v>
      </c>
      <c r="R46" s="6" t="str">
        <f t="shared" si="55"/>
        <v>-22.43</v>
      </c>
      <c r="S46" s="6" t="str">
        <f t="shared" si="55"/>
        <v>-2.61</v>
      </c>
      <c r="T46" s="6" t="str">
        <f t="shared" si="55"/>
        <v>14.28</v>
      </c>
      <c r="U46" s="6" t="str">
        <f t="shared" si="55"/>
        <v>0.33</v>
      </c>
      <c r="V46" s="6" t="str">
        <f t="shared" si="55"/>
        <v>5.32</v>
      </c>
    </row>
    <row r="47" spans="1:22" x14ac:dyDescent="0.2">
      <c r="A47" s="1" t="s">
        <v>34</v>
      </c>
      <c r="B47" s="1" t="s">
        <v>25</v>
      </c>
      <c r="C47" s="1">
        <v>0.67153583456989296</v>
      </c>
      <c r="D47" s="1">
        <v>0.37144531944006598</v>
      </c>
      <c r="E47" s="1">
        <v>0.15325102500000001</v>
      </c>
      <c r="F47" s="1">
        <v>2.227128665</v>
      </c>
      <c r="G47" s="1">
        <v>0.45450901874999999</v>
      </c>
      <c r="H47" s="1">
        <v>0.54071091500000001</v>
      </c>
      <c r="I47" s="1">
        <v>0.76204579375000003</v>
      </c>
      <c r="J47" s="1">
        <v>2.02931423210044</v>
      </c>
      <c r="K47" s="1">
        <v>4.4575646523679504</v>
      </c>
      <c r="M47" s="5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1" t="s">
        <v>34</v>
      </c>
      <c r="B48" s="1" t="s">
        <v>26</v>
      </c>
      <c r="C48" s="1">
        <v>0.56329251954301096</v>
      </c>
      <c r="D48" s="1">
        <v>0.247261885185901</v>
      </c>
      <c r="E48" s="1">
        <v>0.19813347000000001</v>
      </c>
      <c r="F48" s="1">
        <v>1.5972487399999999</v>
      </c>
      <c r="G48" s="1">
        <v>0.40687756375</v>
      </c>
      <c r="H48" s="1">
        <v>0.52090709999999996</v>
      </c>
      <c r="I48" s="1">
        <v>0.62059629375000003</v>
      </c>
      <c r="J48" s="1">
        <v>1.8415818596326099</v>
      </c>
      <c r="K48" s="1">
        <v>4.1830339657976801</v>
      </c>
      <c r="M48" s="5" t="str">
        <f t="shared" ref="M48:M57" si="56">B43</f>
        <v>negative-permit</v>
      </c>
      <c r="N48" s="6" t="str">
        <f t="shared" ref="N48:V53" si="57">TEXT(C43,"0.00")</f>
        <v>0.70</v>
      </c>
      <c r="O48" s="6" t="str">
        <f t="shared" si="57"/>
        <v>0.46</v>
      </c>
      <c r="P48" s="6" t="str">
        <f t="shared" si="57"/>
        <v>0.16</v>
      </c>
      <c r="Q48" s="6" t="str">
        <f t="shared" si="57"/>
        <v>2.60</v>
      </c>
      <c r="R48" s="6" t="str">
        <f t="shared" si="57"/>
        <v>0.45</v>
      </c>
      <c r="S48" s="6" t="str">
        <f t="shared" si="57"/>
        <v>0.55</v>
      </c>
      <c r="T48" s="6" t="str">
        <f t="shared" si="57"/>
        <v>0.72</v>
      </c>
      <c r="U48" s="6" t="str">
        <f t="shared" si="57"/>
        <v>2.25</v>
      </c>
      <c r="V48" s="6" t="str">
        <f t="shared" si="57"/>
        <v>5.02</v>
      </c>
    </row>
    <row r="49" spans="1:22" x14ac:dyDescent="0.2">
      <c r="A49" s="1" t="s">
        <v>34</v>
      </c>
      <c r="B49" s="1" t="s">
        <v>27</v>
      </c>
      <c r="C49" s="1">
        <v>0.63958066674731195</v>
      </c>
      <c r="D49" s="1">
        <v>0.29387622441830602</v>
      </c>
      <c r="E49" s="1">
        <v>0.21920763500000001</v>
      </c>
      <c r="F49" s="1">
        <v>1.88224616</v>
      </c>
      <c r="G49" s="1">
        <v>0.45739725250000002</v>
      </c>
      <c r="H49" s="1">
        <v>0.53977960749999998</v>
      </c>
      <c r="I49" s="1">
        <v>0.73511620749999995</v>
      </c>
      <c r="J49" s="1">
        <v>1.7013549863914601</v>
      </c>
      <c r="K49" s="1">
        <v>2.9935921231267999</v>
      </c>
      <c r="M49" s="5" t="str">
        <f t="shared" si="56"/>
        <v>negative-distancing</v>
      </c>
      <c r="N49" s="6" t="str">
        <f t="shared" si="57"/>
        <v>0.64</v>
      </c>
      <c r="O49" s="6" t="str">
        <f t="shared" si="57"/>
        <v>0.40</v>
      </c>
      <c r="P49" s="6" t="str">
        <f t="shared" si="57"/>
        <v>0.14</v>
      </c>
      <c r="Q49" s="6" t="str">
        <f t="shared" si="57"/>
        <v>2.64</v>
      </c>
      <c r="R49" s="6" t="str">
        <f t="shared" si="57"/>
        <v>0.41</v>
      </c>
      <c r="S49" s="6" t="str">
        <f t="shared" si="57"/>
        <v>0.51</v>
      </c>
      <c r="T49" s="6" t="str">
        <f t="shared" si="57"/>
        <v>0.75</v>
      </c>
      <c r="U49" s="6" t="str">
        <f t="shared" si="57"/>
        <v>2.41</v>
      </c>
      <c r="V49" s="6" t="str">
        <f t="shared" si="57"/>
        <v>7.46</v>
      </c>
    </row>
    <row r="50" spans="1:22" x14ac:dyDescent="0.2">
      <c r="A50" s="1" t="s">
        <v>34</v>
      </c>
      <c r="B50" s="1" t="s">
        <v>28</v>
      </c>
      <c r="C50" s="1">
        <v>0.59524768736559097</v>
      </c>
      <c r="D50" s="1">
        <v>0.27919085560985901</v>
      </c>
      <c r="E50" s="1">
        <v>0.1836034</v>
      </c>
      <c r="F50" s="1">
        <v>1.834282585</v>
      </c>
      <c r="G50" s="1">
        <v>0.4388757425</v>
      </c>
      <c r="H50" s="1">
        <v>0.5120039475</v>
      </c>
      <c r="I50" s="1">
        <v>0.68242055999999995</v>
      </c>
      <c r="J50" s="1">
        <v>1.9372141659908899</v>
      </c>
      <c r="K50" s="1">
        <v>4.6730257965371802</v>
      </c>
      <c r="M50" s="5" t="str">
        <f t="shared" si="56"/>
        <v>neutral-permit</v>
      </c>
      <c r="N50" s="6" t="str">
        <f t="shared" si="57"/>
        <v>0.58</v>
      </c>
      <c r="O50" s="6" t="str">
        <f t="shared" si="57"/>
        <v>0.31</v>
      </c>
      <c r="P50" s="6" t="str">
        <f t="shared" si="57"/>
        <v>0.17</v>
      </c>
      <c r="Q50" s="6" t="str">
        <f t="shared" si="57"/>
        <v>1.98</v>
      </c>
      <c r="R50" s="6" t="str">
        <f t="shared" si="57"/>
        <v>0.40</v>
      </c>
      <c r="S50" s="6" t="str">
        <f t="shared" si="57"/>
        <v>0.50</v>
      </c>
      <c r="T50" s="6" t="str">
        <f t="shared" si="57"/>
        <v>0.65</v>
      </c>
      <c r="U50" s="6" t="str">
        <f t="shared" si="57"/>
        <v>2.12</v>
      </c>
      <c r="V50" s="6" t="str">
        <f t="shared" si="57"/>
        <v>5.38</v>
      </c>
    </row>
    <row r="51" spans="1:22" x14ac:dyDescent="0.2">
      <c r="A51" s="1" t="s">
        <v>34</v>
      </c>
      <c r="B51" s="1" t="s">
        <v>29</v>
      </c>
      <c r="C51" s="1">
        <v>6.0833284193548401E-2</v>
      </c>
      <c r="D51" s="1">
        <v>0.44808594916995798</v>
      </c>
      <c r="E51" s="1">
        <v>-2.04067468</v>
      </c>
      <c r="F51" s="1">
        <v>1.94787355</v>
      </c>
      <c r="G51" s="1">
        <v>-9.0082437500000001E-2</v>
      </c>
      <c r="H51" s="1">
        <v>4.0135419999999998E-2</v>
      </c>
      <c r="I51" s="1">
        <v>0.15358436750000001</v>
      </c>
      <c r="J51" s="1">
        <v>0.54324270744891701</v>
      </c>
      <c r="K51" s="1">
        <v>5.8364094064934697</v>
      </c>
      <c r="M51" s="5" t="str">
        <f t="shared" si="56"/>
        <v>neutral-distancing</v>
      </c>
      <c r="N51" s="6" t="str">
        <f t="shared" si="57"/>
        <v>0.55</v>
      </c>
      <c r="O51" s="6" t="str">
        <f t="shared" si="57"/>
        <v>0.32</v>
      </c>
      <c r="P51" s="6" t="str">
        <f t="shared" si="57"/>
        <v>0.19</v>
      </c>
      <c r="Q51" s="6" t="str">
        <f t="shared" si="57"/>
        <v>2.39</v>
      </c>
      <c r="R51" s="6" t="str">
        <f t="shared" si="57"/>
        <v>0.39</v>
      </c>
      <c r="S51" s="6" t="str">
        <f t="shared" si="57"/>
        <v>0.48</v>
      </c>
      <c r="T51" s="6" t="str">
        <f t="shared" si="57"/>
        <v>0.58</v>
      </c>
      <c r="U51" s="6" t="str">
        <f t="shared" si="57"/>
        <v>2.82</v>
      </c>
      <c r="V51" s="6" t="str">
        <f t="shared" si="57"/>
        <v>10.78</v>
      </c>
    </row>
    <row r="52" spans="1:22" x14ac:dyDescent="0.2">
      <c r="A52" s="1" t="s">
        <v>34</v>
      </c>
      <c r="B52" s="1" t="s">
        <v>30</v>
      </c>
      <c r="C52" s="1">
        <v>3.3000609623655898E-2</v>
      </c>
      <c r="D52" s="1">
        <v>0.54678588320830102</v>
      </c>
      <c r="E52" s="1">
        <v>-1.55748468</v>
      </c>
      <c r="F52" s="1">
        <v>2.1148284899999998</v>
      </c>
      <c r="G52" s="1">
        <v>-0.1577227675</v>
      </c>
      <c r="H52" s="1">
        <v>1.0510159999999999E-2</v>
      </c>
      <c r="I52" s="1">
        <v>0.20948784500000001</v>
      </c>
      <c r="J52" s="1">
        <v>0.57083888366602997</v>
      </c>
      <c r="K52" s="1">
        <v>2.8288756026376101</v>
      </c>
      <c r="M52" s="5" t="str">
        <f t="shared" si="56"/>
        <v>negative</v>
      </c>
      <c r="N52" s="6" t="str">
        <f t="shared" si="57"/>
        <v>0.67</v>
      </c>
      <c r="O52" s="6" t="str">
        <f t="shared" si="57"/>
        <v>0.37</v>
      </c>
      <c r="P52" s="6" t="str">
        <f t="shared" si="57"/>
        <v>0.15</v>
      </c>
      <c r="Q52" s="6" t="str">
        <f t="shared" si="57"/>
        <v>2.23</v>
      </c>
      <c r="R52" s="6" t="str">
        <f t="shared" si="57"/>
        <v>0.45</v>
      </c>
      <c r="S52" s="6" t="str">
        <f t="shared" si="57"/>
        <v>0.54</v>
      </c>
      <c r="T52" s="6" t="str">
        <f t="shared" si="57"/>
        <v>0.76</v>
      </c>
      <c r="U52" s="6" t="str">
        <f t="shared" si="57"/>
        <v>2.03</v>
      </c>
      <c r="V52" s="6" t="str">
        <f t="shared" si="57"/>
        <v>4.46</v>
      </c>
    </row>
    <row r="53" spans="1:22" x14ac:dyDescent="0.2">
      <c r="M53" s="5" t="str">
        <f t="shared" si="56"/>
        <v>neutral</v>
      </c>
      <c r="N53" s="6" t="str">
        <f t="shared" si="57"/>
        <v>0.56</v>
      </c>
      <c r="O53" s="6" t="str">
        <f t="shared" si="57"/>
        <v>0.25</v>
      </c>
      <c r="P53" s="6" t="str">
        <f t="shared" si="57"/>
        <v>0.20</v>
      </c>
      <c r="Q53" s="6" t="str">
        <f t="shared" si="57"/>
        <v>1.60</v>
      </c>
      <c r="R53" s="6" t="str">
        <f t="shared" si="57"/>
        <v>0.41</v>
      </c>
      <c r="S53" s="6" t="str">
        <f t="shared" si="57"/>
        <v>0.52</v>
      </c>
      <c r="T53" s="6" t="str">
        <f t="shared" si="57"/>
        <v>0.62</v>
      </c>
      <c r="U53" s="6" t="str">
        <f t="shared" si="57"/>
        <v>1.84</v>
      </c>
      <c r="V53" s="6" t="str">
        <f t="shared" si="57"/>
        <v>4.18</v>
      </c>
    </row>
    <row r="54" spans="1:22" x14ac:dyDescent="0.2">
      <c r="M54" s="5" t="str">
        <f t="shared" si="56"/>
        <v>permit</v>
      </c>
      <c r="N54" s="6" t="str">
        <f t="shared" ref="N54:N55" si="58">TEXT(C49,"0.00")</f>
        <v>0.64</v>
      </c>
      <c r="O54" s="6" t="str">
        <f t="shared" ref="O54:O55" si="59">TEXT(D49,"0.00")</f>
        <v>0.29</v>
      </c>
      <c r="P54" s="6" t="str">
        <f t="shared" ref="P54:P55" si="60">TEXT(E49,"0.00")</f>
        <v>0.22</v>
      </c>
      <c r="Q54" s="6" t="str">
        <f t="shared" ref="Q54:Q55" si="61">TEXT(F49,"0.00")</f>
        <v>1.88</v>
      </c>
      <c r="R54" s="6" t="str">
        <f t="shared" ref="R54:R55" si="62">TEXT(G49,"0.00")</f>
        <v>0.46</v>
      </c>
      <c r="S54" s="6" t="str">
        <f t="shared" ref="S54:S55" si="63">TEXT(H49,"0.00")</f>
        <v>0.54</v>
      </c>
      <c r="T54" s="6" t="str">
        <f t="shared" ref="T54:T55" si="64">TEXT(I49,"0.00")</f>
        <v>0.74</v>
      </c>
      <c r="U54" s="6" t="str">
        <f t="shared" ref="U54:U55" si="65">TEXT(J49,"0.00")</f>
        <v>1.70</v>
      </c>
      <c r="V54" s="6" t="str">
        <f t="shared" ref="V54:V55" si="66">TEXT(K49,"0.00")</f>
        <v>2.99</v>
      </c>
    </row>
    <row r="55" spans="1:22" x14ac:dyDescent="0.2">
      <c r="M55" s="5" t="str">
        <f t="shared" si="56"/>
        <v>distancing</v>
      </c>
      <c r="N55" s="6" t="str">
        <f t="shared" si="58"/>
        <v>0.60</v>
      </c>
      <c r="O55" s="6" t="str">
        <f t="shared" si="59"/>
        <v>0.28</v>
      </c>
      <c r="P55" s="6" t="str">
        <f t="shared" si="60"/>
        <v>0.18</v>
      </c>
      <c r="Q55" s="6" t="str">
        <f t="shared" si="61"/>
        <v>1.83</v>
      </c>
      <c r="R55" s="6" t="str">
        <f t="shared" si="62"/>
        <v>0.44</v>
      </c>
      <c r="S55" s="6" t="str">
        <f t="shared" si="63"/>
        <v>0.51</v>
      </c>
      <c r="T55" s="6" t="str">
        <f t="shared" si="64"/>
        <v>0.68</v>
      </c>
      <c r="U55" s="6" t="str">
        <f t="shared" si="65"/>
        <v>1.94</v>
      </c>
      <c r="V55" s="6" t="str">
        <f t="shared" si="66"/>
        <v>4.67</v>
      </c>
    </row>
    <row r="56" spans="1:22" x14ac:dyDescent="0.2">
      <c r="M56" s="5" t="str">
        <f t="shared" si="56"/>
        <v>ER success (negative)</v>
      </c>
      <c r="N56" s="6" t="str">
        <f t="shared" ref="N56:V57" si="67">TEXT(C51,"0.00")</f>
        <v>0.06</v>
      </c>
      <c r="O56" s="6" t="str">
        <f t="shared" si="67"/>
        <v>0.45</v>
      </c>
      <c r="P56" s="6" t="str">
        <f t="shared" si="67"/>
        <v>-2.04</v>
      </c>
      <c r="Q56" s="6" t="str">
        <f t="shared" si="67"/>
        <v>1.95</v>
      </c>
      <c r="R56" s="6" t="str">
        <f t="shared" si="67"/>
        <v>-0.09</v>
      </c>
      <c r="S56" s="6" t="str">
        <f t="shared" si="67"/>
        <v>0.04</v>
      </c>
      <c r="T56" s="6" t="str">
        <f t="shared" si="67"/>
        <v>0.15</v>
      </c>
      <c r="U56" s="6" t="str">
        <f t="shared" si="67"/>
        <v>0.54</v>
      </c>
      <c r="V56" s="6" t="str">
        <f t="shared" si="67"/>
        <v>5.84</v>
      </c>
    </row>
    <row r="57" spans="1:22" x14ac:dyDescent="0.2">
      <c r="M57" s="5" t="str">
        <f t="shared" si="56"/>
        <v>ER success</v>
      </c>
      <c r="N57" s="6" t="str">
        <f t="shared" si="67"/>
        <v>0.03</v>
      </c>
      <c r="O57" s="6" t="str">
        <f t="shared" si="67"/>
        <v>0.55</v>
      </c>
      <c r="P57" s="6" t="str">
        <f t="shared" si="67"/>
        <v>-1.56</v>
      </c>
      <c r="Q57" s="6" t="str">
        <f t="shared" si="67"/>
        <v>2.11</v>
      </c>
      <c r="R57" s="6" t="str">
        <f t="shared" si="67"/>
        <v>-0.16</v>
      </c>
      <c r="S57" s="6" t="str">
        <f t="shared" si="67"/>
        <v>0.01</v>
      </c>
      <c r="T57" s="6" t="str">
        <f t="shared" si="67"/>
        <v>0.21</v>
      </c>
      <c r="U57" s="6" t="str">
        <f t="shared" si="67"/>
        <v>0.57</v>
      </c>
      <c r="V57" s="6" t="str">
        <f t="shared" si="67"/>
        <v>2.83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inhibition_ies</vt:lpstr>
      <vt:lpstr>inhibition_rt</vt:lpstr>
      <vt:lpstr>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Jawinski</dc:creator>
  <cp:lastModifiedBy>Microsoft Office User</cp:lastModifiedBy>
  <dcterms:created xsi:type="dcterms:W3CDTF">2020-11-02T04:14:16Z</dcterms:created>
  <dcterms:modified xsi:type="dcterms:W3CDTF">2021-09-30T20:16:37Z</dcterms:modified>
</cp:coreProperties>
</file>