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QASsvn\QA Monitoring\"/>
    </mc:Choice>
  </mc:AlternateContent>
  <bookViews>
    <workbookView xWindow="0" yWindow="6300" windowWidth="5295" windowHeight="2490" tabRatio="866"/>
  </bookViews>
  <sheets>
    <sheet name="MO" sheetId="1" r:id="rId1"/>
    <sheet name="SMT FAIR" sheetId="6" r:id="rId2"/>
    <sheet name="AOI Pivot" sheetId="10" r:id="rId3"/>
    <sheet name="AOI" sheetId="5" r:id="rId4"/>
    <sheet name="DIP FAIR" sheetId="8" r:id="rId5"/>
    <sheet name="ASM FAIR" sheetId="7" r:id="rId6"/>
    <sheet name="QC Gate Pivot" sheetId="9" r:id="rId7"/>
    <sheet name="QC Gate" sheetId="4" r:id="rId8"/>
    <sheet name="ORT" sheetId="2" r:id="rId9"/>
    <sheet name="OQA" sheetId="3" r:id="rId10"/>
  </sheets>
  <definedNames>
    <definedName name="_xlnm._FilterDatabase" localSheetId="3" hidden="1">AOI!$A$1:$G$270</definedName>
    <definedName name="_xlnm._FilterDatabase" localSheetId="9" hidden="1">OQA!$A$1:$G$41</definedName>
    <definedName name="_xlnm._FilterDatabase" localSheetId="8" hidden="1">ORT!$A$1:$H$41</definedName>
    <definedName name="_xlnm._FilterDatabase" localSheetId="7" hidden="1">'QC Gate'!$A$1:$I$314</definedName>
  </definedNames>
  <calcPr calcId="152511"/>
  <pivotCaches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0" i="5" l="1"/>
  <c r="J269" i="5" l="1"/>
  <c r="J268" i="5"/>
  <c r="J267" i="5" l="1"/>
  <c r="J266" i="5"/>
  <c r="J265" i="5" l="1"/>
  <c r="J264" i="5"/>
  <c r="J263" i="5"/>
  <c r="J262" i="5"/>
  <c r="J261" i="5" l="1"/>
  <c r="J260" i="5"/>
  <c r="J259" i="5"/>
  <c r="J258" i="5" l="1"/>
  <c r="J257" i="5"/>
  <c r="J256" i="5"/>
  <c r="H213" i="2" l="1"/>
  <c r="G213" i="2"/>
  <c r="F213" i="2"/>
  <c r="I104" i="4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M826" i="1"/>
  <c r="H826" i="1"/>
  <c r="E826" i="1"/>
  <c r="B826" i="1"/>
  <c r="J271" i="5" l="1"/>
</calcChain>
</file>

<file path=xl/sharedStrings.xml><?xml version="1.0" encoding="utf-8"?>
<sst xmlns="http://schemas.openxmlformats.org/spreadsheetml/2006/main" count="8477" uniqueCount="3083">
  <si>
    <t>MO number</t>
  </si>
  <si>
    <t>SAP MO number</t>
  </si>
  <si>
    <t>160070M</t>
  </si>
  <si>
    <t>Related PO</t>
  </si>
  <si>
    <t>100-604403</t>
  </si>
  <si>
    <t>USB6W-Pri-AOI A</t>
  </si>
  <si>
    <t>100-604408</t>
  </si>
  <si>
    <t>USB6W-Sec-AOI A</t>
  </si>
  <si>
    <t>USB6W-Pri-Wave</t>
  </si>
  <si>
    <t>100-604404</t>
  </si>
  <si>
    <t>P/N</t>
  </si>
  <si>
    <t>Part description</t>
  </si>
  <si>
    <t>160069M</t>
  </si>
  <si>
    <t>100-701037</t>
  </si>
  <si>
    <t>DCDALCIP250-2 Assembled</t>
  </si>
  <si>
    <t>Report type</t>
  </si>
  <si>
    <t>DIP</t>
  </si>
  <si>
    <t>AOI</t>
  </si>
  <si>
    <t>ORT</t>
  </si>
  <si>
    <t>QC Gate</t>
  </si>
  <si>
    <t>000-703662</t>
  </si>
  <si>
    <t>Finished Packaging Carton 20 Pieces (DCDALCIP250-2)</t>
  </si>
  <si>
    <t>In DCC</t>
  </si>
  <si>
    <t>Date Open</t>
  </si>
  <si>
    <t>160071M</t>
  </si>
  <si>
    <t>???</t>
  </si>
  <si>
    <t>100-608158</t>
  </si>
  <si>
    <t>000-608156</t>
  </si>
  <si>
    <t>160072M</t>
  </si>
  <si>
    <t>100-607663</t>
  </si>
  <si>
    <t>000-607665</t>
  </si>
  <si>
    <t>100-608161</t>
  </si>
  <si>
    <t>100-607659</t>
  </si>
  <si>
    <t>AT9012 WH CW Driver Connected to Fitting</t>
  </si>
  <si>
    <t>Finished Packaging Carton 20 Pieces (ATOM AT9012/WH/CW)</t>
  </si>
  <si>
    <t>AT9012 WH WW Driver Connected to Fitting</t>
  </si>
  <si>
    <t>Finished Packaging Carton 20 Pieces (ATOM AT9012/WH/WW)</t>
  </si>
  <si>
    <t>AT9012 CW Assembled and Tested PCB (4000k)</t>
  </si>
  <si>
    <t>AT9012 WW Assembled and Tested PCB (3000k)</t>
  </si>
  <si>
    <t>ok</t>
  </si>
  <si>
    <t>000-606396</t>
  </si>
  <si>
    <t>Finished Packaging Carton 4 Pieces (EV-PEARL-PRO #01811)</t>
  </si>
  <si>
    <t>Part Description</t>
  </si>
  <si>
    <t>160050M</t>
  </si>
  <si>
    <t>QTY</t>
  </si>
  <si>
    <t>Report ref.</t>
  </si>
  <si>
    <t>-</t>
  </si>
  <si>
    <t>ORT-1613-07</t>
  </si>
  <si>
    <t>000-606397</t>
  </si>
  <si>
    <t>Finished Packaging Carton 4 Pieces (EV-PEARL-PRO-S #01815)</t>
  </si>
  <si>
    <t>ORT-1613-08</t>
  </si>
  <si>
    <t>160054M</t>
  </si>
  <si>
    <t>160049M</t>
  </si>
  <si>
    <t>000-605881</t>
  </si>
  <si>
    <t>Finished Packaging Carton 4 pieces (EV-PEARL-WP #01810)</t>
  </si>
  <si>
    <t>ORT-1613-09</t>
  </si>
  <si>
    <t>160053M</t>
  </si>
  <si>
    <t>000-605903</t>
  </si>
  <si>
    <t>Finished Packaging Carton 4 Pieces (EV-PEARL-S #01814)</t>
  </si>
  <si>
    <t>ORT-1613-10</t>
  </si>
  <si>
    <t>PO number</t>
  </si>
  <si>
    <t>SAP Sales Order</t>
  </si>
  <si>
    <t>OQA-1613-13</t>
  </si>
  <si>
    <t>000-601784</t>
  </si>
  <si>
    <t>Finished Packaging Carton 100 Pieces (30USBCM)</t>
  </si>
  <si>
    <t>OQA-1613-01</t>
  </si>
  <si>
    <t>Date</t>
  </si>
  <si>
    <t>160022M</t>
  </si>
  <si>
    <t>000-607689</t>
  </si>
  <si>
    <t>Finished Kit Carton (EV-218BB-EM-III #04307)</t>
  </si>
  <si>
    <t>ORT-1614-07</t>
  </si>
  <si>
    <t>160021M</t>
  </si>
  <si>
    <t>000-607692</t>
  </si>
  <si>
    <t>Finished Kit Carton (EV-236DIFF-EM-III #04315)</t>
  </si>
  <si>
    <t>160020M</t>
  </si>
  <si>
    <t>000-607691</t>
  </si>
  <si>
    <t>Finished Kit Carton (EV-218WG-EM-III #04311)</t>
  </si>
  <si>
    <t>ORT-1614-05</t>
  </si>
  <si>
    <t>ORT-1614-04</t>
  </si>
  <si>
    <t>160019M</t>
  </si>
  <si>
    <t>000-607693</t>
  </si>
  <si>
    <t>Finished Kit Carton (EV-220-WG-LED-EM-III #04323)</t>
  </si>
  <si>
    <t>ORT-1614-08</t>
  </si>
  <si>
    <t>160052M</t>
  </si>
  <si>
    <t>000-606328</t>
  </si>
  <si>
    <t>Finished Packaging Carton 4 Pieces (EV-PEARL-EM-PRO-S #01813)</t>
  </si>
  <si>
    <t>ORT-1613-03</t>
  </si>
  <si>
    <t>OQA-1614-08</t>
  </si>
  <si>
    <t>OQA-1614-06</t>
  </si>
  <si>
    <t>OQA-1614-05</t>
  </si>
  <si>
    <t>OQA-1614-07</t>
  </si>
  <si>
    <t>OQA-1614-09</t>
  </si>
  <si>
    <t>160075M</t>
  </si>
  <si>
    <t>160074M</t>
  </si>
  <si>
    <t>160077M</t>
  </si>
  <si>
    <t>100-601960</t>
  </si>
  <si>
    <t>000-602916</t>
  </si>
  <si>
    <t>Finished Packaging Carton 100 Pieces (30USBCM Bulk Pack A EAV35456)</t>
  </si>
  <si>
    <t>000-607272</t>
  </si>
  <si>
    <t>Finished Packaging Carton 20 Pieces (Gen III DALI Adapter Cable - CMS end)</t>
  </si>
  <si>
    <t>OQA-1613-12</t>
  </si>
  <si>
    <t>000-607341</t>
  </si>
  <si>
    <t>Finished Packaging Carton 20 Pieces (EV- Gen III Dali Cable with Junction Box 150mm)</t>
  </si>
  <si>
    <t>ORT-1615-01</t>
  </si>
  <si>
    <t>OQA-1615-01</t>
  </si>
  <si>
    <t>Qty</t>
  </si>
  <si>
    <t>ORT-1615-02</t>
  </si>
  <si>
    <t>100-602425</t>
  </si>
  <si>
    <t>Labeled and Tested 30USBCM</t>
  </si>
  <si>
    <t>160076M</t>
  </si>
  <si>
    <t>OQA-1615-05</t>
  </si>
  <si>
    <t>OQA-1615-04</t>
  </si>
  <si>
    <t>160081M</t>
  </si>
  <si>
    <t>100-701036</t>
  </si>
  <si>
    <t>100-701019</t>
  </si>
  <si>
    <t>100-701003</t>
  </si>
  <si>
    <t>100-700983</t>
  </si>
  <si>
    <t>160079M</t>
  </si>
  <si>
    <t>100-607907</t>
  </si>
  <si>
    <t>100-607908</t>
  </si>
  <si>
    <t>100-607912</t>
  </si>
  <si>
    <t>100-604907</t>
  </si>
  <si>
    <t>100-604909</t>
  </si>
  <si>
    <t>100-604578</t>
  </si>
  <si>
    <t>100-604580</t>
  </si>
  <si>
    <t>160078M</t>
  </si>
  <si>
    <t>000-605422</t>
  </si>
  <si>
    <t>100-605428</t>
  </si>
  <si>
    <t>100-604706</t>
  </si>
  <si>
    <t>QC Gate 1</t>
  </si>
  <si>
    <t>QC Gate 2</t>
  </si>
  <si>
    <t>30USBCM QC Gate 1</t>
  </si>
  <si>
    <t>QC1-1614-03</t>
  </si>
  <si>
    <t>QC2-1614-03</t>
  </si>
  <si>
    <t>QC1-1614-01</t>
  </si>
  <si>
    <t>QC2-1614-01</t>
  </si>
  <si>
    <t>DCDALCIP250-2 QC Gate 1</t>
  </si>
  <si>
    <t>DCDALCIP250-2 QC Gate 2</t>
  </si>
  <si>
    <t>30USBCM PCBA Assembled into Base and Tested QC Gate 2</t>
  </si>
  <si>
    <t>160082R</t>
  </si>
  <si>
    <t>000-602947</t>
  </si>
  <si>
    <t>160083M</t>
  </si>
  <si>
    <t>100-603139</t>
  </si>
  <si>
    <t>100-603015</t>
  </si>
  <si>
    <t>000-604252</t>
  </si>
  <si>
    <t>160067M</t>
  </si>
  <si>
    <t>100-607557</t>
  </si>
  <si>
    <t>100-607559</t>
  </si>
  <si>
    <t>AOI-1616-01</t>
  </si>
  <si>
    <t>Resp.</t>
  </si>
  <si>
    <t>160086M</t>
  </si>
  <si>
    <t>Sky</t>
  </si>
  <si>
    <t>160084M</t>
  </si>
  <si>
    <t>100-604409</t>
  </si>
  <si>
    <t>160085M</t>
  </si>
  <si>
    <t>100-607555</t>
  </si>
  <si>
    <t>160088M</t>
  </si>
  <si>
    <t>160087M</t>
  </si>
  <si>
    <t>000-607694</t>
  </si>
  <si>
    <t>Finished Kit Carton (EV-218DIFF-EM-III #04309)</t>
  </si>
  <si>
    <t>000-607690</t>
  </si>
  <si>
    <t>Finished Kit Carton (EV-118DIFF-EM-III #04308)</t>
  </si>
  <si>
    <t>000-607698</t>
  </si>
  <si>
    <t>Finished Kit Carton (EV-136DIFF-EM-III #04314)</t>
  </si>
  <si>
    <t>000-607708</t>
  </si>
  <si>
    <t>Finished Kit Carton (EV-110-WG-LED-EM-III #11007)</t>
  </si>
  <si>
    <t>000-607707</t>
  </si>
  <si>
    <t>Finished Kit Carton (EV-110-DIFF-LED-EM-III #11006)</t>
  </si>
  <si>
    <t>000-607711</t>
  </si>
  <si>
    <t>Finished Kit Carton (EV-120-WG-LED-EM-III #11010)</t>
  </si>
  <si>
    <t>000-607710</t>
  </si>
  <si>
    <t>Finished Kit Carton (EV-120-DIFF-LED-EM-III #11009)</t>
  </si>
  <si>
    <t>000-607704</t>
  </si>
  <si>
    <t>Finished Kit Carton (EV-210-DIFF-LED-EM-III #11003)</t>
  </si>
  <si>
    <t>000-607705</t>
  </si>
  <si>
    <t>Finished Kit Carton (EV-210-WG-LED-EM-III #11004)</t>
  </si>
  <si>
    <t>Ledfire III Batten AOI Side A</t>
  </si>
  <si>
    <t>100-605553</t>
  </si>
  <si>
    <t>160089M</t>
  </si>
  <si>
    <t>100-701151</t>
  </si>
  <si>
    <t>160091M</t>
  </si>
  <si>
    <t>Tommy</t>
  </si>
  <si>
    <t>30USBCM PCBA Assembled into Base and Tested QC Gate 1</t>
  </si>
  <si>
    <t>160090M</t>
  </si>
  <si>
    <t>Finished Packaging Carton 4 pieces (EV-LEDFIREIII-BASIC-W #11190)</t>
  </si>
  <si>
    <t>Finished Packaging Carton 20 Pieces (Emergency Timer #02002)</t>
  </si>
  <si>
    <t>Finished Packaging Carton 4 Pieces (EV-LEDFIREIII-SM-B #01690)</t>
  </si>
  <si>
    <t>N/A</t>
  </si>
  <si>
    <t>ORT-1616-01</t>
  </si>
  <si>
    <t>ORT-1616-02</t>
  </si>
  <si>
    <t>ORT-1617-01</t>
  </si>
  <si>
    <t>OQA-1617-01</t>
  </si>
  <si>
    <t>OQA-1616-01</t>
  </si>
  <si>
    <t>OQA-1616-02</t>
  </si>
  <si>
    <t>160064M</t>
  </si>
  <si>
    <t>AOI-1616-11</t>
  </si>
  <si>
    <t>160073M</t>
  </si>
  <si>
    <t>DCDALCIP250-2 Top Board SMD</t>
  </si>
  <si>
    <t>DCDALCIP250-2 Bottom Board SMD</t>
  </si>
  <si>
    <t>AOI-1616-05</t>
  </si>
  <si>
    <t>AOI-1616-10</t>
  </si>
  <si>
    <t>Mercury Basic Side B Wave Soldered</t>
  </si>
  <si>
    <t>Mercury Basic AOI Side A</t>
  </si>
  <si>
    <t>Mercury Basic LED PCB AOI Side A</t>
  </si>
  <si>
    <t>Mercury III LED PCB AOI Side B</t>
  </si>
  <si>
    <t>Mercury III LED PCB AOI Side A</t>
  </si>
  <si>
    <t>AOI-1616-06</t>
  </si>
  <si>
    <t>AOI-1616-08</t>
  </si>
  <si>
    <t>AOI-1616-07</t>
  </si>
  <si>
    <t>AOI-1616-09</t>
  </si>
  <si>
    <t>100-605590</t>
  </si>
  <si>
    <t>Ledfire III Batten AOI Side A {VARIANT}</t>
  </si>
  <si>
    <t>160080M</t>
  </si>
  <si>
    <t>AOI-1616-04</t>
  </si>
  <si>
    <t>AOI-1616-03</t>
  </si>
  <si>
    <t>EV-LEDFIRE3-BAS SCHV4P003</t>
  </si>
  <si>
    <t>DCDALRM2 V1P0 SMD Populated</t>
  </si>
  <si>
    <t>USB6W-Sec-Wave</t>
  </si>
  <si>
    <t>Ledfire III Basic Packaged Assembly</t>
  </si>
  <si>
    <t>Ledfire III Basic Assembled</t>
  </si>
  <si>
    <t>160093M</t>
  </si>
  <si>
    <t>AOI-1618-01</t>
  </si>
  <si>
    <t>160094M</t>
  </si>
  <si>
    <t>100-704166</t>
  </si>
  <si>
    <t>Assembled and Tested (DCDALRM2)</t>
  </si>
  <si>
    <t>SDR</t>
  </si>
  <si>
    <t>000-704162</t>
  </si>
  <si>
    <t>Finished Packaging Carton 20 Pieces (DCDALRM2)</t>
  </si>
  <si>
    <t>AOI-1618-02</t>
  </si>
  <si>
    <t>160095M</t>
  </si>
  <si>
    <t>160097M</t>
  </si>
  <si>
    <t>160096M</t>
  </si>
  <si>
    <t>Notes</t>
  </si>
  <si>
    <t>160099M</t>
  </si>
  <si>
    <t>000-601926</t>
  </si>
  <si>
    <t>160100M</t>
  </si>
  <si>
    <t>000-604283</t>
  </si>
  <si>
    <t>160098M</t>
  </si>
  <si>
    <t>AOI-1619-01</t>
  </si>
  <si>
    <t>#4499</t>
  </si>
  <si>
    <t>ORT-1618-03</t>
  </si>
  <si>
    <t>OQA-1618-03</t>
  </si>
  <si>
    <t>OQA-1618-01</t>
  </si>
  <si>
    <t>OQA-1618-02</t>
  </si>
  <si>
    <t>Finished Packaging Carton 4 Pieces (EV-MERCURY-III #03135)</t>
  </si>
  <si>
    <t>000-605678</t>
  </si>
  <si>
    <t>ORT-1618-04</t>
  </si>
  <si>
    <t>OQA-1618-04</t>
  </si>
  <si>
    <t>ORT-1618-02</t>
  </si>
  <si>
    <t>see 160071M</t>
  </si>
  <si>
    <t>ORT-1618-01</t>
  </si>
  <si>
    <t>160101M</t>
  </si>
  <si>
    <t>160102M</t>
  </si>
  <si>
    <t>100-608029</t>
  </si>
  <si>
    <t>PM1E1S0</t>
  </si>
  <si>
    <t>AOI-1619-03</t>
  </si>
  <si>
    <t>Finished Packaging Carton 1600 Pieces (Bulk Terminal Pack EAV64702)</t>
  </si>
  <si>
    <t>ORT-1619-15</t>
  </si>
  <si>
    <t>ORT-1619-12</t>
  </si>
  <si>
    <t>Mercury Basic General Assembly</t>
  </si>
  <si>
    <t>Finished Packaging Carton 20 Pieces (DCPH30M)</t>
  </si>
  <si>
    <t>Part Number</t>
  </si>
  <si>
    <t>DCPH30M Assembled and Labelled</t>
  </si>
  <si>
    <t>100-603586</t>
  </si>
  <si>
    <t>QC1-1619-14</t>
  </si>
  <si>
    <t>QC2-1619-12</t>
  </si>
  <si>
    <t>QC1-1619-12</t>
  </si>
  <si>
    <t>100-704171</t>
  </si>
  <si>
    <t>Assembled (DCDALRM2)</t>
  </si>
  <si>
    <t>QC1-1619-11</t>
  </si>
  <si>
    <t>QC2-1619-11</t>
  </si>
  <si>
    <t>OQA-1619-12</t>
  </si>
  <si>
    <t>OQA-1619-13</t>
  </si>
  <si>
    <t>OQA-1619-15</t>
  </si>
  <si>
    <t>OQA</t>
  </si>
  <si>
    <t>OQA-1619-14</t>
  </si>
  <si>
    <t>AOI-1620-01</t>
  </si>
  <si>
    <t>ORT-1620-01</t>
  </si>
  <si>
    <t>ORT-1620-02</t>
  </si>
  <si>
    <t>ORT-1620-03</t>
  </si>
  <si>
    <t>160103M</t>
  </si>
  <si>
    <t>100-604295</t>
  </si>
  <si>
    <t>100-700106</t>
  </si>
  <si>
    <t>160104M</t>
  </si>
  <si>
    <t>100-600300</t>
  </si>
  <si>
    <t>100-601602</t>
  </si>
  <si>
    <t>100-601596</t>
  </si>
  <si>
    <t>DCDALMS360 Sensor Base SMD AOI Tested</t>
  </si>
  <si>
    <t>DCDALMS360 Sensor Module SMD</t>
  </si>
  <si>
    <t>DCDAL31M2PB Switch Board SMD</t>
  </si>
  <si>
    <t>DCDAL31M2 Microcontroller Board SMD</t>
  </si>
  <si>
    <t>DCDAL31M2 Switch Power Board 8.5mA SMD</t>
  </si>
  <si>
    <t>AOI-1620-04</t>
  </si>
  <si>
    <t>AOI-1620-05</t>
  </si>
  <si>
    <t>AOI-1620-03</t>
  </si>
  <si>
    <t>AOI-1620-02</t>
  </si>
  <si>
    <t>AOI-1620-06</t>
  </si>
  <si>
    <t>160107M</t>
  </si>
  <si>
    <t>100-606897</t>
  </si>
  <si>
    <t>100-606898</t>
  </si>
  <si>
    <t>100-606899</t>
  </si>
  <si>
    <t>100-606900</t>
  </si>
  <si>
    <t>160108M</t>
  </si>
  <si>
    <t>100-608028</t>
  </si>
  <si>
    <t>IQC</t>
  </si>
  <si>
    <t>160109M</t>
  </si>
  <si>
    <t>000-600291</t>
  </si>
  <si>
    <t>100-602898</t>
  </si>
  <si>
    <t>A-side PPM</t>
  </si>
  <si>
    <t>B-side PPM</t>
  </si>
  <si>
    <t>AOI-1615-10</t>
  </si>
  <si>
    <t>Average</t>
  </si>
  <si>
    <t>Total</t>
  </si>
  <si>
    <t>QC1-1620-10</t>
  </si>
  <si>
    <t>Defect rate</t>
  </si>
  <si>
    <t>160106M</t>
  </si>
  <si>
    <t>100-704176</t>
  </si>
  <si>
    <t>100-703660</t>
  </si>
  <si>
    <t>QC2-1621-11</t>
  </si>
  <si>
    <t>QC1-1620-11</t>
  </si>
  <si>
    <t>Last batch with UL marking</t>
  </si>
  <si>
    <t>AOI-1621-01</t>
  </si>
  <si>
    <t>SDR160516</t>
  </si>
  <si>
    <t>ORT-1619-11</t>
  </si>
  <si>
    <t>OQA-1619-11</t>
  </si>
  <si>
    <t>ORT-1621-13</t>
  </si>
  <si>
    <t>ORT-1621-10</t>
  </si>
  <si>
    <t>ORT-1621-01</t>
  </si>
  <si>
    <t>ORT-1621-02</t>
  </si>
  <si>
    <t>ORT-1621-03</t>
  </si>
  <si>
    <t>ORT-1621-04</t>
  </si>
  <si>
    <t>DCDALCIP250-2 Function Tested</t>
  </si>
  <si>
    <t>DCDALCIP250-2 Burn-In Tested</t>
  </si>
  <si>
    <t>LED Connect DUO 2.9 3000K AOI</t>
  </si>
  <si>
    <t>LED Connect DUO 2.9 4000K AOI</t>
  </si>
  <si>
    <t>LED Connect DUO 14.5 3000K AOI</t>
  </si>
  <si>
    <t>LED Connect DUO 14.5 4000K AOI</t>
  </si>
  <si>
    <t>Mercury Basic Mains Loom</t>
  </si>
  <si>
    <t>Finished Packaging Carton 50 Pieces (DCDAL31M2PB)</t>
  </si>
  <si>
    <t>DCDAL31M2PB Assembled and Labelled</t>
  </si>
  <si>
    <t>160110M</t>
  </si>
  <si>
    <t>MM1E2S0</t>
  </si>
  <si>
    <t>EV-LEDFIRE3-BAS AOI Side B</t>
  </si>
  <si>
    <t>EV-LEDFIRE3-BAS AOI Side A</t>
  </si>
  <si>
    <t>160111M</t>
  </si>
  <si>
    <t>160112M</t>
  </si>
  <si>
    <t>000-606017</t>
  </si>
  <si>
    <t>OQA-1621-01</t>
  </si>
  <si>
    <t>OQA-1621-02</t>
  </si>
  <si>
    <t>OQA-1621-03</t>
  </si>
  <si>
    <t>OQA-1621-04</t>
  </si>
  <si>
    <t>OQA-1621-05</t>
  </si>
  <si>
    <t>OQA-1621-10</t>
  </si>
  <si>
    <t>OQA-1621-11</t>
  </si>
  <si>
    <t>OQA-1621-13</t>
  </si>
  <si>
    <t>000-606055</t>
  </si>
  <si>
    <t>Finished Packaging Carton 10 Pieces (Chill HV LED Driver &amp; Fitting CLSK12WF-BC 3000K/Chrome)</t>
  </si>
  <si>
    <t>Finished Packaging Carton 10 Pieces (Chill HV LED Driver &amp; Fitting CLSK12CF-BC 4000K/Chrome)</t>
  </si>
  <si>
    <t>OQA-1621-06</t>
  </si>
  <si>
    <t>OQA-1621-07</t>
  </si>
  <si>
    <t>ORT-1621-05</t>
  </si>
  <si>
    <t>ORT-1621-06</t>
  </si>
  <si>
    <t>OQA-1621-08</t>
  </si>
  <si>
    <t>OQA-1621-09</t>
  </si>
  <si>
    <t>ORT-1621-07</t>
  </si>
  <si>
    <t>160113M</t>
  </si>
  <si>
    <t>MM1E1S0</t>
  </si>
  <si>
    <t>DCDAL31M2PB Power+Controller+Switch Boards Assembled And Tested</t>
  </si>
  <si>
    <t>100-600298</t>
  </si>
  <si>
    <t>QC2-1621-13</t>
  </si>
  <si>
    <t>QC1-1621-13</t>
  </si>
  <si>
    <t>160105M</t>
  </si>
  <si>
    <t>AOI-1621-02</t>
  </si>
  <si>
    <t>ORT-1622-01</t>
  </si>
  <si>
    <t>ORT-1622-10</t>
  </si>
  <si>
    <t>OQA-1622-10</t>
  </si>
  <si>
    <t>160114M</t>
  </si>
  <si>
    <t>000-700137</t>
  </si>
  <si>
    <t>SDR160504 MM2E1S3</t>
  </si>
  <si>
    <t>100-603564</t>
  </si>
  <si>
    <t>Finished Packaging Carton 20 Pieces (3415 DCDALMS360)</t>
  </si>
  <si>
    <t>DCDALMS360 Sensor Assembled and Labelled and Tested</t>
  </si>
  <si>
    <t>160115M</t>
  </si>
  <si>
    <t>100-604405</t>
  </si>
  <si>
    <t>100-604410</t>
  </si>
  <si>
    <t>USB6W-Pri-SCH Populated V2P001</t>
  </si>
  <si>
    <t>USB6W-Sec-SCH Populated V4P001</t>
  </si>
  <si>
    <t>160116M</t>
  </si>
  <si>
    <t>000-606912</t>
  </si>
  <si>
    <t>000-606913</t>
  </si>
  <si>
    <t>000-606914</t>
  </si>
  <si>
    <t>000-606915</t>
  </si>
  <si>
    <t>160118M</t>
  </si>
  <si>
    <t>100-608200</t>
  </si>
  <si>
    <t>QC1-1622-13</t>
  </si>
  <si>
    <t>QC1-1622-12</t>
  </si>
  <si>
    <t>100-606040</t>
  </si>
  <si>
    <t>100-606021</t>
  </si>
  <si>
    <t>ORT-1622-13</t>
  </si>
  <si>
    <t>ORT-1622-12</t>
  </si>
  <si>
    <t>Change L3, L5</t>
  </si>
  <si>
    <t>OQA-1622-13</t>
  </si>
  <si>
    <t>OQA-1622-12</t>
  </si>
  <si>
    <t>Chill HV LED Driver &amp; Fitting (CLSK12WF-WH 3000K White) Assembled and Function Tested</t>
  </si>
  <si>
    <t>Chill HV LED Driver &amp; Fitting (CLSK12CF-BC 4000K Chrome) Assembled and Function Tested</t>
  </si>
  <si>
    <t>Finished Packaging Carton 200 Pieces (LED Connect DUO 2.9 3000K)</t>
  </si>
  <si>
    <t>Finished Packaging Carton 200 Pieces (LED Connect DUO 2.9 4000K)</t>
  </si>
  <si>
    <t>Finished Packaging Carton 200 Pieces (LED Connect DUO 14.5 3000K)</t>
  </si>
  <si>
    <t>Finished Packaging Carton 200 Pieces (LED Connect DUO 14.5 4000K)</t>
  </si>
  <si>
    <t>EV-LEDFIRE-LITE AOI Side A</t>
  </si>
  <si>
    <t>160117M</t>
  </si>
  <si>
    <t>AOI-1622-04</t>
  </si>
  <si>
    <t>AOI-1622-03</t>
  </si>
  <si>
    <t>AOI-1622-02</t>
  </si>
  <si>
    <t>AOI-1622-01</t>
  </si>
  <si>
    <t>AOI-1623-01</t>
  </si>
  <si>
    <t>ORT-1622-02</t>
  </si>
  <si>
    <t>160119M</t>
  </si>
  <si>
    <t>100-601385</t>
  </si>
  <si>
    <t>160120R</t>
  </si>
  <si>
    <t>160121M</t>
  </si>
  <si>
    <t>issue during production with LED</t>
  </si>
  <si>
    <t>USB 30 Mech Charger General Assy</t>
  </si>
  <si>
    <t>DCDALCIP250-2 Top Board DIP</t>
  </si>
  <si>
    <t>DCDALCIP250-2 Bottom Board DIP</t>
  </si>
  <si>
    <t>ORT-1623-10</t>
  </si>
  <si>
    <t>Rework and shipment in urgency - SDR160516</t>
  </si>
  <si>
    <t>OQA-1623-10</t>
  </si>
  <si>
    <t>QC2-1623-10</t>
  </si>
  <si>
    <t>160122M</t>
  </si>
  <si>
    <t>100-608590</t>
  </si>
  <si>
    <t>160123M</t>
  </si>
  <si>
    <t>100-608592</t>
  </si>
  <si>
    <t>100-608439</t>
  </si>
  <si>
    <t>100-608437</t>
  </si>
  <si>
    <t>DGEDV1 Driver Board AOI Side A</t>
  </si>
  <si>
    <t>Ledfire Lite Dish LED PCB AOI Side B</t>
  </si>
  <si>
    <t>Ledfire Lite Dish LED PCB AOI Side A</t>
  </si>
  <si>
    <t>AOI-1623-02</t>
  </si>
  <si>
    <t>AOI-1623-03</t>
  </si>
  <si>
    <t>DGEDV1 Driver Board</t>
  </si>
  <si>
    <t>ORT-1623-02</t>
  </si>
  <si>
    <t>ORT-1623-01</t>
  </si>
  <si>
    <t>ORT-1623-05</t>
  </si>
  <si>
    <t>Reference standard for light test is ERP instead of ANSI</t>
  </si>
  <si>
    <t>ORT-1623-06</t>
  </si>
  <si>
    <t>ORT-1623-04</t>
  </si>
  <si>
    <t>ORT-1623-03</t>
  </si>
  <si>
    <t>OQA-1622-01</t>
  </si>
  <si>
    <t>OQA-1622-02</t>
  </si>
  <si>
    <t>OQA-1622-03</t>
  </si>
  <si>
    <t>160125M</t>
  </si>
  <si>
    <t>000-608497</t>
  </si>
  <si>
    <t>Plastic assembly issue, hipot issue, C10,C6 changed for better performance</t>
  </si>
  <si>
    <t>160136M</t>
  </si>
  <si>
    <t>100-607213</t>
  </si>
  <si>
    <t>100-607214</t>
  </si>
  <si>
    <t>160027R</t>
  </si>
  <si>
    <t>000-700057</t>
  </si>
  <si>
    <t>Rework according to SDR160523 MM2E1S2</t>
  </si>
  <si>
    <t>Finished Packaging Carton 50 Pieces (3413 DCDAL31M) MM2E1S2</t>
  </si>
  <si>
    <t>ORT-1623-11</t>
  </si>
  <si>
    <t>MM2E1S2 SDR160523</t>
  </si>
  <si>
    <t>ORT-1623-12</t>
  </si>
  <si>
    <t>OQA-1623-12</t>
  </si>
  <si>
    <t>ORT-1624-11</t>
  </si>
  <si>
    <t>ORT-1624-10</t>
  </si>
  <si>
    <t>OQA-1624-10</t>
  </si>
  <si>
    <t>160129M</t>
  </si>
  <si>
    <t>AOI-1624-01</t>
  </si>
  <si>
    <t>AOI-1623-11</t>
  </si>
  <si>
    <t>160127M</t>
  </si>
  <si>
    <t>AOI-1623-09</t>
  </si>
  <si>
    <t>AOI-1623-10</t>
  </si>
  <si>
    <t>AOI-1623-08</t>
  </si>
  <si>
    <t>160126M</t>
  </si>
  <si>
    <t>100-600366</t>
  </si>
  <si>
    <t>DCDAL31SPB Button Board SMD</t>
  </si>
  <si>
    <t>AOI-1623-07</t>
  </si>
  <si>
    <t>AOI-1623-06</t>
  </si>
  <si>
    <t>100-608201</t>
  </si>
  <si>
    <t>EV-LEDFIRE-LITE Wave Soldered</t>
  </si>
  <si>
    <t>AOI-1623-04</t>
  </si>
  <si>
    <t>AOI-1623-05</t>
  </si>
  <si>
    <t>160124M</t>
  </si>
  <si>
    <t>Finished Packaging Carton 4 Pieces (EV-MERCURY-BASIC-W #11258) MM1E1S0</t>
  </si>
  <si>
    <t>000-606414</t>
  </si>
  <si>
    <t>130135M</t>
  </si>
  <si>
    <t>AOI-1624-04</t>
  </si>
  <si>
    <t>AOI-1624-03</t>
  </si>
  <si>
    <t>130134M</t>
  </si>
  <si>
    <t>100-607668</t>
  </si>
  <si>
    <t>Ledfire Boost Full Feature SMD Side A</t>
  </si>
  <si>
    <t>Ledfire Boost Full Feature SMD Side B</t>
  </si>
  <si>
    <t>100-607669</t>
  </si>
  <si>
    <t>160134M</t>
  </si>
  <si>
    <t>AOI-1624-02</t>
  </si>
  <si>
    <t>Ektor Switch AOI Side B</t>
  </si>
  <si>
    <t>Ektor Switch AOI Side A</t>
  </si>
  <si>
    <t>Finished Packaging Carton 4 Pieces (EV-LEDFIREIII-LITE-W #01696)</t>
  </si>
  <si>
    <t>160135M</t>
  </si>
  <si>
    <t>160137M</t>
  </si>
  <si>
    <t>160139M</t>
  </si>
  <si>
    <t>160138R</t>
  </si>
  <si>
    <t>000-606232</t>
  </si>
  <si>
    <t>SDR160614 Change metal parts to stainless steel MM2E1S1</t>
  </si>
  <si>
    <t>OQA-1624-12</t>
  </si>
  <si>
    <t>160128M</t>
  </si>
  <si>
    <t>ORT-1624-14</t>
  </si>
  <si>
    <t>ORT-1625-01</t>
  </si>
  <si>
    <t>OQA-1624-14</t>
  </si>
  <si>
    <t>AOI-1625-01</t>
  </si>
  <si>
    <t>ENG Sample - issue with panelization (loss of PCBs)</t>
  </si>
  <si>
    <t>OQA-1625-01</t>
  </si>
  <si>
    <t>160130M</t>
  </si>
  <si>
    <t>Finished Packaging Carton 50 Pieces (DCDAL31SPB)</t>
  </si>
  <si>
    <t>000-600356</t>
  </si>
  <si>
    <t>ORT-1625-11</t>
  </si>
  <si>
    <t>OQA-1625-11</t>
  </si>
  <si>
    <t>OQA-1625-10</t>
  </si>
  <si>
    <t>160131M</t>
  </si>
  <si>
    <t>160132M</t>
  </si>
  <si>
    <t>160133M</t>
  </si>
  <si>
    <t>SDR160616 Change to V7 (this batch contains V5 and V7 PCB)</t>
  </si>
  <si>
    <t>Finished Packaging Carton 4 Pieces (EV-TWINSPOT-WP-PRO #01708) MM1E1S1</t>
  </si>
  <si>
    <t>ORT-1625-13</t>
  </si>
  <si>
    <t>OQA-1625-14</t>
  </si>
  <si>
    <t>160140M</t>
  </si>
  <si>
    <t>100-608202</t>
  </si>
  <si>
    <t>AOI-1625-04</t>
  </si>
  <si>
    <t>160141M</t>
  </si>
  <si>
    <t>EV-LEDFIRE-LITE SCH V2P001</t>
  </si>
  <si>
    <t>Ledfire Lite - driver assembled</t>
  </si>
  <si>
    <t>100-608506</t>
  </si>
  <si>
    <t>Ledfire Lite (White) - Dish Assembled</t>
  </si>
  <si>
    <t>100-608587</t>
  </si>
  <si>
    <t>Finished Packaging Carton 4 Pieces (EV-LEDFIREIII-LITE-W #01696) PM1E1S0</t>
  </si>
  <si>
    <t>160142M</t>
  </si>
  <si>
    <t>IPQC</t>
  </si>
  <si>
    <t>160143M</t>
  </si>
  <si>
    <t>ORT-1626-02</t>
  </si>
  <si>
    <t>SDR160614 Stainless steel / SDR160620 Gen 3 v1.003</t>
  </si>
  <si>
    <t>160144M</t>
  </si>
  <si>
    <t>ORT-1626-01</t>
  </si>
  <si>
    <t>Drop test plastic issue / V5 and V7 PCBA</t>
  </si>
  <si>
    <t>QC-1626-02</t>
  </si>
  <si>
    <t>Gate #</t>
  </si>
  <si>
    <t>Note</t>
  </si>
  <si>
    <t>QC-1626-01</t>
  </si>
  <si>
    <t>V7 PCBA</t>
  </si>
  <si>
    <t>V5 PCBA</t>
  </si>
  <si>
    <t>QC-1625-04</t>
  </si>
  <si>
    <t>QC-1625-05</t>
  </si>
  <si>
    <t>QC-1625-02</t>
  </si>
  <si>
    <t>QC-1625-03</t>
  </si>
  <si>
    <t>QC-1625-01</t>
  </si>
  <si>
    <t>QC-1625-07</t>
  </si>
  <si>
    <t>QC-1625-06</t>
  </si>
  <si>
    <t>OQA-1626-01</t>
  </si>
  <si>
    <t>OQA-1626-02</t>
  </si>
  <si>
    <t>160145M</t>
  </si>
  <si>
    <t>QC-2</t>
  </si>
  <si>
    <t>QC-1</t>
  </si>
  <si>
    <t>160146M</t>
  </si>
  <si>
    <t>AOI-1626-01</t>
  </si>
  <si>
    <t>AOI-1626-02</t>
  </si>
  <si>
    <t>ORT-1626-03</t>
  </si>
  <si>
    <t>Additional testing for ORT - 264Vac + burn-in 100pcs</t>
  </si>
  <si>
    <t xml:space="preserve">Short PCBA </t>
  </si>
  <si>
    <t>160147M</t>
  </si>
  <si>
    <t>AOI-1627-01</t>
  </si>
  <si>
    <t>AOI-1627-02</t>
  </si>
  <si>
    <t>Missing 44pcs - not enough material</t>
  </si>
  <si>
    <t>ORT-1627-02</t>
  </si>
  <si>
    <t>Many issues with diffuser / v1.009 MM1E3S4 Gen 3 driver</t>
  </si>
  <si>
    <t>ORT-1627-01</t>
  </si>
  <si>
    <t>QC-1626-04</t>
  </si>
  <si>
    <t>QC-1626-03</t>
  </si>
  <si>
    <t>Failed ORT / rework and tested 264Vac issue</t>
  </si>
  <si>
    <t>QC-1627-01</t>
  </si>
  <si>
    <t>100-607670</t>
  </si>
  <si>
    <t>Ledfire Boost Full Feature WAVE Soldered</t>
  </si>
  <si>
    <t>ORT-1627-06</t>
  </si>
  <si>
    <t>ORT-1627-05</t>
  </si>
  <si>
    <t>Retest after PDI failure</t>
  </si>
  <si>
    <t>Change L3, L5 / PDI Failure</t>
  </si>
  <si>
    <t>Change L3, L5 Failed PDI</t>
  </si>
  <si>
    <t>160148M</t>
  </si>
  <si>
    <t>160149M</t>
  </si>
  <si>
    <t>160150M</t>
  </si>
  <si>
    <t>100-604456</t>
  </si>
  <si>
    <t>100-604457</t>
  </si>
  <si>
    <t>160151M</t>
  </si>
  <si>
    <t>160152M</t>
  </si>
  <si>
    <t>100-605427</t>
  </si>
  <si>
    <t>QC-1627-06</t>
  </si>
  <si>
    <t>QC-1627-04</t>
  </si>
  <si>
    <t>QC-1627-05</t>
  </si>
  <si>
    <t>ORT-1627-04</t>
  </si>
  <si>
    <t>AOI-1627-03</t>
  </si>
  <si>
    <t>AOI-1627-04</t>
  </si>
  <si>
    <t>160153M</t>
  </si>
  <si>
    <t>160154M</t>
  </si>
  <si>
    <t>160155M</t>
  </si>
  <si>
    <t>100-604164</t>
  </si>
  <si>
    <t>100-600313</t>
  </si>
  <si>
    <t>160156M</t>
  </si>
  <si>
    <t>100-700104</t>
  </si>
  <si>
    <t>160157M</t>
  </si>
  <si>
    <t>30USBCM PCBA Assembled into Base and Tested</t>
  </si>
  <si>
    <t>Ledfire III Dish LED PCB AOI Side A</t>
  </si>
  <si>
    <t>Ledfire III Dish LED PCB AOI Side B</t>
  </si>
  <si>
    <t>Finished Packaging Carton 4 pieces (EV-LEDFIREIII-BASIC-W #11190) MM1E2S0</t>
  </si>
  <si>
    <t>Ledfire III Basic Assembled and Tested</t>
  </si>
  <si>
    <t>ORT-1628-01</t>
  </si>
  <si>
    <t>QC-1627-03</t>
  </si>
  <si>
    <t>QC-1627-08</t>
  </si>
  <si>
    <t>AOI-1628-01</t>
  </si>
  <si>
    <t>AOI-1628-02</t>
  </si>
  <si>
    <t>160158M</t>
  </si>
  <si>
    <t>100-603636</t>
  </si>
  <si>
    <t>Cat.</t>
  </si>
  <si>
    <t>100-608031</t>
  </si>
  <si>
    <t>Cable</t>
  </si>
  <si>
    <t>160159M</t>
  </si>
  <si>
    <t>SMT</t>
  </si>
  <si>
    <t>DCDAL31M2 Switch Power Board 4.5mA SMD</t>
  </si>
  <si>
    <t>DCDAL31MOD PIR Board SMD</t>
  </si>
  <si>
    <t>NR: DCDALMS360 Sensor Base DIP</t>
  </si>
  <si>
    <t>Cable Loom EV-MERCURY-III 4 wires UL1007 18AWG [V1.3]</t>
  </si>
  <si>
    <t>EV-MERCURY-BASIC-W Ceiling Adaptor Mains Looms</t>
  </si>
  <si>
    <t>Column1</t>
  </si>
  <si>
    <t>AOI-1628-04</t>
  </si>
  <si>
    <t>AOI-1628-03</t>
  </si>
  <si>
    <t>AOI-1628-06</t>
  </si>
  <si>
    <t>AOI-1628-05</t>
  </si>
  <si>
    <t>AOI-1628-07</t>
  </si>
  <si>
    <t>AOI-1628-08</t>
  </si>
  <si>
    <t>AOI-1628-13</t>
  </si>
  <si>
    <t>AOI-1628-14</t>
  </si>
  <si>
    <t>QC1628-01</t>
  </si>
  <si>
    <t>QC1627-02</t>
  </si>
  <si>
    <t>QC1628-02</t>
  </si>
  <si>
    <t>QC1628-04</t>
  </si>
  <si>
    <t>QC-1628-05</t>
  </si>
  <si>
    <t>QC1628-03</t>
  </si>
  <si>
    <t>QC1627-07</t>
  </si>
  <si>
    <t>AOI-1628-11</t>
  </si>
  <si>
    <t>AOI-1628-12</t>
  </si>
  <si>
    <t>0</t>
  </si>
  <si>
    <t>160160M</t>
  </si>
  <si>
    <t>160161M</t>
  </si>
  <si>
    <t>ASM</t>
  </si>
  <si>
    <t>100-600362</t>
  </si>
  <si>
    <t>160162M</t>
  </si>
  <si>
    <t>160163M</t>
  </si>
  <si>
    <t>160164M</t>
  </si>
  <si>
    <t>160165M</t>
  </si>
  <si>
    <t>000-608717</t>
  </si>
  <si>
    <t>UK production PM1E1S0 - 3 hours duration</t>
  </si>
  <si>
    <t>ORT-1628-02</t>
  </si>
  <si>
    <t>Unit restart after turned off in emergency operation</t>
  </si>
  <si>
    <t>AOI-1628-10</t>
  </si>
  <si>
    <t>AOI01628-09</t>
  </si>
  <si>
    <t>ORT-1628-03</t>
  </si>
  <si>
    <t>ORT-1628-04</t>
  </si>
  <si>
    <t>New test software for LED color using labview</t>
  </si>
  <si>
    <t>160166R</t>
  </si>
  <si>
    <t>160167M</t>
  </si>
  <si>
    <t>160168M</t>
  </si>
  <si>
    <t>CP Ektor - 3 hours duration</t>
  </si>
  <si>
    <t>100-609198</t>
  </si>
  <si>
    <t>160169M</t>
  </si>
  <si>
    <t>Ledfire III Dish LED PCB SCH V1</t>
  </si>
  <si>
    <t>Row Labels</t>
  </si>
  <si>
    <t>Grand Total</t>
  </si>
  <si>
    <t>Average of Defect rate</t>
  </si>
  <si>
    <t>Column Labels</t>
  </si>
  <si>
    <t>160170M</t>
  </si>
  <si>
    <t>Engineering sample</t>
  </si>
  <si>
    <t>100-605022</t>
  </si>
  <si>
    <t>Wi-Fi Daughterboard AOI Side A</t>
  </si>
  <si>
    <t>100-605020</t>
  </si>
  <si>
    <t>Wi-Fi Daughterboard AOI Side B</t>
  </si>
  <si>
    <t>160171M</t>
  </si>
  <si>
    <t>010-609174</t>
  </si>
  <si>
    <t>Finished Test Circuit 1 Piece 20W LED Load</t>
  </si>
  <si>
    <t>AOI-1628-15</t>
  </si>
  <si>
    <t>QC-1628-06</t>
  </si>
  <si>
    <t>QC-1629-02</t>
  </si>
  <si>
    <t>DCDAL31SPB Assembled and Tested</t>
  </si>
  <si>
    <t>QC-1628-10</t>
  </si>
  <si>
    <t>000-608721</t>
  </si>
  <si>
    <t>Finished Packaging Carton 4 Pieces (EV-LEDFIREIII-SM #01689 + Corridor Lens) CP Ektor Build PM1E1S0</t>
  </si>
  <si>
    <t>Finished Packaging Carton 4 Pieces (EV-LEDFIREIII-PRO-W #01694) CP Ektor Build PM1E1S1</t>
  </si>
  <si>
    <t>QC-1629-03</t>
  </si>
  <si>
    <t>QC-1629-01</t>
  </si>
  <si>
    <t>QC-1629-04</t>
  </si>
  <si>
    <t>160172M</t>
  </si>
  <si>
    <t>ORT-1629-01</t>
  </si>
  <si>
    <t>ORT-1629-02</t>
  </si>
  <si>
    <t>ORT-1629-03</t>
  </si>
  <si>
    <t>ORT-1629-05</t>
  </si>
  <si>
    <t>UK dish - 3 hours</t>
  </si>
  <si>
    <t>ORT-1629-04</t>
  </si>
  <si>
    <t>UK Twinspot - 3 hours</t>
  </si>
  <si>
    <t>160017M</t>
  </si>
  <si>
    <t>319-607252</t>
  </si>
  <si>
    <t>Rigid PCB Ledfire III PCB V9 1.6mm 1oz 2 Layer Green FR4 Tin</t>
  </si>
  <si>
    <t>GEN III AOI Side A</t>
  </si>
  <si>
    <t>100-604129</t>
  </si>
  <si>
    <t>AOI-1629-02</t>
  </si>
  <si>
    <t>100-604130</t>
  </si>
  <si>
    <t>GEN III AOI Side B</t>
  </si>
  <si>
    <t>AOI-1629-03</t>
  </si>
  <si>
    <t>Visual</t>
  </si>
  <si>
    <t>160174M</t>
  </si>
  <si>
    <t>160173R</t>
  </si>
  <si>
    <t>000-604251</t>
  </si>
  <si>
    <t>Finished Packaging Carton 4 Pieces (EV-LEDFIREIII-SM-W #01689) MM1E1S1</t>
  </si>
  <si>
    <t>reprogram to 1.009</t>
  </si>
  <si>
    <t>000-607403</t>
  </si>
  <si>
    <t>Finished Packaging Carton 4 Pieces (EV-LEDFIREIII-PRO-B #1697) MM1E1S1</t>
  </si>
  <si>
    <t>QC-1630-02</t>
  </si>
  <si>
    <t>Label batch code is 160132M</t>
  </si>
  <si>
    <t>QC-1629-05</t>
  </si>
  <si>
    <t>QC-1630-01</t>
  </si>
  <si>
    <t>QC-1630-03</t>
  </si>
  <si>
    <t>QC-1630-05</t>
  </si>
  <si>
    <t>000-600302</t>
  </si>
  <si>
    <t>Finished Packaging Carton 50 Pieces (DCDAL31MOD)</t>
  </si>
  <si>
    <t>Combined 160145M and 160146M</t>
  </si>
  <si>
    <t>Combined MO 160145M and 160146M</t>
  </si>
  <si>
    <t>QC-1630-04</t>
  </si>
  <si>
    <t>QC-1629-06</t>
  </si>
  <si>
    <t>160175M</t>
  </si>
  <si>
    <t>160176M</t>
  </si>
  <si>
    <t>220-604455</t>
  </si>
  <si>
    <t>220-602688</t>
  </si>
  <si>
    <t>160177M</t>
  </si>
  <si>
    <t>160178M</t>
  </si>
  <si>
    <t>000-608771</t>
  </si>
  <si>
    <t>Including cable preparation</t>
  </si>
  <si>
    <t>160179M</t>
  </si>
  <si>
    <t>ENG sample</t>
  </si>
  <si>
    <t>ORT-1630-02</t>
  </si>
  <si>
    <t>Thermal glue issue / reported to ENG</t>
  </si>
  <si>
    <t>ORT-1630-01</t>
  </si>
  <si>
    <t>duration 3  hours / diffuser lens appearance</t>
  </si>
  <si>
    <t>160180M</t>
  </si>
  <si>
    <t>000-603718</t>
  </si>
  <si>
    <t>160181M</t>
  </si>
  <si>
    <t>SMD Side B Ledfire III Dish LED PCB</t>
  </si>
  <si>
    <t>SMD Side A Ledfire III Dish LED PCB</t>
  </si>
  <si>
    <t>Finished Packaging Carton 4 Pieces (EV-LEDFIREIII-LITE-W #01696) MM1E1S0</t>
  </si>
  <si>
    <t>Finished Packaging Carton 4 Pieces (EV-LEDFIREIII-SM-LITE #11283)</t>
  </si>
  <si>
    <t>100-608438</t>
  </si>
  <si>
    <t>DGEDV1 Driver Board WAVE Soldered</t>
  </si>
  <si>
    <t>Finished Packaging Carton 4 Pieces (EV-RAZOR-LEDFIRE-SM-KIT-B #02982) MM1E0S0</t>
  </si>
  <si>
    <t>ORT-1630-06</t>
  </si>
  <si>
    <t>ORT-1630-07</t>
  </si>
  <si>
    <t>160189M</t>
  </si>
  <si>
    <t>000-608722</t>
  </si>
  <si>
    <t>ORT-1630-03</t>
  </si>
  <si>
    <t>ORT-1631-02</t>
  </si>
  <si>
    <t>AOI-1631-02</t>
  </si>
  <si>
    <t>QC-1630-09</t>
  </si>
  <si>
    <t>QC-1631-07</t>
  </si>
  <si>
    <t>QC-1631-06</t>
  </si>
  <si>
    <t>QC-1630-07</t>
  </si>
  <si>
    <t>QC-1631-03</t>
  </si>
  <si>
    <t>QC-1631-04</t>
  </si>
  <si>
    <t>QC-1631-01</t>
  </si>
  <si>
    <t>QC-1631-02</t>
  </si>
  <si>
    <t>QC-1630-11</t>
  </si>
  <si>
    <t>QC-1630-12</t>
  </si>
  <si>
    <t>QC-1630-10</t>
  </si>
  <si>
    <t>QC-1630-13</t>
  </si>
  <si>
    <t>Rework firmware to 1.009 / Issue with version label</t>
  </si>
  <si>
    <t>Major defect plastic, laser marking and color box / version code</t>
  </si>
  <si>
    <t>high number of miss parts due to introduction of new machine</t>
  </si>
  <si>
    <t>Jul</t>
  </si>
  <si>
    <t>Months</t>
  </si>
  <si>
    <t>Sum of Average</t>
  </si>
  <si>
    <t>(Multiple Items)</t>
  </si>
  <si>
    <t>ORT-1630-05</t>
  </si>
  <si>
    <t>ORT-1631-01</t>
  </si>
  <si>
    <t>ORT-1631-03</t>
  </si>
  <si>
    <t>detection range test done at 32'C</t>
  </si>
  <si>
    <t>ORT-1630-04</t>
  </si>
  <si>
    <t>Eng test</t>
  </si>
  <si>
    <t>IPQC implementation in progress</t>
  </si>
  <si>
    <t>see 160164M</t>
  </si>
  <si>
    <t>Finished Packaging Carton 20 Pieces (ATOM AT0972 12W 350mA CC FP+LH #10974)</t>
  </si>
  <si>
    <t>160182M</t>
  </si>
  <si>
    <t>000-602986</t>
  </si>
  <si>
    <t>160183M</t>
  </si>
  <si>
    <t>220-605554</t>
  </si>
  <si>
    <t>160184M</t>
  </si>
  <si>
    <t>220-608161</t>
  </si>
  <si>
    <t>220-607659</t>
  </si>
  <si>
    <t>160185M</t>
  </si>
  <si>
    <t>Barcode on the outside of the driver</t>
  </si>
  <si>
    <t>160186M</t>
  </si>
  <si>
    <t>230-608201</t>
  </si>
  <si>
    <t>220-608199</t>
  </si>
  <si>
    <t>160187M</t>
  </si>
  <si>
    <t>000-607695</t>
  </si>
  <si>
    <t>160188M</t>
  </si>
  <si>
    <t>230-604404</t>
  </si>
  <si>
    <t>220-604402</t>
  </si>
  <si>
    <t>230-604409</t>
  </si>
  <si>
    <t>220-604407</t>
  </si>
  <si>
    <t>160190M</t>
  </si>
  <si>
    <t>160191M</t>
  </si>
  <si>
    <t>160192M</t>
  </si>
  <si>
    <t>Finished Packaging Carton 4 Pieces (EV-LEDFIREIII-PRO-W #01694) MM1E1S1</t>
  </si>
  <si>
    <t>Ledfire III Batten SMT Side A</t>
  </si>
  <si>
    <t>EV-LEDFIRE-LITE SMD Side A Populated</t>
  </si>
  <si>
    <t>Finished Kit Carton (EV-118WG-EM-BASIC #4310)</t>
  </si>
  <si>
    <t>ORT-1632-04</t>
  </si>
  <si>
    <t>Batch issue, reworked / retest | MCU issue</t>
  </si>
  <si>
    <t>Failed ORT / rework and tested all batch | MCU issue</t>
  </si>
  <si>
    <t>AOI-1631-01</t>
  </si>
  <si>
    <t>AOI-1632-01</t>
  </si>
  <si>
    <t>QC-1631-09</t>
  </si>
  <si>
    <t>QC-1632-01</t>
  </si>
  <si>
    <t>160196M</t>
  </si>
  <si>
    <t>SKy</t>
  </si>
  <si>
    <t>V3 primary PCB / Engineering Trial</t>
  </si>
  <si>
    <t>160197M</t>
  </si>
  <si>
    <t>USB6W-Pri-GlueA</t>
  </si>
  <si>
    <t>USB6W-Sec-GlueA</t>
  </si>
  <si>
    <t>AOI-1632-03</t>
  </si>
  <si>
    <t>AOI-1632-02</t>
  </si>
  <si>
    <t>ORT-1632-02</t>
  </si>
  <si>
    <t>QC-1631-08</t>
  </si>
  <si>
    <t>QC-1632-04</t>
  </si>
  <si>
    <t>22800 / 300</t>
  </si>
  <si>
    <t>7200 / 300</t>
  </si>
  <si>
    <t>QC-1630-08</t>
  </si>
  <si>
    <t>QC-1631-05</t>
  </si>
  <si>
    <t>QC-1631-11</t>
  </si>
  <si>
    <t>AOI-1631-03</t>
  </si>
  <si>
    <t>ORT-1632-03</t>
  </si>
  <si>
    <t>Laser marking issue / PCBA soldering issue / plastic</t>
  </si>
  <si>
    <t>ORT-1632-01</t>
  </si>
  <si>
    <t>Mix of PM and MM</t>
  </si>
  <si>
    <t>160194M</t>
    <phoneticPr fontId="6" type="noConversion"/>
  </si>
  <si>
    <t>SMT</t>
    <phoneticPr fontId="6" type="noConversion"/>
  </si>
  <si>
    <t>SMT</t>
    <phoneticPr fontId="6" type="noConversion"/>
  </si>
  <si>
    <t>SMT</t>
    <phoneticPr fontId="6" type="noConversion"/>
  </si>
  <si>
    <t>220-607911</t>
    <phoneticPr fontId="6" type="noConversion"/>
  </si>
  <si>
    <t>230-607907</t>
    <phoneticPr fontId="6" type="noConversion"/>
  </si>
  <si>
    <t>220-607905</t>
    <phoneticPr fontId="6" type="noConversion"/>
  </si>
  <si>
    <t>Mercury Basic LED PCB SMD Populated Side A</t>
  </si>
  <si>
    <t>Mercury Basic SMD Populated Side A</t>
  </si>
  <si>
    <t>AOI</t>
    <phoneticPr fontId="6" type="noConversion"/>
  </si>
  <si>
    <t>DIP</t>
    <phoneticPr fontId="6" type="noConversion"/>
  </si>
  <si>
    <t>AOI</t>
    <phoneticPr fontId="6" type="noConversion"/>
  </si>
  <si>
    <t>230-701150</t>
    <phoneticPr fontId="6" type="noConversion"/>
  </si>
  <si>
    <t>220-701151</t>
    <phoneticPr fontId="6" type="noConversion"/>
  </si>
  <si>
    <t>DCDALRM2 V1P0 DIP Populated</t>
  </si>
  <si>
    <t>DIP</t>
    <phoneticPr fontId="6" type="noConversion"/>
  </si>
  <si>
    <t>160193M</t>
    <phoneticPr fontId="6" type="noConversion"/>
  </si>
  <si>
    <t>ASM</t>
    <phoneticPr fontId="6" type="noConversion"/>
  </si>
  <si>
    <t>000-607665</t>
    <phoneticPr fontId="6" type="noConversion"/>
  </si>
  <si>
    <t>Finished Packaging Carton 20 Pieces (ATOM AT9012/WH/WW #11077)</t>
  </si>
  <si>
    <t>ORT</t>
    <phoneticPr fontId="6" type="noConversion"/>
  </si>
  <si>
    <t>160195M</t>
  </si>
  <si>
    <t>160198M</t>
    <phoneticPr fontId="6" type="noConversion"/>
  </si>
  <si>
    <t>ASM</t>
    <phoneticPr fontId="6" type="noConversion"/>
  </si>
  <si>
    <t>000-704162</t>
    <phoneticPr fontId="6" type="noConversion"/>
  </si>
  <si>
    <t>ORT</t>
    <phoneticPr fontId="6" type="noConversion"/>
  </si>
  <si>
    <t>160199M</t>
    <phoneticPr fontId="6" type="noConversion"/>
  </si>
  <si>
    <t>SMT</t>
    <phoneticPr fontId="6" type="noConversion"/>
  </si>
  <si>
    <t>220-600313</t>
    <phoneticPr fontId="6" type="noConversion"/>
  </si>
  <si>
    <t>230-601603</t>
    <phoneticPr fontId="6" type="noConversion"/>
  </si>
  <si>
    <t>220-601602</t>
    <phoneticPr fontId="6" type="noConversion"/>
  </si>
  <si>
    <t>230-602594</t>
    <phoneticPr fontId="6" type="noConversion"/>
  </si>
  <si>
    <t>220-604164</t>
    <phoneticPr fontId="6" type="noConversion"/>
  </si>
  <si>
    <t>DCDAL31M2 Microcontroller Board DIP</t>
  </si>
  <si>
    <t>DCDAL31M2 Switch Power Board 4.5mA DIP</t>
  </si>
  <si>
    <t>AOI</t>
    <phoneticPr fontId="6" type="noConversion"/>
  </si>
  <si>
    <t>DIP</t>
    <phoneticPr fontId="6" type="noConversion"/>
  </si>
  <si>
    <t>DIP</t>
    <phoneticPr fontId="6" type="noConversion"/>
  </si>
  <si>
    <t>AOI</t>
    <phoneticPr fontId="6" type="noConversion"/>
  </si>
  <si>
    <t>QC-1632-08</t>
  </si>
  <si>
    <t>Product version</t>
  </si>
  <si>
    <t>QC-1631-10</t>
  </si>
  <si>
    <t>QC-1632-02</t>
  </si>
  <si>
    <t>QC-1632-09</t>
  </si>
  <si>
    <t>Combined MO 160177M and 160185M</t>
  </si>
  <si>
    <t>QC-1632-03</t>
  </si>
  <si>
    <t>AOI-1632-04</t>
  </si>
  <si>
    <t>QC-1632-05</t>
  </si>
  <si>
    <t>QC gate report</t>
  </si>
  <si>
    <t>160195M</t>
    <phoneticPr fontId="6" type="noConversion"/>
  </si>
  <si>
    <t>ok</t>
    <phoneticPr fontId="6" type="noConversion"/>
  </si>
  <si>
    <t>160183M</t>
    <phoneticPr fontId="6" type="noConversion"/>
  </si>
  <si>
    <t>ok</t>
    <phoneticPr fontId="6" type="noConversion"/>
  </si>
  <si>
    <t>160183M</t>
    <phoneticPr fontId="6" type="noConversion"/>
  </si>
  <si>
    <t>AOI-1633-06</t>
    <phoneticPr fontId="6" type="noConversion"/>
  </si>
  <si>
    <t>160195M</t>
    <phoneticPr fontId="6" type="noConversion"/>
  </si>
  <si>
    <t>160195M</t>
    <phoneticPr fontId="6" type="noConversion"/>
  </si>
  <si>
    <t>AOI-1633-05</t>
    <phoneticPr fontId="6" type="noConversion"/>
  </si>
  <si>
    <t>160184M</t>
    <phoneticPr fontId="6" type="noConversion"/>
  </si>
  <si>
    <t>160184M</t>
    <phoneticPr fontId="6" type="noConversion"/>
  </si>
  <si>
    <t>AOI-1633-01</t>
    <phoneticPr fontId="6" type="noConversion"/>
  </si>
  <si>
    <t>160199M</t>
    <phoneticPr fontId="6" type="noConversion"/>
  </si>
  <si>
    <t>160195M</t>
    <phoneticPr fontId="6" type="noConversion"/>
  </si>
  <si>
    <t>DIP</t>
    <phoneticPr fontId="6" type="noConversion"/>
  </si>
  <si>
    <t>DIP-1633-02</t>
    <phoneticPr fontId="6" type="noConversion"/>
  </si>
  <si>
    <t>ok</t>
    <phoneticPr fontId="6" type="noConversion"/>
  </si>
  <si>
    <t>160199M</t>
    <phoneticPr fontId="6" type="noConversion"/>
  </si>
  <si>
    <t>AOI-1633-02</t>
    <phoneticPr fontId="6" type="noConversion"/>
  </si>
  <si>
    <t>160200M</t>
    <phoneticPr fontId="6" type="noConversion"/>
  </si>
  <si>
    <t>SMT</t>
    <phoneticPr fontId="6" type="noConversion"/>
  </si>
  <si>
    <t>160199M</t>
    <phoneticPr fontId="6" type="noConversion"/>
  </si>
  <si>
    <t>AOI-1633-08</t>
    <phoneticPr fontId="6" type="noConversion"/>
  </si>
  <si>
    <t>160199M</t>
    <phoneticPr fontId="6" type="noConversion"/>
  </si>
  <si>
    <t>AOI-1633-07</t>
    <phoneticPr fontId="6" type="noConversion"/>
  </si>
  <si>
    <t>230-607556</t>
    <phoneticPr fontId="6" type="noConversion"/>
  </si>
  <si>
    <t>EV-LEDFIRE3-BAS Hand Soldering</t>
  </si>
  <si>
    <t>DIP</t>
    <phoneticPr fontId="6" type="noConversion"/>
  </si>
  <si>
    <t>220-607558</t>
    <phoneticPr fontId="6" type="noConversion"/>
  </si>
  <si>
    <t>220-607560</t>
    <phoneticPr fontId="6" type="noConversion"/>
  </si>
  <si>
    <t>EV-LEDFIRE3-BAS SMT Side B</t>
  </si>
  <si>
    <t>AOI</t>
    <phoneticPr fontId="6" type="noConversion"/>
  </si>
  <si>
    <t>EV-LEDFIRE3-BAS SMT Side A</t>
  </si>
  <si>
    <t>160188M</t>
    <phoneticPr fontId="6" type="noConversion"/>
  </si>
  <si>
    <t>160188M</t>
    <phoneticPr fontId="6" type="noConversion"/>
  </si>
  <si>
    <t>DIP</t>
    <phoneticPr fontId="6" type="noConversion"/>
  </si>
  <si>
    <t>DIP-1633-02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</si>
  <si>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</si>
  <si>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</si>
  <si>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</si>
  <si>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160188M</t>
    <phoneticPr fontId="6" type="noConversion"/>
  </si>
  <si>
    <t>DIP</t>
    <phoneticPr fontId="6" type="noConversion"/>
  </si>
  <si>
    <t>DIP-1633-01</t>
    <phoneticPr fontId="6" type="noConversion"/>
  </si>
  <si>
    <t>ok</t>
    <phoneticPr fontId="6" type="noConversion"/>
  </si>
  <si>
    <t>MM1E1S0</t>
    <phoneticPr fontId="6" type="noConversion"/>
  </si>
  <si>
    <t>change PCB version V8</t>
    <phoneticPr fontId="6" type="noConversion"/>
  </si>
  <si>
    <t>160201M</t>
    <phoneticPr fontId="6" type="noConversion"/>
  </si>
  <si>
    <t>ASM</t>
    <phoneticPr fontId="6" type="noConversion"/>
  </si>
  <si>
    <t>000-600302</t>
    <phoneticPr fontId="6" type="noConversion"/>
  </si>
  <si>
    <t>MM1E1S3</t>
    <phoneticPr fontId="6" type="noConversion"/>
  </si>
  <si>
    <t>ORT</t>
    <phoneticPr fontId="6" type="noConversion"/>
  </si>
  <si>
    <t>160202M</t>
    <phoneticPr fontId="6" type="noConversion"/>
  </si>
  <si>
    <t>ASM</t>
    <phoneticPr fontId="6" type="noConversion"/>
  </si>
  <si>
    <t>000-608156</t>
    <phoneticPr fontId="6" type="noConversion"/>
  </si>
  <si>
    <t>Finished Packaging Carton 20 Pieces (ATOM AT9012/WH/CW #11063)</t>
  </si>
  <si>
    <t>MM1E1S0</t>
    <phoneticPr fontId="6" type="noConversion"/>
  </si>
  <si>
    <t>ORT</t>
    <phoneticPr fontId="6" type="noConversion"/>
  </si>
  <si>
    <t>160193M</t>
    <phoneticPr fontId="6" type="noConversion"/>
  </si>
  <si>
    <t>ORT-1633-01</t>
    <phoneticPr fontId="6" type="noConversion"/>
  </si>
  <si>
    <t>ok</t>
    <phoneticPr fontId="6" type="noConversion"/>
  </si>
  <si>
    <t>160203M</t>
    <phoneticPr fontId="6" type="noConversion"/>
  </si>
  <si>
    <t>ASM</t>
    <phoneticPr fontId="6" type="noConversion"/>
  </si>
  <si>
    <t>000-605422</t>
    <phoneticPr fontId="6" type="noConversion"/>
  </si>
  <si>
    <t>MM1E3S0</t>
    <phoneticPr fontId="6" type="noConversion"/>
  </si>
  <si>
    <t>ORT</t>
    <phoneticPr fontId="6" type="noConversion"/>
  </si>
  <si>
    <t>160204M</t>
    <phoneticPr fontId="6" type="noConversion"/>
  </si>
  <si>
    <t>230-701003</t>
    <phoneticPr fontId="6" type="noConversion"/>
  </si>
  <si>
    <t>220-700983</t>
    <phoneticPr fontId="6" type="noConversion"/>
  </si>
  <si>
    <t>230-701036</t>
    <phoneticPr fontId="6" type="noConversion"/>
  </si>
  <si>
    <t>220-701019</t>
    <phoneticPr fontId="6" type="noConversion"/>
  </si>
  <si>
    <t>Finished Packaging Carton 4 pieces (EV-LEDFIREIII-BASIC-W #11190) MM1E3S0</t>
  </si>
  <si>
    <t>MM2E1S1</t>
    <phoneticPr fontId="6" type="noConversion"/>
  </si>
  <si>
    <t>DIP</t>
    <phoneticPr fontId="6" type="noConversion"/>
  </si>
  <si>
    <t>AOI</t>
    <phoneticPr fontId="6" type="noConversion"/>
  </si>
  <si>
    <t>DIP</t>
    <phoneticPr fontId="6" type="noConversion"/>
  </si>
  <si>
    <t>160205M</t>
    <phoneticPr fontId="6" type="noConversion"/>
  </si>
  <si>
    <t>160206M</t>
    <phoneticPr fontId="6" type="noConversion"/>
  </si>
  <si>
    <t>220-700106</t>
    <phoneticPr fontId="6" type="noConversion"/>
  </si>
  <si>
    <t>230-700104</t>
    <phoneticPr fontId="6" type="noConversion"/>
  </si>
  <si>
    <t>230-604294</t>
    <phoneticPr fontId="6" type="noConversion"/>
  </si>
  <si>
    <t>220-700105</t>
    <phoneticPr fontId="6" type="noConversion"/>
  </si>
  <si>
    <t>220-605265</t>
    <phoneticPr fontId="6" type="noConversion"/>
  </si>
  <si>
    <t>DCDALMS360 Sensor Base DIP Side A</t>
  </si>
  <si>
    <t>DCDALMS360 Sensor Base SMD</t>
  </si>
  <si>
    <t>Twinspot Weatherproof SMT</t>
  </si>
  <si>
    <t>MM2E1S3</t>
    <phoneticPr fontId="6" type="noConversion"/>
  </si>
  <si>
    <t>MM1E1S1</t>
    <phoneticPr fontId="6" type="noConversion"/>
  </si>
  <si>
    <t>AOI</t>
    <phoneticPr fontId="6" type="noConversion"/>
  </si>
  <si>
    <t>DIP</t>
    <phoneticPr fontId="6" type="noConversion"/>
  </si>
  <si>
    <t>DIP</t>
    <phoneticPr fontId="6" type="noConversion"/>
  </si>
  <si>
    <t>AOI</t>
    <phoneticPr fontId="6" type="noConversion"/>
  </si>
  <si>
    <t>AOI</t>
    <phoneticPr fontId="6" type="noConversion"/>
  </si>
  <si>
    <t>160193M</t>
    <phoneticPr fontId="6" type="noConversion"/>
  </si>
  <si>
    <t>160193M</t>
    <phoneticPr fontId="6" type="noConversion"/>
  </si>
  <si>
    <t>QC-1633-03</t>
    <phoneticPr fontId="6" type="noConversion"/>
  </si>
  <si>
    <t>160207M</t>
    <phoneticPr fontId="6" type="noConversion"/>
  </si>
  <si>
    <t>160207M</t>
    <phoneticPr fontId="6" type="noConversion"/>
  </si>
  <si>
    <t>230-608233</t>
    <phoneticPr fontId="6" type="noConversion"/>
  </si>
  <si>
    <t>220-608231</t>
    <phoneticPr fontId="6" type="noConversion"/>
  </si>
  <si>
    <t>220-608229</t>
    <phoneticPr fontId="6" type="noConversion"/>
  </si>
  <si>
    <t>Two Din Relay Controller - WAVE Soldered</t>
  </si>
  <si>
    <t>Two Din Relay Controller - Glue Side B</t>
  </si>
  <si>
    <t>Two Din Relay Controller - SMT Side A</t>
  </si>
  <si>
    <t>ENG</t>
    <phoneticPr fontId="6" type="noConversion"/>
  </si>
  <si>
    <t>ENG</t>
    <phoneticPr fontId="6" type="noConversion"/>
  </si>
  <si>
    <t>DIP</t>
    <phoneticPr fontId="6" type="noConversion"/>
  </si>
  <si>
    <t>AOI</t>
    <phoneticPr fontId="6" type="noConversion"/>
  </si>
  <si>
    <t>AOI</t>
    <phoneticPr fontId="6" type="noConversion"/>
  </si>
  <si>
    <t>160208M</t>
    <phoneticPr fontId="6" type="noConversion"/>
  </si>
  <si>
    <t>220-607223</t>
    <phoneticPr fontId="6" type="noConversion"/>
  </si>
  <si>
    <t>220-607224</t>
    <phoneticPr fontId="6" type="noConversion"/>
  </si>
  <si>
    <t>220-607232</t>
    <phoneticPr fontId="6" type="noConversion"/>
  </si>
  <si>
    <t>220-607233</t>
    <phoneticPr fontId="6" type="noConversion"/>
  </si>
  <si>
    <t>Ektor Sensor Top Board SMT Side B</t>
  </si>
  <si>
    <t>Ektor Sensor Top Board SMT Side A</t>
  </si>
  <si>
    <t>Ektor Sensor Power Board SMT Side B</t>
  </si>
  <si>
    <t>Ektor Sensor Power Board SMT Side A</t>
  </si>
  <si>
    <t>160198M</t>
    <phoneticPr fontId="6" type="noConversion"/>
  </si>
  <si>
    <t>ORT-1634-02</t>
    <phoneticPr fontId="6" type="noConversion"/>
  </si>
  <si>
    <t>160190M</t>
    <phoneticPr fontId="6" type="noConversion"/>
  </si>
  <si>
    <t>ORT-1634-03</t>
    <phoneticPr fontId="6" type="noConversion"/>
  </si>
  <si>
    <t>160191M</t>
    <phoneticPr fontId="6" type="noConversion"/>
  </si>
  <si>
    <t>ORT-1634-01</t>
    <phoneticPr fontId="6" type="noConversion"/>
  </si>
  <si>
    <t>ok</t>
    <phoneticPr fontId="6" type="noConversion"/>
  </si>
  <si>
    <t>160191M</t>
    <phoneticPr fontId="6" type="noConversion"/>
  </si>
  <si>
    <t>160190M</t>
    <phoneticPr fontId="6" type="noConversion"/>
  </si>
  <si>
    <t>160190M</t>
    <phoneticPr fontId="6" type="noConversion"/>
  </si>
  <si>
    <t>QC-1633-01</t>
    <phoneticPr fontId="6" type="noConversion"/>
  </si>
  <si>
    <t>QC-1634-02</t>
    <phoneticPr fontId="6" type="noConversion"/>
  </si>
  <si>
    <t>160198M</t>
    <phoneticPr fontId="6" type="noConversion"/>
  </si>
  <si>
    <t>160198M</t>
    <phoneticPr fontId="6" type="noConversion"/>
  </si>
  <si>
    <t>QC-1633-04</t>
    <phoneticPr fontId="6" type="noConversion"/>
  </si>
  <si>
    <t>160191M</t>
    <phoneticPr fontId="6" type="noConversion"/>
  </si>
  <si>
    <t>QC-1633-02</t>
    <phoneticPr fontId="6" type="noConversion"/>
  </si>
  <si>
    <t>QC-1634-01</t>
    <phoneticPr fontId="6" type="noConversion"/>
  </si>
  <si>
    <t>160200M</t>
    <phoneticPr fontId="6" type="noConversion"/>
  </si>
  <si>
    <t>AOI-1634-01</t>
    <phoneticPr fontId="6" type="noConversion"/>
  </si>
  <si>
    <t>ok</t>
    <phoneticPr fontId="6" type="noConversion"/>
  </si>
  <si>
    <t>MM1E2S0</t>
    <phoneticPr fontId="6" type="noConversion"/>
  </si>
  <si>
    <t>MM1E2S0</t>
    <phoneticPr fontId="6" type="noConversion"/>
  </si>
  <si>
    <t>MM1E2S0</t>
    <phoneticPr fontId="6" type="noConversion"/>
  </si>
  <si>
    <t>160200M</t>
    <phoneticPr fontId="6" type="noConversion"/>
  </si>
  <si>
    <t>160200M</t>
    <phoneticPr fontId="6" type="noConversion"/>
  </si>
  <si>
    <t>160209M</t>
    <phoneticPr fontId="6" type="noConversion"/>
  </si>
  <si>
    <t>160210M</t>
    <phoneticPr fontId="6" type="noConversion"/>
  </si>
  <si>
    <t>160211M</t>
    <phoneticPr fontId="6" type="noConversion"/>
  </si>
  <si>
    <t>ASM</t>
    <phoneticPr fontId="6" type="noConversion"/>
  </si>
  <si>
    <t>000-606232</t>
    <phoneticPr fontId="6" type="noConversion"/>
  </si>
  <si>
    <t>000-604252</t>
    <phoneticPr fontId="6" type="noConversion"/>
  </si>
  <si>
    <t>000-608722</t>
    <phoneticPr fontId="6" type="noConversion"/>
  </si>
  <si>
    <t>Finished Packaging Carton 4 Pieces (EV-LEDFIREIII-SM-B #01690) MM1E1S1</t>
  </si>
  <si>
    <t>Finished Packaging Carton 30 Pieces (ATOM AT0972 12W 350mA CC FP+LH #10974)</t>
  </si>
  <si>
    <t>MM1E1S1</t>
    <phoneticPr fontId="6" type="noConversion"/>
  </si>
  <si>
    <t>MM1E1S1</t>
    <phoneticPr fontId="6" type="noConversion"/>
  </si>
  <si>
    <t>ORT</t>
    <phoneticPr fontId="6" type="noConversion"/>
  </si>
  <si>
    <t>ORT</t>
    <phoneticPr fontId="6" type="noConversion"/>
  </si>
  <si>
    <t>160203M</t>
    <phoneticPr fontId="6" type="noConversion"/>
  </si>
  <si>
    <t>ORT-1634-05</t>
    <phoneticPr fontId="6" type="noConversion"/>
  </si>
  <si>
    <t>ok</t>
    <phoneticPr fontId="6" type="noConversion"/>
  </si>
  <si>
    <t>160202M</t>
    <phoneticPr fontId="6" type="noConversion"/>
  </si>
  <si>
    <t>ORT-1634-04</t>
    <phoneticPr fontId="6" type="noConversion"/>
  </si>
  <si>
    <t>160213M</t>
    <phoneticPr fontId="6" type="noConversion"/>
  </si>
  <si>
    <t>ASM</t>
    <phoneticPr fontId="6" type="noConversion"/>
  </si>
  <si>
    <t>100-601677</t>
    <phoneticPr fontId="6" type="noConversion"/>
  </si>
  <si>
    <t>Mains Power Loom EV-LEDFIREIII-SM Power wiring Harness [V1.6]</t>
  </si>
  <si>
    <t>ENG</t>
    <phoneticPr fontId="6" type="noConversion"/>
  </si>
  <si>
    <t>ok</t>
    <phoneticPr fontId="6" type="noConversion"/>
  </si>
  <si>
    <t>ok</t>
    <phoneticPr fontId="6" type="noConversion"/>
  </si>
  <si>
    <t>ENG</t>
  </si>
  <si>
    <t>Reduced lumen output due to changed in thermal grease</t>
  </si>
  <si>
    <t>160212M</t>
    <phoneticPr fontId="6" type="noConversion"/>
  </si>
  <si>
    <t>ASM</t>
    <phoneticPr fontId="6" type="noConversion"/>
  </si>
  <si>
    <t>000-606414</t>
    <phoneticPr fontId="6" type="noConversion"/>
  </si>
  <si>
    <t>MM1E1S0</t>
    <phoneticPr fontId="6" type="noConversion"/>
  </si>
  <si>
    <t>160202M</t>
    <phoneticPr fontId="6" type="noConversion"/>
  </si>
  <si>
    <t>160203M</t>
    <phoneticPr fontId="6" type="noConversion"/>
  </si>
  <si>
    <t>160210M</t>
    <phoneticPr fontId="6" type="noConversion"/>
  </si>
  <si>
    <t>160200M</t>
    <phoneticPr fontId="6" type="noConversion"/>
  </si>
  <si>
    <t>DIP</t>
    <phoneticPr fontId="6" type="noConversion"/>
  </si>
  <si>
    <t>DIP-1634-01</t>
    <phoneticPr fontId="6" type="noConversion"/>
  </si>
  <si>
    <t>160203M</t>
    <phoneticPr fontId="6" type="noConversion"/>
  </si>
  <si>
    <t>ok</t>
    <phoneticPr fontId="6" type="noConversion"/>
  </si>
  <si>
    <t>QC-1635-02</t>
    <phoneticPr fontId="6" type="noConversion"/>
  </si>
  <si>
    <t>160210M</t>
    <phoneticPr fontId="6" type="noConversion"/>
  </si>
  <si>
    <t>QC-1634-03</t>
    <phoneticPr fontId="6" type="noConversion"/>
  </si>
  <si>
    <t>QC-1635-01</t>
    <phoneticPr fontId="6" type="noConversion"/>
  </si>
  <si>
    <t>160202M</t>
    <phoneticPr fontId="6" type="noConversion"/>
  </si>
  <si>
    <t>ok</t>
    <phoneticPr fontId="6" type="noConversion"/>
  </si>
  <si>
    <t>QC-1634-04</t>
    <phoneticPr fontId="6" type="noConversion"/>
  </si>
  <si>
    <t>160208M</t>
    <phoneticPr fontId="6" type="noConversion"/>
  </si>
  <si>
    <t>160208M</t>
    <phoneticPr fontId="6" type="noConversion"/>
  </si>
  <si>
    <t>160207M</t>
    <phoneticPr fontId="6" type="noConversion"/>
  </si>
  <si>
    <t>AOI-1634-03</t>
    <phoneticPr fontId="6" type="noConversion"/>
  </si>
  <si>
    <t>160208M</t>
    <phoneticPr fontId="6" type="noConversion"/>
  </si>
  <si>
    <t>ok</t>
    <phoneticPr fontId="6" type="noConversion"/>
  </si>
  <si>
    <t>AOI-1634-04</t>
    <phoneticPr fontId="6" type="noConversion"/>
  </si>
  <si>
    <t>160207M</t>
    <phoneticPr fontId="6" type="noConversion"/>
  </si>
  <si>
    <t>ok</t>
    <phoneticPr fontId="6" type="noConversion"/>
  </si>
  <si>
    <t>AOI-1634-02</t>
    <phoneticPr fontId="6" type="noConversion"/>
  </si>
  <si>
    <t>ok</t>
    <phoneticPr fontId="6" type="noConversion"/>
  </si>
  <si>
    <t>160214M</t>
    <phoneticPr fontId="6" type="noConversion"/>
  </si>
  <si>
    <t>ASM</t>
    <phoneticPr fontId="6" type="noConversion"/>
  </si>
  <si>
    <t>000-604283</t>
    <phoneticPr fontId="6" type="noConversion"/>
  </si>
  <si>
    <t>ENG</t>
    <phoneticPr fontId="6" type="noConversion"/>
  </si>
  <si>
    <t>ORT</t>
    <phoneticPr fontId="6" type="noConversion"/>
  </si>
  <si>
    <t>160210M</t>
    <phoneticPr fontId="6" type="noConversion"/>
  </si>
  <si>
    <t>ORT-1635-01</t>
    <phoneticPr fontId="6" type="noConversion"/>
  </si>
  <si>
    <t>160215M</t>
    <phoneticPr fontId="6" type="noConversion"/>
  </si>
  <si>
    <t>ASM</t>
    <phoneticPr fontId="6" type="noConversion"/>
  </si>
  <si>
    <t>240-608768</t>
    <phoneticPr fontId="6" type="noConversion"/>
  </si>
  <si>
    <t>160216M</t>
    <phoneticPr fontId="6" type="noConversion"/>
  </si>
  <si>
    <t>SMT</t>
    <phoneticPr fontId="6" type="noConversion"/>
  </si>
  <si>
    <t>220-607223</t>
    <phoneticPr fontId="6" type="noConversion"/>
  </si>
  <si>
    <t>220-607224</t>
    <phoneticPr fontId="6" type="noConversion"/>
  </si>
  <si>
    <t>220-607232</t>
    <phoneticPr fontId="6" type="noConversion"/>
  </si>
  <si>
    <t>220-607233</t>
    <phoneticPr fontId="6" type="noConversion"/>
  </si>
  <si>
    <t>160217M</t>
    <phoneticPr fontId="6" type="noConversion"/>
  </si>
  <si>
    <t>SMT</t>
    <phoneticPr fontId="6" type="noConversion"/>
  </si>
  <si>
    <t>230-607823</t>
    <phoneticPr fontId="6" type="noConversion"/>
  </si>
  <si>
    <t>220-607825</t>
    <phoneticPr fontId="6" type="noConversion"/>
  </si>
  <si>
    <t>230-607827</t>
    <phoneticPr fontId="6" type="noConversion"/>
  </si>
  <si>
    <t>220-607829</t>
    <phoneticPr fontId="6" type="noConversion"/>
  </si>
  <si>
    <t>Twinspot Ledfire Lite Mains Loom</t>
  </si>
  <si>
    <t>Ethernet SCI Top Board Hand Soldered</t>
  </si>
  <si>
    <t>Ethernet SCI Top Board SMT</t>
  </si>
  <si>
    <t>Ethernet SCI Bottom Board Hand Soldered</t>
  </si>
  <si>
    <t>Ethernet SCI Bottom Board SMT</t>
  </si>
  <si>
    <t>ENG</t>
    <phoneticPr fontId="6" type="noConversion"/>
  </si>
  <si>
    <t>DIP</t>
    <phoneticPr fontId="6" type="noConversion"/>
  </si>
  <si>
    <t>DIP</t>
    <phoneticPr fontId="6" type="noConversion"/>
  </si>
  <si>
    <t>160197M</t>
    <phoneticPr fontId="6" type="noConversion"/>
  </si>
  <si>
    <t>160197M</t>
    <phoneticPr fontId="6" type="noConversion"/>
  </si>
  <si>
    <t>QC-1633-05</t>
    <phoneticPr fontId="6" type="noConversion"/>
  </si>
  <si>
    <t>ok</t>
    <phoneticPr fontId="6" type="noConversion"/>
  </si>
  <si>
    <t>160201M</t>
    <phoneticPr fontId="6" type="noConversion"/>
  </si>
  <si>
    <t>QC-1635-04</t>
    <phoneticPr fontId="6" type="noConversion"/>
  </si>
  <si>
    <t>160199M</t>
    <phoneticPr fontId="6" type="noConversion"/>
  </si>
  <si>
    <t>DIP</t>
    <phoneticPr fontId="6" type="noConversion"/>
  </si>
  <si>
    <t>DIP-1635-03</t>
    <phoneticPr fontId="6" type="noConversion"/>
  </si>
  <si>
    <t>DIP</t>
    <phoneticPr fontId="6" type="noConversion"/>
  </si>
  <si>
    <t>DIP-1635-01</t>
    <phoneticPr fontId="6" type="noConversion"/>
  </si>
  <si>
    <t>DIP</t>
    <phoneticPr fontId="6" type="noConversion"/>
  </si>
  <si>
    <t>DIP-1635-02</t>
    <phoneticPr fontId="6" type="noConversion"/>
  </si>
  <si>
    <t>ok</t>
    <phoneticPr fontId="6" type="noConversion"/>
  </si>
  <si>
    <t>160194M</t>
    <phoneticPr fontId="6" type="noConversion"/>
  </si>
  <si>
    <t>160194M</t>
    <phoneticPr fontId="6" type="noConversion"/>
  </si>
  <si>
    <t>AOI-1635-01</t>
    <phoneticPr fontId="6" type="noConversion"/>
  </si>
  <si>
    <t>160194M</t>
    <phoneticPr fontId="6" type="noConversion"/>
  </si>
  <si>
    <t>AOI-1635-02</t>
    <phoneticPr fontId="6" type="noConversion"/>
  </si>
  <si>
    <t>160197M</t>
    <phoneticPr fontId="6" type="noConversion"/>
  </si>
  <si>
    <t>ORT-1635-02</t>
    <phoneticPr fontId="6" type="noConversion"/>
  </si>
  <si>
    <t>160218M</t>
    <phoneticPr fontId="6" type="noConversion"/>
  </si>
  <si>
    <t>ASM</t>
    <phoneticPr fontId="6" type="noConversion"/>
  </si>
  <si>
    <t>000-700137</t>
    <phoneticPr fontId="6" type="noConversion"/>
  </si>
  <si>
    <t>ORT</t>
    <phoneticPr fontId="6" type="noConversion"/>
  </si>
  <si>
    <t>MM2E1S3</t>
    <phoneticPr fontId="6" type="noConversion"/>
  </si>
  <si>
    <t>160219M</t>
    <phoneticPr fontId="6" type="noConversion"/>
  </si>
  <si>
    <t>SMT</t>
    <phoneticPr fontId="6" type="noConversion"/>
  </si>
  <si>
    <t>230-604404</t>
    <phoneticPr fontId="6" type="noConversion"/>
  </si>
  <si>
    <t>220-604402</t>
    <phoneticPr fontId="6" type="noConversion"/>
  </si>
  <si>
    <t>230-604409</t>
    <phoneticPr fontId="6" type="noConversion"/>
  </si>
  <si>
    <t>220-604407</t>
    <phoneticPr fontId="6" type="noConversion"/>
  </si>
  <si>
    <t>MM5E5S0</t>
    <phoneticPr fontId="6" type="noConversion"/>
  </si>
  <si>
    <t>160221M</t>
    <phoneticPr fontId="6" type="noConversion"/>
  </si>
  <si>
    <t>ASM</t>
    <phoneticPr fontId="6" type="noConversion"/>
  </si>
  <si>
    <t>000-608926</t>
    <phoneticPr fontId="6" type="noConversion"/>
  </si>
  <si>
    <t>PM1E1S0</t>
    <phoneticPr fontId="6" type="noConversion"/>
  </si>
  <si>
    <t>Finished Packaging Carton 4 Pieces (EV-TWINSPOT-WP-BASIC #11054) PM1E1S0</t>
  </si>
  <si>
    <t>DIP</t>
    <phoneticPr fontId="6" type="noConversion"/>
  </si>
  <si>
    <t>AOI</t>
    <phoneticPr fontId="6" type="noConversion"/>
  </si>
  <si>
    <t>DIP</t>
    <phoneticPr fontId="6" type="noConversion"/>
  </si>
  <si>
    <t>AOI</t>
    <phoneticPr fontId="6" type="noConversion"/>
  </si>
  <si>
    <t>ORT</t>
    <phoneticPr fontId="6" type="noConversion"/>
  </si>
  <si>
    <t>160211M</t>
    <phoneticPr fontId="6" type="noConversion"/>
  </si>
  <si>
    <t>ORT-1635-05</t>
    <phoneticPr fontId="6" type="noConversion"/>
  </si>
  <si>
    <t>ok</t>
    <phoneticPr fontId="6" type="noConversion"/>
  </si>
  <si>
    <t>160205M</t>
    <phoneticPr fontId="6" type="noConversion"/>
  </si>
  <si>
    <t>160205M</t>
    <phoneticPr fontId="6" type="noConversion"/>
  </si>
  <si>
    <t>160205M</t>
    <phoneticPr fontId="6" type="noConversion"/>
  </si>
  <si>
    <t>AOI-1635-03</t>
    <phoneticPr fontId="6" type="noConversion"/>
  </si>
  <si>
    <t>AOI-1635-04</t>
    <phoneticPr fontId="6" type="noConversion"/>
  </si>
  <si>
    <t>ok</t>
    <phoneticPr fontId="6" type="noConversion"/>
  </si>
  <si>
    <t>ok</t>
    <phoneticPr fontId="6" type="noConversion"/>
  </si>
  <si>
    <t>160206M</t>
    <phoneticPr fontId="6" type="noConversion"/>
  </si>
  <si>
    <t>160206M</t>
    <phoneticPr fontId="6" type="noConversion"/>
  </si>
  <si>
    <t>AOI-1635-05</t>
    <phoneticPr fontId="6" type="noConversion"/>
  </si>
  <si>
    <t>160216M</t>
    <phoneticPr fontId="6" type="noConversion"/>
  </si>
  <si>
    <t>160216M</t>
    <phoneticPr fontId="6" type="noConversion"/>
  </si>
  <si>
    <t>AOI-1635-07</t>
    <phoneticPr fontId="6" type="noConversion"/>
  </si>
  <si>
    <t>AOI-1635-06</t>
    <phoneticPr fontId="6" type="noConversion"/>
  </si>
  <si>
    <t>AOI-1635-06</t>
    <phoneticPr fontId="6" type="noConversion"/>
  </si>
  <si>
    <t>ok</t>
    <phoneticPr fontId="6" type="noConversion"/>
  </si>
  <si>
    <t>ok</t>
    <phoneticPr fontId="6" type="noConversion"/>
  </si>
  <si>
    <t>160209M</t>
    <phoneticPr fontId="6" type="noConversion"/>
  </si>
  <si>
    <t>ORT-1635-04</t>
    <phoneticPr fontId="6" type="noConversion"/>
  </si>
  <si>
    <t>ok</t>
    <phoneticPr fontId="6" type="noConversion"/>
  </si>
  <si>
    <t>160205M</t>
    <phoneticPr fontId="6" type="noConversion"/>
  </si>
  <si>
    <t>160205M</t>
    <phoneticPr fontId="6" type="noConversion"/>
  </si>
  <si>
    <t>DIP</t>
    <phoneticPr fontId="6" type="noConversion"/>
  </si>
  <si>
    <t>DIP-1635-05</t>
    <phoneticPr fontId="6" type="noConversion"/>
  </si>
  <si>
    <t>160217M</t>
    <phoneticPr fontId="6" type="noConversion"/>
  </si>
  <si>
    <t>AOI-1635-08</t>
    <phoneticPr fontId="6" type="noConversion"/>
  </si>
  <si>
    <t>ok</t>
    <phoneticPr fontId="6" type="noConversion"/>
  </si>
  <si>
    <t>ok</t>
    <phoneticPr fontId="6" type="noConversion"/>
  </si>
  <si>
    <t>AOI-1635-09</t>
    <phoneticPr fontId="6" type="noConversion"/>
  </si>
  <si>
    <t>ok</t>
    <phoneticPr fontId="6" type="noConversion"/>
  </si>
  <si>
    <t>Shipment to CGD</t>
  </si>
  <si>
    <t>160219M</t>
    <phoneticPr fontId="6" type="noConversion"/>
  </si>
  <si>
    <t>160219M</t>
    <phoneticPr fontId="6" type="noConversion"/>
  </si>
  <si>
    <t>160219M</t>
    <phoneticPr fontId="6" type="noConversion"/>
  </si>
  <si>
    <t>AOI-1635-10</t>
    <phoneticPr fontId="6" type="noConversion"/>
  </si>
  <si>
    <t>AOI-1635-11</t>
    <phoneticPr fontId="6" type="noConversion"/>
  </si>
  <si>
    <t>ok</t>
    <phoneticPr fontId="6" type="noConversion"/>
  </si>
  <si>
    <t>ok</t>
    <phoneticPr fontId="6" type="noConversion"/>
  </si>
  <si>
    <t>160220M</t>
    <phoneticPr fontId="6" type="noConversion"/>
  </si>
  <si>
    <t>ASM</t>
    <phoneticPr fontId="6" type="noConversion"/>
  </si>
  <si>
    <t>000-601784</t>
    <phoneticPr fontId="6" type="noConversion"/>
  </si>
  <si>
    <t>MM5E5S0</t>
    <phoneticPr fontId="6" type="noConversion"/>
  </si>
  <si>
    <t>ORT</t>
    <phoneticPr fontId="6" type="noConversion"/>
  </si>
  <si>
    <t>sky</t>
    <phoneticPr fontId="6" type="noConversion"/>
  </si>
  <si>
    <t>Finished Packaging Carton 100 Pieces (30USBCM) MM5E5S0</t>
  </si>
  <si>
    <t>160209M</t>
    <phoneticPr fontId="6" type="noConversion"/>
  </si>
  <si>
    <t>160209M</t>
    <phoneticPr fontId="6" type="noConversion"/>
  </si>
  <si>
    <t>QC-1635-03</t>
    <phoneticPr fontId="6" type="noConversion"/>
  </si>
  <si>
    <t>QC-1635-15</t>
    <phoneticPr fontId="6" type="noConversion"/>
  </si>
  <si>
    <t>160222M</t>
    <phoneticPr fontId="6" type="noConversion"/>
  </si>
  <si>
    <t>SMT</t>
    <phoneticPr fontId="6" type="noConversion"/>
  </si>
  <si>
    <t>220-608591</t>
    <phoneticPr fontId="6" type="noConversion"/>
  </si>
  <si>
    <t>220-608593</t>
    <phoneticPr fontId="6" type="noConversion"/>
  </si>
  <si>
    <t>ENG</t>
    <phoneticPr fontId="6" type="noConversion"/>
  </si>
  <si>
    <t>ENG</t>
    <phoneticPr fontId="6" type="noConversion"/>
  </si>
  <si>
    <t>Ledfire Lite Dish LED PCB SMT Side B</t>
  </si>
  <si>
    <t>Ledfire Lite Dish LED PCB SMT Side A</t>
  </si>
  <si>
    <t>AOI</t>
    <phoneticPr fontId="6" type="noConversion"/>
  </si>
  <si>
    <t>AOI</t>
    <phoneticPr fontId="6" type="noConversion"/>
  </si>
  <si>
    <t>160201M</t>
    <phoneticPr fontId="6" type="noConversion"/>
  </si>
  <si>
    <t>160212M</t>
    <phoneticPr fontId="6" type="noConversion"/>
  </si>
  <si>
    <t>ORT-1635-03</t>
    <phoneticPr fontId="6" type="noConversion"/>
  </si>
  <si>
    <t>ok</t>
    <phoneticPr fontId="6" type="noConversion"/>
  </si>
  <si>
    <t>ORT-1636-01</t>
    <phoneticPr fontId="6" type="noConversion"/>
  </si>
  <si>
    <t>ok</t>
    <phoneticPr fontId="6" type="noConversion"/>
  </si>
  <si>
    <t>160204M</t>
    <phoneticPr fontId="6" type="noConversion"/>
  </si>
  <si>
    <t>160204M</t>
    <phoneticPr fontId="6" type="noConversion"/>
  </si>
  <si>
    <t>160204M</t>
    <phoneticPr fontId="6" type="noConversion"/>
  </si>
  <si>
    <t>AOI-1636-02</t>
    <phoneticPr fontId="6" type="noConversion"/>
  </si>
  <si>
    <t>AOI-1636-01</t>
    <phoneticPr fontId="6" type="noConversion"/>
  </si>
  <si>
    <t>ok</t>
    <phoneticPr fontId="6" type="noConversion"/>
  </si>
  <si>
    <t>ASM</t>
    <phoneticPr fontId="6" type="noConversion"/>
  </si>
  <si>
    <t>MM2E1S1</t>
    <phoneticPr fontId="6" type="noConversion"/>
  </si>
  <si>
    <t>ORT</t>
    <phoneticPr fontId="6" type="noConversion"/>
  </si>
  <si>
    <t>sky</t>
    <phoneticPr fontId="6" type="noConversion"/>
  </si>
  <si>
    <t>SMT</t>
    <phoneticPr fontId="6" type="noConversion"/>
  </si>
  <si>
    <t>MM1E3S0</t>
    <phoneticPr fontId="6" type="noConversion"/>
  </si>
  <si>
    <t>SMT</t>
    <phoneticPr fontId="6" type="noConversion"/>
  </si>
  <si>
    <t>MM1E3S0</t>
    <phoneticPr fontId="6" type="noConversion"/>
  </si>
  <si>
    <t>MM1E3S0</t>
    <phoneticPr fontId="6" type="noConversion"/>
  </si>
  <si>
    <t>AOI</t>
    <phoneticPr fontId="6" type="noConversion"/>
  </si>
  <si>
    <t>AOI</t>
    <phoneticPr fontId="6" type="noConversion"/>
  </si>
  <si>
    <t>DIP</t>
    <phoneticPr fontId="6" type="noConversion"/>
  </si>
  <si>
    <t>160222M</t>
    <phoneticPr fontId="6" type="noConversion"/>
  </si>
  <si>
    <t>160222M</t>
    <phoneticPr fontId="6" type="noConversion"/>
  </si>
  <si>
    <t>AOI-1636-03</t>
    <phoneticPr fontId="6" type="noConversion"/>
  </si>
  <si>
    <t>AOI-1636-03</t>
    <phoneticPr fontId="6" type="noConversion"/>
  </si>
  <si>
    <t>160218M</t>
    <phoneticPr fontId="6" type="noConversion"/>
  </si>
  <si>
    <t>160220M</t>
    <phoneticPr fontId="6" type="noConversion"/>
  </si>
  <si>
    <t>160221M</t>
    <phoneticPr fontId="6" type="noConversion"/>
  </si>
  <si>
    <t>ORT-1636-03</t>
    <phoneticPr fontId="6" type="noConversion"/>
  </si>
  <si>
    <t>ORT-1636-02</t>
    <phoneticPr fontId="6" type="noConversion"/>
  </si>
  <si>
    <t>ORT-1636-04</t>
    <phoneticPr fontId="6" type="noConversion"/>
  </si>
  <si>
    <t>ok</t>
    <phoneticPr fontId="6" type="noConversion"/>
  </si>
  <si>
    <t>ok</t>
    <phoneticPr fontId="6" type="noConversion"/>
  </si>
  <si>
    <t>160218M</t>
    <phoneticPr fontId="6" type="noConversion"/>
  </si>
  <si>
    <t>160218M</t>
    <phoneticPr fontId="6" type="noConversion"/>
  </si>
  <si>
    <t>QC-1636-01</t>
    <phoneticPr fontId="6" type="noConversion"/>
  </si>
  <si>
    <t>QC-1636-02</t>
    <phoneticPr fontId="6" type="noConversion"/>
  </si>
  <si>
    <t>160221M</t>
    <phoneticPr fontId="6" type="noConversion"/>
  </si>
  <si>
    <t>160221M</t>
    <phoneticPr fontId="6" type="noConversion"/>
  </si>
  <si>
    <t>QC-1636-03</t>
    <phoneticPr fontId="6" type="noConversion"/>
  </si>
  <si>
    <t>QC-1636-04</t>
    <phoneticPr fontId="6" type="noConversion"/>
  </si>
  <si>
    <t>ASM</t>
    <phoneticPr fontId="6" type="noConversion"/>
  </si>
  <si>
    <t>MM1E3S0</t>
    <phoneticPr fontId="6" type="noConversion"/>
  </si>
  <si>
    <t>ORT</t>
    <phoneticPr fontId="6" type="noConversion"/>
  </si>
  <si>
    <t>ASM</t>
    <phoneticPr fontId="6" type="noConversion"/>
  </si>
  <si>
    <t>MM1E3S0</t>
    <phoneticPr fontId="6" type="noConversion"/>
  </si>
  <si>
    <t>ORT</t>
    <phoneticPr fontId="6" type="noConversion"/>
  </si>
  <si>
    <t>ASM</t>
    <phoneticPr fontId="6" type="noConversion"/>
  </si>
  <si>
    <t>ASM</t>
    <phoneticPr fontId="6" type="noConversion"/>
  </si>
  <si>
    <t>MM1E3S0</t>
    <phoneticPr fontId="6" type="noConversion"/>
  </si>
  <si>
    <t>ORT</t>
    <phoneticPr fontId="6" type="noConversion"/>
  </si>
  <si>
    <t>ASM</t>
    <phoneticPr fontId="6" type="noConversion"/>
  </si>
  <si>
    <t>MM1E1S0</t>
    <phoneticPr fontId="6" type="noConversion"/>
  </si>
  <si>
    <t>MM1E1S0</t>
    <phoneticPr fontId="6" type="noConversion"/>
  </si>
  <si>
    <t>SMT</t>
    <phoneticPr fontId="6" type="noConversion"/>
  </si>
  <si>
    <t>MM1E1S0</t>
    <phoneticPr fontId="6" type="noConversion"/>
  </si>
  <si>
    <t>MM1E1S0</t>
    <phoneticPr fontId="6" type="noConversion"/>
  </si>
  <si>
    <t>EV-LEDFIRE-BAS-W Led Cover Emergency Symbol Etched</t>
  </si>
  <si>
    <t>EV-LEDFIRE3-BAS Top Plastic Laser etched</t>
  </si>
  <si>
    <t>DIP</t>
    <phoneticPr fontId="6" type="noConversion"/>
  </si>
  <si>
    <t>AOI</t>
    <phoneticPr fontId="6" type="noConversion"/>
  </si>
  <si>
    <t>ASM</t>
    <phoneticPr fontId="6" type="noConversion"/>
  </si>
  <si>
    <t>ASM</t>
    <phoneticPr fontId="6" type="noConversion"/>
  </si>
  <si>
    <t>MM1E0S0</t>
    <phoneticPr fontId="6" type="noConversion"/>
  </si>
  <si>
    <t>ORT</t>
    <phoneticPr fontId="6" type="noConversion"/>
  </si>
  <si>
    <t>ORT</t>
    <phoneticPr fontId="6" type="noConversion"/>
  </si>
  <si>
    <t>Finished Packaging Carton 20 Pieces (AT9018 WH Extension plate #10121)</t>
  </si>
  <si>
    <t>Finished Packaging Carton 20 Pieces (AT9018 SC Extension plate #10146)</t>
  </si>
  <si>
    <t>Finished Packaging Carton 20 Pieces (AT9019 WH Extension plate  #10130)</t>
  </si>
  <si>
    <t>160219M</t>
    <phoneticPr fontId="6" type="noConversion"/>
  </si>
  <si>
    <t>160194M</t>
    <phoneticPr fontId="6" type="noConversion"/>
  </si>
  <si>
    <t>160219M</t>
    <phoneticPr fontId="6" type="noConversion"/>
  </si>
  <si>
    <t>DIP</t>
    <phoneticPr fontId="6" type="noConversion"/>
  </si>
  <si>
    <t>DIP-1636-01</t>
    <phoneticPr fontId="6" type="noConversion"/>
  </si>
  <si>
    <t>ok</t>
    <phoneticPr fontId="6" type="noConversion"/>
  </si>
  <si>
    <t>160194M</t>
    <phoneticPr fontId="6" type="noConversion"/>
  </si>
  <si>
    <t>DIP</t>
    <phoneticPr fontId="6" type="noConversion"/>
  </si>
  <si>
    <t>DIP-1636-04</t>
    <phoneticPr fontId="6" type="noConversion"/>
  </si>
  <si>
    <t>ok</t>
    <phoneticPr fontId="6" type="noConversion"/>
  </si>
  <si>
    <t>160204M</t>
    <phoneticPr fontId="6" type="noConversion"/>
  </si>
  <si>
    <t>DIP</t>
    <phoneticPr fontId="6" type="noConversion"/>
  </si>
  <si>
    <t>160204M</t>
    <phoneticPr fontId="6" type="noConversion"/>
  </si>
  <si>
    <t>DIP-1636-02</t>
    <phoneticPr fontId="6" type="noConversion"/>
  </si>
  <si>
    <t>ok</t>
    <phoneticPr fontId="6" type="noConversion"/>
  </si>
  <si>
    <t>DIP</t>
    <phoneticPr fontId="6" type="noConversion"/>
  </si>
  <si>
    <t>DIP-1636-03</t>
    <phoneticPr fontId="6" type="noConversion"/>
  </si>
  <si>
    <t>4791.7/1666.7</t>
    <phoneticPr fontId="6" type="noConversion"/>
  </si>
  <si>
    <t>ORT-1637-01</t>
    <phoneticPr fontId="6" type="noConversion"/>
  </si>
  <si>
    <t>ok</t>
    <phoneticPr fontId="6" type="noConversion"/>
  </si>
  <si>
    <t>ORT-1637-02</t>
    <phoneticPr fontId="6" type="noConversion"/>
  </si>
  <si>
    <t>ok</t>
    <phoneticPr fontId="6" type="noConversion"/>
  </si>
  <si>
    <t>QC-1637-01</t>
    <phoneticPr fontId="6" type="noConversion"/>
  </si>
  <si>
    <t>QC-1636-05</t>
    <phoneticPr fontId="6" type="noConversion"/>
  </si>
  <si>
    <t>QC-1637-02</t>
    <phoneticPr fontId="6" type="noConversion"/>
  </si>
  <si>
    <t>AOI-1637-01</t>
    <phoneticPr fontId="6" type="noConversion"/>
  </si>
  <si>
    <t>AOI-1637-01</t>
    <phoneticPr fontId="6" type="noConversion"/>
  </si>
  <si>
    <t>ok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</si>
  <si>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</si>
  <si>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</si>
  <si>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</si>
  <si>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SMT</t>
    <phoneticPr fontId="6" type="noConversion"/>
  </si>
  <si>
    <t>MM1E1S0</t>
    <phoneticPr fontId="6" type="noConversion"/>
  </si>
  <si>
    <t>SMT</t>
    <phoneticPr fontId="6" type="noConversion"/>
  </si>
  <si>
    <t>MM1E3S0</t>
    <phoneticPr fontId="6" type="noConversion"/>
  </si>
  <si>
    <t>SMT</t>
    <phoneticPr fontId="6" type="noConversion"/>
  </si>
  <si>
    <t>SMT</t>
    <phoneticPr fontId="6" type="noConversion"/>
  </si>
  <si>
    <t>MM1E3S0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</si>
  <si>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</si>
  <si>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</si>
  <si>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</si>
  <si>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ORT</t>
    <phoneticPr fontId="6" type="noConversion"/>
  </si>
  <si>
    <t>ASM</t>
    <phoneticPr fontId="6" type="noConversion"/>
  </si>
  <si>
    <t>ORT</t>
    <phoneticPr fontId="6" type="noConversion"/>
  </si>
  <si>
    <t>ORT</t>
    <phoneticPr fontId="6" type="noConversion"/>
  </si>
  <si>
    <t>Twinspot WP Basic Inverter Laser Etched</t>
  </si>
  <si>
    <t>Ledfire III Batten SMT Side A {VARIANT}</t>
  </si>
  <si>
    <t>Ledfire III Inner Dish White Reflector with EM Symbol</t>
  </si>
  <si>
    <t>Ledfire Lite Driver Cover Product Label Laser Etched</t>
  </si>
  <si>
    <t>Surface Mount Ledfire Lite Mains Loom</t>
  </si>
  <si>
    <t>AOI</t>
    <phoneticPr fontId="6" type="noConversion"/>
  </si>
  <si>
    <t>AOI</t>
    <phoneticPr fontId="6" type="noConversion"/>
  </si>
  <si>
    <t>DIP</t>
    <phoneticPr fontId="6" type="noConversion"/>
  </si>
  <si>
    <t>AOI-1637-02</t>
    <phoneticPr fontId="6" type="noConversion"/>
  </si>
  <si>
    <t>QC-1637-04</t>
    <phoneticPr fontId="6" type="noConversion"/>
  </si>
  <si>
    <t>QC-1637-05</t>
    <phoneticPr fontId="6" type="noConversion"/>
  </si>
  <si>
    <t>QC-1637-03</t>
    <phoneticPr fontId="6" type="noConversion"/>
  </si>
  <si>
    <t>ok</t>
    <phoneticPr fontId="6" type="noConversion"/>
  </si>
  <si>
    <t>ok</t>
    <phoneticPr fontId="6" type="noConversion"/>
  </si>
  <si>
    <t>ORT-1637-03</t>
    <phoneticPr fontId="6" type="noConversion"/>
  </si>
  <si>
    <t>DIP</t>
    <phoneticPr fontId="6" type="noConversion"/>
  </si>
  <si>
    <t>DIP-1637-01</t>
    <phoneticPr fontId="6" type="noConversion"/>
  </si>
  <si>
    <t>QC-1637-06</t>
    <phoneticPr fontId="6" type="noConversion"/>
  </si>
  <si>
    <t>ok</t>
    <phoneticPr fontId="6" type="noConversion"/>
  </si>
  <si>
    <t>AOI-1637-03</t>
    <phoneticPr fontId="6" type="noConversion"/>
  </si>
  <si>
    <t>ok</t>
    <phoneticPr fontId="6" type="noConversion"/>
  </si>
  <si>
    <t>DIP</t>
    <phoneticPr fontId="6" type="noConversion"/>
  </si>
  <si>
    <t>DIP-1637-02</t>
    <phoneticPr fontId="6" type="noConversion"/>
  </si>
  <si>
    <t>ok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</si>
  <si>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</si>
  <si>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</si>
  <si>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</si>
  <si>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ASM</t>
    <phoneticPr fontId="6" type="noConversion"/>
  </si>
  <si>
    <t>MM1E1S1</t>
    <phoneticPr fontId="6" type="noConversion"/>
  </si>
  <si>
    <t>MM1E1S1</t>
    <phoneticPr fontId="6" type="noConversion"/>
  </si>
  <si>
    <t>ASM</t>
    <phoneticPr fontId="6" type="noConversion"/>
  </si>
  <si>
    <t>MM1E1S1</t>
    <phoneticPr fontId="6" type="noConversion"/>
  </si>
  <si>
    <t>SMT</t>
    <phoneticPr fontId="6" type="noConversion"/>
  </si>
  <si>
    <t>MM5E5S0</t>
    <phoneticPr fontId="6" type="noConversion"/>
  </si>
  <si>
    <t>SMT</t>
    <phoneticPr fontId="6" type="noConversion"/>
  </si>
  <si>
    <t>MM5E5S0</t>
    <phoneticPr fontId="6" type="noConversion"/>
  </si>
  <si>
    <t>MM5E5S0</t>
    <phoneticPr fontId="6" type="noConversion"/>
  </si>
  <si>
    <t>ASM</t>
    <phoneticPr fontId="6" type="noConversion"/>
  </si>
  <si>
    <t>MM1E0S0</t>
    <phoneticPr fontId="6" type="noConversion"/>
  </si>
  <si>
    <t>SMT</t>
    <phoneticPr fontId="6" type="noConversion"/>
  </si>
  <si>
    <t>MM1E1S2</t>
    <phoneticPr fontId="6" type="noConversion"/>
  </si>
  <si>
    <t>ORT</t>
    <phoneticPr fontId="6" type="noConversion"/>
  </si>
  <si>
    <t>ORT</t>
    <phoneticPr fontId="6" type="noConversion"/>
  </si>
  <si>
    <t>ORT</t>
    <phoneticPr fontId="6" type="noConversion"/>
  </si>
  <si>
    <t>MM1E1S2</t>
    <phoneticPr fontId="6" type="noConversion"/>
  </si>
  <si>
    <t>MM1E1S2</t>
    <phoneticPr fontId="6" type="noConversion"/>
  </si>
  <si>
    <t>SMT</t>
    <phoneticPr fontId="6" type="noConversion"/>
  </si>
  <si>
    <t>SMT</t>
    <phoneticPr fontId="6" type="noConversion"/>
  </si>
  <si>
    <t>MM2E1S3</t>
    <phoneticPr fontId="6" type="noConversion"/>
  </si>
  <si>
    <t>SMT</t>
    <phoneticPr fontId="6" type="noConversion"/>
  </si>
  <si>
    <t>MM2E1S3</t>
    <phoneticPr fontId="6" type="noConversion"/>
  </si>
  <si>
    <t>SMT</t>
    <phoneticPr fontId="6" type="noConversion"/>
  </si>
  <si>
    <t>ASM</t>
    <phoneticPr fontId="6" type="noConversion"/>
  </si>
  <si>
    <t>ASM</t>
    <phoneticPr fontId="6" type="noConversion"/>
  </si>
  <si>
    <t>ORT</t>
    <phoneticPr fontId="6" type="noConversion"/>
  </si>
  <si>
    <t>Finished Kit Carton (EV-236DIFF-EM-BASIC #4315)</t>
  </si>
  <si>
    <t>Finished Kit Carton (EV-218WG-EM-BASIC #4311)</t>
  </si>
  <si>
    <t>Finished Kit Carton (EV-136DIFF-EM-BASIC #4314)</t>
  </si>
  <si>
    <t>DCDAL31M2 Switch Power Board 8.5mA DIP</t>
  </si>
  <si>
    <t>Finished Kit Carton (EV-118DIFF-EM-BASIC #4308)</t>
  </si>
  <si>
    <t>Finished Kit Carton (EV-110WG-EM-GenIII #11007)</t>
  </si>
  <si>
    <t>Gen 3 Platform Assembled</t>
  </si>
  <si>
    <t>Finished Kit Carton (EV-110DIFF-EM-GenIII #11006)</t>
  </si>
  <si>
    <t>DIP</t>
    <phoneticPr fontId="6" type="noConversion"/>
  </si>
  <si>
    <t>DIP</t>
    <phoneticPr fontId="6" type="noConversion"/>
  </si>
  <si>
    <t>DIP</t>
    <phoneticPr fontId="6" type="noConversion"/>
  </si>
  <si>
    <t>DIP</t>
    <phoneticPr fontId="6" type="noConversion"/>
  </si>
  <si>
    <t>AOI</t>
    <phoneticPr fontId="6" type="noConversion"/>
  </si>
  <si>
    <t>AOI</t>
    <phoneticPr fontId="6" type="noConversion"/>
  </si>
  <si>
    <t>AOI</t>
    <phoneticPr fontId="6" type="noConversion"/>
  </si>
  <si>
    <t>AOI</t>
    <phoneticPr fontId="6" type="noConversion"/>
  </si>
  <si>
    <t>AOI</t>
    <phoneticPr fontId="6" type="noConversion"/>
  </si>
  <si>
    <t>ASM</t>
    <phoneticPr fontId="6" type="noConversion"/>
  </si>
  <si>
    <t>MM2E3S0</t>
    <phoneticPr fontId="6" type="noConversion"/>
  </si>
  <si>
    <t>ORT</t>
    <phoneticPr fontId="6" type="noConversion"/>
  </si>
  <si>
    <t>ASM</t>
    <phoneticPr fontId="6" type="noConversion"/>
  </si>
  <si>
    <t>ORT</t>
    <phoneticPr fontId="6" type="noConversion"/>
  </si>
  <si>
    <t>MM1E1S0</t>
    <phoneticPr fontId="6" type="noConversion"/>
  </si>
  <si>
    <t>ORT</t>
    <phoneticPr fontId="6" type="noConversion"/>
  </si>
  <si>
    <t>ASM</t>
    <phoneticPr fontId="6" type="noConversion"/>
  </si>
  <si>
    <t>MM2E1S3</t>
    <phoneticPr fontId="6" type="noConversion"/>
  </si>
  <si>
    <t>ASM</t>
    <phoneticPr fontId="6" type="noConversion"/>
  </si>
  <si>
    <t>ENG</t>
    <phoneticPr fontId="6" type="noConversion"/>
  </si>
  <si>
    <t>ORT</t>
    <phoneticPr fontId="6" type="noConversion"/>
  </si>
  <si>
    <t>ORT</t>
    <phoneticPr fontId="6" type="noConversion"/>
  </si>
  <si>
    <t>QC-1638-02</t>
    <phoneticPr fontId="6" type="noConversion"/>
  </si>
  <si>
    <t>160219M</t>
    <phoneticPr fontId="6" type="noConversion"/>
  </si>
  <si>
    <t>ok</t>
    <phoneticPr fontId="6" type="noConversion"/>
  </si>
  <si>
    <t>DIP</t>
    <phoneticPr fontId="6" type="noConversion"/>
  </si>
  <si>
    <t>DIP-1638-01</t>
    <phoneticPr fontId="6" type="noConversion"/>
  </si>
  <si>
    <t>DIP</t>
    <phoneticPr fontId="6" type="noConversion"/>
  </si>
  <si>
    <t>AOI-1638-01</t>
    <phoneticPr fontId="6" type="noConversion"/>
  </si>
  <si>
    <t>AOI-1638-01</t>
    <phoneticPr fontId="6" type="noConversion"/>
  </si>
  <si>
    <t>ok</t>
    <phoneticPr fontId="6" type="noConversion"/>
  </si>
  <si>
    <t>ok</t>
    <phoneticPr fontId="6" type="noConversion"/>
  </si>
  <si>
    <t>ASM</t>
    <phoneticPr fontId="6" type="noConversion"/>
  </si>
  <si>
    <t>ENG</t>
    <phoneticPr fontId="6" type="noConversion"/>
  </si>
  <si>
    <t>ORT</t>
    <phoneticPr fontId="6" type="noConversion"/>
  </si>
  <si>
    <t>ASM</t>
    <phoneticPr fontId="6" type="noConversion"/>
  </si>
  <si>
    <t>ORT</t>
    <phoneticPr fontId="6" type="noConversion"/>
  </si>
  <si>
    <t>ASM</t>
    <phoneticPr fontId="6" type="noConversion"/>
  </si>
  <si>
    <t>ENG</t>
    <phoneticPr fontId="6" type="noConversion"/>
  </si>
  <si>
    <t>ASM</t>
    <phoneticPr fontId="6" type="noConversion"/>
  </si>
  <si>
    <t>ENG</t>
    <phoneticPr fontId="6" type="noConversion"/>
  </si>
  <si>
    <t>ORT</t>
    <phoneticPr fontId="6" type="noConversion"/>
  </si>
  <si>
    <t>ASM</t>
    <phoneticPr fontId="6" type="noConversion"/>
  </si>
  <si>
    <t>ENG</t>
    <phoneticPr fontId="6" type="noConversion"/>
  </si>
  <si>
    <t>SMT</t>
    <phoneticPr fontId="6" type="noConversion"/>
  </si>
  <si>
    <t>MM2E1S3</t>
    <phoneticPr fontId="6" type="noConversion"/>
  </si>
  <si>
    <t>DIP</t>
    <phoneticPr fontId="6" type="noConversion"/>
  </si>
  <si>
    <t>AOI</t>
    <phoneticPr fontId="6" type="noConversion"/>
  </si>
  <si>
    <t>Metal Extruded EV-MERCURY-III-JUMBO 40M Top Extrusion 6063-T5 L=500mm CNC machining</t>
  </si>
  <si>
    <t>Metal Extruded,EV-MERCURY-III-JUMBO 40M Bottom Extrusion 6063-T5 L=500mm CNC machining</t>
  </si>
  <si>
    <t>Metal Extruded,EV-MERCURY-III-JUMBO 40M OutSide Extrusion 6063-T5 L=250mm CNC machining</t>
  </si>
  <si>
    <t>Metal Extruded,EV-MERCURY-III-JUMBO 40M InnerSide Extrusion 6063-T5 L=250mm CNC machining</t>
  </si>
  <si>
    <t>Metal Extruded,EV-MERCURY-III-JUMBO 40M Gusset Extrusion 6063-T5 L=36.5mm CNC machining</t>
  </si>
  <si>
    <t>Back tole aluminum  Size:517*276*3mm CNC machining</t>
  </si>
  <si>
    <t>DCDALMS360 Sensor Module DIP</t>
  </si>
  <si>
    <t>ORT-1638-01</t>
    <phoneticPr fontId="6" type="noConversion"/>
  </si>
  <si>
    <t>ok</t>
    <phoneticPr fontId="6" type="noConversion"/>
  </si>
  <si>
    <t>ok</t>
    <phoneticPr fontId="6" type="noConversion"/>
  </si>
  <si>
    <t>DIP</t>
    <phoneticPr fontId="6" type="noConversion"/>
  </si>
  <si>
    <t>DIP</t>
    <phoneticPr fontId="6" type="noConversion"/>
  </si>
  <si>
    <t>DIP-1638-02</t>
    <phoneticPr fontId="6" type="noConversion"/>
  </si>
  <si>
    <t>DIP-1638-02</t>
    <phoneticPr fontId="6" type="noConversion"/>
  </si>
  <si>
    <t>ok</t>
    <phoneticPr fontId="6" type="noConversion"/>
  </si>
  <si>
    <t>AOI-1638-03</t>
    <phoneticPr fontId="6" type="noConversion"/>
  </si>
  <si>
    <t>AOI-1638-02</t>
    <phoneticPr fontId="6" type="noConversion"/>
  </si>
  <si>
    <t>ok</t>
    <phoneticPr fontId="6" type="noConversion"/>
  </si>
  <si>
    <t>ok</t>
    <phoneticPr fontId="6" type="noConversion"/>
  </si>
  <si>
    <t>ASM</t>
    <phoneticPr fontId="6" type="noConversion"/>
  </si>
  <si>
    <t>MM1E1S1</t>
    <phoneticPr fontId="6" type="noConversion"/>
  </si>
  <si>
    <t>AOI</t>
    <phoneticPr fontId="6" type="noConversion"/>
  </si>
  <si>
    <t>ASM</t>
    <phoneticPr fontId="6" type="noConversion"/>
  </si>
  <si>
    <t>MM1E1S1</t>
    <phoneticPr fontId="6" type="noConversion"/>
  </si>
  <si>
    <t>ORT</t>
    <phoneticPr fontId="6" type="noConversion"/>
  </si>
  <si>
    <t>ORT</t>
    <phoneticPr fontId="6" type="noConversion"/>
  </si>
  <si>
    <t>ASM</t>
    <phoneticPr fontId="6" type="noConversion"/>
  </si>
  <si>
    <t>MM1E1S1</t>
    <phoneticPr fontId="6" type="noConversion"/>
  </si>
  <si>
    <t>MM1E1S1</t>
    <phoneticPr fontId="6" type="noConversion"/>
  </si>
  <si>
    <t>ORT</t>
    <phoneticPr fontId="6" type="noConversion"/>
  </si>
  <si>
    <t>SMT</t>
    <phoneticPr fontId="6" type="noConversion"/>
  </si>
  <si>
    <t>MM1E1S1</t>
    <phoneticPr fontId="6" type="noConversion"/>
  </si>
  <si>
    <t>MM1E1S1</t>
    <phoneticPr fontId="6" type="noConversion"/>
  </si>
  <si>
    <t>SMT</t>
    <phoneticPr fontId="6" type="noConversion"/>
  </si>
  <si>
    <t>SMT</t>
    <phoneticPr fontId="6" type="noConversion"/>
  </si>
  <si>
    <t>MM5E5S0</t>
    <phoneticPr fontId="6" type="noConversion"/>
  </si>
  <si>
    <t>ASM</t>
    <phoneticPr fontId="6" type="noConversion"/>
  </si>
  <si>
    <t>MM5E5S0</t>
    <phoneticPr fontId="6" type="noConversion"/>
  </si>
  <si>
    <t>ASM</t>
    <phoneticPr fontId="6" type="noConversion"/>
  </si>
  <si>
    <t>ASM</t>
    <phoneticPr fontId="6" type="noConversion"/>
  </si>
  <si>
    <t>MM5E5S0</t>
    <phoneticPr fontId="6" type="noConversion"/>
  </si>
  <si>
    <t>ORT</t>
    <phoneticPr fontId="6" type="noConversion"/>
  </si>
  <si>
    <t>ENG</t>
    <phoneticPr fontId="6" type="noConversion"/>
  </si>
  <si>
    <t>Terminal Assembly-MIII Ceiling Adapter [V1.1]</t>
  </si>
  <si>
    <t>Mercury III Adapter Bracket - Etched</t>
  </si>
  <si>
    <t>Mercury III LED PCB SMT Side B</t>
  </si>
  <si>
    <t>Mercury III LED PCB SMT Side A</t>
  </si>
  <si>
    <t>30USBCM Sonic Welded</t>
  </si>
  <si>
    <t>Finished Test Circuit CV-431 Load V1 [Config: 4.5V] SMD Side A</t>
  </si>
  <si>
    <t>AOI</t>
    <phoneticPr fontId="6" type="noConversion"/>
  </si>
  <si>
    <t>AOI</t>
    <phoneticPr fontId="6" type="noConversion"/>
  </si>
  <si>
    <t>AOI</t>
    <phoneticPr fontId="6" type="noConversion"/>
  </si>
  <si>
    <t>ORT</t>
    <phoneticPr fontId="6" type="noConversion"/>
  </si>
  <si>
    <t>QC-1638-01</t>
  </si>
  <si>
    <t>QC-1638-05</t>
  </si>
  <si>
    <t>ORT-1638-02</t>
    <phoneticPr fontId="6" type="noConversion"/>
  </si>
  <si>
    <t>ok</t>
    <phoneticPr fontId="6" type="noConversion"/>
  </si>
  <si>
    <t>QC-1638-03</t>
    <phoneticPr fontId="6" type="noConversion"/>
  </si>
  <si>
    <t>QC-1638-09</t>
    <phoneticPr fontId="6" type="noConversion"/>
  </si>
  <si>
    <t>1600212M</t>
    <phoneticPr fontId="6" type="noConversion"/>
  </si>
  <si>
    <t>160212M</t>
    <phoneticPr fontId="6" type="noConversion"/>
  </si>
  <si>
    <t>QC-1638-08</t>
    <phoneticPr fontId="6" type="noConversion"/>
  </si>
  <si>
    <t>QC-1638-04</t>
    <phoneticPr fontId="6" type="noConversion"/>
  </si>
  <si>
    <t>AOI-1638-04</t>
    <phoneticPr fontId="6" type="noConversion"/>
  </si>
  <si>
    <t>AOI-1638-05</t>
    <phoneticPr fontId="6" type="noConversion"/>
  </si>
  <si>
    <t>AOI-1638-06</t>
    <phoneticPr fontId="6" type="noConversion"/>
  </si>
  <si>
    <t>ok</t>
    <phoneticPr fontId="6" type="noConversion"/>
  </si>
  <si>
    <t>SMT</t>
    <phoneticPr fontId="6" type="noConversion"/>
  </si>
  <si>
    <t>MM1E1S0</t>
    <phoneticPr fontId="6" type="noConversion"/>
  </si>
  <si>
    <t>sky</t>
    <phoneticPr fontId="6" type="noConversion"/>
  </si>
  <si>
    <t>AOI</t>
    <phoneticPr fontId="6" type="noConversion"/>
  </si>
  <si>
    <t>ASM</t>
    <phoneticPr fontId="6" type="noConversion"/>
  </si>
  <si>
    <t>MM1E0S0</t>
    <phoneticPr fontId="6" type="noConversion"/>
  </si>
  <si>
    <t>ORT</t>
    <phoneticPr fontId="6" type="noConversion"/>
  </si>
  <si>
    <t>SMT</t>
    <phoneticPr fontId="6" type="noConversion"/>
  </si>
  <si>
    <t>MM1E1S0</t>
    <phoneticPr fontId="6" type="noConversion"/>
  </si>
  <si>
    <t>SMT</t>
    <phoneticPr fontId="6" type="noConversion"/>
  </si>
  <si>
    <t>MM1E1S0</t>
    <phoneticPr fontId="6" type="noConversion"/>
  </si>
  <si>
    <t>DIP</t>
    <phoneticPr fontId="6" type="noConversion"/>
  </si>
  <si>
    <t>AOI</t>
    <phoneticPr fontId="6" type="noConversion"/>
  </si>
  <si>
    <t>SMT</t>
    <phoneticPr fontId="6" type="noConversion"/>
  </si>
  <si>
    <t>AOI</t>
    <phoneticPr fontId="6" type="noConversion"/>
  </si>
  <si>
    <t>ASM</t>
    <phoneticPr fontId="6" type="noConversion"/>
  </si>
  <si>
    <t>MM1E0S0</t>
    <phoneticPr fontId="6" type="noConversion"/>
  </si>
  <si>
    <t>ORT</t>
    <phoneticPr fontId="6" type="noConversion"/>
  </si>
  <si>
    <t>ASM</t>
    <phoneticPr fontId="6" type="noConversion"/>
  </si>
  <si>
    <t>MM1E0S0</t>
    <phoneticPr fontId="6" type="noConversion"/>
  </si>
  <si>
    <t>ORT</t>
    <phoneticPr fontId="6" type="noConversion"/>
  </si>
  <si>
    <t>MM1E1S1</t>
    <phoneticPr fontId="6" type="noConversion"/>
  </si>
  <si>
    <t>AOI</t>
    <phoneticPr fontId="6" type="noConversion"/>
  </si>
  <si>
    <t>AT9012 WW SMT Side A (3000k)</t>
  </si>
  <si>
    <t>Wi-Fi Daughterboard SMD SIDE A</t>
  </si>
  <si>
    <t>Wi-Fi Daughterboard SMD SIDE B</t>
  </si>
  <si>
    <t>160220M</t>
    <phoneticPr fontId="6" type="noConversion"/>
  </si>
  <si>
    <t>160220M</t>
    <phoneticPr fontId="6" type="noConversion"/>
  </si>
  <si>
    <t>QC-1638-07</t>
    <phoneticPr fontId="6" type="noConversion"/>
  </si>
  <si>
    <t>QC-1638-06</t>
    <phoneticPr fontId="6" type="noConversion"/>
  </si>
  <si>
    <t>AOI-1639-02</t>
    <phoneticPr fontId="6" type="noConversion"/>
  </si>
  <si>
    <t>AOI-1639-01</t>
    <phoneticPr fontId="6" type="noConversion"/>
  </si>
  <si>
    <t>ok</t>
    <phoneticPr fontId="6" type="noConversion"/>
  </si>
  <si>
    <t>AOI-1639-03</t>
    <phoneticPr fontId="6" type="noConversion"/>
  </si>
  <si>
    <t>AOI-1639-03</t>
    <phoneticPr fontId="6" type="noConversion"/>
  </si>
  <si>
    <t>AOI-1639-04</t>
    <phoneticPr fontId="6" type="noConversion"/>
  </si>
  <si>
    <t>AOI-1639-04</t>
    <phoneticPr fontId="6" type="noConversion"/>
  </si>
  <si>
    <t>ok</t>
    <phoneticPr fontId="6" type="noConversion"/>
  </si>
  <si>
    <t>ok</t>
    <phoneticPr fontId="6" type="noConversion"/>
  </si>
  <si>
    <t>ORT-1639-02</t>
    <phoneticPr fontId="6" type="noConversion"/>
  </si>
  <si>
    <t>Instruction manual dimension issue / known</t>
  </si>
  <si>
    <t>ASM</t>
    <phoneticPr fontId="6" type="noConversion"/>
  </si>
  <si>
    <t>MM2E1S1</t>
    <phoneticPr fontId="6" type="noConversion"/>
  </si>
  <si>
    <t>MM1E1S2</t>
    <phoneticPr fontId="6" type="noConversion"/>
  </si>
  <si>
    <t>Stainless materials for Twinspot</t>
  </si>
  <si>
    <t>ORT-1639-01</t>
    <phoneticPr fontId="6" type="noConversion"/>
  </si>
  <si>
    <t>ok</t>
    <phoneticPr fontId="6" type="noConversion"/>
  </si>
  <si>
    <t>AOI-1639-05</t>
    <phoneticPr fontId="6" type="noConversion"/>
  </si>
  <si>
    <t>AOI-1639-06</t>
    <phoneticPr fontId="6" type="noConversion"/>
  </si>
  <si>
    <t>ok</t>
    <phoneticPr fontId="6" type="noConversion"/>
  </si>
  <si>
    <t>QC-1639-01</t>
    <phoneticPr fontId="6" type="noConversion"/>
  </si>
  <si>
    <t>QC-1639-03</t>
    <phoneticPr fontId="6" type="noConversion"/>
  </si>
  <si>
    <t>DIP</t>
    <phoneticPr fontId="6" type="noConversion"/>
  </si>
  <si>
    <t>DIP-1639-01</t>
    <phoneticPr fontId="6" type="noConversion"/>
  </si>
  <si>
    <t>QC-1639-05</t>
    <phoneticPr fontId="6" type="noConversion"/>
  </si>
  <si>
    <t>ok</t>
    <phoneticPr fontId="6" type="noConversion"/>
  </si>
  <si>
    <t>QC-1639-06</t>
    <phoneticPr fontId="6" type="noConversion"/>
  </si>
  <si>
    <t>QC-1639-07</t>
    <phoneticPr fontId="6" type="noConversion"/>
  </si>
  <si>
    <t>AOI-1639-07</t>
    <phoneticPr fontId="6" type="noConversion"/>
  </si>
  <si>
    <t>ok</t>
    <phoneticPr fontId="6" type="noConversion"/>
  </si>
  <si>
    <t>ok</t>
    <phoneticPr fontId="6" type="noConversion"/>
  </si>
  <si>
    <t>SMT</t>
    <phoneticPr fontId="6" type="noConversion"/>
  </si>
  <si>
    <t>MM1E1S0</t>
    <phoneticPr fontId="6" type="noConversion"/>
  </si>
  <si>
    <t>DIP</t>
    <phoneticPr fontId="6" type="noConversion"/>
  </si>
  <si>
    <t>SMT</t>
    <phoneticPr fontId="6" type="noConversion"/>
  </si>
  <si>
    <t>MM1E1S0</t>
    <phoneticPr fontId="6" type="noConversion"/>
  </si>
  <si>
    <t>AOI</t>
    <phoneticPr fontId="6" type="noConversion"/>
  </si>
  <si>
    <t>SMT</t>
    <phoneticPr fontId="6" type="noConversion"/>
  </si>
  <si>
    <t>MM2E2S1</t>
    <phoneticPr fontId="6" type="noConversion"/>
  </si>
  <si>
    <t>AOI</t>
    <phoneticPr fontId="6" type="noConversion"/>
  </si>
  <si>
    <t>SMT</t>
    <phoneticPr fontId="6" type="noConversion"/>
  </si>
  <si>
    <t>MM2E2S1</t>
    <phoneticPr fontId="6" type="noConversion"/>
  </si>
  <si>
    <t>DIP</t>
    <phoneticPr fontId="6" type="noConversion"/>
  </si>
  <si>
    <t>SMT</t>
    <phoneticPr fontId="6" type="noConversion"/>
  </si>
  <si>
    <t>MM2E2S1</t>
    <phoneticPr fontId="6" type="noConversion"/>
  </si>
  <si>
    <t>AOI</t>
    <phoneticPr fontId="6" type="noConversion"/>
  </si>
  <si>
    <t>SMT</t>
    <phoneticPr fontId="6" type="noConversion"/>
  </si>
  <si>
    <t>MM1E3S0</t>
    <phoneticPr fontId="6" type="noConversion"/>
  </si>
  <si>
    <t>SMT</t>
    <phoneticPr fontId="6" type="noConversion"/>
  </si>
  <si>
    <t>MM1E3S0</t>
    <phoneticPr fontId="6" type="noConversion"/>
  </si>
  <si>
    <t>DCDAL31SPB Button Board DIP</t>
  </si>
  <si>
    <t>Chill HV LED Fitting SMT Side A (3000K)</t>
  </si>
  <si>
    <t>Chill HV LED Driver WAVE Soldered</t>
  </si>
  <si>
    <t>Chill HV LED Driver SMT Side A</t>
  </si>
  <si>
    <t>Chill HV LED Fitting SMT Side A (4000K)</t>
  </si>
  <si>
    <t>AOI-1639-10</t>
    <phoneticPr fontId="6" type="noConversion"/>
  </si>
  <si>
    <t>AOI-1639-09</t>
    <phoneticPr fontId="6" type="noConversion"/>
  </si>
  <si>
    <t>AOI-1639-08</t>
    <phoneticPr fontId="6" type="noConversion"/>
  </si>
  <si>
    <t>ok</t>
    <phoneticPr fontId="6" type="noConversion"/>
  </si>
  <si>
    <t>ORT-1639-04</t>
    <phoneticPr fontId="6" type="noConversion"/>
  </si>
  <si>
    <t>ok</t>
    <phoneticPr fontId="6" type="noConversion"/>
  </si>
  <si>
    <t>DIP</t>
    <phoneticPr fontId="6" type="noConversion"/>
  </si>
  <si>
    <t>DIP</t>
    <phoneticPr fontId="6" type="noConversion"/>
  </si>
  <si>
    <t>DIP-1639-03</t>
    <phoneticPr fontId="6" type="noConversion"/>
  </si>
  <si>
    <t>AOI-1640-01</t>
    <phoneticPr fontId="6" type="noConversion"/>
  </si>
  <si>
    <t>AOI-1640-02</t>
    <phoneticPr fontId="6" type="noConversion"/>
  </si>
  <si>
    <t>AOI-1639-11</t>
    <phoneticPr fontId="6" type="noConversion"/>
  </si>
  <si>
    <t>QC-1639-02</t>
    <phoneticPr fontId="6" type="noConversion"/>
  </si>
  <si>
    <t>QC-1639-08</t>
    <phoneticPr fontId="6" type="noConversion"/>
  </si>
  <si>
    <t>QC-1639-04</t>
    <phoneticPr fontId="6" type="noConversion"/>
  </si>
  <si>
    <t>QC-1639-09</t>
    <phoneticPr fontId="6" type="noConversion"/>
  </si>
  <si>
    <t>ok</t>
    <phoneticPr fontId="6" type="noConversion"/>
  </si>
  <si>
    <t>ok</t>
    <phoneticPr fontId="6" type="noConversion"/>
  </si>
  <si>
    <t>ORT-1639-03</t>
    <phoneticPr fontId="6" type="noConversion"/>
  </si>
  <si>
    <t>ORT-1639-03</t>
    <phoneticPr fontId="6" type="noConversion"/>
  </si>
  <si>
    <t>ok</t>
    <phoneticPr fontId="6" type="noConversion"/>
  </si>
  <si>
    <t>ok</t>
    <phoneticPr fontId="6" type="noConversion"/>
  </si>
  <si>
    <t>DIP-1639-04</t>
    <phoneticPr fontId="6" type="noConversion"/>
  </si>
  <si>
    <t>AOI-1640-03</t>
    <phoneticPr fontId="6" type="noConversion"/>
  </si>
  <si>
    <t>ok</t>
    <phoneticPr fontId="6" type="noConversion"/>
  </si>
  <si>
    <t>ORT-1640-01</t>
    <phoneticPr fontId="6" type="noConversion"/>
  </si>
  <si>
    <t>ASM</t>
    <phoneticPr fontId="6" type="noConversion"/>
  </si>
  <si>
    <t>ASM</t>
    <phoneticPr fontId="6" type="noConversion"/>
  </si>
  <si>
    <t>ASM</t>
    <phoneticPr fontId="6" type="noConversion"/>
  </si>
  <si>
    <t>ASM</t>
    <phoneticPr fontId="6" type="noConversion"/>
  </si>
  <si>
    <t>ORT</t>
    <phoneticPr fontId="6" type="noConversion"/>
  </si>
  <si>
    <t>Finished Packaging Carton 50 Pieces (DCDAL31SPB) MM1E1S0</t>
  </si>
  <si>
    <t>Finished Packaging Carton 20 Pieces (ATOM AT9012/WH/WW #11077) MM1E1S0</t>
  </si>
  <si>
    <t>QC-1640-01</t>
    <phoneticPr fontId="6" type="noConversion"/>
  </si>
  <si>
    <t>DIP</t>
    <phoneticPr fontId="6" type="noConversion"/>
  </si>
  <si>
    <t>DIP-1639-02</t>
    <phoneticPr fontId="6" type="noConversion"/>
  </si>
  <si>
    <t>QC-1640-02</t>
    <phoneticPr fontId="6" type="noConversion"/>
  </si>
  <si>
    <t>QC-1639-10</t>
    <phoneticPr fontId="6" type="noConversion"/>
  </si>
  <si>
    <t>QC-1639-11</t>
    <phoneticPr fontId="6" type="noConversion"/>
  </si>
  <si>
    <t>QC-1639-12</t>
    <phoneticPr fontId="6" type="noConversion"/>
  </si>
  <si>
    <t>QC-1640-03</t>
    <phoneticPr fontId="6" type="noConversion"/>
  </si>
  <si>
    <t>ORT-1640-02</t>
    <phoneticPr fontId="6" type="noConversion"/>
  </si>
  <si>
    <t>DIP</t>
    <phoneticPr fontId="6" type="noConversion"/>
  </si>
  <si>
    <t>DIP-1640-01</t>
    <phoneticPr fontId="6" type="noConversion"/>
  </si>
  <si>
    <t>ok</t>
    <phoneticPr fontId="6" type="noConversion"/>
  </si>
  <si>
    <t>QC-1640-04</t>
    <phoneticPr fontId="6" type="noConversion"/>
  </si>
  <si>
    <t>ORT-1640-07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</si>
  <si>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</si>
  <si>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</si>
  <si>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</si>
  <si>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ORT-1640-04</t>
  </si>
  <si>
    <t>ORT-1640-04</t>
    <phoneticPr fontId="6" type="noConversion"/>
  </si>
  <si>
    <t>ORT-1640-04</t>
    <phoneticPr fontId="6" type="noConversion"/>
  </si>
  <si>
    <t>ORT-1640-06</t>
    <phoneticPr fontId="6" type="noConversion"/>
  </si>
  <si>
    <t>ORT-1640-05</t>
    <phoneticPr fontId="6" type="noConversion"/>
  </si>
  <si>
    <t>SMT</t>
    <phoneticPr fontId="6" type="noConversion"/>
  </si>
  <si>
    <t>AOI</t>
    <phoneticPr fontId="6" type="noConversion"/>
  </si>
  <si>
    <t>DIP</t>
    <phoneticPr fontId="6" type="noConversion"/>
  </si>
  <si>
    <t>MM1E1S1</t>
    <phoneticPr fontId="6" type="noConversion"/>
  </si>
  <si>
    <t>MM1E1S0</t>
    <phoneticPr fontId="6" type="noConversion"/>
  </si>
  <si>
    <t>MM1E1S1</t>
    <phoneticPr fontId="6" type="noConversion"/>
  </si>
  <si>
    <t>ASM</t>
    <phoneticPr fontId="6" type="noConversion"/>
  </si>
  <si>
    <t>MM1E3S5</t>
    <phoneticPr fontId="6" type="noConversion"/>
  </si>
  <si>
    <t>MM1E3S5</t>
    <phoneticPr fontId="6" type="noConversion"/>
  </si>
  <si>
    <t>MM1E3S5</t>
    <phoneticPr fontId="6" type="noConversion"/>
  </si>
  <si>
    <t>AOI</t>
    <phoneticPr fontId="6" type="noConversion"/>
  </si>
  <si>
    <t>AT9012 CW Assembled and Tested PCB (4000k) SMT A</t>
  </si>
  <si>
    <t>Finished Kit Carton (EV-218DIFF-EM-BASIC #4309) MM1E1S0</t>
  </si>
  <si>
    <t>Finished Kit Carton (EV-136WG-EM-BASIC #4316) MM1E1S1</t>
  </si>
  <si>
    <t>GEN III Wave Soldered</t>
  </si>
  <si>
    <t>GEN III SMD Populated Side A</t>
  </si>
  <si>
    <t>GEN III SMD Glue Side B</t>
  </si>
  <si>
    <t>ASM</t>
    <phoneticPr fontId="6" type="noConversion"/>
  </si>
  <si>
    <t>MM1E1S0</t>
    <phoneticPr fontId="6" type="noConversion"/>
  </si>
  <si>
    <t>ORT</t>
    <phoneticPr fontId="6" type="noConversion"/>
  </si>
  <si>
    <t>sky</t>
    <phoneticPr fontId="6" type="noConversion"/>
  </si>
  <si>
    <t>ASM</t>
    <phoneticPr fontId="6" type="noConversion"/>
  </si>
  <si>
    <t>Finished Kit Carton (EV-220DIFF-EM-GenIII #4322) MM1E1S1</t>
  </si>
  <si>
    <t>MM1E1S1</t>
    <phoneticPr fontId="6" type="noConversion"/>
  </si>
  <si>
    <t>ORT</t>
    <phoneticPr fontId="6" type="noConversion"/>
  </si>
  <si>
    <t>sky</t>
    <phoneticPr fontId="6" type="noConversion"/>
  </si>
  <si>
    <t>Finished Kit Carton (EV-220WG-EM-GenIII #4323)</t>
  </si>
  <si>
    <t>MM1E1S1</t>
    <phoneticPr fontId="6" type="noConversion"/>
  </si>
  <si>
    <t>sky</t>
    <phoneticPr fontId="6" type="noConversion"/>
  </si>
  <si>
    <t>MM1E3S5</t>
    <phoneticPr fontId="6" type="noConversion"/>
  </si>
  <si>
    <t>ORT</t>
    <phoneticPr fontId="6" type="noConversion"/>
  </si>
  <si>
    <t>ORT-1640-03</t>
    <phoneticPr fontId="6" type="noConversion"/>
  </si>
  <si>
    <t>ok</t>
    <phoneticPr fontId="6" type="noConversion"/>
  </si>
  <si>
    <t>ok</t>
    <phoneticPr fontId="6" type="noConversion"/>
  </si>
  <si>
    <t>ASM</t>
    <phoneticPr fontId="6" type="noConversion"/>
  </si>
  <si>
    <t>ORT</t>
    <phoneticPr fontId="6" type="noConversion"/>
  </si>
  <si>
    <t>MM2E3S0</t>
    <phoneticPr fontId="6" type="noConversion"/>
  </si>
  <si>
    <t>ASM</t>
    <phoneticPr fontId="6" type="noConversion"/>
  </si>
  <si>
    <t>ASM</t>
    <phoneticPr fontId="6" type="noConversion"/>
  </si>
  <si>
    <t>MM2E3S0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</si>
  <si>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</si>
  <si>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</si>
  <si>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</si>
  <si>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Finished Packaging Carton 20 Pieces (ATOM AT9012/WH/CW #11063) MM1E1S0</t>
  </si>
  <si>
    <t>ORT-1641-03</t>
    <phoneticPr fontId="6" type="noConversion"/>
  </si>
  <si>
    <t>ok</t>
    <phoneticPr fontId="6" type="noConversion"/>
  </si>
  <si>
    <t>QC-1640-05</t>
    <phoneticPr fontId="6" type="noConversion"/>
  </si>
  <si>
    <t>AOI-1641-03</t>
    <phoneticPr fontId="6" type="noConversion"/>
  </si>
  <si>
    <t>AOI-1641-02</t>
    <phoneticPr fontId="6" type="noConversion"/>
  </si>
  <si>
    <t>SMT</t>
    <phoneticPr fontId="6" type="noConversion"/>
  </si>
  <si>
    <t>AOI-1641-01</t>
    <phoneticPr fontId="6" type="noConversion"/>
  </si>
  <si>
    <t>AOI-1641-01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</si>
  <si>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</si>
  <si>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</si>
  <si>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</si>
  <si>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SMT</t>
    <phoneticPr fontId="6" type="noConversion"/>
  </si>
  <si>
    <t>MM2E3S0</t>
    <phoneticPr fontId="6" type="noConversion"/>
  </si>
  <si>
    <t>DIP</t>
    <phoneticPr fontId="6" type="noConversion"/>
  </si>
  <si>
    <t>ASM</t>
    <phoneticPr fontId="6" type="noConversion"/>
  </si>
  <si>
    <t>MM2E2S1</t>
    <phoneticPr fontId="6" type="noConversion"/>
  </si>
  <si>
    <t>ORT</t>
    <phoneticPr fontId="6" type="noConversion"/>
  </si>
  <si>
    <t>ORT</t>
    <phoneticPr fontId="6" type="noConversion"/>
  </si>
  <si>
    <t>Finished Packaging Carton 10 Pieces (Chill HV LED Driver Fitting CLSK12CF-BC 4000K/Chrome) MM2E2S1</t>
  </si>
  <si>
    <t>Chill HV LED Driver (CLSK12CF 4000K) Laser Printed (36.5x36.9)mm [V1.4]</t>
  </si>
  <si>
    <t>Urgent shipment to Maco</t>
  </si>
  <si>
    <t>ASM</t>
    <phoneticPr fontId="6" type="noConversion"/>
  </si>
  <si>
    <t>MM1E0S0</t>
    <phoneticPr fontId="6" type="noConversion"/>
  </si>
  <si>
    <t>ORT</t>
    <phoneticPr fontId="6" type="noConversion"/>
  </si>
  <si>
    <t>sky</t>
    <phoneticPr fontId="6" type="noConversion"/>
  </si>
  <si>
    <t>ORT-1641-02</t>
    <phoneticPr fontId="6" type="noConversion"/>
  </si>
  <si>
    <t>ORT-1641-02</t>
    <phoneticPr fontId="6" type="noConversion"/>
  </si>
  <si>
    <t>ok</t>
    <phoneticPr fontId="6" type="noConversion"/>
  </si>
  <si>
    <t>ok</t>
    <phoneticPr fontId="6" type="noConversion"/>
  </si>
  <si>
    <t>ORT-1641-01</t>
    <phoneticPr fontId="6" type="noConversion"/>
  </si>
  <si>
    <t>ok</t>
    <phoneticPr fontId="6" type="noConversion"/>
  </si>
  <si>
    <t>ASM</t>
    <phoneticPr fontId="6" type="noConversion"/>
  </si>
  <si>
    <t>MM1E1S0</t>
    <phoneticPr fontId="6" type="noConversion"/>
  </si>
  <si>
    <t>MM1E1S0</t>
    <phoneticPr fontId="6" type="noConversion"/>
  </si>
  <si>
    <t>ORT</t>
    <phoneticPr fontId="6" type="noConversion"/>
  </si>
  <si>
    <t>AOI-1642-01</t>
    <phoneticPr fontId="6" type="noConversion"/>
  </si>
  <si>
    <t>AOI-1642-01</t>
    <phoneticPr fontId="6" type="noConversion"/>
  </si>
  <si>
    <t>ok</t>
    <phoneticPr fontId="6" type="noConversion"/>
  </si>
  <si>
    <t>ok</t>
    <phoneticPr fontId="6" type="noConversion"/>
  </si>
  <si>
    <t>DIP</t>
    <phoneticPr fontId="6" type="noConversion"/>
  </si>
  <si>
    <t>DIP-1642-01</t>
    <phoneticPr fontId="6" type="noConversion"/>
  </si>
  <si>
    <t>ORT-1642-02</t>
    <phoneticPr fontId="6" type="noConversion"/>
  </si>
  <si>
    <t>ok</t>
    <phoneticPr fontId="6" type="noConversion"/>
  </si>
  <si>
    <t>SMT</t>
    <phoneticPr fontId="6" type="noConversion"/>
  </si>
  <si>
    <t>SMT</t>
    <phoneticPr fontId="6" type="noConversion"/>
  </si>
  <si>
    <t>MM1E1S3</t>
    <phoneticPr fontId="6" type="noConversion"/>
  </si>
  <si>
    <t>SMT</t>
    <phoneticPr fontId="6" type="noConversion"/>
  </si>
  <si>
    <t>MM1E1S3</t>
    <phoneticPr fontId="6" type="noConversion"/>
  </si>
  <si>
    <t>SMT</t>
    <phoneticPr fontId="6" type="noConversion"/>
  </si>
  <si>
    <t>MM1E1S3</t>
    <phoneticPr fontId="6" type="noConversion"/>
  </si>
  <si>
    <t>MM1E1S3</t>
    <phoneticPr fontId="6" type="noConversion"/>
  </si>
  <si>
    <t>SMT</t>
    <phoneticPr fontId="6" type="noConversion"/>
  </si>
  <si>
    <t>SMT</t>
    <phoneticPr fontId="6" type="noConversion"/>
  </si>
  <si>
    <t>MM1E1S0</t>
    <phoneticPr fontId="6" type="noConversion"/>
  </si>
  <si>
    <t>MM2E1S1</t>
    <phoneticPr fontId="6" type="noConversion"/>
  </si>
  <si>
    <t>SMT</t>
    <phoneticPr fontId="6" type="noConversion"/>
  </si>
  <si>
    <t>MM2E1S1</t>
    <phoneticPr fontId="6" type="noConversion"/>
  </si>
  <si>
    <t>MM2E1S1</t>
    <phoneticPr fontId="6" type="noConversion"/>
  </si>
  <si>
    <t>MM2E1S1</t>
    <phoneticPr fontId="6" type="noConversion"/>
  </si>
  <si>
    <t>MM1E1S2</t>
    <phoneticPr fontId="6" type="noConversion"/>
  </si>
  <si>
    <t>MM1E1S2</t>
    <phoneticPr fontId="6" type="noConversion"/>
  </si>
  <si>
    <t>SMT</t>
    <phoneticPr fontId="6" type="noConversion"/>
  </si>
  <si>
    <t>MM2E1S3</t>
    <phoneticPr fontId="6" type="noConversion"/>
  </si>
  <si>
    <t>MM2E1S3</t>
    <phoneticPr fontId="6" type="noConversion"/>
  </si>
  <si>
    <t>SMT</t>
    <phoneticPr fontId="6" type="noConversion"/>
  </si>
  <si>
    <t>MM2E1S3</t>
    <phoneticPr fontId="6" type="noConversion"/>
  </si>
  <si>
    <t>MM5E5S0</t>
    <phoneticPr fontId="6" type="noConversion"/>
  </si>
  <si>
    <t>MM5E5S0</t>
    <phoneticPr fontId="6" type="noConversion"/>
  </si>
  <si>
    <t>SMT</t>
    <phoneticPr fontId="6" type="noConversion"/>
  </si>
  <si>
    <t>MM5E5S0</t>
    <phoneticPr fontId="6" type="noConversion"/>
  </si>
  <si>
    <t>ASM</t>
    <phoneticPr fontId="6" type="noConversion"/>
  </si>
  <si>
    <t>ORT</t>
    <phoneticPr fontId="6" type="noConversion"/>
  </si>
  <si>
    <t>AT9012 TRI Colour Assembled and Tested PCBA (3000k/6000k)</t>
  </si>
  <si>
    <t>AT9012 TRI double switch PCBA with plastic case assembled</t>
  </si>
  <si>
    <t>AOI</t>
    <phoneticPr fontId="6" type="noConversion"/>
  </si>
  <si>
    <t>DIP</t>
    <phoneticPr fontId="6" type="noConversion"/>
  </si>
  <si>
    <t>AOI</t>
    <phoneticPr fontId="6" type="noConversion"/>
  </si>
  <si>
    <t>AOI</t>
    <phoneticPr fontId="6" type="noConversion"/>
  </si>
  <si>
    <t>DIP</t>
    <phoneticPr fontId="6" type="noConversion"/>
  </si>
  <si>
    <t>AOI</t>
    <phoneticPr fontId="6" type="noConversion"/>
  </si>
  <si>
    <t>DIP</t>
    <phoneticPr fontId="6" type="noConversion"/>
  </si>
  <si>
    <t>DIP</t>
    <phoneticPr fontId="6" type="noConversion"/>
  </si>
  <si>
    <t>DIP</t>
    <phoneticPr fontId="6" type="noConversion"/>
  </si>
  <si>
    <t>AOI</t>
    <phoneticPr fontId="6" type="noConversion"/>
  </si>
  <si>
    <t>AOI</t>
    <phoneticPr fontId="6" type="noConversion"/>
  </si>
  <si>
    <t>DIP</t>
    <phoneticPr fontId="6" type="noConversion"/>
  </si>
  <si>
    <t>ORT-1642-01</t>
    <phoneticPr fontId="6" type="noConversion"/>
  </si>
  <si>
    <t>ok</t>
    <phoneticPr fontId="6" type="noConversion"/>
  </si>
  <si>
    <t>QC-1642-02</t>
    <phoneticPr fontId="6" type="noConversion"/>
  </si>
  <si>
    <t>ASM</t>
    <phoneticPr fontId="6" type="noConversion"/>
  </si>
  <si>
    <t>MM1E1S1</t>
    <phoneticPr fontId="6" type="noConversion"/>
  </si>
  <si>
    <t>ENG</t>
    <phoneticPr fontId="6" type="noConversion"/>
  </si>
  <si>
    <t>ORT-1642-03</t>
    <phoneticPr fontId="6" type="noConversion"/>
  </si>
  <si>
    <t>ok</t>
    <phoneticPr fontId="6" type="noConversion"/>
  </si>
  <si>
    <t>ORT-1642-04</t>
    <phoneticPr fontId="6" type="noConversion"/>
  </si>
  <si>
    <t>ok</t>
    <phoneticPr fontId="6" type="noConversion"/>
  </si>
  <si>
    <t>QC-1642-03</t>
    <phoneticPr fontId="6" type="noConversion"/>
  </si>
  <si>
    <t>AOI-1642-06</t>
    <phoneticPr fontId="6" type="noConversion"/>
  </si>
  <si>
    <t>AOI-1642-05</t>
    <phoneticPr fontId="6" type="noConversion"/>
  </si>
  <si>
    <t>AOI-1642-04</t>
    <phoneticPr fontId="6" type="noConversion"/>
  </si>
  <si>
    <t>AOI-1642-03</t>
    <phoneticPr fontId="6" type="noConversion"/>
  </si>
  <si>
    <t>AOI-1642-02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</si>
  <si>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</si>
  <si>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</si>
  <si>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</si>
  <si>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AOI-1642-08</t>
    <phoneticPr fontId="6" type="noConversion"/>
  </si>
  <si>
    <t>AOI-1642-07</t>
    <phoneticPr fontId="6" type="noConversion"/>
  </si>
  <si>
    <t>AOI-1642-10</t>
    <phoneticPr fontId="6" type="noConversion"/>
  </si>
  <si>
    <t>AOI-1642-09</t>
    <phoneticPr fontId="6" type="noConversion"/>
  </si>
  <si>
    <t>ok</t>
    <phoneticPr fontId="6" type="noConversion"/>
  </si>
  <si>
    <t>ok</t>
    <phoneticPr fontId="6" type="noConversion"/>
  </si>
  <si>
    <t>AOI-1643-02</t>
    <phoneticPr fontId="6" type="noConversion"/>
  </si>
  <si>
    <t>AOI-1643-01</t>
    <phoneticPr fontId="6" type="noConversion"/>
  </si>
  <si>
    <t>ORT-1643-01</t>
    <phoneticPr fontId="6" type="noConversion"/>
  </si>
  <si>
    <t>ORT-1643-02</t>
    <phoneticPr fontId="6" type="noConversion"/>
  </si>
  <si>
    <t>ASM</t>
    <phoneticPr fontId="6" type="noConversion"/>
  </si>
  <si>
    <t>ASM</t>
    <phoneticPr fontId="6" type="noConversion"/>
  </si>
  <si>
    <t>MM1E0S0</t>
    <phoneticPr fontId="6" type="noConversion"/>
  </si>
  <si>
    <t>PM1E1S0</t>
    <phoneticPr fontId="6" type="noConversion"/>
  </si>
  <si>
    <t>ASM</t>
    <phoneticPr fontId="6" type="noConversion"/>
  </si>
  <si>
    <t>PM1E0S0</t>
    <phoneticPr fontId="6" type="noConversion"/>
  </si>
  <si>
    <t>MM1E1S3</t>
    <phoneticPr fontId="6" type="noConversion"/>
  </si>
  <si>
    <t>MM1E1S0</t>
    <phoneticPr fontId="6" type="noConversion"/>
  </si>
  <si>
    <t>SMT</t>
    <phoneticPr fontId="6" type="noConversion"/>
  </si>
  <si>
    <t>SMT</t>
    <phoneticPr fontId="6" type="noConversion"/>
  </si>
  <si>
    <t>PM1E1S1</t>
    <phoneticPr fontId="6" type="noConversion"/>
  </si>
  <si>
    <t>PM1E1S1</t>
    <phoneticPr fontId="6" type="noConversion"/>
  </si>
  <si>
    <t>SMT</t>
    <phoneticPr fontId="6" type="noConversion"/>
  </si>
  <si>
    <t>SMT</t>
    <phoneticPr fontId="6" type="noConversion"/>
  </si>
  <si>
    <t>SMT</t>
    <phoneticPr fontId="6" type="noConversion"/>
  </si>
  <si>
    <t>MM1E1S0</t>
    <phoneticPr fontId="6" type="noConversion"/>
  </si>
  <si>
    <t>SMT</t>
    <phoneticPr fontId="6" type="noConversion"/>
  </si>
  <si>
    <t>Finished Packaging Carton 20 Pieces (AT9018 WH Extension plate #10121) MM1E0S0</t>
  </si>
  <si>
    <t>Finished Packaging Carton 20 Pieces (AT9012 TRI BLK/BLK 3000K/6000K #11060) MM1E1S0</t>
  </si>
  <si>
    <t>Finished Packaging Carton 20 Pieces (AT9012 TRI SIL/BLK 3000K/6000K #11099) MM1E1S0</t>
  </si>
  <si>
    <t>PCBA (EV-PEARL-IP54 Series) SCH Tested</t>
  </si>
  <si>
    <t>PCBA (EV-PEARL-IP54-EM Series) SCH Tested</t>
  </si>
  <si>
    <t>AOI</t>
    <phoneticPr fontId="6" type="noConversion"/>
  </si>
  <si>
    <t>DIP</t>
    <phoneticPr fontId="6" type="noConversion"/>
  </si>
  <si>
    <t>ASM</t>
    <phoneticPr fontId="6" type="noConversion"/>
  </si>
  <si>
    <t>ASM</t>
    <phoneticPr fontId="6" type="noConversion"/>
  </si>
  <si>
    <t>PM1E1S1</t>
    <phoneticPr fontId="6" type="noConversion"/>
  </si>
  <si>
    <t>PM1E1S1</t>
    <phoneticPr fontId="6" type="noConversion"/>
  </si>
  <si>
    <t>ASM</t>
    <phoneticPr fontId="6" type="noConversion"/>
  </si>
  <si>
    <t>PM1E1S1</t>
    <phoneticPr fontId="6" type="noConversion"/>
  </si>
  <si>
    <t>PM1E1S1</t>
    <phoneticPr fontId="6" type="noConversion"/>
  </si>
  <si>
    <t>ASM</t>
    <phoneticPr fontId="6" type="noConversion"/>
  </si>
  <si>
    <t>MM1E1S0</t>
    <phoneticPr fontId="6" type="noConversion"/>
  </si>
  <si>
    <t>Finished Packaging Carton 4 pieces (EV-PEARL-IP54 #11021) IP54 version number  MM1E1S0</t>
  </si>
  <si>
    <t>EV-PEARL-Series White Cable 120mm H05V-U 1x0.5mmSQ</t>
  </si>
  <si>
    <t>EV-PEARL-Series Grey Cable 120mm H05V-U 1x0.5mmSQ</t>
  </si>
  <si>
    <t>Mains Loom (EV-PEARL-IP54)</t>
  </si>
  <si>
    <t>Finished Packaging Carton 4 pieces (EV-PEARL-IP54-S #11030) MM1E1S0</t>
  </si>
  <si>
    <t>Mains Loom (EV-PEARL-IP54-S)</t>
    <phoneticPr fontId="6" type="noConversion"/>
  </si>
  <si>
    <t>Finished Packaging Carton 4 Pieces (EV-PEARL-IP54-LITE 11020) MM1E1S0</t>
  </si>
  <si>
    <t>Mains Loom (EV-PEARL-IP54-LITE)</t>
  </si>
  <si>
    <t>Finished Packaging Carton 4 pieces (EV-PEARL-IP54-LITE-S #11013) MM1E1S0</t>
  </si>
  <si>
    <t>Mains Loom (EV-PEARL-IP54-LITE-S)</t>
  </si>
  <si>
    <t>AOI-1643-03</t>
    <phoneticPr fontId="6" type="noConversion"/>
  </si>
  <si>
    <t>AOI-1643-03</t>
    <phoneticPr fontId="6" type="noConversion"/>
  </si>
  <si>
    <t>ok</t>
    <phoneticPr fontId="6" type="noConversion"/>
  </si>
  <si>
    <t>ASM</t>
    <phoneticPr fontId="6" type="noConversion"/>
  </si>
  <si>
    <t>MM1E1S1</t>
    <phoneticPr fontId="6" type="noConversion"/>
  </si>
  <si>
    <t>ASM</t>
    <phoneticPr fontId="6" type="noConversion"/>
  </si>
  <si>
    <t>ASM</t>
    <phoneticPr fontId="6" type="noConversion"/>
  </si>
  <si>
    <t>ASM</t>
    <phoneticPr fontId="6" type="noConversion"/>
  </si>
  <si>
    <t>MM1E1S0</t>
    <phoneticPr fontId="6" type="noConversion"/>
  </si>
  <si>
    <t>MM5E5S0</t>
    <phoneticPr fontId="6" type="noConversion"/>
  </si>
  <si>
    <t>ASM</t>
    <phoneticPr fontId="6" type="noConversion"/>
  </si>
  <si>
    <t>MM1E1S3</t>
    <phoneticPr fontId="6" type="noConversion"/>
  </si>
  <si>
    <t>ORT</t>
    <phoneticPr fontId="6" type="noConversion"/>
  </si>
  <si>
    <t>ORT</t>
    <phoneticPr fontId="6" type="noConversion"/>
  </si>
  <si>
    <t>Finished Packaging Carton 20 Pieces (AT9019 WH Extension plate  #10130) MM1E0S0</t>
  </si>
  <si>
    <t>DCDAL31MOD PIR Board DIP Sensor Assembled</t>
  </si>
  <si>
    <t>SMT</t>
    <phoneticPr fontId="6" type="noConversion"/>
  </si>
  <si>
    <t>AOI</t>
    <phoneticPr fontId="6" type="noConversion"/>
  </si>
  <si>
    <t>AOI-1643-06</t>
    <phoneticPr fontId="6" type="noConversion"/>
  </si>
  <si>
    <t>ok</t>
    <phoneticPr fontId="6" type="noConversion"/>
  </si>
  <si>
    <t>AOI-1643-05</t>
    <phoneticPr fontId="6" type="noConversion"/>
  </si>
  <si>
    <t>ok</t>
    <phoneticPr fontId="6" type="noConversion"/>
  </si>
  <si>
    <t>AOI-1643-04</t>
    <phoneticPr fontId="6" type="noConversion"/>
  </si>
  <si>
    <t>ok</t>
    <phoneticPr fontId="6" type="noConversion"/>
  </si>
  <si>
    <t>QC-1643-07</t>
    <phoneticPr fontId="6" type="noConversion"/>
  </si>
  <si>
    <t>QC-1643-01</t>
    <phoneticPr fontId="6" type="noConversion"/>
  </si>
  <si>
    <t>QC-1643-02</t>
    <phoneticPr fontId="6" type="noConversion"/>
  </si>
  <si>
    <t>QC-1643-03</t>
    <phoneticPr fontId="6" type="noConversion"/>
  </si>
  <si>
    <t>QC-1643-04</t>
    <phoneticPr fontId="6" type="noConversion"/>
  </si>
  <si>
    <t>QC-1643-06</t>
    <phoneticPr fontId="6" type="noConversion"/>
  </si>
  <si>
    <t>QC-1643-08</t>
    <phoneticPr fontId="6" type="noConversion"/>
  </si>
  <si>
    <t>ORT-1643-04</t>
    <phoneticPr fontId="6" type="noConversion"/>
  </si>
  <si>
    <t>DIP</t>
    <phoneticPr fontId="6" type="noConversion"/>
  </si>
  <si>
    <t>DIP1643-01</t>
    <phoneticPr fontId="6" type="noConversion"/>
  </si>
  <si>
    <t>Total</t>
    <phoneticPr fontId="6" type="noConversion"/>
  </si>
  <si>
    <t>ASM</t>
    <phoneticPr fontId="6" type="noConversion"/>
  </si>
  <si>
    <t>MM1E1S0</t>
    <phoneticPr fontId="6" type="noConversion"/>
  </si>
  <si>
    <t>MM1E1S0</t>
    <phoneticPr fontId="6" type="noConversion"/>
  </si>
  <si>
    <t>MM2E1S1</t>
    <phoneticPr fontId="6" type="noConversion"/>
  </si>
  <si>
    <t>MM2E1S1</t>
    <phoneticPr fontId="6" type="noConversion"/>
  </si>
  <si>
    <t>Laser Etched DCDALCIP250-2 [V1.0]</t>
  </si>
  <si>
    <t>ORT-1643-03</t>
    <phoneticPr fontId="6" type="noConversion"/>
  </si>
  <si>
    <t>ORT-1643-06</t>
    <phoneticPr fontId="6" type="noConversion"/>
  </si>
  <si>
    <t>ok</t>
    <phoneticPr fontId="6" type="noConversion"/>
  </si>
  <si>
    <t>SMT</t>
    <phoneticPr fontId="6" type="noConversion"/>
  </si>
  <si>
    <t>SMT</t>
    <phoneticPr fontId="6" type="noConversion"/>
  </si>
  <si>
    <t>MM1E1S0</t>
    <phoneticPr fontId="6" type="noConversion"/>
  </si>
  <si>
    <t>ORT-1643-03</t>
    <phoneticPr fontId="6" type="noConversion"/>
  </si>
  <si>
    <t>ok</t>
    <phoneticPr fontId="6" type="noConversion"/>
  </si>
  <si>
    <t>ok</t>
    <phoneticPr fontId="6" type="noConversion"/>
  </si>
  <si>
    <t>AOI</t>
    <phoneticPr fontId="6" type="noConversion"/>
  </si>
  <si>
    <t>AOI</t>
    <phoneticPr fontId="6" type="noConversion"/>
  </si>
  <si>
    <t>ORT-1643-05</t>
    <phoneticPr fontId="6" type="noConversion"/>
  </si>
  <si>
    <t>ok</t>
    <phoneticPr fontId="6" type="noConversion"/>
  </si>
  <si>
    <t>ok</t>
    <phoneticPr fontId="6" type="noConversion"/>
  </si>
  <si>
    <t>AOI-1643-08</t>
    <phoneticPr fontId="6" type="noConversion"/>
  </si>
  <si>
    <t>AOI-1643-09</t>
    <phoneticPr fontId="6" type="noConversion"/>
  </si>
  <si>
    <t>AOI-1643-07</t>
    <phoneticPr fontId="6" type="noConversion"/>
  </si>
  <si>
    <t>QC-1643-09</t>
    <phoneticPr fontId="6" type="noConversion"/>
  </si>
  <si>
    <t>ok</t>
    <phoneticPr fontId="6" type="noConversion"/>
  </si>
  <si>
    <t>AOI</t>
    <phoneticPr fontId="6" type="noConversion"/>
  </si>
  <si>
    <t>SMT</t>
    <phoneticPr fontId="6" type="noConversion"/>
  </si>
  <si>
    <t>AOI</t>
    <phoneticPr fontId="6" type="noConversion"/>
  </si>
  <si>
    <t>MM1E1S0</t>
    <phoneticPr fontId="6" type="noConversion"/>
  </si>
  <si>
    <t>SMT</t>
    <phoneticPr fontId="6" type="noConversion"/>
  </si>
  <si>
    <t>DIP</t>
    <phoneticPr fontId="6" type="noConversion"/>
  </si>
  <si>
    <t>SMT</t>
    <phoneticPr fontId="6" type="noConversion"/>
  </si>
  <si>
    <t>AOI</t>
    <phoneticPr fontId="6" type="noConversion"/>
  </si>
  <si>
    <t>SMT</t>
    <phoneticPr fontId="6" type="noConversion"/>
  </si>
  <si>
    <t>MM1E1S0</t>
    <phoneticPr fontId="6" type="noConversion"/>
  </si>
  <si>
    <t>MM2E3S0</t>
    <phoneticPr fontId="6" type="noConversion"/>
  </si>
  <si>
    <t>MM2E3S0</t>
    <phoneticPr fontId="6" type="noConversion"/>
  </si>
  <si>
    <t>AOI</t>
    <phoneticPr fontId="6" type="noConversion"/>
  </si>
  <si>
    <t>AOI</t>
    <phoneticPr fontId="6" type="noConversion"/>
  </si>
  <si>
    <t>ORT-1644-01</t>
    <phoneticPr fontId="6" type="noConversion"/>
  </si>
  <si>
    <t>ok</t>
    <phoneticPr fontId="6" type="noConversion"/>
  </si>
  <si>
    <t>DIP</t>
    <phoneticPr fontId="6" type="noConversion"/>
  </si>
  <si>
    <t>DIP-1644-03</t>
    <phoneticPr fontId="6" type="noConversion"/>
  </si>
  <si>
    <t>DIP-1644-02</t>
    <phoneticPr fontId="6" type="noConversion"/>
  </si>
  <si>
    <t>ok</t>
    <phoneticPr fontId="6" type="noConversion"/>
  </si>
  <si>
    <t>DIP</t>
    <phoneticPr fontId="6" type="noConversion"/>
  </si>
  <si>
    <t>QC-1643-05</t>
    <phoneticPr fontId="6" type="noConversion"/>
  </si>
  <si>
    <t>QC-1644-04</t>
    <phoneticPr fontId="6" type="noConversion"/>
  </si>
  <si>
    <t>DIP-1644-01</t>
    <phoneticPr fontId="6" type="noConversion"/>
  </si>
  <si>
    <t>DIP</t>
    <phoneticPr fontId="6" type="noConversion"/>
  </si>
  <si>
    <t>ok</t>
    <phoneticPr fontId="6" type="noConversion"/>
  </si>
  <si>
    <t>QC-1644-03</t>
    <phoneticPr fontId="6" type="noConversion"/>
  </si>
  <si>
    <t>ORT-1644-04</t>
    <phoneticPr fontId="6" type="noConversion"/>
  </si>
  <si>
    <t>ok</t>
    <phoneticPr fontId="6" type="noConversion"/>
  </si>
  <si>
    <t>SMT</t>
    <phoneticPr fontId="6" type="noConversion"/>
  </si>
  <si>
    <t>MM1E1S0</t>
    <phoneticPr fontId="6" type="noConversion"/>
  </si>
  <si>
    <t>ASM</t>
    <phoneticPr fontId="6" type="noConversion"/>
  </si>
  <si>
    <t>ASM</t>
    <phoneticPr fontId="6" type="noConversion"/>
  </si>
  <si>
    <t>ASM</t>
    <phoneticPr fontId="6" type="noConversion"/>
  </si>
  <si>
    <t>MM1E1S0</t>
    <phoneticPr fontId="6" type="noConversion"/>
  </si>
  <si>
    <t>DIP</t>
    <phoneticPr fontId="6" type="noConversion"/>
  </si>
  <si>
    <t>ORT</t>
    <phoneticPr fontId="6" type="noConversion"/>
  </si>
  <si>
    <t>ASM</t>
    <phoneticPr fontId="6" type="noConversion"/>
  </si>
  <si>
    <t>MM1E1S0</t>
    <phoneticPr fontId="6" type="noConversion"/>
  </si>
  <si>
    <t>MM1E1S0</t>
    <phoneticPr fontId="6" type="noConversion"/>
  </si>
  <si>
    <t>ASM</t>
    <phoneticPr fontId="6" type="noConversion"/>
  </si>
  <si>
    <t>ASM</t>
    <phoneticPr fontId="6" type="noConversion"/>
  </si>
  <si>
    <t>MM1E0S0</t>
    <phoneticPr fontId="6" type="noConversion"/>
  </si>
  <si>
    <t>Finished Packaging Carton 20 Pieces (AT9012 TRI SC/BLK 3000K/6000K #11218) MM1E1S0</t>
  </si>
  <si>
    <t>Finished Packaging Carton 20 Pieces (AT9019 SC Extension plate #10150) MM1E0S0</t>
  </si>
  <si>
    <t>QC-1644-01</t>
    <phoneticPr fontId="6" type="noConversion"/>
  </si>
  <si>
    <t>QC-1644-05</t>
    <phoneticPr fontId="6" type="noConversion"/>
  </si>
  <si>
    <t>QC-1644-02</t>
    <phoneticPr fontId="6" type="noConversion"/>
  </si>
  <si>
    <t>QC-1644-06</t>
    <phoneticPr fontId="6" type="noConversion"/>
  </si>
  <si>
    <t>QC-1644-07</t>
    <phoneticPr fontId="6" type="noConversion"/>
  </si>
  <si>
    <t>QC-1644-09</t>
    <phoneticPr fontId="6" type="noConversion"/>
  </si>
  <si>
    <t>QC-1644-08</t>
    <phoneticPr fontId="6" type="noConversion"/>
  </si>
  <si>
    <t>QC-1644-10</t>
    <phoneticPr fontId="6" type="noConversion"/>
  </si>
  <si>
    <t>QC-1642-01</t>
    <phoneticPr fontId="6" type="noConversion"/>
  </si>
  <si>
    <t>ASM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</si>
  <si>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</si>
  <si>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</si>
  <si>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</si>
  <si>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MM1E1S2</t>
    <phoneticPr fontId="6" type="noConversion"/>
  </si>
  <si>
    <t>ORT-1644-05</t>
    <phoneticPr fontId="6" type="noConversion"/>
  </si>
  <si>
    <t>ok</t>
    <phoneticPr fontId="6" type="noConversion"/>
  </si>
  <si>
    <t>ORT-1644-02</t>
    <phoneticPr fontId="6" type="noConversion"/>
  </si>
  <si>
    <t>ok</t>
    <phoneticPr fontId="6" type="noConversion"/>
  </si>
  <si>
    <t>ORT-1645-01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</si>
  <si>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</si>
  <si>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</si>
  <si>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</si>
  <si>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AOI-1644-01</t>
    <phoneticPr fontId="6" type="noConversion"/>
  </si>
  <si>
    <t>AOI-1644-02</t>
    <phoneticPr fontId="6" type="noConversion"/>
  </si>
  <si>
    <t>AOI-1644-03</t>
    <phoneticPr fontId="6" type="noConversion"/>
  </si>
  <si>
    <t>DIP</t>
    <phoneticPr fontId="6" type="noConversion"/>
  </si>
  <si>
    <t>DIP</t>
    <phoneticPr fontId="6" type="noConversion"/>
  </si>
  <si>
    <t>DIP-1644-05</t>
    <phoneticPr fontId="6" type="noConversion"/>
  </si>
  <si>
    <t>DIP-1644-04</t>
    <phoneticPr fontId="6" type="noConversion"/>
  </si>
  <si>
    <t>2343/5273</t>
    <phoneticPr fontId="6" type="noConversion"/>
  </si>
  <si>
    <t>ok</t>
    <phoneticPr fontId="6" type="noConversion"/>
  </si>
  <si>
    <t>QC-1644-13</t>
    <phoneticPr fontId="6" type="noConversion"/>
  </si>
  <si>
    <t>QC-1644-12</t>
    <phoneticPr fontId="6" type="noConversion"/>
  </si>
  <si>
    <t>QC-1645-01</t>
    <phoneticPr fontId="6" type="noConversion"/>
  </si>
  <si>
    <t>QC-1644-11</t>
    <phoneticPr fontId="6" type="noConversion"/>
  </si>
  <si>
    <t>ASM</t>
    <phoneticPr fontId="6" type="noConversion"/>
  </si>
  <si>
    <t>ASM</t>
    <phoneticPr fontId="6" type="noConversion"/>
  </si>
  <si>
    <t>MM1E1S0</t>
    <phoneticPr fontId="6" type="noConversion"/>
  </si>
  <si>
    <t>MM1E1S0</t>
    <phoneticPr fontId="6" type="noConversion"/>
  </si>
  <si>
    <t>ASM</t>
    <phoneticPr fontId="6" type="noConversion"/>
  </si>
  <si>
    <t>MM2E1S1</t>
    <phoneticPr fontId="6" type="noConversion"/>
  </si>
  <si>
    <t>ORT</t>
    <phoneticPr fontId="6" type="noConversion"/>
  </si>
  <si>
    <t>ORT-1645-04</t>
    <phoneticPr fontId="6" type="noConversion"/>
  </si>
  <si>
    <t>ok</t>
    <phoneticPr fontId="6" type="noConversion"/>
  </si>
  <si>
    <t>AOI-1645-01</t>
    <phoneticPr fontId="6" type="noConversion"/>
  </si>
  <si>
    <t>QC-1645-02</t>
    <phoneticPr fontId="6" type="noConversion"/>
  </si>
  <si>
    <t>ORT-1644-03</t>
    <phoneticPr fontId="6" type="noConversion"/>
  </si>
  <si>
    <t>ORT-1644-03</t>
    <phoneticPr fontId="6" type="noConversion"/>
  </si>
  <si>
    <t>ok</t>
    <phoneticPr fontId="6" type="noConversion"/>
  </si>
  <si>
    <t>ok</t>
    <phoneticPr fontId="6" type="noConversion"/>
  </si>
  <si>
    <t>ORT-1645-02</t>
    <phoneticPr fontId="6" type="noConversion"/>
  </si>
  <si>
    <t>ok</t>
    <phoneticPr fontId="6" type="noConversion"/>
  </si>
  <si>
    <t>ASM</t>
    <phoneticPr fontId="6" type="noConversion"/>
  </si>
  <si>
    <t>MM2E1S1</t>
    <phoneticPr fontId="6" type="noConversion"/>
  </si>
  <si>
    <t>ASM</t>
    <phoneticPr fontId="6" type="noConversion"/>
  </si>
  <si>
    <t>MM2E1S1</t>
    <phoneticPr fontId="6" type="noConversion"/>
  </si>
  <si>
    <t>SMT</t>
    <phoneticPr fontId="6" type="noConversion"/>
  </si>
  <si>
    <t>ENG</t>
    <phoneticPr fontId="6" type="noConversion"/>
  </si>
  <si>
    <t>SMT</t>
    <phoneticPr fontId="6" type="noConversion"/>
  </si>
  <si>
    <t>MM1E1S0</t>
    <phoneticPr fontId="6" type="noConversion"/>
  </si>
  <si>
    <t>SMT</t>
    <phoneticPr fontId="6" type="noConversion"/>
  </si>
  <si>
    <t>MM1E1S0</t>
    <phoneticPr fontId="6" type="noConversion"/>
  </si>
  <si>
    <t>SMT</t>
    <phoneticPr fontId="6" type="noConversion"/>
  </si>
  <si>
    <t>MM1E1S0</t>
    <phoneticPr fontId="6" type="noConversion"/>
  </si>
  <si>
    <t>SMT</t>
    <phoneticPr fontId="6" type="noConversion"/>
  </si>
  <si>
    <t>MM5E5S0</t>
    <phoneticPr fontId="6" type="noConversion"/>
  </si>
  <si>
    <t>SMT</t>
    <phoneticPr fontId="6" type="noConversion"/>
  </si>
  <si>
    <t>MM5E5S0</t>
    <phoneticPr fontId="6" type="noConversion"/>
  </si>
  <si>
    <t>MM5E5S0</t>
    <phoneticPr fontId="6" type="noConversion"/>
  </si>
  <si>
    <t>SMT</t>
    <phoneticPr fontId="6" type="noConversion"/>
  </si>
  <si>
    <t>MM5E5S0</t>
    <phoneticPr fontId="6" type="noConversion"/>
  </si>
  <si>
    <t>MM2E1S3</t>
    <phoneticPr fontId="6" type="noConversion"/>
  </si>
  <si>
    <t>MM2E1S3</t>
    <phoneticPr fontId="6" type="noConversion"/>
  </si>
  <si>
    <t>MM2E1S3</t>
    <phoneticPr fontId="6" type="noConversion"/>
  </si>
  <si>
    <t>SMT</t>
    <phoneticPr fontId="6" type="noConversion"/>
  </si>
  <si>
    <t>SMT</t>
    <phoneticPr fontId="6" type="noConversion"/>
  </si>
  <si>
    <t>ORT</t>
    <phoneticPr fontId="6" type="noConversion"/>
  </si>
  <si>
    <t>ORT</t>
    <phoneticPr fontId="6" type="noConversion"/>
  </si>
  <si>
    <t>DGEDV1 Driver Board SMT Side A</t>
  </si>
  <si>
    <t>LED Connect DUO 14.5 4000K SMT</t>
  </si>
  <si>
    <t>LED Connect DUO 14.5 3000K SMT</t>
  </si>
  <si>
    <t>DIP</t>
    <phoneticPr fontId="6" type="noConversion"/>
  </si>
  <si>
    <t>AOI</t>
    <phoneticPr fontId="6" type="noConversion"/>
  </si>
  <si>
    <t>AOI</t>
    <phoneticPr fontId="6" type="noConversion"/>
  </si>
  <si>
    <t>AOI</t>
    <phoneticPr fontId="6" type="noConversion"/>
  </si>
  <si>
    <t>AOI</t>
    <phoneticPr fontId="6" type="noConversion"/>
  </si>
  <si>
    <t>DIP</t>
    <phoneticPr fontId="6" type="noConversion"/>
  </si>
  <si>
    <t>DIP</t>
    <phoneticPr fontId="6" type="noConversion"/>
  </si>
  <si>
    <t>DIP-1646-01</t>
    <phoneticPr fontId="6" type="noConversion"/>
  </si>
  <si>
    <t>ok</t>
    <phoneticPr fontId="6" type="noConversion"/>
  </si>
  <si>
    <t>AOI-1646-03</t>
    <phoneticPr fontId="6" type="noConversion"/>
  </si>
  <si>
    <t>AOI-1646-01</t>
    <phoneticPr fontId="6" type="noConversion"/>
  </si>
  <si>
    <t>AOI-1646-02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</si>
  <si>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</si>
  <si>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</si>
  <si>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</si>
  <si>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QC-1646-01</t>
    <phoneticPr fontId="6" type="noConversion"/>
  </si>
  <si>
    <t>DIP-1645-01</t>
    <phoneticPr fontId="6" type="noConversion"/>
  </si>
  <si>
    <t>QC-1645-03</t>
    <phoneticPr fontId="6" type="noConversion"/>
  </si>
  <si>
    <t>QC-1645-04</t>
    <phoneticPr fontId="6" type="noConversion"/>
  </si>
  <si>
    <t>ORT-1646-02</t>
    <phoneticPr fontId="6" type="noConversion"/>
  </si>
  <si>
    <t>ASM</t>
    <phoneticPr fontId="6" type="noConversion"/>
  </si>
  <si>
    <t>MM1E1S0</t>
    <phoneticPr fontId="6" type="noConversion"/>
  </si>
  <si>
    <t>ASM</t>
    <phoneticPr fontId="6" type="noConversion"/>
  </si>
  <si>
    <t>MM1E1S1</t>
    <phoneticPr fontId="6" type="noConversion"/>
  </si>
  <si>
    <t>MM1E1S1</t>
    <phoneticPr fontId="6" type="noConversion"/>
  </si>
  <si>
    <t>ORT-1646-03</t>
    <phoneticPr fontId="6" type="noConversion"/>
  </si>
  <si>
    <t>ok</t>
    <phoneticPr fontId="6" type="noConversion"/>
  </si>
  <si>
    <t>DIP</t>
    <phoneticPr fontId="6" type="noConversion"/>
  </si>
  <si>
    <t>DIP</t>
    <phoneticPr fontId="6" type="noConversion"/>
  </si>
  <si>
    <t>DIP-1646-02</t>
    <phoneticPr fontId="6" type="noConversion"/>
  </si>
  <si>
    <t>ok</t>
    <phoneticPr fontId="6" type="noConversion"/>
  </si>
  <si>
    <t>ok</t>
    <phoneticPr fontId="6" type="noConversion"/>
  </si>
  <si>
    <t>AOI-1646-04</t>
    <phoneticPr fontId="6" type="noConversion"/>
  </si>
  <si>
    <t>ok</t>
    <phoneticPr fontId="6" type="noConversion"/>
  </si>
  <si>
    <t>DIP</t>
    <phoneticPr fontId="6" type="noConversion"/>
  </si>
  <si>
    <t>DIP-1646-03</t>
    <phoneticPr fontId="6" type="noConversion"/>
  </si>
  <si>
    <t>ok</t>
    <phoneticPr fontId="6" type="noConversion"/>
  </si>
  <si>
    <t>QC-1646-03</t>
    <phoneticPr fontId="6" type="noConversion"/>
  </si>
  <si>
    <t>QC-1646-07</t>
    <phoneticPr fontId="6" type="noConversion"/>
  </si>
  <si>
    <t>QC-1646-02</t>
    <phoneticPr fontId="6" type="noConversion"/>
  </si>
  <si>
    <t>QC-1646-05</t>
    <phoneticPr fontId="6" type="noConversion"/>
  </si>
  <si>
    <t>QC-1646-04</t>
    <phoneticPr fontId="6" type="noConversion"/>
  </si>
  <si>
    <t>ORT-1646-01</t>
    <phoneticPr fontId="6" type="noConversion"/>
  </si>
  <si>
    <t>ok</t>
    <phoneticPr fontId="6" type="noConversion"/>
  </si>
  <si>
    <t>5000998/5001074</t>
    <phoneticPr fontId="6" type="noConversion"/>
  </si>
  <si>
    <t>SMT</t>
    <phoneticPr fontId="6" type="noConversion"/>
  </si>
  <si>
    <t>ORT</t>
    <phoneticPr fontId="6" type="noConversion"/>
  </si>
  <si>
    <t>AOI</t>
    <phoneticPr fontId="6" type="noConversion"/>
  </si>
  <si>
    <t>sky</t>
    <phoneticPr fontId="6" type="noConversion"/>
  </si>
  <si>
    <t>PM1E1S1</t>
    <phoneticPr fontId="6" type="noConversion"/>
  </si>
  <si>
    <t>MM2E3S0</t>
    <phoneticPr fontId="6" type="noConversion"/>
  </si>
  <si>
    <t>SMD Reflow Side A RAZOR-III LED PCBA</t>
  </si>
  <si>
    <t>SMD Reflow Side B RAZOR-III LED PCBA</t>
  </si>
  <si>
    <t>Mercury Jumbo 40m SMT</t>
  </si>
  <si>
    <t>EV-MERCURY-III-JUMBO 40M Secondary LED SMT B</t>
  </si>
  <si>
    <t>EV-MERCURY-III-JUMBO 40M Secondary LED SMT A</t>
  </si>
  <si>
    <t>MM1E1S0</t>
    <phoneticPr fontId="6" type="noConversion"/>
  </si>
  <si>
    <t>ORT</t>
    <phoneticPr fontId="6" type="noConversion"/>
  </si>
  <si>
    <t>ORT</t>
    <phoneticPr fontId="6" type="noConversion"/>
  </si>
  <si>
    <t>sky</t>
    <phoneticPr fontId="6" type="noConversion"/>
  </si>
  <si>
    <t>ORT</t>
    <phoneticPr fontId="6" type="noConversion"/>
  </si>
  <si>
    <t>ENG</t>
    <phoneticPr fontId="6" type="noConversion"/>
  </si>
  <si>
    <t>ENG</t>
    <phoneticPr fontId="6" type="noConversion"/>
  </si>
  <si>
    <t>ASM</t>
    <phoneticPr fontId="6" type="noConversion"/>
  </si>
  <si>
    <t>ASM</t>
    <phoneticPr fontId="6" type="noConversion"/>
  </si>
  <si>
    <t>ASM</t>
    <phoneticPr fontId="6" type="noConversion"/>
  </si>
  <si>
    <t>MM1E1S0</t>
    <phoneticPr fontId="6" type="noConversion"/>
  </si>
  <si>
    <t>AOI-1647-01</t>
    <phoneticPr fontId="6" type="noConversion"/>
  </si>
  <si>
    <t>AOI-1647-01</t>
    <phoneticPr fontId="6" type="noConversion"/>
  </si>
  <si>
    <t>ok</t>
    <phoneticPr fontId="6" type="noConversion"/>
  </si>
  <si>
    <t>ok</t>
    <phoneticPr fontId="6" type="noConversion"/>
  </si>
  <si>
    <t>AOI-1647-02</t>
    <phoneticPr fontId="6" type="noConversion"/>
  </si>
  <si>
    <t>AOI-1647-02</t>
    <phoneticPr fontId="6" type="noConversion"/>
  </si>
  <si>
    <t>AOI-1647-03</t>
    <phoneticPr fontId="6" type="noConversion"/>
  </si>
  <si>
    <t>AOI-1647-03</t>
    <phoneticPr fontId="6" type="noConversion"/>
  </si>
  <si>
    <t>ok</t>
    <phoneticPr fontId="6" type="noConversion"/>
  </si>
  <si>
    <t>sky</t>
    <phoneticPr fontId="6" type="noConversion"/>
  </si>
  <si>
    <t>AOI-1647-05</t>
    <phoneticPr fontId="6" type="noConversion"/>
  </si>
  <si>
    <t>ok</t>
    <phoneticPr fontId="6" type="noConversion"/>
  </si>
  <si>
    <t>AOI-1647-04</t>
    <phoneticPr fontId="6" type="noConversion"/>
  </si>
  <si>
    <t>AOI-1647-06</t>
    <phoneticPr fontId="6" type="noConversion"/>
  </si>
  <si>
    <t>AOI-1647-07</t>
    <phoneticPr fontId="6" type="noConversion"/>
  </si>
  <si>
    <t>ORT-1647-01</t>
    <phoneticPr fontId="6" type="noConversion"/>
  </si>
  <si>
    <t>ok</t>
    <phoneticPr fontId="6" type="noConversion"/>
  </si>
  <si>
    <t>SMT</t>
    <phoneticPr fontId="6" type="noConversion"/>
  </si>
  <si>
    <t>SMT</t>
    <phoneticPr fontId="6" type="noConversion"/>
  </si>
  <si>
    <t>SMT</t>
    <phoneticPr fontId="6" type="noConversion"/>
  </si>
  <si>
    <t>MM1E3S5</t>
    <phoneticPr fontId="6" type="noConversion"/>
  </si>
  <si>
    <t>DIP</t>
    <phoneticPr fontId="6" type="noConversion"/>
  </si>
  <si>
    <t>SMT</t>
    <phoneticPr fontId="6" type="noConversion"/>
  </si>
  <si>
    <t>MM1E3S5</t>
    <phoneticPr fontId="6" type="noConversion"/>
  </si>
  <si>
    <t>DIP</t>
    <phoneticPr fontId="6" type="noConversion"/>
  </si>
  <si>
    <t>AOI</t>
    <phoneticPr fontId="6" type="noConversion"/>
  </si>
  <si>
    <t>MM1E3S5</t>
    <phoneticPr fontId="6" type="noConversion"/>
  </si>
  <si>
    <t>MM1E1S0</t>
    <phoneticPr fontId="6" type="noConversion"/>
  </si>
  <si>
    <t>MM1E1S0</t>
    <phoneticPr fontId="6" type="noConversion"/>
  </si>
  <si>
    <t>MM1E1S0</t>
    <phoneticPr fontId="6" type="noConversion"/>
  </si>
  <si>
    <t>AOI</t>
    <phoneticPr fontId="6" type="noConversion"/>
  </si>
  <si>
    <t>MM1E1S1</t>
    <phoneticPr fontId="6" type="noConversion"/>
  </si>
  <si>
    <t>MM1E1S1</t>
    <phoneticPr fontId="6" type="noConversion"/>
  </si>
  <si>
    <t>MM1E1S0</t>
    <phoneticPr fontId="6" type="noConversion"/>
  </si>
  <si>
    <t>SMT</t>
    <phoneticPr fontId="6" type="noConversion"/>
  </si>
  <si>
    <t>AOI</t>
    <phoneticPr fontId="6" type="noConversion"/>
  </si>
  <si>
    <t>ASM</t>
    <phoneticPr fontId="6" type="noConversion"/>
  </si>
  <si>
    <t>MM5E5S0</t>
    <phoneticPr fontId="6" type="noConversion"/>
  </si>
  <si>
    <t>ORT</t>
    <phoneticPr fontId="6" type="noConversion"/>
  </si>
  <si>
    <t>ASM</t>
    <phoneticPr fontId="6" type="noConversion"/>
  </si>
  <si>
    <t>MM5E5S0</t>
    <phoneticPr fontId="6" type="noConversion"/>
  </si>
  <si>
    <t>ASM</t>
    <phoneticPr fontId="6" type="noConversion"/>
  </si>
  <si>
    <t>ORT</t>
    <phoneticPr fontId="6" type="noConversion"/>
  </si>
  <si>
    <t>ASM</t>
    <phoneticPr fontId="6" type="noConversion"/>
  </si>
  <si>
    <t>ORT-1647-04</t>
    <phoneticPr fontId="6" type="noConversion"/>
  </si>
  <si>
    <t>ok</t>
    <phoneticPr fontId="6" type="noConversion"/>
  </si>
  <si>
    <t>QC-1647-01</t>
    <phoneticPr fontId="6" type="noConversion"/>
  </si>
  <si>
    <t>QC-1647-02</t>
    <phoneticPr fontId="6" type="noConversion"/>
  </si>
  <si>
    <t>AOI-1647-08</t>
    <phoneticPr fontId="6" type="noConversion"/>
  </si>
  <si>
    <t>ok</t>
    <phoneticPr fontId="6" type="noConversion"/>
  </si>
  <si>
    <t>ORT-1647-03</t>
    <phoneticPr fontId="6" type="noConversion"/>
  </si>
  <si>
    <t>ok</t>
    <phoneticPr fontId="6" type="noConversion"/>
  </si>
  <si>
    <t>ORT-1647-05</t>
    <phoneticPr fontId="6" type="noConversion"/>
  </si>
  <si>
    <t>ok</t>
    <phoneticPr fontId="6" type="noConversion"/>
  </si>
  <si>
    <t>ORT-1647-06</t>
    <phoneticPr fontId="6" type="noConversion"/>
  </si>
  <si>
    <t>ORT-1645-03</t>
    <phoneticPr fontId="6" type="noConversion"/>
  </si>
  <si>
    <t>ORT-1645-03</t>
    <phoneticPr fontId="6" type="noConversion"/>
  </si>
  <si>
    <t>ORT-1645-03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</si>
  <si>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</si>
  <si>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</si>
  <si>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</si>
  <si>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QC-1647-03</t>
    <phoneticPr fontId="6" type="noConversion"/>
  </si>
  <si>
    <t>QC-1647-04</t>
    <phoneticPr fontId="6" type="noConversion"/>
  </si>
  <si>
    <t>QC-1647-05</t>
    <phoneticPr fontId="6" type="noConversion"/>
  </si>
  <si>
    <t>QC-1647-06</t>
    <phoneticPr fontId="6" type="noConversion"/>
  </si>
  <si>
    <t>ORT-1647-02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</si>
  <si>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</si>
  <si>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</si>
  <si>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</si>
  <si>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</si>
  <si>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AOI-1647-12</t>
    <phoneticPr fontId="6" type="noConversion"/>
  </si>
  <si>
    <t>AOI-1647-09</t>
    <phoneticPr fontId="6" type="noConversion"/>
  </si>
  <si>
    <t>AOI-1647-10</t>
    <phoneticPr fontId="6" type="noConversion"/>
  </si>
  <si>
    <t>AOI-1647-11</t>
    <phoneticPr fontId="6" type="noConversion"/>
  </si>
  <si>
    <t>ASM</t>
    <phoneticPr fontId="6" type="noConversion"/>
  </si>
  <si>
    <t>ASM</t>
    <phoneticPr fontId="6" type="noConversion"/>
  </si>
  <si>
    <t>ASM</t>
    <phoneticPr fontId="6" type="noConversion"/>
  </si>
  <si>
    <t>PM1E1S1</t>
    <phoneticPr fontId="6" type="noConversion"/>
  </si>
  <si>
    <t>MM1E1S0</t>
    <phoneticPr fontId="6" type="noConversion"/>
  </si>
  <si>
    <t>ASM</t>
    <phoneticPr fontId="6" type="noConversion"/>
  </si>
  <si>
    <t>MM2E1S3</t>
    <phoneticPr fontId="6" type="noConversion"/>
  </si>
  <si>
    <t>Finished Packaging Carton 4 Pieces (EV-MERCURY-JUMBO 40M #03140) PM1E1S1</t>
  </si>
  <si>
    <t>AOI-1648-02</t>
    <phoneticPr fontId="6" type="noConversion"/>
  </si>
  <si>
    <t>AOI-1648-02</t>
    <phoneticPr fontId="6" type="noConversion"/>
  </si>
  <si>
    <t>AOI-1648-01</t>
    <phoneticPr fontId="6" type="noConversion"/>
  </si>
  <si>
    <t>ok</t>
    <phoneticPr fontId="6" type="noConversion"/>
  </si>
  <si>
    <t>ok</t>
    <phoneticPr fontId="6" type="noConversion"/>
  </si>
  <si>
    <t>ASM</t>
    <phoneticPr fontId="6" type="noConversion"/>
  </si>
  <si>
    <t>MM5E5S0</t>
    <phoneticPr fontId="6" type="noConversion"/>
  </si>
  <si>
    <t>SMT</t>
    <phoneticPr fontId="6" type="noConversion"/>
  </si>
  <si>
    <t>MM1E1S1</t>
    <phoneticPr fontId="6" type="noConversion"/>
  </si>
  <si>
    <t>SMT</t>
    <phoneticPr fontId="6" type="noConversion"/>
  </si>
  <si>
    <t>MM1E1S1</t>
    <phoneticPr fontId="6" type="noConversion"/>
  </si>
  <si>
    <t>MM1E1S1</t>
    <phoneticPr fontId="6" type="noConversion"/>
  </si>
  <si>
    <t>MM2E2S1</t>
    <phoneticPr fontId="6" type="noConversion"/>
  </si>
  <si>
    <t>SMT</t>
    <phoneticPr fontId="6" type="noConversion"/>
  </si>
  <si>
    <t>MM2E1S1</t>
    <phoneticPr fontId="6" type="noConversion"/>
  </si>
  <si>
    <t>MM2E1S1</t>
    <phoneticPr fontId="6" type="noConversion"/>
  </si>
  <si>
    <t>SMT</t>
    <phoneticPr fontId="6" type="noConversion"/>
  </si>
  <si>
    <t>SMT</t>
    <phoneticPr fontId="6" type="noConversion"/>
  </si>
  <si>
    <t>MM2E1S1</t>
    <phoneticPr fontId="6" type="noConversion"/>
  </si>
  <si>
    <t>MM1E1S3</t>
    <phoneticPr fontId="6" type="noConversion"/>
  </si>
  <si>
    <t>MM1E1S3</t>
    <phoneticPr fontId="6" type="noConversion"/>
  </si>
  <si>
    <t>MM1E1S3</t>
    <phoneticPr fontId="6" type="noConversion"/>
  </si>
  <si>
    <t>MM1E1S2</t>
    <phoneticPr fontId="6" type="noConversion"/>
  </si>
  <si>
    <t>SMT</t>
    <phoneticPr fontId="6" type="noConversion"/>
  </si>
  <si>
    <t>MM1E1S2</t>
    <phoneticPr fontId="6" type="noConversion"/>
  </si>
  <si>
    <t>PM1E1S1</t>
    <phoneticPr fontId="6" type="noConversion"/>
  </si>
  <si>
    <t>PM1E1S1</t>
    <phoneticPr fontId="6" type="noConversion"/>
  </si>
  <si>
    <t>SMT</t>
    <phoneticPr fontId="6" type="noConversion"/>
  </si>
  <si>
    <t>MM1E1S1</t>
    <phoneticPr fontId="6" type="noConversion"/>
  </si>
  <si>
    <t>SMT</t>
    <phoneticPr fontId="6" type="noConversion"/>
  </si>
  <si>
    <t>SMT</t>
    <phoneticPr fontId="6" type="noConversion"/>
  </si>
  <si>
    <t>Wi-Fi Emergency SMD SIDE A</t>
    <phoneticPr fontId="6" type="noConversion"/>
  </si>
  <si>
    <t>Wi-Fi Emergency SMD SIDE B</t>
  </si>
  <si>
    <t>Ledfire Boost Full Feature (53-81-125-142)mA WAVE Soldered</t>
  </si>
  <si>
    <t>Ledfire Boost Full Feature (53-81-114-142)mA SMD Side B</t>
  </si>
  <si>
    <t>Ledfire Boost Full Feature (53-81-125-142)mA SMD Side A</t>
  </si>
  <si>
    <t>Processed Wire Loom High Voltage 100mm (EV-MERCURY-III-JUMBO 40m)</t>
  </si>
  <si>
    <t>Pearl Emergency WP SMT</t>
  </si>
  <si>
    <t>ORT</t>
    <phoneticPr fontId="6" type="noConversion"/>
  </si>
  <si>
    <t>AOI</t>
    <phoneticPr fontId="6" type="noConversion"/>
  </si>
  <si>
    <t>AOI</t>
    <phoneticPr fontId="6" type="noConversion"/>
  </si>
  <si>
    <t>DIP</t>
    <phoneticPr fontId="6" type="noConversion"/>
  </si>
  <si>
    <t>AOI</t>
    <phoneticPr fontId="6" type="noConversion"/>
  </si>
  <si>
    <t>DIP</t>
    <phoneticPr fontId="6" type="noConversion"/>
  </si>
  <si>
    <t>AOI</t>
    <phoneticPr fontId="6" type="noConversion"/>
  </si>
  <si>
    <t>DIP</t>
    <phoneticPr fontId="6" type="noConversion"/>
  </si>
  <si>
    <t>DIP</t>
    <phoneticPr fontId="6" type="noConversion"/>
  </si>
  <si>
    <t>DIP</t>
    <phoneticPr fontId="6" type="noConversion"/>
  </si>
  <si>
    <t>AOI</t>
    <phoneticPr fontId="6" type="noConversion"/>
  </si>
  <si>
    <t>AOI</t>
    <phoneticPr fontId="6" type="noConversion"/>
  </si>
  <si>
    <t>AOI</t>
    <phoneticPr fontId="6" type="noConversion"/>
  </si>
  <si>
    <t>AOI</t>
    <phoneticPr fontId="6" type="noConversion"/>
  </si>
  <si>
    <t>AOI</t>
    <phoneticPr fontId="6" type="noConversion"/>
  </si>
  <si>
    <t>ASM</t>
    <phoneticPr fontId="6" type="noConversion"/>
  </si>
  <si>
    <t>MM1E1S1</t>
    <phoneticPr fontId="6" type="noConversion"/>
  </si>
  <si>
    <t>MM1E1S1</t>
    <phoneticPr fontId="6" type="noConversion"/>
  </si>
  <si>
    <t>MM1E1S1</t>
    <phoneticPr fontId="6" type="noConversion"/>
  </si>
  <si>
    <t>ASM</t>
    <phoneticPr fontId="6" type="noConversion"/>
  </si>
  <si>
    <t>MM1E1S1</t>
    <phoneticPr fontId="6" type="noConversion"/>
  </si>
  <si>
    <t>ORT</t>
    <phoneticPr fontId="6" type="noConversion"/>
  </si>
  <si>
    <t>Finished Packaging Carton 4 Pieces (EV-MERCURY-III-B #03136) CP Ektor Build</t>
  </si>
  <si>
    <t>Finished Packaging Carton 4 Pieces (EV-MERCURY-III-B #03136) PM1E1S1</t>
  </si>
  <si>
    <t>EV-LEDFIRE3-PRO-B Reflector Laser etched</t>
  </si>
  <si>
    <t>QC-1648-01</t>
    <phoneticPr fontId="6" type="noConversion"/>
  </si>
  <si>
    <t>ok</t>
    <phoneticPr fontId="6" type="noConversion"/>
  </si>
  <si>
    <t>DIP</t>
    <phoneticPr fontId="6" type="noConversion"/>
  </si>
  <si>
    <t>DIP</t>
    <phoneticPr fontId="6" type="noConversion"/>
  </si>
  <si>
    <t>DIP-1647-01</t>
    <phoneticPr fontId="6" type="noConversion"/>
  </si>
  <si>
    <t>DIP-1648-01</t>
    <phoneticPr fontId="6" type="noConversion"/>
  </si>
  <si>
    <t>DIP-1648-02</t>
    <phoneticPr fontId="6" type="noConversion"/>
  </si>
  <si>
    <t>ok</t>
    <phoneticPr fontId="6" type="noConversion"/>
  </si>
  <si>
    <t>ok</t>
    <phoneticPr fontId="6" type="noConversion"/>
  </si>
  <si>
    <t>AOI-1648-03</t>
    <phoneticPr fontId="6" type="noConversion"/>
  </si>
  <si>
    <t>AOI-1648-04</t>
    <phoneticPr fontId="6" type="noConversion"/>
  </si>
  <si>
    <t>ok</t>
    <phoneticPr fontId="6" type="noConversion"/>
  </si>
  <si>
    <t>ORT-1648-04</t>
    <phoneticPr fontId="6" type="noConversion"/>
  </si>
  <si>
    <t>ok</t>
    <phoneticPr fontId="6" type="noConversion"/>
  </si>
  <si>
    <t>ok</t>
    <phoneticPr fontId="6" type="noConversion"/>
  </si>
  <si>
    <t>USB6W-Pri-Wave</t>
    <phoneticPr fontId="6" type="noConversion"/>
  </si>
  <si>
    <t>GEN III SMD Populated Side A</t>
    <phoneticPr fontId="6" type="noConversion"/>
  </si>
  <si>
    <t>ORT-1648-03</t>
    <phoneticPr fontId="6" type="noConversion"/>
  </si>
  <si>
    <t>ORT-1648-03</t>
    <phoneticPr fontId="6" type="noConversion"/>
  </si>
  <si>
    <t>ok</t>
    <phoneticPr fontId="6" type="noConversion"/>
  </si>
  <si>
    <t>ok</t>
    <phoneticPr fontId="6" type="noConversion"/>
  </si>
  <si>
    <t>ASM</t>
    <phoneticPr fontId="6" type="noConversion"/>
  </si>
  <si>
    <t>ASM</t>
    <phoneticPr fontId="6" type="noConversion"/>
  </si>
  <si>
    <t>MM1E1S0</t>
    <phoneticPr fontId="6" type="noConversion"/>
  </si>
  <si>
    <t>ASM</t>
    <phoneticPr fontId="6" type="noConversion"/>
  </si>
  <si>
    <t>MM1E1S0</t>
    <phoneticPr fontId="6" type="noConversion"/>
  </si>
  <si>
    <t>MM1E1S1</t>
    <phoneticPr fontId="6" type="noConversion"/>
  </si>
  <si>
    <t>MM1E1S1</t>
    <phoneticPr fontId="6" type="noConversion"/>
  </si>
  <si>
    <t>ASM</t>
    <phoneticPr fontId="6" type="noConversion"/>
  </si>
  <si>
    <t>MM1E1S1</t>
    <phoneticPr fontId="6" type="noConversion"/>
  </si>
  <si>
    <t>MM1E1S0</t>
    <phoneticPr fontId="6" type="noConversion"/>
  </si>
  <si>
    <t>Finished Packaging Carton 10 Pieces (Chill HV LED Driver &amp; Fitting CLSK12WF-BC 3000K/Chrome) MM2E2S1</t>
  </si>
  <si>
    <t>Chill HV LED Driver (CLSK12WF 3000K) Main Cover Laser Printed (36.5x36.9)mm [V1.5]</t>
  </si>
  <si>
    <t>Finished Packaging Carton 4 Pieces (EV-LEDFIREIII-W #01693)</t>
  </si>
  <si>
    <t>ORT-1648-02</t>
    <phoneticPr fontId="6" type="noConversion"/>
  </si>
  <si>
    <t>ok</t>
    <phoneticPr fontId="6" type="noConversion"/>
  </si>
  <si>
    <t>ORT-1648-01</t>
    <phoneticPr fontId="6" type="noConversion"/>
  </si>
  <si>
    <t>ok</t>
    <phoneticPr fontId="6" type="noConversion"/>
  </si>
  <si>
    <t>DIP</t>
    <phoneticPr fontId="6" type="noConversion"/>
  </si>
  <si>
    <t>DIP</t>
    <phoneticPr fontId="6" type="noConversion"/>
  </si>
  <si>
    <t>DIP-1648-04</t>
  </si>
  <si>
    <t>DIP-1648-04</t>
    <phoneticPr fontId="6" type="noConversion"/>
  </si>
  <si>
    <t>ORT-1649-01</t>
    <phoneticPr fontId="6" type="noConversion"/>
  </si>
  <si>
    <t>QC-1648-02</t>
    <phoneticPr fontId="6" type="noConversion"/>
  </si>
  <si>
    <t>QC-1648-06</t>
    <phoneticPr fontId="6" type="noConversion"/>
  </si>
  <si>
    <t>QC-1648-03</t>
    <phoneticPr fontId="6" type="noConversion"/>
  </si>
  <si>
    <t>QC-1648-05</t>
    <phoneticPr fontId="6" type="noConversion"/>
  </si>
  <si>
    <t>QC-1648-07</t>
    <phoneticPr fontId="6" type="noConversion"/>
  </si>
  <si>
    <t>QC-1648-08</t>
    <phoneticPr fontId="6" type="noConversion"/>
  </si>
  <si>
    <t>DIP</t>
    <phoneticPr fontId="6" type="noConversion"/>
  </si>
  <si>
    <t>DIP-1648-03</t>
    <phoneticPr fontId="6" type="noConversion"/>
  </si>
  <si>
    <t>QC-1649-01</t>
    <phoneticPr fontId="6" type="noConversion"/>
  </si>
  <si>
    <t>QC-1649-02</t>
    <phoneticPr fontId="6" type="noConversion"/>
  </si>
  <si>
    <t>QC-1649-03</t>
    <phoneticPr fontId="6" type="noConversion"/>
  </si>
  <si>
    <t>QC-1649-04</t>
    <phoneticPr fontId="6" type="noConversion"/>
  </si>
  <si>
    <t>5001314/5001386</t>
    <phoneticPr fontId="6" type="noConversion"/>
  </si>
  <si>
    <t>Finished Packaging Carton 4 Pieces (EV-TWINSPOT-WP-BASIC #11054) PM1E1S0</t>
    <phoneticPr fontId="6" type="noConversion"/>
  </si>
  <si>
    <t>DIP</t>
    <phoneticPr fontId="6" type="noConversion"/>
  </si>
  <si>
    <t>DIP-1649-01</t>
    <phoneticPr fontId="6" type="noConversion"/>
  </si>
  <si>
    <t>ok</t>
    <phoneticPr fontId="6" type="noConversion"/>
  </si>
  <si>
    <t>AOI-1649-03</t>
    <phoneticPr fontId="6" type="noConversion"/>
  </si>
  <si>
    <t>AOI-1649-02</t>
    <phoneticPr fontId="6" type="noConversion"/>
  </si>
  <si>
    <t>ok</t>
    <phoneticPr fontId="6" type="noConversion"/>
  </si>
  <si>
    <t>ok</t>
    <phoneticPr fontId="6" type="noConversion"/>
  </si>
  <si>
    <t>ASM</t>
    <phoneticPr fontId="6" type="noConversion"/>
  </si>
  <si>
    <t>MM2E1S1</t>
    <phoneticPr fontId="6" type="noConversion"/>
  </si>
  <si>
    <t>MM2E1S1</t>
    <phoneticPr fontId="6" type="noConversion"/>
  </si>
  <si>
    <t>ASM</t>
    <phoneticPr fontId="6" type="noConversion"/>
  </si>
  <si>
    <t>Finished Packaging Carton 20 Pieces (ELC EXW-SMARTCONTROL PL128 CIP250-2 #344071530)</t>
  </si>
  <si>
    <t>Laser Etched L67xW62mm DCDALCIP250-2 Italy [V1.0]</t>
  </si>
  <si>
    <t>ORT-1649-04</t>
    <phoneticPr fontId="6" type="noConversion"/>
  </si>
  <si>
    <t>ok</t>
    <phoneticPr fontId="6" type="noConversion"/>
  </si>
  <si>
    <t>5001182/5001390</t>
    <phoneticPr fontId="6" type="noConversion"/>
  </si>
  <si>
    <t>Finished Packaging Carton 20 Pieces (AT9018 BLK Extension plate #10117) MM1E0S0</t>
  </si>
  <si>
    <t>MM1E0S0</t>
    <phoneticPr fontId="6" type="noConversion"/>
  </si>
  <si>
    <t>ASM</t>
    <phoneticPr fontId="6" type="noConversion"/>
  </si>
  <si>
    <t>sky</t>
    <phoneticPr fontId="6" type="noConversion"/>
  </si>
  <si>
    <t>QC-1646-06</t>
    <phoneticPr fontId="6" type="noConversion"/>
  </si>
  <si>
    <t>QC-1649-14</t>
    <phoneticPr fontId="6" type="noConversion"/>
  </si>
  <si>
    <t>QC-1649-08</t>
    <phoneticPr fontId="6" type="noConversion"/>
  </si>
  <si>
    <t>QC-1649-10</t>
    <phoneticPr fontId="6" type="noConversion"/>
  </si>
  <si>
    <t>ASM</t>
    <phoneticPr fontId="6" type="noConversion"/>
  </si>
  <si>
    <t>MM1E1S2</t>
    <phoneticPr fontId="6" type="noConversion"/>
  </si>
  <si>
    <t>ASM</t>
    <phoneticPr fontId="6" type="noConversion"/>
  </si>
  <si>
    <t>MM1E1S3</t>
    <phoneticPr fontId="6" type="noConversion"/>
  </si>
  <si>
    <t>Finished Kit Carton (EV-236WG-EM-BASIC #4317)</t>
  </si>
  <si>
    <t>ORT-1649-02</t>
    <phoneticPr fontId="6" type="noConversion"/>
  </si>
  <si>
    <t>ok</t>
    <phoneticPr fontId="6" type="noConversion"/>
  </si>
  <si>
    <t>ok</t>
    <phoneticPr fontId="6" type="noConversion"/>
  </si>
  <si>
    <t>ORT-1649-05</t>
    <phoneticPr fontId="6" type="noConversion"/>
  </si>
  <si>
    <t>ok</t>
    <phoneticPr fontId="6" type="noConversion"/>
  </si>
  <si>
    <t>DIP</t>
    <phoneticPr fontId="6" type="noConversion"/>
  </si>
  <si>
    <t>DIP-1650-01</t>
    <phoneticPr fontId="6" type="noConversion"/>
  </si>
  <si>
    <t>ok</t>
    <phoneticPr fontId="6" type="noConversion"/>
  </si>
  <si>
    <t>DIP</t>
    <phoneticPr fontId="6" type="noConversion"/>
  </si>
  <si>
    <t>DIP-1650-02</t>
    <phoneticPr fontId="6" type="noConversion"/>
  </si>
  <si>
    <t>841.3/480.8</t>
    <phoneticPr fontId="6" type="noConversion"/>
  </si>
  <si>
    <t>QC-1650-01</t>
    <phoneticPr fontId="6" type="noConversion"/>
  </si>
  <si>
    <t>QC-1650-02</t>
    <phoneticPr fontId="6" type="noConversion"/>
  </si>
  <si>
    <t>QC-1650-03</t>
    <phoneticPr fontId="6" type="noConversion"/>
  </si>
  <si>
    <t>QC-1650-04</t>
    <phoneticPr fontId="6" type="noConversion"/>
  </si>
  <si>
    <t>QC-1649-05</t>
    <phoneticPr fontId="6" type="noConversion"/>
  </si>
  <si>
    <t>QC-1650-06</t>
    <phoneticPr fontId="6" type="noConversion"/>
  </si>
  <si>
    <t>AOI-1650-01</t>
    <phoneticPr fontId="6" type="noConversion"/>
  </si>
  <si>
    <t>ok</t>
    <phoneticPr fontId="6" type="noConversion"/>
  </si>
  <si>
    <t>AOI-1650-02</t>
    <phoneticPr fontId="6" type="noConversion"/>
  </si>
  <si>
    <t>AOI-1650-03</t>
    <phoneticPr fontId="6" type="noConversion"/>
  </si>
  <si>
    <t>AOI-1650-03</t>
    <phoneticPr fontId="6" type="noConversion"/>
  </si>
  <si>
    <t>ok</t>
    <phoneticPr fontId="6" type="noConversion"/>
  </si>
  <si>
    <t>AOI-1650-05</t>
    <phoneticPr fontId="6" type="noConversion"/>
  </si>
  <si>
    <t>AOI-1650-04</t>
    <phoneticPr fontId="6" type="noConversion"/>
  </si>
  <si>
    <t>ASM</t>
    <phoneticPr fontId="6" type="noConversion"/>
  </si>
  <si>
    <t>MM2E0S0</t>
    <phoneticPr fontId="6" type="noConversion"/>
  </si>
  <si>
    <t>Finished Packaging Carton 20 Pieces (EV-WAGO-2.4M-5Pin #00706) MM2E0S0</t>
  </si>
  <si>
    <t>ORT-1650-02</t>
    <phoneticPr fontId="6" type="noConversion"/>
  </si>
  <si>
    <t>ok</t>
    <phoneticPr fontId="6" type="noConversion"/>
  </si>
  <si>
    <t>QC-1648-04</t>
    <phoneticPr fontId="6" type="noConversion"/>
  </si>
  <si>
    <t>Mercury III LED PCB SMT Side B</t>
    <phoneticPr fontId="6" type="noConversion"/>
  </si>
  <si>
    <t>DCDALCIP250-2 Top Board SMD</t>
    <phoneticPr fontId="6" type="noConversion"/>
  </si>
  <si>
    <t>AOI-1650-06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</si>
  <si>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</si>
  <si>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</si>
  <si>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</si>
  <si>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AOI-1650-10</t>
    <phoneticPr fontId="6" type="noConversion"/>
  </si>
  <si>
    <t>AOI-1650-09</t>
    <phoneticPr fontId="6" type="noConversion"/>
  </si>
  <si>
    <t>AOI-1650-07</t>
    <phoneticPr fontId="6" type="noConversion"/>
  </si>
  <si>
    <t>AOI-1650-08</t>
    <phoneticPr fontId="6" type="noConversion"/>
  </si>
  <si>
    <t>ORT-1649-03</t>
    <phoneticPr fontId="6" type="noConversion"/>
  </si>
  <si>
    <t>Finished Packaging Carton 50 Pieces (EV-WIFI-Emergency #06118） MM1E1S1</t>
  </si>
  <si>
    <t>Finished Packaging Carton 4 Pieces (EV-PEARL-EM-S #01812) MM1E1S1</t>
  </si>
  <si>
    <t>ASM</t>
    <phoneticPr fontId="6" type="noConversion"/>
  </si>
  <si>
    <t>ASM</t>
    <phoneticPr fontId="6" type="noConversion"/>
  </si>
  <si>
    <t>ASM</t>
    <phoneticPr fontId="6" type="noConversion"/>
  </si>
  <si>
    <t>MM1E1S1</t>
    <phoneticPr fontId="6" type="noConversion"/>
  </si>
  <si>
    <t>PM1E1S1</t>
    <phoneticPr fontId="6" type="noConversion"/>
  </si>
  <si>
    <t>MM1E1S0</t>
    <phoneticPr fontId="6" type="noConversion"/>
  </si>
  <si>
    <t>DCDAL31MOD PIR Board SMD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</si>
  <si>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</si>
  <si>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</si>
  <si>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</si>
  <si>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sky</t>
    <phoneticPr fontId="6" type="noConversion"/>
  </si>
  <si>
    <t>DIP</t>
    <phoneticPr fontId="6" type="noConversion"/>
  </si>
  <si>
    <t>DIP-1650-06</t>
    <phoneticPr fontId="6" type="noConversion"/>
  </si>
  <si>
    <t>ok</t>
    <phoneticPr fontId="6" type="noConversion"/>
  </si>
  <si>
    <t>ok</t>
    <phoneticPr fontId="6" type="noConversion"/>
  </si>
  <si>
    <t>AOI-1650-11</t>
    <phoneticPr fontId="6" type="noConversion"/>
  </si>
  <si>
    <t>AOI-1650-11</t>
    <phoneticPr fontId="6" type="noConversion"/>
  </si>
  <si>
    <t>ok</t>
    <phoneticPr fontId="6" type="noConversion"/>
  </si>
  <si>
    <t>ok</t>
    <phoneticPr fontId="6" type="noConversion"/>
  </si>
  <si>
    <t>DIP-1650-03</t>
    <phoneticPr fontId="6" type="noConversion"/>
  </si>
  <si>
    <t>2480/0</t>
    <phoneticPr fontId="6" type="noConversion"/>
  </si>
  <si>
    <t>DIP</t>
    <phoneticPr fontId="6" type="noConversion"/>
  </si>
  <si>
    <t>DIP-1650-04</t>
    <phoneticPr fontId="6" type="noConversion"/>
  </si>
  <si>
    <t>416.7/1666.7</t>
    <phoneticPr fontId="6" type="noConversion"/>
  </si>
  <si>
    <t>ok</t>
    <phoneticPr fontId="6" type="noConversion"/>
  </si>
  <si>
    <t>DIP</t>
    <phoneticPr fontId="6" type="noConversion"/>
  </si>
  <si>
    <t>DIP-1650-05</t>
    <phoneticPr fontId="6" type="noConversion"/>
  </si>
  <si>
    <t>ok</t>
    <phoneticPr fontId="6" type="noConversion"/>
  </si>
  <si>
    <t>AOI-1650-12</t>
    <phoneticPr fontId="6" type="noConversion"/>
  </si>
  <si>
    <t>SMT</t>
    <phoneticPr fontId="6" type="noConversion"/>
  </si>
  <si>
    <t>SMT</t>
    <phoneticPr fontId="6" type="noConversion"/>
  </si>
  <si>
    <t>MM1E3S5</t>
    <phoneticPr fontId="6" type="noConversion"/>
  </si>
  <si>
    <t>DIP</t>
    <phoneticPr fontId="6" type="noConversion"/>
  </si>
  <si>
    <t>SMT</t>
    <phoneticPr fontId="6" type="noConversion"/>
  </si>
  <si>
    <t>DIP</t>
    <phoneticPr fontId="6" type="noConversion"/>
  </si>
  <si>
    <t>MM1E3S5</t>
    <phoneticPr fontId="6" type="noConversion"/>
  </si>
  <si>
    <t>AOI</t>
    <phoneticPr fontId="6" type="noConversion"/>
  </si>
  <si>
    <t>MM1E3S5</t>
    <phoneticPr fontId="6" type="noConversion"/>
  </si>
  <si>
    <t>SMT</t>
    <phoneticPr fontId="6" type="noConversion"/>
  </si>
  <si>
    <t>MM1E1S1</t>
    <phoneticPr fontId="6" type="noConversion"/>
  </si>
  <si>
    <t>SMT</t>
    <phoneticPr fontId="6" type="noConversion"/>
  </si>
  <si>
    <t>MM1E1S1</t>
    <phoneticPr fontId="6" type="noConversion"/>
  </si>
  <si>
    <t>MM5E5S0</t>
    <phoneticPr fontId="6" type="noConversion"/>
  </si>
  <si>
    <t>MM5E5S0</t>
    <phoneticPr fontId="6" type="noConversion"/>
  </si>
  <si>
    <t>SMT</t>
    <phoneticPr fontId="6" type="noConversion"/>
  </si>
  <si>
    <t>MM5E5S0</t>
    <phoneticPr fontId="6" type="noConversion"/>
  </si>
  <si>
    <t>MM5E5S0</t>
    <phoneticPr fontId="6" type="noConversion"/>
  </si>
  <si>
    <t>ORT-1650-01</t>
    <phoneticPr fontId="6" type="noConversion"/>
  </si>
  <si>
    <t>ok</t>
    <phoneticPr fontId="6" type="noConversion"/>
  </si>
  <si>
    <t>QC-1649-09</t>
    <phoneticPr fontId="6" type="noConversion"/>
  </si>
  <si>
    <t>QC-1650-10</t>
    <phoneticPr fontId="6" type="noConversion"/>
  </si>
  <si>
    <t>QC-1649-15</t>
    <phoneticPr fontId="6" type="noConversion"/>
  </si>
  <si>
    <t>QC-1650-11</t>
    <phoneticPr fontId="6" type="noConversion"/>
  </si>
  <si>
    <t>QC-1650-08</t>
    <phoneticPr fontId="6" type="noConversion"/>
  </si>
  <si>
    <t>ASM</t>
    <phoneticPr fontId="6" type="noConversion"/>
  </si>
  <si>
    <t>MM1E0S0</t>
    <phoneticPr fontId="6" type="noConversion"/>
  </si>
  <si>
    <t>SMT</t>
    <phoneticPr fontId="6" type="noConversion"/>
  </si>
  <si>
    <t>MM1E3S5</t>
    <phoneticPr fontId="6" type="noConversion"/>
  </si>
  <si>
    <t>DIP</t>
    <phoneticPr fontId="6" type="noConversion"/>
  </si>
  <si>
    <t>ORT</t>
    <phoneticPr fontId="6" type="noConversion"/>
  </si>
  <si>
    <t>SMT</t>
    <phoneticPr fontId="6" type="noConversion"/>
  </si>
  <si>
    <t>MM1E3S5</t>
    <phoneticPr fontId="6" type="noConversion"/>
  </si>
  <si>
    <t>AOI</t>
    <phoneticPr fontId="6" type="noConversion"/>
  </si>
  <si>
    <t>AOI</t>
    <phoneticPr fontId="6" type="noConversion"/>
  </si>
  <si>
    <t>SMT</t>
    <phoneticPr fontId="6" type="noConversion"/>
  </si>
  <si>
    <t>MM1E3S5</t>
    <phoneticPr fontId="6" type="noConversion"/>
  </si>
  <si>
    <t>MM1E1S0</t>
    <phoneticPr fontId="6" type="noConversion"/>
  </si>
  <si>
    <t>AOI</t>
    <phoneticPr fontId="6" type="noConversion"/>
  </si>
  <si>
    <t>MM2E3S0</t>
    <phoneticPr fontId="6" type="noConversion"/>
  </si>
  <si>
    <t>DIP</t>
    <phoneticPr fontId="6" type="noConversion"/>
  </si>
  <si>
    <t>MM2E3S0</t>
    <phoneticPr fontId="6" type="noConversion"/>
  </si>
  <si>
    <t>MM2E3S0</t>
    <phoneticPr fontId="6" type="noConversion"/>
  </si>
  <si>
    <t>SMT</t>
    <phoneticPr fontId="6" type="noConversion"/>
  </si>
  <si>
    <t>MM1E1S1</t>
    <phoneticPr fontId="6" type="noConversion"/>
  </si>
  <si>
    <t>MM1E1S1</t>
    <phoneticPr fontId="6" type="noConversion"/>
  </si>
  <si>
    <t>MM1E1S1</t>
    <phoneticPr fontId="6" type="noConversion"/>
  </si>
  <si>
    <t>AOI</t>
    <phoneticPr fontId="6" type="noConversion"/>
  </si>
  <si>
    <t>MM2E0S0</t>
    <phoneticPr fontId="6" type="noConversion"/>
  </si>
  <si>
    <t>ASM</t>
    <phoneticPr fontId="6" type="noConversion"/>
  </si>
  <si>
    <t>MM5E5S0</t>
    <phoneticPr fontId="6" type="noConversion"/>
  </si>
  <si>
    <t>MM5E5S0</t>
    <phoneticPr fontId="6" type="noConversion"/>
  </si>
  <si>
    <t>ORT</t>
    <phoneticPr fontId="6" type="noConversion"/>
  </si>
  <si>
    <t>ORT</t>
    <phoneticPr fontId="6" type="noConversion"/>
  </si>
  <si>
    <t>MM5E5S0</t>
    <phoneticPr fontId="6" type="noConversion"/>
  </si>
  <si>
    <t>ORT</t>
    <phoneticPr fontId="6" type="noConversion"/>
  </si>
  <si>
    <t>ASM</t>
    <phoneticPr fontId="6" type="noConversion"/>
  </si>
  <si>
    <t>MM2E0S0</t>
    <phoneticPr fontId="6" type="noConversion"/>
  </si>
  <si>
    <t>ORT</t>
    <phoneticPr fontId="6" type="noConversion"/>
  </si>
  <si>
    <t>ASM</t>
    <phoneticPr fontId="6" type="noConversion"/>
  </si>
  <si>
    <t>MM2E0S0</t>
    <phoneticPr fontId="6" type="noConversion"/>
  </si>
  <si>
    <t>MM2E0S0</t>
    <phoneticPr fontId="6" type="noConversion"/>
  </si>
  <si>
    <t>ASM</t>
    <phoneticPr fontId="6" type="noConversion"/>
  </si>
  <si>
    <t>MM2E0S0</t>
    <phoneticPr fontId="6" type="noConversion"/>
  </si>
  <si>
    <t>ok</t>
    <phoneticPr fontId="6" type="noConversion"/>
  </si>
  <si>
    <t>ok</t>
    <phoneticPr fontId="6" type="noConversion"/>
  </si>
  <si>
    <t>ORT-1650-06</t>
    <phoneticPr fontId="6" type="noConversion"/>
  </si>
  <si>
    <t>Finished Packaging Carton 144 Pieces (EV-1000mAh-6.4V-SbS #01300) MM2E0S0</t>
  </si>
  <si>
    <t>Finished Packaging Carton 198 Pieces (EV-1500mAh-6.4V-Stick #01302) MM2E0S0</t>
  </si>
  <si>
    <t>Finished Packaging Carton 126 Pieces (EV-3000mAh-6.4V-Stick #01303) MM2E0S0</t>
  </si>
  <si>
    <t>Finished Packaging Carton 240 Pieces (EV-1500mAh-3.2V #01307) MM2E0S0</t>
  </si>
  <si>
    <t>Finished Packaging Carton 125 Sets (EV-MERCURY-BASIC-DP #11290) MM2E0S0</t>
  </si>
  <si>
    <t>Finished Packaging Carton 100 Sets (EV-MERCURY-III-DP #01995) MM2E0S0</t>
  </si>
  <si>
    <t>Finished Packaging Carton 125 Sets (EV-MERCURY-JUMBO-40M-DP #01999) MM2E0S0</t>
  </si>
  <si>
    <t>ORT-1650-05</t>
    <phoneticPr fontId="6" type="noConversion"/>
  </si>
  <si>
    <t>ORT-1650-07</t>
    <phoneticPr fontId="6" type="noConversion"/>
  </si>
  <si>
    <t>QC-1650-09</t>
    <phoneticPr fontId="6" type="noConversion"/>
  </si>
  <si>
    <t>QC-1650-15</t>
    <phoneticPr fontId="6" type="noConversion"/>
  </si>
  <si>
    <t>QC-1650-12</t>
    <phoneticPr fontId="6" type="noConversion"/>
  </si>
  <si>
    <t>QC-1650-13</t>
    <phoneticPr fontId="6" type="noConversion"/>
  </si>
  <si>
    <t>ORT-1650-08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</si>
  <si>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</si>
  <si>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</si>
  <si>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</si>
  <si>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AOI-1651-01</t>
    <phoneticPr fontId="6" type="noConversion"/>
  </si>
  <si>
    <t>AOI-1651-01</t>
    <phoneticPr fontId="6" type="noConversion"/>
  </si>
  <si>
    <t>ok</t>
    <phoneticPr fontId="6" type="noConversion"/>
  </si>
  <si>
    <t>Cable Battery wire loom L=100mm(Ledfire boost) [V1.2]</t>
  </si>
  <si>
    <t>ENG</t>
    <phoneticPr fontId="6" type="noConversion"/>
  </si>
  <si>
    <t>ORT</t>
    <phoneticPr fontId="6" type="noConversion"/>
  </si>
  <si>
    <t>ASM</t>
    <phoneticPr fontId="6" type="noConversion"/>
  </si>
  <si>
    <t>Processed Wire Loom Cable LED and Test Switch Loom L=800mm (Ledfire Boost) [V1.2]</t>
  </si>
  <si>
    <t>Finished Packaging Carton 20 Pieces (AT9012 TRI AND/BLK 3000K/6000K #11075) MM1E1S0</t>
  </si>
  <si>
    <t>sky</t>
    <phoneticPr fontId="6" type="noConversion"/>
  </si>
  <si>
    <t>ok</t>
    <phoneticPr fontId="6" type="noConversion"/>
  </si>
  <si>
    <t>ORT-1651-01</t>
    <phoneticPr fontId="6" type="noConversion"/>
  </si>
  <si>
    <t>SMT</t>
    <phoneticPr fontId="6" type="noConversion"/>
  </si>
  <si>
    <t>MM1E1S1</t>
    <phoneticPr fontId="6" type="noConversion"/>
  </si>
  <si>
    <t>AOI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</si>
  <si>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</si>
  <si>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</si>
  <si>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</si>
  <si>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ok</t>
    <phoneticPr fontId="6" type="noConversion"/>
  </si>
  <si>
    <t>ok</t>
    <phoneticPr fontId="6" type="noConversion"/>
  </si>
  <si>
    <t>AOI-1651-02</t>
    <phoneticPr fontId="6" type="noConversion"/>
  </si>
  <si>
    <t>ok</t>
    <phoneticPr fontId="6" type="noConversion"/>
  </si>
  <si>
    <t>AOI-1651-04</t>
    <phoneticPr fontId="6" type="noConversion"/>
  </si>
  <si>
    <t>ok</t>
    <phoneticPr fontId="6" type="noConversion"/>
  </si>
  <si>
    <t>AOI-1651-03</t>
    <phoneticPr fontId="6" type="noConversion"/>
  </si>
  <si>
    <t>AOI-1651-05</t>
    <phoneticPr fontId="6" type="noConversion"/>
  </si>
  <si>
    <t>AOI-1651-06</t>
    <phoneticPr fontId="6" type="noConversion"/>
  </si>
  <si>
    <t>ORT-1650-10</t>
    <phoneticPr fontId="6" type="noConversion"/>
  </si>
  <si>
    <t>ORT-1651-03</t>
    <phoneticPr fontId="6" type="noConversion"/>
  </si>
  <si>
    <t>ok</t>
    <phoneticPr fontId="6" type="noConversion"/>
  </si>
  <si>
    <t>5001592/5001698</t>
    <phoneticPr fontId="6" type="noConversion"/>
  </si>
  <si>
    <t>ORT-1651-04</t>
    <phoneticPr fontId="6" type="noConversion"/>
  </si>
  <si>
    <t>ok</t>
    <phoneticPr fontId="6" type="noConversion"/>
  </si>
  <si>
    <t>ok</t>
    <phoneticPr fontId="6" type="noConversion"/>
  </si>
  <si>
    <t>AOI-1651-07</t>
    <phoneticPr fontId="6" type="noConversion"/>
  </si>
  <si>
    <t>QC-1649-11</t>
    <phoneticPr fontId="6" type="noConversion"/>
  </si>
  <si>
    <t>QC-1651-01</t>
    <phoneticPr fontId="6" type="noConversion"/>
  </si>
  <si>
    <t>ASM</t>
    <phoneticPr fontId="6" type="noConversion"/>
  </si>
  <si>
    <t>MM1E1S1</t>
    <phoneticPr fontId="6" type="noConversion"/>
  </si>
  <si>
    <t>ASM</t>
    <phoneticPr fontId="6" type="noConversion"/>
  </si>
  <si>
    <t>ORT</t>
    <phoneticPr fontId="6" type="noConversion"/>
  </si>
  <si>
    <t>MM1E1S1</t>
    <phoneticPr fontId="6" type="noConversion"/>
  </si>
  <si>
    <t>ORT</t>
    <phoneticPr fontId="6" type="noConversion"/>
  </si>
  <si>
    <t>ORT</t>
    <phoneticPr fontId="6" type="noConversion"/>
  </si>
  <si>
    <t>ASM</t>
    <phoneticPr fontId="6" type="noConversion"/>
  </si>
  <si>
    <t>MM1E1S0</t>
    <phoneticPr fontId="6" type="noConversion"/>
  </si>
  <si>
    <t>MM1E1S0</t>
    <phoneticPr fontId="6" type="noConversion"/>
  </si>
  <si>
    <t>ORT</t>
    <phoneticPr fontId="6" type="noConversion"/>
  </si>
  <si>
    <t>Finished Packaging Carton 4 Pieces (EV-MERCURY-III #03135)</t>
    <phoneticPr fontId="6" type="noConversion"/>
  </si>
  <si>
    <t>Mercury III Adapter Bracket - Etched</t>
    <phoneticPr fontId="6" type="noConversion"/>
  </si>
  <si>
    <t>Gen 3 Platform Assembled</t>
    <phoneticPr fontId="6" type="noConversion"/>
  </si>
  <si>
    <t>Ledfire Boost Accessories (battery cable and test cable)</t>
  </si>
  <si>
    <t>ORT-1650-09</t>
    <phoneticPr fontId="6" type="noConversion"/>
  </si>
  <si>
    <t>ok</t>
    <phoneticPr fontId="6" type="noConversion"/>
  </si>
  <si>
    <t>ORT-1651-02</t>
    <phoneticPr fontId="6" type="noConversion"/>
  </si>
  <si>
    <t>ORT-1652-01</t>
    <phoneticPr fontId="6" type="noConversion"/>
  </si>
  <si>
    <t>ok</t>
    <phoneticPr fontId="6" type="noConversion"/>
  </si>
  <si>
    <t>SMT</t>
    <phoneticPr fontId="6" type="noConversion"/>
  </si>
  <si>
    <t>SMT</t>
    <phoneticPr fontId="6" type="noConversion"/>
  </si>
  <si>
    <t>SMT</t>
    <phoneticPr fontId="6" type="noConversion"/>
  </si>
  <si>
    <t>MM1E1S0</t>
    <phoneticPr fontId="6" type="noConversion"/>
  </si>
  <si>
    <t>DIP</t>
    <phoneticPr fontId="6" type="noConversion"/>
  </si>
  <si>
    <t>SMT</t>
    <phoneticPr fontId="6" type="noConversion"/>
  </si>
  <si>
    <t>DIP</t>
    <phoneticPr fontId="6" type="noConversion"/>
  </si>
  <si>
    <t>MM1E1S0</t>
    <phoneticPr fontId="6" type="noConversion"/>
  </si>
  <si>
    <t>AOI</t>
    <phoneticPr fontId="6" type="noConversion"/>
  </si>
  <si>
    <t>MM5E5S0</t>
    <phoneticPr fontId="6" type="noConversion"/>
  </si>
  <si>
    <t>MM5E5S0</t>
    <phoneticPr fontId="6" type="noConversion"/>
  </si>
  <si>
    <t>AOI</t>
    <phoneticPr fontId="6" type="noConversion"/>
  </si>
  <si>
    <t>SMT</t>
    <phoneticPr fontId="6" type="noConversion"/>
  </si>
  <si>
    <t>DIP</t>
    <phoneticPr fontId="6" type="noConversion"/>
  </si>
  <si>
    <t>MM5E5S0</t>
    <phoneticPr fontId="6" type="noConversion"/>
  </si>
  <si>
    <t>SMT</t>
    <phoneticPr fontId="6" type="noConversion"/>
  </si>
  <si>
    <t>MM5E5S0</t>
    <phoneticPr fontId="6" type="noConversion"/>
  </si>
  <si>
    <t>SMT</t>
    <phoneticPr fontId="6" type="noConversion"/>
  </si>
  <si>
    <t>MM1E1S0</t>
    <phoneticPr fontId="6" type="noConversion"/>
  </si>
  <si>
    <t>SMT</t>
    <phoneticPr fontId="6" type="noConversion"/>
  </si>
  <si>
    <t>ENG</t>
    <phoneticPr fontId="6" type="noConversion"/>
  </si>
  <si>
    <t>DIP</t>
    <phoneticPr fontId="6" type="noConversion"/>
  </si>
  <si>
    <t>SMT</t>
    <phoneticPr fontId="6" type="noConversion"/>
  </si>
  <si>
    <t>ENG</t>
    <phoneticPr fontId="6" type="noConversion"/>
  </si>
  <si>
    <t>AOI</t>
    <phoneticPr fontId="6" type="noConversion"/>
  </si>
  <si>
    <t>ENG</t>
    <phoneticPr fontId="6" type="noConversion"/>
  </si>
  <si>
    <t>MM1E2S1</t>
    <phoneticPr fontId="6" type="noConversion"/>
  </si>
  <si>
    <t>MM1E2S1</t>
    <phoneticPr fontId="6" type="noConversion"/>
  </si>
  <si>
    <t>AOI</t>
    <phoneticPr fontId="6" type="noConversion"/>
  </si>
  <si>
    <t>MM1E1S0</t>
    <phoneticPr fontId="6" type="noConversion"/>
  </si>
  <si>
    <t>DIP</t>
    <phoneticPr fontId="6" type="noConversion"/>
  </si>
  <si>
    <t>DIP-1651-04</t>
    <phoneticPr fontId="6" type="noConversion"/>
  </si>
  <si>
    <t>ok</t>
    <phoneticPr fontId="6" type="noConversion"/>
  </si>
  <si>
    <t>ok</t>
    <phoneticPr fontId="6" type="noConversion"/>
  </si>
  <si>
    <t>DIP</t>
    <phoneticPr fontId="6" type="noConversion"/>
  </si>
  <si>
    <t>DIP-1651-03</t>
    <phoneticPr fontId="6" type="noConversion"/>
  </si>
  <si>
    <t>DIP</t>
    <phoneticPr fontId="6" type="noConversion"/>
  </si>
  <si>
    <t>DIP-1651-02</t>
    <phoneticPr fontId="6" type="noConversion"/>
  </si>
  <si>
    <t>DIP-1651-01</t>
    <phoneticPr fontId="6" type="noConversion"/>
  </si>
  <si>
    <t>AOI-1651-10</t>
    <phoneticPr fontId="6" type="noConversion"/>
  </si>
  <si>
    <t>AOI-1651-08</t>
    <phoneticPr fontId="6" type="noConversion"/>
  </si>
  <si>
    <t>ok</t>
    <phoneticPr fontId="6" type="noConversion"/>
  </si>
  <si>
    <t>AOI-1651-08</t>
    <phoneticPr fontId="6" type="noConversion"/>
  </si>
  <si>
    <t>AOI-1651-09</t>
    <phoneticPr fontId="6" type="noConversion"/>
  </si>
  <si>
    <t>ok</t>
    <phoneticPr fontId="6" type="noConversion"/>
  </si>
  <si>
    <t>AOI-1651-09</t>
    <phoneticPr fontId="6" type="noConversion"/>
  </si>
  <si>
    <t>QC-1649-12</t>
    <phoneticPr fontId="6" type="noConversion"/>
  </si>
  <si>
    <t>QC-1651-07</t>
    <phoneticPr fontId="6" type="noConversion"/>
  </si>
  <si>
    <t>QC-1651-05</t>
    <phoneticPr fontId="6" type="noConversion"/>
  </si>
  <si>
    <t>QC-1651-04</t>
    <phoneticPr fontId="6" type="noConversion"/>
  </si>
  <si>
    <t>QC-1651-02</t>
    <phoneticPr fontId="6" type="noConversion"/>
  </si>
  <si>
    <t>QC-1649-13</t>
    <phoneticPr fontId="6" type="noConversion"/>
  </si>
  <si>
    <t>QC-1651-03</t>
    <phoneticPr fontId="6" type="noConversion"/>
  </si>
  <si>
    <t>QC-1650-07</t>
    <phoneticPr fontId="6" type="noConversion"/>
  </si>
  <si>
    <t>QC-1651-06</t>
    <phoneticPr fontId="6" type="noConversion"/>
  </si>
  <si>
    <t>ASM</t>
    <phoneticPr fontId="6" type="noConversion"/>
  </si>
  <si>
    <t>MM1E1S0</t>
    <phoneticPr fontId="6" type="noConversion"/>
  </si>
  <si>
    <t>ASM</t>
    <phoneticPr fontId="6" type="noConversion"/>
  </si>
  <si>
    <t>ORT</t>
    <phoneticPr fontId="6" type="noConversion"/>
  </si>
  <si>
    <t>MM1E1S0</t>
    <phoneticPr fontId="6" type="noConversion"/>
  </si>
  <si>
    <t>MM1E1S0</t>
    <phoneticPr fontId="6" type="noConversion"/>
  </si>
  <si>
    <t>MM1E1S0</t>
    <phoneticPr fontId="6" type="noConversion"/>
  </si>
  <si>
    <t>ASM</t>
    <phoneticPr fontId="6" type="noConversion"/>
  </si>
  <si>
    <t>MM1E1S0</t>
    <phoneticPr fontId="6" type="noConversion"/>
  </si>
  <si>
    <t>MM1E1S1</t>
    <phoneticPr fontId="6" type="noConversion"/>
  </si>
  <si>
    <t>MM1E1S1</t>
    <phoneticPr fontId="6" type="noConversion"/>
  </si>
  <si>
    <t>MM1E1S1</t>
    <phoneticPr fontId="6" type="noConversion"/>
  </si>
  <si>
    <t>ASM</t>
    <phoneticPr fontId="6" type="noConversion"/>
  </si>
  <si>
    <t>MM1E1S1</t>
    <phoneticPr fontId="6" type="noConversion"/>
  </si>
  <si>
    <t>ASM</t>
    <phoneticPr fontId="6" type="noConversion"/>
  </si>
  <si>
    <t>Finished Packaging Carton 30 Pieces (LEDFIRE LITE)</t>
  </si>
  <si>
    <t>Finished Packaging Carton 300 Pieces (BATTEN LED PCBA WITH TEST SWITCH)</t>
  </si>
  <si>
    <t>Finished Packaging Carton 300 Pieces (BATTEN LED PCBA)</t>
  </si>
  <si>
    <t>Finished Packaging Carton 200 Pieces (Batten 36W Fluorescent Assembly Kit)</t>
  </si>
  <si>
    <t>Finished Packaging Carton 200 Pieces (Batten 18W Fluorescent Assembly Kit)</t>
  </si>
  <si>
    <t>Finished Packaging Carton 30 Pieces (EV-220DIFF-EM-GenIII)</t>
  </si>
  <si>
    <t>Finished Packaging Carton 200 Pieces (Batten 20W LED Assembly Kit)</t>
  </si>
  <si>
    <t>Finished Packaging Carton 30 Pieces (EV-220WG-EM-GenIII)</t>
  </si>
  <si>
    <t>ASM</t>
    <phoneticPr fontId="6" type="noConversion"/>
  </si>
  <si>
    <t>PM1E0S0</t>
    <phoneticPr fontId="6" type="noConversion"/>
  </si>
  <si>
    <t>ORT</t>
    <phoneticPr fontId="6" type="noConversion"/>
  </si>
  <si>
    <t>sky</t>
    <phoneticPr fontId="6" type="noConversion"/>
  </si>
  <si>
    <t>Finished Packaging Carton 4 Pieces (EV-MERCURY-III-WPCASE #03922)</t>
  </si>
  <si>
    <t>AOI-1652-01</t>
    <phoneticPr fontId="6" type="noConversion"/>
  </si>
  <si>
    <t>ok</t>
    <phoneticPr fontId="6" type="noConversion"/>
  </si>
  <si>
    <t>ok</t>
    <phoneticPr fontId="6" type="noConversion"/>
  </si>
  <si>
    <t>5001591/5001795</t>
    <phoneticPr fontId="6" type="noConversion"/>
  </si>
  <si>
    <t>ASM</t>
    <phoneticPr fontId="6" type="noConversion"/>
  </si>
  <si>
    <t>MM2E3S0</t>
    <phoneticPr fontId="6" type="noConversion"/>
  </si>
  <si>
    <t>ORT</t>
    <phoneticPr fontId="6" type="noConversion"/>
  </si>
  <si>
    <t>ASM</t>
    <phoneticPr fontId="6" type="noConversion"/>
  </si>
  <si>
    <t>MM2E3S0</t>
    <phoneticPr fontId="6" type="noConversion"/>
  </si>
  <si>
    <t>ASM</t>
    <phoneticPr fontId="6" type="noConversion"/>
  </si>
  <si>
    <t>MM2E3S0</t>
    <phoneticPr fontId="6" type="noConversion"/>
  </si>
  <si>
    <t>ORT</t>
    <phoneticPr fontId="6" type="noConversion"/>
  </si>
  <si>
    <t>ORT-1652-02</t>
    <phoneticPr fontId="6" type="noConversion"/>
  </si>
  <si>
    <t>MM1E1S1</t>
    <phoneticPr fontId="6" type="noConversion"/>
  </si>
  <si>
    <t>ORT</t>
    <phoneticPr fontId="6" type="noConversion"/>
  </si>
  <si>
    <t>sky</t>
    <phoneticPr fontId="6" type="noConversion"/>
  </si>
  <si>
    <t>ORT-1652-03</t>
    <phoneticPr fontId="6" type="noConversion"/>
  </si>
  <si>
    <t>ok</t>
    <phoneticPr fontId="6" type="noConversion"/>
  </si>
  <si>
    <t>5001750/5001839</t>
    <phoneticPr fontId="6" type="noConversion"/>
  </si>
  <si>
    <t>AOI-1652-02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</si>
  <si>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</si>
  <si>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</si>
  <si>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</si>
  <si>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</si>
  <si>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</si>
  <si>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ORT-1653-02</t>
    <phoneticPr fontId="6" type="noConversion"/>
  </si>
  <si>
    <t>ORT-1653-01</t>
    <phoneticPr fontId="6" type="noConversion"/>
  </si>
  <si>
    <t>ORT-1652-04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</si>
  <si>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</si>
  <si>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</si>
  <si>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</si>
  <si>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sky</t>
    <phoneticPr fontId="6" type="noConversion"/>
  </si>
  <si>
    <t>QC-1653-04</t>
    <phoneticPr fontId="6" type="noConversion"/>
  </si>
  <si>
    <t>QC-1653-02</t>
    <phoneticPr fontId="6" type="noConversion"/>
  </si>
  <si>
    <t>QC-1653-03</t>
    <phoneticPr fontId="6" type="noConversion"/>
  </si>
  <si>
    <t>QC-1653-01</t>
    <phoneticPr fontId="6" type="noConversion"/>
  </si>
  <si>
    <t>QC-1653-05</t>
    <phoneticPr fontId="6" type="noConversion"/>
  </si>
  <si>
    <t>QC-1653-07</t>
    <phoneticPr fontId="6" type="noConversion"/>
  </si>
  <si>
    <t>QC-1653-08</t>
    <phoneticPr fontId="6" type="noConversion"/>
  </si>
  <si>
    <t>Finished Packaging Carton 20 Pieces (AT9012 TRI AND/BLK 3000K/6000K #11075) MM1E1S0</t>
    <phoneticPr fontId="6" type="noConversion"/>
  </si>
  <si>
    <t>QC-1653-09</t>
    <phoneticPr fontId="6" type="noConversion"/>
  </si>
  <si>
    <t>QC-1649-06</t>
    <phoneticPr fontId="6" type="noConversion"/>
  </si>
  <si>
    <t>QC-1649-07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</si>
  <si>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</si>
  <si>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</si>
  <si>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</si>
  <si>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AOI-1653-01</t>
    <phoneticPr fontId="6" type="noConversion"/>
  </si>
  <si>
    <t>AOI-1653-02</t>
    <phoneticPr fontId="6" type="noConversion"/>
  </si>
  <si>
    <t>ORT-1653-03</t>
    <phoneticPr fontId="6" type="noConversion"/>
  </si>
  <si>
    <t>SMT</t>
    <phoneticPr fontId="6" type="noConversion"/>
  </si>
  <si>
    <t>SMT</t>
    <phoneticPr fontId="6" type="noConversion"/>
  </si>
  <si>
    <t>MM1E1S0</t>
    <phoneticPr fontId="6" type="noConversion"/>
  </si>
  <si>
    <t>DIP</t>
    <phoneticPr fontId="6" type="noConversion"/>
  </si>
  <si>
    <t>DIP</t>
    <phoneticPr fontId="6" type="noConversion"/>
  </si>
  <si>
    <t>SMT</t>
    <phoneticPr fontId="6" type="noConversion"/>
  </si>
  <si>
    <t>MM1E1S0</t>
    <phoneticPr fontId="6" type="noConversion"/>
  </si>
  <si>
    <t>AOI</t>
    <phoneticPr fontId="6" type="noConversion"/>
  </si>
  <si>
    <t>SMT</t>
    <phoneticPr fontId="6" type="noConversion"/>
  </si>
  <si>
    <t>MM1E1S0</t>
    <phoneticPr fontId="6" type="noConversion"/>
  </si>
  <si>
    <t>AOI</t>
    <phoneticPr fontId="6" type="noConversion"/>
  </si>
  <si>
    <t>SMT</t>
    <phoneticPr fontId="6" type="noConversion"/>
  </si>
  <si>
    <t>DIP</t>
    <phoneticPr fontId="6" type="noConversion"/>
  </si>
  <si>
    <t>MM1E1S1</t>
    <phoneticPr fontId="6" type="noConversion"/>
  </si>
  <si>
    <t>MM1E1S1</t>
    <phoneticPr fontId="6" type="noConversion"/>
  </si>
  <si>
    <t>AOI</t>
    <phoneticPr fontId="6" type="noConversion"/>
  </si>
  <si>
    <t>MM2E1S1</t>
    <phoneticPr fontId="6" type="noConversion"/>
  </si>
  <si>
    <t>MM2E1S1</t>
    <phoneticPr fontId="6" type="noConversion"/>
  </si>
  <si>
    <t>AOI</t>
    <phoneticPr fontId="6" type="noConversion"/>
  </si>
  <si>
    <t>MM2E1S1</t>
    <phoneticPr fontId="6" type="noConversion"/>
  </si>
  <si>
    <t>SMT</t>
    <phoneticPr fontId="6" type="noConversion"/>
  </si>
  <si>
    <t>AOI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</si>
  <si>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</si>
  <si>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</si>
  <si>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</si>
  <si>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MM1E1S1</t>
    <phoneticPr fontId="6" type="noConversion"/>
  </si>
  <si>
    <t>ORT</t>
    <phoneticPr fontId="6" type="noConversion"/>
  </si>
  <si>
    <t>5001667/5001898</t>
    <phoneticPr fontId="6" type="noConversion"/>
  </si>
  <si>
    <t>ORT-1652-05</t>
    <phoneticPr fontId="6" type="noConversion"/>
  </si>
  <si>
    <t>ok</t>
    <phoneticPr fontId="6" type="noConversion"/>
  </si>
  <si>
    <t>QC-1650-14</t>
    <phoneticPr fontId="6" type="noConversion"/>
  </si>
  <si>
    <t>QC-1653-10</t>
    <phoneticPr fontId="6" type="noConversion"/>
  </si>
  <si>
    <t>ASM</t>
    <phoneticPr fontId="6" type="noConversion"/>
  </si>
  <si>
    <t>ASM</t>
    <phoneticPr fontId="6" type="noConversion"/>
  </si>
  <si>
    <t>MM5E5S0</t>
    <phoneticPr fontId="6" type="noConversion"/>
  </si>
  <si>
    <t>ORT</t>
    <phoneticPr fontId="6" type="noConversion"/>
  </si>
  <si>
    <t>MM1E0S0</t>
    <phoneticPr fontId="6" type="noConversion"/>
  </si>
  <si>
    <t>ASM</t>
    <phoneticPr fontId="6" type="noConversion"/>
  </si>
  <si>
    <t>MM1E2S1</t>
    <phoneticPr fontId="6" type="noConversion"/>
  </si>
  <si>
    <t>MM5E5S0</t>
    <phoneticPr fontId="6" type="noConversion"/>
  </si>
  <si>
    <t>ORT</t>
    <phoneticPr fontId="6" type="noConversion"/>
  </si>
  <si>
    <t>ORT-1653-04</t>
    <phoneticPr fontId="6" type="noConversion"/>
  </si>
  <si>
    <t>ok</t>
    <phoneticPr fontId="6" type="noConversion"/>
  </si>
  <si>
    <t>ASM</t>
    <phoneticPr fontId="6" type="noConversion"/>
  </si>
  <si>
    <t>QC-1653-06</t>
    <phoneticPr fontId="6" type="noConversion"/>
  </si>
  <si>
    <t>QC-1653-11</t>
    <phoneticPr fontId="6" type="noConversion"/>
  </si>
  <si>
    <t>QC-1653-12</t>
    <phoneticPr fontId="6" type="noConversion"/>
  </si>
  <si>
    <t>ok</t>
    <phoneticPr fontId="6" type="noConversion"/>
  </si>
  <si>
    <t>AOI-1701-02</t>
    <phoneticPr fontId="6" type="noConversion"/>
  </si>
  <si>
    <t>AOI-1701-01</t>
    <phoneticPr fontId="6" type="noConversion"/>
  </si>
  <si>
    <t>ok</t>
    <phoneticPr fontId="6" type="noConversion"/>
  </si>
  <si>
    <t>AOI-1701-03</t>
    <phoneticPr fontId="6" type="noConversion"/>
  </si>
  <si>
    <t>ok</t>
    <phoneticPr fontId="6" type="noConversion"/>
  </si>
  <si>
    <t>ok</t>
    <phoneticPr fontId="6" type="noConversion"/>
  </si>
  <si>
    <t>DIP</t>
    <phoneticPr fontId="6" type="noConversion"/>
  </si>
  <si>
    <t>DIP</t>
    <phoneticPr fontId="6" type="noConversion"/>
  </si>
  <si>
    <t>DIP</t>
    <phoneticPr fontId="6" type="noConversion"/>
  </si>
  <si>
    <t>DIP</t>
    <phoneticPr fontId="6" type="noConversion"/>
  </si>
  <si>
    <t>DIP-1701-04</t>
    <phoneticPr fontId="6" type="noConversion"/>
  </si>
  <si>
    <t>DIP-1701-01</t>
    <phoneticPr fontId="6" type="noConversion"/>
  </si>
  <si>
    <t>DIP-1701-02</t>
    <phoneticPr fontId="6" type="noConversion"/>
  </si>
  <si>
    <t>DIP-1701-03</t>
    <phoneticPr fontId="6" type="noConversion"/>
  </si>
  <si>
    <t>ok</t>
    <phoneticPr fontId="6" type="noConversion"/>
  </si>
  <si>
    <t>ORT-1701-01</t>
    <phoneticPr fontId="6" type="noConversion"/>
  </si>
  <si>
    <t>QC-1701-01</t>
    <phoneticPr fontId="6" type="noConversion"/>
  </si>
  <si>
    <t>QC-1701-02</t>
    <phoneticPr fontId="6" type="noConversion"/>
  </si>
  <si>
    <t>ASM</t>
    <phoneticPr fontId="6" type="noConversion"/>
  </si>
  <si>
    <t>ASM</t>
    <phoneticPr fontId="6" type="noConversion"/>
  </si>
  <si>
    <t>MM1E1S0</t>
    <phoneticPr fontId="6" type="noConversion"/>
  </si>
  <si>
    <t>MM1E1S0</t>
    <phoneticPr fontId="6" type="noConversion"/>
  </si>
  <si>
    <t>MM1E1S1</t>
    <phoneticPr fontId="6" type="noConversion"/>
  </si>
  <si>
    <t>MM1E1S1</t>
    <phoneticPr fontId="6" type="noConversion"/>
  </si>
  <si>
    <t>MM1E1S1</t>
    <phoneticPr fontId="6" type="noConversion"/>
  </si>
  <si>
    <t>MM2E1S1</t>
    <phoneticPr fontId="6" type="noConversion"/>
  </si>
  <si>
    <t>MM2E1S1</t>
    <phoneticPr fontId="6" type="noConversion"/>
  </si>
  <si>
    <t>ENG</t>
    <phoneticPr fontId="6" type="noConversion"/>
  </si>
  <si>
    <t>Finished Packaging Carton 25 Pieces (DCCABKIT6)</t>
  </si>
  <si>
    <t>ORT-1701-02</t>
    <phoneticPr fontId="6" type="noConversion"/>
  </si>
  <si>
    <t>ok</t>
    <phoneticPr fontId="6" type="noConversion"/>
  </si>
  <si>
    <t>ASM</t>
    <phoneticPr fontId="6" type="noConversion"/>
  </si>
  <si>
    <t>MM1E1S0</t>
    <phoneticPr fontId="6" type="noConversion"/>
  </si>
  <si>
    <t>SMT</t>
    <phoneticPr fontId="6" type="noConversion"/>
  </si>
  <si>
    <t>MM5E5S0</t>
    <phoneticPr fontId="6" type="noConversion"/>
  </si>
  <si>
    <t>DIP</t>
    <phoneticPr fontId="6" type="noConversion"/>
  </si>
  <si>
    <t>MM5E5S0</t>
    <phoneticPr fontId="6" type="noConversion"/>
  </si>
  <si>
    <t>ORT</t>
    <phoneticPr fontId="6" type="noConversion"/>
  </si>
  <si>
    <t>SMT</t>
    <phoneticPr fontId="6" type="noConversion"/>
  </si>
  <si>
    <t>AOI</t>
    <phoneticPr fontId="6" type="noConversion"/>
  </si>
  <si>
    <t>ASM</t>
    <phoneticPr fontId="6" type="noConversion"/>
  </si>
  <si>
    <t>SMT</t>
    <phoneticPr fontId="6" type="noConversion"/>
  </si>
  <si>
    <t>SMT</t>
    <phoneticPr fontId="6" type="noConversion"/>
  </si>
  <si>
    <t>MM5E5S0</t>
    <phoneticPr fontId="6" type="noConversion"/>
  </si>
  <si>
    <t>AOI</t>
    <phoneticPr fontId="6" type="noConversion"/>
  </si>
  <si>
    <t>MM1E1S1</t>
    <phoneticPr fontId="6" type="noConversion"/>
  </si>
  <si>
    <t>MM1E1S0</t>
    <phoneticPr fontId="6" type="noConversion"/>
  </si>
  <si>
    <t>PM1E1S0</t>
    <phoneticPr fontId="6" type="noConversion"/>
  </si>
  <si>
    <t>ORT</t>
    <phoneticPr fontId="6" type="noConversion"/>
  </si>
  <si>
    <t>ASM</t>
    <phoneticPr fontId="6" type="noConversion"/>
  </si>
  <si>
    <t>PM1E1S0</t>
    <phoneticPr fontId="6" type="noConversion"/>
  </si>
  <si>
    <t>ORT</t>
    <phoneticPr fontId="6" type="noConversion"/>
  </si>
  <si>
    <t>ORT</t>
    <phoneticPr fontId="6" type="noConversion"/>
  </si>
  <si>
    <t>Finished Packaging Carton 4 Pieces (EV-LEDFIREIII-LITE-B #11405) MM1E1S0</t>
  </si>
  <si>
    <t>ORT-1650-03</t>
    <phoneticPr fontId="6" type="noConversion"/>
  </si>
  <si>
    <t>Finished Packaging Carton 10 Pieces (Chill HV LED Driver &amp; Fitting (CLSK12CF-WH 4000K/White) MM2E2S1</t>
  </si>
  <si>
    <t>ORT-1650-04</t>
    <phoneticPr fontId="6" type="noConversion"/>
  </si>
  <si>
    <t>Finished Packaging Carton 10 Pieces (Chill LED Driver Fitting CLSK12WF-WH 3000K/White) MM2E2S1_001</t>
  </si>
  <si>
    <t>ok</t>
    <phoneticPr fontId="6" type="noConversion"/>
  </si>
  <si>
    <t>ORT-1702-01</t>
    <phoneticPr fontId="6" type="noConversion"/>
  </si>
  <si>
    <t>ok</t>
    <phoneticPr fontId="6" type="noConversion"/>
  </si>
  <si>
    <t>ORT-1701-04</t>
    <phoneticPr fontId="6" type="noConversion"/>
  </si>
  <si>
    <t>ORT-1701-03</t>
    <phoneticPr fontId="6" type="noConversion"/>
  </si>
  <si>
    <t>ok</t>
    <phoneticPr fontId="6" type="noConversion"/>
  </si>
  <si>
    <t>QC-1702-02</t>
    <phoneticPr fontId="6" type="noConversion"/>
  </si>
  <si>
    <t>QC-1702-01</t>
    <phoneticPr fontId="6" type="noConversion"/>
  </si>
  <si>
    <t>AOI-1701-06</t>
    <phoneticPr fontId="6" type="noConversion"/>
  </si>
  <si>
    <t>AOI-1701-06</t>
    <phoneticPr fontId="6" type="noConversion"/>
  </si>
  <si>
    <t>AOI-1701-04</t>
    <phoneticPr fontId="6" type="noConversion"/>
  </si>
  <si>
    <t>AOI-1701-05</t>
    <phoneticPr fontId="6" type="noConversion"/>
  </si>
  <si>
    <t>ok</t>
    <phoneticPr fontId="6" type="noConversion"/>
  </si>
  <si>
    <t>ok</t>
    <phoneticPr fontId="6" type="noConversion"/>
  </si>
  <si>
    <t>AOI-1702-02</t>
    <phoneticPr fontId="6" type="noConversion"/>
  </si>
  <si>
    <t>AOI-1702-01</t>
    <phoneticPr fontId="6" type="noConversion"/>
  </si>
  <si>
    <t>ASM</t>
    <phoneticPr fontId="6" type="noConversion"/>
  </si>
  <si>
    <t>ASM</t>
    <phoneticPr fontId="6" type="noConversion"/>
  </si>
  <si>
    <t>MM1E1S1</t>
    <phoneticPr fontId="6" type="noConversion"/>
  </si>
  <si>
    <t>ASM</t>
    <phoneticPr fontId="6" type="noConversion"/>
  </si>
  <si>
    <t>ASM</t>
    <phoneticPr fontId="6" type="noConversion"/>
  </si>
  <si>
    <t>MM1E1S1</t>
    <phoneticPr fontId="6" type="noConversion"/>
  </si>
  <si>
    <t>ASM</t>
    <phoneticPr fontId="6" type="noConversion"/>
  </si>
  <si>
    <t>MM5E5S0</t>
    <phoneticPr fontId="6" type="noConversion"/>
  </si>
  <si>
    <t>MM5E5S0</t>
    <phoneticPr fontId="6" type="noConversion"/>
  </si>
  <si>
    <t>MM1E1S0</t>
    <phoneticPr fontId="6" type="noConversion"/>
  </si>
  <si>
    <t>MM1E1S0</t>
    <phoneticPr fontId="6" type="noConversion"/>
  </si>
  <si>
    <t>MM1E0S0</t>
    <phoneticPr fontId="6" type="noConversion"/>
  </si>
  <si>
    <t>ASM</t>
    <phoneticPr fontId="6" type="noConversion"/>
  </si>
  <si>
    <t>MM1E1S0</t>
    <phoneticPr fontId="6" type="noConversion"/>
  </si>
  <si>
    <t>MM1E1S1</t>
    <phoneticPr fontId="6" type="noConversion"/>
  </si>
  <si>
    <t>ASM</t>
    <phoneticPr fontId="6" type="noConversion"/>
  </si>
  <si>
    <t>ASM</t>
    <phoneticPr fontId="6" type="noConversion"/>
  </si>
  <si>
    <t>MM1E1S1</t>
    <phoneticPr fontId="6" type="noConversion"/>
  </si>
  <si>
    <t>MM1E1S1</t>
    <phoneticPr fontId="6" type="noConversion"/>
  </si>
  <si>
    <t>MM1E1S0</t>
    <phoneticPr fontId="6" type="noConversion"/>
  </si>
  <si>
    <t>Finished Packaging Carton 4 Pieces (EV-PEARL-EM-PRO-S #01813) MM1E1S1</t>
  </si>
  <si>
    <t>Finished Packaging Carton 200 Pieces (Batten 10W LED Assembly Kit)</t>
  </si>
  <si>
    <t>DIP</t>
    <phoneticPr fontId="6" type="noConversion"/>
  </si>
  <si>
    <t>DIP-1702-01</t>
    <phoneticPr fontId="6" type="noConversion"/>
  </si>
  <si>
    <t>ok</t>
    <phoneticPr fontId="6" type="noConversion"/>
  </si>
  <si>
    <t>DIP</t>
    <phoneticPr fontId="6" type="noConversion"/>
  </si>
  <si>
    <t>DIP-1702-02</t>
    <phoneticPr fontId="6" type="noConversion"/>
  </si>
  <si>
    <t>ok</t>
    <phoneticPr fontId="6" type="noConversion"/>
  </si>
  <si>
    <t>ORT-1702-02</t>
    <phoneticPr fontId="6" type="noConversion"/>
  </si>
  <si>
    <t>ok</t>
    <phoneticPr fontId="6" type="noConversion"/>
  </si>
  <si>
    <t>PM1E1S1</t>
    <phoneticPr fontId="6" type="noConversion"/>
  </si>
  <si>
    <t>PM1E1S1</t>
    <phoneticPr fontId="6" type="noConversion"/>
  </si>
  <si>
    <t>PM1E1S1</t>
    <phoneticPr fontId="6" type="noConversion"/>
  </si>
  <si>
    <t>PM1E1S1</t>
    <phoneticPr fontId="6" type="noConversion"/>
  </si>
  <si>
    <t>PM1E1S1</t>
    <phoneticPr fontId="6" type="noConversion"/>
  </si>
  <si>
    <t>MM1E1S0</t>
    <phoneticPr fontId="6" type="noConversion"/>
  </si>
  <si>
    <t>ASM</t>
    <phoneticPr fontId="6" type="noConversion"/>
  </si>
  <si>
    <t>MM1E1S0</t>
    <phoneticPr fontId="6" type="noConversion"/>
  </si>
  <si>
    <t>MM1E1S0</t>
    <phoneticPr fontId="6" type="noConversion"/>
  </si>
  <si>
    <t>ASM</t>
    <phoneticPr fontId="6" type="noConversion"/>
  </si>
  <si>
    <t>MM1E0S0</t>
    <phoneticPr fontId="6" type="noConversion"/>
  </si>
  <si>
    <t>ASM</t>
    <phoneticPr fontId="6" type="noConversion"/>
  </si>
  <si>
    <t>ASM</t>
    <phoneticPr fontId="6" type="noConversion"/>
  </si>
  <si>
    <t>CNC Processed Gusset Extrusion MERCURY JUMBO 6063-T5 L=36.5mm CNC machining [V1.0]</t>
  </si>
  <si>
    <t>Parts and Labor OutSide Extrusion MERCURY JUMBO 6063-T5 L=250mm Painting  [V1.1]</t>
  </si>
  <si>
    <t>CNC Processed OutSide Extrusion MERCURY JUMBO 6063-T5 L=250mm CNC machining [ [V1.1]</t>
  </si>
  <si>
    <t>Parts and Labor Top Extrusion MERCURY JUMBO 6063-T5 L=500mm Painting [V1.1]</t>
  </si>
  <si>
    <t>CNC Processed Top Extrusion MERCURY JUMBO 6063-T5 L=500mm CNC machining [V1.1]</t>
  </si>
  <si>
    <t>Parts and Labor  Back tole aluminum Size:517*276*3mm Painting [V1.2]</t>
  </si>
  <si>
    <t>CNC Processed Back tole aluminum  Size:517*276*3mm CNC machining [V1.2]</t>
  </si>
  <si>
    <t>Parts and Labor Bottom Extrusion Mercury Jumbo 6063-T5 L=500mm Painting [V1.1]</t>
  </si>
  <si>
    <t>CNC Processed Bottom Extrusion Mercury Jumbo 6063-T5 L=500mm CNC machining [V1.1]</t>
  </si>
  <si>
    <t>CNC Processed InnerSide Extrusion MERCURY JUMBO 6063-T5 L=250mm CNC machining [V1.0]</t>
  </si>
  <si>
    <t>Mains Loom EV-MERCURY-BASIC Single core VDE H05V-U 0.75mm² [V1.1]</t>
  </si>
  <si>
    <t>Ceiling Adaptor Mains Looms EV-MERCURY-BASIC Single core VDE H05V-U 0.75mm² [V1.0]</t>
  </si>
  <si>
    <t>Twinspot Ledfire Lite Mains Loom [V1.0]</t>
  </si>
  <si>
    <t>SMT</t>
    <phoneticPr fontId="6" type="noConversion"/>
  </si>
  <si>
    <t>SMD Reflow Side A (Mercury Basic LED PCB)</t>
  </si>
  <si>
    <t>AOI</t>
    <phoneticPr fontId="6" type="noConversion"/>
  </si>
  <si>
    <t>Wave soldered (Mercury Basic Side B)</t>
  </si>
  <si>
    <t>MM1E1S0</t>
    <phoneticPr fontId="6" type="noConversion"/>
  </si>
  <si>
    <t>DIP</t>
    <phoneticPr fontId="6" type="noConversion"/>
  </si>
  <si>
    <t>sky</t>
    <phoneticPr fontId="6" type="noConversion"/>
  </si>
  <si>
    <t>SMD Reflow Side A (Mercury Basic PCB)</t>
  </si>
  <si>
    <t>Wave soldered (GEN III)</t>
  </si>
  <si>
    <t>SMD Glue Side B (GEN III)</t>
  </si>
  <si>
    <t>MM1E3S5</t>
    <phoneticPr fontId="6" type="noConversion"/>
  </si>
  <si>
    <t>SMD Reflow Side A (GEN III)</t>
  </si>
  <si>
    <t>SMD Reflow Side A (AT9012 3000K LED Board)</t>
  </si>
  <si>
    <t>SMD Reflow Side A (AT9012 4000K LED Board)</t>
  </si>
  <si>
    <t>SMD Reflow Side B (Ledfire III Dish LED PCB)</t>
  </si>
  <si>
    <t>SMD Reflow Side A (Ledfire III Dish LED PCB)</t>
  </si>
  <si>
    <t>Finished Packaging Carton 20 Pieces (ATOM AT9012/WH/WW #11077) MM1E1S0</t>
    <phoneticPr fontId="6" type="noConversion"/>
  </si>
  <si>
    <t>AT9012 TRI double switch PCBA with plastic case assembled</t>
    <phoneticPr fontId="6" type="noConversion"/>
  </si>
  <si>
    <t>Wi-Fi Emergency SMD SIDE A</t>
    <phoneticPr fontId="6" type="noConversion"/>
  </si>
  <si>
    <t>SMD Reflow Side A (LEDFire III Batten)</t>
  </si>
  <si>
    <t>Wave soldered (USB Charger Primary PCB)</t>
  </si>
  <si>
    <t>SMD Glue Side A (USB Primary PCB)</t>
  </si>
  <si>
    <t>Wave soldered (USB Charger Secondary PCB)</t>
  </si>
  <si>
    <t>SMD Glue Side A (USB Secondary PCB)</t>
  </si>
  <si>
    <t>SMD Reflow Side B (EV-LEDFIRE3-BAS)</t>
  </si>
  <si>
    <t>SMD Reflow Side A (EV-LEDFIRE3-BAS)</t>
  </si>
  <si>
    <t>SMD Reflow Side B (Mercury III LED PCB)</t>
    <phoneticPr fontId="6" type="noConversion"/>
  </si>
  <si>
    <t>SMD Reflow Side A (Mercury III LED PCB)</t>
  </si>
  <si>
    <t>Ultrasonically Sealed 30USBCM</t>
  </si>
  <si>
    <t>Laser Etched   Mercury III Adapter Bracket</t>
  </si>
  <si>
    <t>Finished Packaging Carton 20 Pieces (EV-LEDFIRE-BOOST #11142) MM1E1S1_001</t>
  </si>
  <si>
    <t>Wave soldered (EV-LEDFIRE-LITE)</t>
  </si>
  <si>
    <t>SMD Reflow Side A (EV-LEDFIRE-LITE)</t>
  </si>
  <si>
    <t>SMD Glue Side A (USB Secondary PCB)</t>
    <phoneticPr fontId="6" type="noConversion"/>
  </si>
  <si>
    <t>Wave soldered (Gen3 Semi Pro)</t>
  </si>
  <si>
    <t>SMD Reflow Side B (Gen3 Semi Pro)</t>
  </si>
  <si>
    <t>SMD Reflow Side A (Gen3 Semi Pro)</t>
  </si>
  <si>
    <t>Wave soldered (DCDALRM2 V1P0)</t>
  </si>
  <si>
    <t>SMD Reflow Side B (DCDALMRM2 V1P0)</t>
  </si>
  <si>
    <t>Laser Etched EV-LEDFIRE3-BAS Top Plastic</t>
  </si>
  <si>
    <t>Laser Etched Led Cover Emergency Symbol EV-LEDFIRE-BAS-W</t>
  </si>
  <si>
    <t>Wave soldered (LED Fire Boost(53-81-125-142)mA )</t>
  </si>
  <si>
    <t>SMD Reflow Side A (Ledfire Boost Full Feature (53-81-114-142)mA )</t>
  </si>
  <si>
    <t>SMD Reflow Side B (Ledfire Boost Full Feature (53-81-114-142)mA )</t>
  </si>
  <si>
    <t>SMD Reflow Side B (LED Fire III Dish LED)</t>
  </si>
  <si>
    <t>SMD Reflow Side A (LED Fire III Dish LED)</t>
  </si>
  <si>
    <t>Wave soldered (DCDALCIP250-2 Top Board)</t>
  </si>
  <si>
    <t>SMD Reflow Side A (DCDALCIP250-2 Top Board)</t>
  </si>
  <si>
    <t>Wave soldered (DCDALCIP250-2 Bottom Board)</t>
  </si>
  <si>
    <t>SMD Reflow Side A (DCDALCIP250-2 Bottom Board)</t>
  </si>
  <si>
    <t>Surface Mount Ledfire Lite Mains Loom [V1.0]</t>
  </si>
  <si>
    <t>Product Label Laser Etched Surface mount LEDFIRE base (WHITE)</t>
  </si>
  <si>
    <t>SMD Reflow Side A (EV-PEARL-PRO-IP65-EM-WP LED Board)</t>
  </si>
  <si>
    <t>SMD Reflow Side A (AT9012TRI 3000K/6000K LED Board)</t>
  </si>
  <si>
    <t>Product Label Laser Etched Ledfire Lite Driver Cover</t>
  </si>
  <si>
    <t>Laser Etched EV-LEDFIRE3-PRO-B Reflector</t>
  </si>
  <si>
    <t>Finished Packaging Carton 20 Pieces (EV-LEDFIRE-BOOST-wACC #11102) (NINGBO FAREAST) MM1E1S1_001</t>
  </si>
  <si>
    <t>Finished Packaging Carton 96 Pieces (EV-1000mAh-6.4V-SbS #01300) MM2E0S0_002</t>
  </si>
  <si>
    <t>AT9012 TRI Colour Assembled and Tested PCBA (3000k/6000k)</t>
    <phoneticPr fontId="6" type="noConversion"/>
  </si>
  <si>
    <t>USB6W-Sec-GlueA</t>
    <phoneticPr fontId="6" type="noConversion"/>
  </si>
  <si>
    <t>Ledfire Boost Full Feature (53-81-114-142)mA SMD Side B</t>
    <phoneticPr fontId="6" type="noConversion"/>
  </si>
  <si>
    <t>Wi-Fi Emergency SMD SIDE A</t>
    <phoneticPr fontId="6" type="noConversion"/>
  </si>
  <si>
    <t>SMD Reflow Side B (Mercury III LED PCB)</t>
    <phoneticPr fontId="6" type="noConversion"/>
  </si>
  <si>
    <t>SMD Reflow Side A (DCDALCIP250-2 Top Board)</t>
    <phoneticPr fontId="6" type="noConversion"/>
  </si>
  <si>
    <t>AT9012 TRI Colour Assembled and Tested PCBA (3000k/6000k)</t>
    <phoneticPr fontId="6" type="noConversion"/>
  </si>
  <si>
    <t>EV-LEDFIRE-LITE SMD Side A Populated</t>
    <phoneticPr fontId="6" type="noConversion"/>
  </si>
  <si>
    <t>GEN III SMD Glue Side B</t>
    <phoneticPr fontId="6" type="noConversion"/>
  </si>
  <si>
    <t>Mercury III LED PCB SMT Side A</t>
    <phoneticPr fontId="6" type="noConversion"/>
  </si>
  <si>
    <t>Mercury III LED PCB SMT Side B</t>
    <phoneticPr fontId="6" type="noConversion"/>
  </si>
  <si>
    <t>Twinspot Weatherproof SMT</t>
    <phoneticPr fontId="6" type="noConversion"/>
  </si>
  <si>
    <t>Mercury III LED PCB SMT Side A</t>
    <phoneticPr fontId="6" type="noConversion"/>
  </si>
  <si>
    <t>DCDALCIP250-2 Bottom Board SMD</t>
    <phoneticPr fontId="6" type="noConversion"/>
  </si>
  <si>
    <t>SMD Reflow Side B (Mercury III LED PCB)</t>
    <phoneticPr fontId="6" type="noConversion"/>
  </si>
  <si>
    <t>AT9012 TRI double switch PCBA with plastic case assembled</t>
    <phoneticPr fontId="6" type="noConversion"/>
  </si>
  <si>
    <t>Finished Packaging Carton 100 Pieces (30USBCM)</t>
    <phoneticPr fontId="6" type="noConversion"/>
  </si>
  <si>
    <t>AT9012 TRI double switch PCBA with plastic case assembled</t>
    <phoneticPr fontId="6" type="noConversion"/>
  </si>
  <si>
    <t>USB6W-Sec-Wave</t>
    <phoneticPr fontId="6" type="noConversion"/>
  </si>
  <si>
    <t>DCDALCIP250-2 Bottom Board DIP</t>
    <phoneticPr fontId="6" type="noConversion"/>
  </si>
  <si>
    <t>DCDALCIP250-2 Top Board DIP</t>
    <phoneticPr fontId="6" type="noConversion"/>
  </si>
  <si>
    <t>Finished Packaging Carton 20 Pieces (AT9019 WH Extension plate  #10130) MM1E0S0</t>
    <phoneticPr fontId="6" type="noConversion"/>
  </si>
  <si>
    <t>Wave soldered (GEN III)</t>
    <phoneticPr fontId="6" type="noConversion"/>
  </si>
  <si>
    <t>Wave soldered (EV-LEDFIRE-LITE)</t>
    <phoneticPr fontId="6" type="noConversion"/>
  </si>
  <si>
    <t>Finished Packaging Carton 4 Pieces (EV-MERCURY-BASIC-W #11258) MM1E1S0</t>
    <phoneticPr fontId="6" type="noConversion"/>
  </si>
  <si>
    <t>Finished Packaging Carton 20 Pieces (ELC EXW-SMARTCONTROL PL128 CIP250-2 #344071530)</t>
    <phoneticPr fontId="6" type="noConversion"/>
  </si>
  <si>
    <t>Finished Packaging Carton 4 Pieces (EV-LEDFIREIII-SM-LITE #11283)</t>
    <phoneticPr fontId="6" type="noConversion"/>
  </si>
  <si>
    <t>ok</t>
    <phoneticPr fontId="6" type="noConversion"/>
  </si>
  <si>
    <t>ok</t>
    <phoneticPr fontId="6" type="noConversion"/>
  </si>
  <si>
    <t>AOI-1702-04</t>
    <phoneticPr fontId="6" type="noConversion"/>
  </si>
  <si>
    <t>AOI-1702-03</t>
    <phoneticPr fontId="6" type="noConversion"/>
  </si>
  <si>
    <t>AOI-1702-05</t>
    <phoneticPr fontId="6" type="noConversion"/>
  </si>
  <si>
    <t>147-75</t>
    <phoneticPr fontId="6" type="noConversion"/>
  </si>
  <si>
    <t>Wave soldered (EV-LEDFIRE-LITE)</t>
    <phoneticPr fontId="6" type="noConversion"/>
  </si>
  <si>
    <t>Wave soldered (DCDALRM2 V1P0)</t>
    <phoneticPr fontId="6" type="noConversion"/>
  </si>
  <si>
    <t>DIP</t>
    <phoneticPr fontId="6" type="noConversion"/>
  </si>
  <si>
    <t>DIP-1702-03</t>
    <phoneticPr fontId="6" type="noConversion"/>
  </si>
  <si>
    <t>DIP-1702-04</t>
    <phoneticPr fontId="6" type="noConversion"/>
  </si>
  <si>
    <t>DIP-1702-05</t>
    <phoneticPr fontId="6" type="noConversion"/>
  </si>
  <si>
    <t>ok</t>
    <phoneticPr fontId="6" type="noConversion"/>
  </si>
  <si>
    <t>ok</t>
    <phoneticPr fontId="6" type="noConversion"/>
  </si>
  <si>
    <t>ok</t>
    <phoneticPr fontId="6" type="noConversion"/>
  </si>
  <si>
    <t>ORT-1702-03</t>
    <phoneticPr fontId="6" type="noConversion"/>
  </si>
  <si>
    <t>QC-1702-06</t>
    <phoneticPr fontId="6" type="noConversion"/>
  </si>
  <si>
    <t>QC-1702-07</t>
    <phoneticPr fontId="6" type="noConversion"/>
  </si>
  <si>
    <t>ok</t>
    <phoneticPr fontId="6" type="noConversion"/>
  </si>
  <si>
    <t>ok</t>
    <phoneticPr fontId="6" type="noConversion"/>
  </si>
  <si>
    <t>AOI-1702-07</t>
    <phoneticPr fontId="6" type="noConversion"/>
  </si>
  <si>
    <t>AOI-1702-06</t>
    <phoneticPr fontId="6" type="noConversion"/>
  </si>
  <si>
    <t>AOI-1702-06</t>
    <phoneticPr fontId="6" type="noConversion"/>
  </si>
  <si>
    <t>QC-1703-01</t>
    <phoneticPr fontId="6" type="noConversion"/>
  </si>
  <si>
    <t>QC-1703-01</t>
    <phoneticPr fontId="6" type="noConversion"/>
  </si>
  <si>
    <t>QC-1702-08</t>
    <phoneticPr fontId="6" type="noConversion"/>
  </si>
  <si>
    <t>QC-1702-08</t>
    <phoneticPr fontId="6" type="noConversion"/>
  </si>
  <si>
    <t>ok</t>
    <phoneticPr fontId="6" type="noConversion"/>
  </si>
  <si>
    <t>ORT-1702-08</t>
    <phoneticPr fontId="6" type="noConversion"/>
  </si>
  <si>
    <t>ORT-1702-06</t>
    <phoneticPr fontId="6" type="noConversion"/>
  </si>
  <si>
    <t>ORT-1702-04</t>
    <phoneticPr fontId="6" type="noConversion"/>
  </si>
  <si>
    <t>5002013/5002185</t>
    <phoneticPr fontId="6" type="noConversion"/>
  </si>
  <si>
    <t>Wave soldered (USB Charger Secondary PCB)</t>
    <phoneticPr fontId="6" type="noConversion"/>
  </si>
  <si>
    <t>DIP</t>
    <phoneticPr fontId="6" type="noConversion"/>
  </si>
  <si>
    <t>DIP-1703-01</t>
    <phoneticPr fontId="6" type="noConversion"/>
  </si>
  <si>
    <t>ok</t>
    <phoneticPr fontId="6" type="noConversion"/>
  </si>
  <si>
    <t>ASM</t>
    <phoneticPr fontId="6" type="noConversion"/>
  </si>
  <si>
    <t>MM1E1S1</t>
    <phoneticPr fontId="6" type="noConversion"/>
  </si>
  <si>
    <t>MM1E1S1</t>
    <phoneticPr fontId="6" type="noConversion"/>
  </si>
  <si>
    <t>ORT</t>
    <phoneticPr fontId="6" type="noConversion"/>
  </si>
  <si>
    <t>ASM</t>
    <phoneticPr fontId="6" type="noConversion"/>
  </si>
  <si>
    <t>MM1E1S1</t>
    <phoneticPr fontId="6" type="noConversion"/>
  </si>
  <si>
    <t>ASM</t>
    <phoneticPr fontId="6" type="noConversion"/>
  </si>
  <si>
    <t>MM1E1S1</t>
    <phoneticPr fontId="6" type="noConversion"/>
  </si>
  <si>
    <t>ASM</t>
    <phoneticPr fontId="6" type="noConversion"/>
  </si>
  <si>
    <t>ORT</t>
    <phoneticPr fontId="6" type="noConversion"/>
  </si>
  <si>
    <t>5001897/5002012/5002187</t>
    <phoneticPr fontId="6" type="noConversion"/>
  </si>
  <si>
    <t>ORT-1702-07</t>
    <phoneticPr fontId="6" type="noConversion"/>
  </si>
  <si>
    <t>ok</t>
    <phoneticPr fontId="6" type="noConversion"/>
  </si>
  <si>
    <t>ORT-1702-05</t>
    <phoneticPr fontId="6" type="noConversion"/>
  </si>
  <si>
    <t>ORT-1703-01</t>
    <phoneticPr fontId="6" type="noConversion"/>
  </si>
  <si>
    <t>ok</t>
    <phoneticPr fontId="6" type="noConversion"/>
  </si>
  <si>
    <t>ok</t>
    <phoneticPr fontId="6" type="noConversion"/>
  </si>
  <si>
    <t>QC-1703-03</t>
    <phoneticPr fontId="6" type="noConversion"/>
  </si>
  <si>
    <t>QC-1703-04</t>
    <phoneticPr fontId="6" type="noConversion"/>
  </si>
  <si>
    <t>QC-1703-05</t>
    <phoneticPr fontId="6" type="noConversion"/>
  </si>
  <si>
    <t>QC-1703-06</t>
    <phoneticPr fontId="6" type="noConversion"/>
  </si>
  <si>
    <t>QC-1703-07</t>
    <phoneticPr fontId="6" type="noConversion"/>
  </si>
  <si>
    <t>QC-1702-03</t>
    <phoneticPr fontId="6" type="noConversion"/>
  </si>
  <si>
    <t>QC-1702-04</t>
    <phoneticPr fontId="6" type="noConversion"/>
  </si>
  <si>
    <t>AOI-1703-01</t>
    <phoneticPr fontId="6" type="noConversion"/>
  </si>
  <si>
    <t>AOI-1703-01</t>
    <phoneticPr fontId="6" type="noConversion"/>
  </si>
  <si>
    <t>AOI-1703-02</t>
    <phoneticPr fontId="6" type="noConversion"/>
  </si>
  <si>
    <t>AOI-1703-02</t>
    <phoneticPr fontId="6" type="noConversion"/>
  </si>
  <si>
    <t>ok</t>
    <phoneticPr fontId="6" type="noConversion"/>
  </si>
  <si>
    <t>ASM</t>
    <phoneticPr fontId="6" type="noConversion"/>
  </si>
  <si>
    <t>MM1E1S0</t>
    <phoneticPr fontId="6" type="noConversion"/>
  </si>
  <si>
    <t>MM1E1S0</t>
    <phoneticPr fontId="6" type="noConversion"/>
  </si>
  <si>
    <t>ASM</t>
    <phoneticPr fontId="6" type="noConversion"/>
  </si>
  <si>
    <t>MM5E5S0</t>
    <phoneticPr fontId="6" type="noConversion"/>
  </si>
  <si>
    <t>MM1E1S0</t>
    <phoneticPr fontId="6" type="noConversion"/>
  </si>
  <si>
    <t>ASM</t>
    <phoneticPr fontId="6" type="noConversion"/>
  </si>
  <si>
    <t>ASM</t>
    <phoneticPr fontId="6" type="noConversion"/>
  </si>
  <si>
    <t>MM5E5S0</t>
    <phoneticPr fontId="6" type="noConversion"/>
  </si>
  <si>
    <t>MM1E1S0</t>
    <phoneticPr fontId="6" type="noConversion"/>
  </si>
  <si>
    <t>MM1E1S0</t>
    <phoneticPr fontId="6" type="noConversion"/>
  </si>
  <si>
    <t>MM1E1S1</t>
    <phoneticPr fontId="6" type="noConversion"/>
  </si>
  <si>
    <t>MM1E1S1</t>
    <phoneticPr fontId="6" type="noConversion"/>
  </si>
  <si>
    <t>MM1E1S1</t>
    <phoneticPr fontId="6" type="noConversion"/>
  </si>
  <si>
    <t>SMT</t>
    <phoneticPr fontId="6" type="noConversion"/>
  </si>
  <si>
    <t>SMT</t>
    <phoneticPr fontId="6" type="noConversion"/>
  </si>
  <si>
    <t>SMT</t>
    <phoneticPr fontId="6" type="noConversion"/>
  </si>
  <si>
    <t>ENG</t>
    <phoneticPr fontId="6" type="noConversion"/>
  </si>
  <si>
    <t>DIP</t>
    <phoneticPr fontId="6" type="noConversion"/>
  </si>
  <si>
    <t>AOI</t>
    <phoneticPr fontId="6" type="noConversion"/>
  </si>
  <si>
    <t>AOI</t>
    <phoneticPr fontId="6" type="noConversion"/>
  </si>
  <si>
    <t>MM5E5S0</t>
    <phoneticPr fontId="6" type="noConversion"/>
  </si>
  <si>
    <t>AOI</t>
    <phoneticPr fontId="6" type="noConversion"/>
  </si>
  <si>
    <t>AOI</t>
    <phoneticPr fontId="6" type="noConversion"/>
  </si>
  <si>
    <t>MM1E1S0</t>
    <phoneticPr fontId="6" type="noConversion"/>
  </si>
  <si>
    <t>SMT</t>
    <phoneticPr fontId="6" type="noConversion"/>
  </si>
  <si>
    <t>MM1E3S5</t>
    <phoneticPr fontId="6" type="noConversion"/>
  </si>
  <si>
    <t>AOI</t>
    <phoneticPr fontId="6" type="noConversion"/>
  </si>
  <si>
    <t>MM1E3S5</t>
    <phoneticPr fontId="6" type="noConversion"/>
  </si>
  <si>
    <t>SMT</t>
    <phoneticPr fontId="6" type="noConversion"/>
  </si>
  <si>
    <t>Finished Packaging Carton 4 Pieces (EV-TWINSPOT-WP-BASIC #11054) MM1E1S0</t>
  </si>
  <si>
    <t>Laser Etched Twinspot WP Basic Inverter</t>
  </si>
  <si>
    <t>SMD Reflow Side A (Dumb LiFeP04 3.2V Charging Cicuit Board)</t>
  </si>
  <si>
    <t>AOI-1703-03</t>
    <phoneticPr fontId="6" type="noConversion"/>
  </si>
  <si>
    <t>AOI-1703-03</t>
    <phoneticPr fontId="6" type="noConversion"/>
  </si>
  <si>
    <t>ok</t>
    <phoneticPr fontId="6" type="noConversion"/>
  </si>
  <si>
    <t>ORT-1705-01</t>
    <phoneticPr fontId="6" type="noConversion"/>
  </si>
  <si>
    <t>ok</t>
    <phoneticPr fontId="6" type="noConversion"/>
  </si>
  <si>
    <t>QC-1705-01</t>
    <phoneticPr fontId="6" type="noConversion"/>
  </si>
  <si>
    <t>QC-1705-02</t>
    <phoneticPr fontId="6" type="noConversion"/>
  </si>
  <si>
    <t>ok</t>
    <phoneticPr fontId="6" type="noConversion"/>
  </si>
  <si>
    <t>AOI-1703-05</t>
    <phoneticPr fontId="6" type="noConversion"/>
  </si>
  <si>
    <t>AOI-1703-04</t>
    <phoneticPr fontId="6" type="noConversion"/>
  </si>
  <si>
    <t>ok</t>
    <phoneticPr fontId="6" type="noConversion"/>
  </si>
  <si>
    <t>ASM</t>
    <phoneticPr fontId="6" type="noConversion"/>
  </si>
  <si>
    <t>MM1E1S0</t>
    <phoneticPr fontId="6" type="noConversion"/>
  </si>
  <si>
    <t>ORT</t>
    <phoneticPr fontId="6" type="noConversion"/>
  </si>
  <si>
    <t>MM1E1S1</t>
    <phoneticPr fontId="6" type="noConversion"/>
  </si>
  <si>
    <t>MM2E0S0</t>
    <phoneticPr fontId="6" type="noConversion"/>
  </si>
  <si>
    <t>ORT</t>
    <phoneticPr fontId="6" type="noConversion"/>
  </si>
  <si>
    <t>Laser Etched EV-LEDFIREIII-SM-B Base</t>
  </si>
  <si>
    <t>AOI-1706-01</t>
    <phoneticPr fontId="6" type="noConversion"/>
  </si>
  <si>
    <t>ok</t>
    <phoneticPr fontId="6" type="noConversion"/>
  </si>
  <si>
    <t>DIP</t>
    <phoneticPr fontId="6" type="noConversion"/>
  </si>
  <si>
    <t>DIP-1706-01</t>
    <phoneticPr fontId="6" type="noConversion"/>
  </si>
  <si>
    <t>ok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</si>
</sst>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9]d\-mmm\-yy;@"/>
    <numFmt numFmtId="177" formatCode="0_);[Red]\(0\)"/>
  </numFmts>
  <fonts count="3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scheme val="minor"/>
    </font>
    <font>
      <strike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5" fontId="2" fillId="2" borderId="0" xfId="1" applyNumberFormat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2" borderId="0" xfId="1"/>
    <xf numFmtId="0" fontId="3" fillId="0" borderId="0" xfId="0" applyFont="1" applyAlignment="1">
      <alignment horizontal="center" vertical="center"/>
    </xf>
    <xf numFmtId="0" fontId="3" fillId="0" borderId="0" xfId="0" applyFont="1"/>
    <xf numFmtId="15" fontId="3" fillId="0" borderId="0" xfId="0" applyNumberFormat="1" applyFont="1" applyAlignment="1">
      <alignment horizontal="center" vertical="center"/>
    </xf>
    <xf numFmtId="3" fontId="0" fillId="0" borderId="0" xfId="0" applyNumberFormat="1"/>
    <xf numFmtId="3" fontId="2" fillId="2" borderId="0" xfId="1" applyNumberFormat="1"/>
    <xf numFmtId="3" fontId="0" fillId="0" borderId="0" xfId="0" applyNumberFormat="1" applyFont="1"/>
    <xf numFmtId="3" fontId="3" fillId="0" borderId="0" xfId="0" applyNumberFormat="1" applyFont="1"/>
    <xf numFmtId="0" fontId="5" fillId="3" borderId="1" xfId="0" applyFont="1" applyFill="1" applyBorder="1" applyAlignment="1">
      <alignment wrapText="1"/>
    </xf>
    <xf numFmtId="176" fontId="0" fillId="0" borderId="0" xfId="0" applyNumberFormat="1" applyFont="1" applyAlignment="1">
      <alignment horizontal="center" vertical="center"/>
    </xf>
    <xf numFmtId="0" fontId="0" fillId="0" borderId="0" xfId="0" quotePrefix="1"/>
    <xf numFmtId="0" fontId="5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176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76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6" fontId="10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vertical="center"/>
    </xf>
    <xf numFmtId="176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0" fontId="19" fillId="0" borderId="0" xfId="0" applyFont="1" applyAlignment="1">
      <alignment vertical="center"/>
    </xf>
    <xf numFmtId="176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76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176" fontId="22" fillId="0" borderId="0" xfId="0" applyNumberFormat="1" applyFont="1" applyAlignment="1">
      <alignment horizontal="center" vertical="center"/>
    </xf>
    <xf numFmtId="177" fontId="0" fillId="0" borderId="0" xfId="0" applyNumberFormat="1" applyFont="1"/>
    <xf numFmtId="0" fontId="0" fillId="4" borderId="0" xfId="0" applyFont="1" applyFill="1"/>
    <xf numFmtId="177" fontId="0" fillId="4" borderId="0" xfId="0" applyNumberFormat="1" applyFont="1" applyFill="1"/>
    <xf numFmtId="0" fontId="0" fillId="4" borderId="0" xfId="0" applyNumberFormat="1" applyFont="1" applyFill="1"/>
    <xf numFmtId="0" fontId="0" fillId="0" borderId="0" xfId="0" applyNumberFormat="1" applyFont="1"/>
    <xf numFmtId="176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0" fillId="4" borderId="0" xfId="0" applyFont="1" applyFill="1" applyAlignment="1">
      <alignment horizontal="center" vertical="center"/>
    </xf>
    <xf numFmtId="15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176" fontId="25" fillId="0" borderId="0" xfId="0" applyNumberFormat="1" applyFont="1" applyAlignment="1">
      <alignment horizontal="center" vertical="center"/>
    </xf>
    <xf numFmtId="15" fontId="0" fillId="4" borderId="0" xfId="0" applyNumberFormat="1" applyFont="1" applyFill="1" applyAlignment="1">
      <alignment horizontal="center" vertical="center"/>
    </xf>
    <xf numFmtId="176" fontId="0" fillId="0" borderId="0" xfId="0" applyNumberFormat="1" applyFont="1"/>
    <xf numFmtId="176" fontId="0" fillId="4" borderId="0" xfId="0" applyNumberFormat="1" applyFont="1" applyFill="1" applyAlignment="1">
      <alignment horizontal="center" vertical="center"/>
    </xf>
    <xf numFmtId="176" fontId="0" fillId="4" borderId="0" xfId="0" applyNumberFormat="1" applyFont="1" applyFill="1"/>
    <xf numFmtId="15" fontId="0" fillId="5" borderId="0" xfId="0" applyNumberForma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5" borderId="0" xfId="0" applyFont="1" applyFill="1"/>
    <xf numFmtId="0" fontId="0" fillId="5" borderId="0" xfId="0" applyNumberFormat="1" applyFont="1" applyFill="1"/>
    <xf numFmtId="0" fontId="0" fillId="5" borderId="0" xfId="0" applyNumberFormat="1" applyFill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176" fontId="2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/>
    </xf>
    <xf numFmtId="176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7" fillId="0" borderId="0" xfId="0" applyNumberFormat="1" applyFont="1" applyAlignment="1">
      <alignment vertical="center"/>
    </xf>
    <xf numFmtId="0" fontId="28" fillId="0" borderId="0" xfId="0" applyNumberFormat="1" applyFont="1" applyAlignment="1">
      <alignment vertical="center"/>
    </xf>
    <xf numFmtId="3" fontId="28" fillId="0" borderId="0" xfId="0" applyNumberFormat="1" applyFont="1" applyAlignment="1">
      <alignment vertical="center"/>
    </xf>
    <xf numFmtId="0" fontId="0" fillId="0" borderId="6" xfId="0" applyFont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5" borderId="0" xfId="0" applyFill="1"/>
    <xf numFmtId="0" fontId="0" fillId="4" borderId="0" xfId="0" applyFill="1"/>
    <xf numFmtId="0" fontId="1" fillId="4" borderId="0" xfId="0" applyFont="1" applyFill="1" applyAlignment="1">
      <alignment vertical="center"/>
    </xf>
    <xf numFmtId="0" fontId="0" fillId="6" borderId="0" xfId="0" applyFont="1" applyFill="1"/>
    <xf numFmtId="0" fontId="29" fillId="0" borderId="0" xfId="0" applyFont="1" applyAlignment="1">
      <alignment horizontal="center" vertical="center"/>
    </xf>
    <xf numFmtId="176" fontId="29" fillId="0" borderId="0" xfId="0" applyNumberFormat="1" applyFont="1" applyAlignment="1">
      <alignment horizontal="center" vertical="center"/>
    </xf>
    <xf numFmtId="176" fontId="30" fillId="0" borderId="0" xfId="0" applyNumberFormat="1" applyFont="1" applyAlignment="1">
      <alignment horizontal="center" vertical="center"/>
    </xf>
    <xf numFmtId="176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</cellXfs>
  <cellStyles count="3">
    <cellStyle name="百分比" xfId="2" builtinId="5"/>
    <cellStyle name="常规" xfId="0" builtinId="0"/>
    <cellStyle name="好" xfId="1" builtinId="26"/>
  </cellStyles>
  <dxfs count="166">
    <dxf>
      <numFmt numFmtId="3" formatCode="#,##0"/>
    </dxf>
    <dxf>
      <numFmt numFmtId="3" formatCode="#,##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0" formatCode="d\-mmm\-yy"/>
      <alignment horizontal="general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0" formatCode="d\-mmm\-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[$-409]d\-mmm\-yy;@"/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general" vertical="bottom" textRotation="0" wrapText="1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[$-409]d\-mmm\-yy;@"/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wrapText="0" indent="0" justifyLastLine="0" shrinkToFit="0" readingOrder="0"/>
    </dxf>
    <dxf>
      <numFmt numFmtId="20" formatCode="d\-mmm\-yy"/>
    </dxf>
    <dxf>
      <alignment horizontal="left" vertic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[$-409]d\-mmm\-yy;@"/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erre Baudin" refreshedDate="42581.743731249997" createdVersion="6" refreshedVersion="6" minRefreshableVersion="3" recordCount="87">
  <cacheSource type="worksheet">
    <worksheetSource name="Table2"/>
  </cacheSource>
  <cacheFields count="12">
    <cacheField name="Date" numFmtId="0">
      <sharedItems containsSemiMixedTypes="0" containsNonDate="0" containsDate="1" containsString="0" minDate="2016-04-13T00:00:00" maxDate="2016-07-31T00:00:00" count="27">
        <d v="2016-04-13T00:00:00"/>
        <d v="2016-04-22T00:00:00"/>
        <d v="2016-04-27T00:00:00"/>
        <d v="2016-04-29T00:00:00"/>
        <d v="2016-05-05T00:00:00"/>
        <d v="2016-05-09T00:00:00"/>
        <d v="2016-05-10T00:00:00"/>
        <d v="2016-05-16T00:00:00"/>
        <d v="2016-05-17T00:00:00"/>
        <d v="2016-05-23T00:00:00"/>
        <d v="2016-05-27T00:00:00"/>
        <d v="2016-05-30T00:00:00"/>
        <d v="2016-05-31T00:00:00"/>
        <d v="2016-06-10T00:00:00"/>
        <d v="2016-06-13T00:00:00"/>
        <d v="2016-06-14T00:00:00"/>
        <d v="2016-06-20T00:00:00"/>
        <d v="2016-06-24T00:00:00"/>
        <d v="2016-06-28T00:00:00"/>
        <d v="2016-07-02T00:00:00"/>
        <d v="2016-07-05T00:00:00"/>
        <d v="2016-07-06T00:00:00"/>
        <d v="2016-07-07T00:00:00"/>
        <d v="2016-07-09T00:00:00"/>
        <d v="2016-07-14T00:00:00"/>
        <d v="2016-07-18T00:00:00"/>
        <d v="2016-07-30T00:00:00"/>
      </sharedItems>
      <fieldGroup par="11" base="0">
        <rangePr groupBy="days" startDate="2016-04-13T00:00:00" endDate="2016-07-31T00:00:00"/>
        <groupItems count="368">
          <s v="&lt;4/13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1/2016"/>
        </groupItems>
      </fieldGroup>
    </cacheField>
    <cacheField name="MO number" numFmtId="0">
      <sharedItems count="43">
        <s v="160067M"/>
        <s v="160081M"/>
        <s v="160079M"/>
        <s v="160084M"/>
        <s v="160087M"/>
        <s v="160064M"/>
        <s v="160080M"/>
        <s v="160085M"/>
        <s v="160089M"/>
        <s v="160093M"/>
        <s v="160098M"/>
        <s v="160104M"/>
        <s v="160103M"/>
        <s v="160095M"/>
        <s v="160105M"/>
        <s v="160107M"/>
        <s v="160110M"/>
        <s v="160115M"/>
        <s v="160129M"/>
        <s v="160123M"/>
        <s v="160127M"/>
        <s v="160122M"/>
        <s v="160126M"/>
        <s v="160121M"/>
        <s v="130135M"/>
        <s v="160134M"/>
        <s v="160136M"/>
        <s v="160133M"/>
        <s v="160140M"/>
        <s v="160143M"/>
        <s v="160144M"/>
        <s v="160150M"/>
        <s v="160148M"/>
        <s v="160154M"/>
        <s v="160155M"/>
        <s v="160153M"/>
        <s v="160157M"/>
        <s v="160159M"/>
        <s v="160156M"/>
        <s v="160170M"/>
        <s v="160017M"/>
        <s v="160169M"/>
        <s v="160160M"/>
      </sharedItems>
    </cacheField>
    <cacheField name="SAP MO number" numFmtId="0">
      <sharedItems containsString="0" containsBlank="1" containsNumber="1" containsInteger="1" minValue="4000129" maxValue="4001266"/>
    </cacheField>
    <cacheField name="P/N" numFmtId="0">
      <sharedItems count="45">
        <s v="100-607557"/>
        <s v="100-607559"/>
        <s v="100-701019"/>
        <s v="100-700983"/>
        <s v="100-607908"/>
        <s v="100-607912"/>
        <s v="100-604403"/>
        <s v="100-604408"/>
        <s v="100-605553"/>
        <s v="100-605590"/>
        <s v="100-604907"/>
        <s v="100-604909"/>
        <s v="100-604578"/>
        <s v="100-604580"/>
        <s v="100-607555"/>
        <s v="100-701151"/>
        <s v="100-608161"/>
        <s v="100-600300"/>
        <s v="100-601602"/>
        <s v="100-601596"/>
        <s v="100-604295"/>
        <s v="100-700106"/>
        <s v="100-607659"/>
        <s v="100-606897"/>
        <s v="100-606898"/>
        <s v="100-606899"/>
        <s v="100-606900"/>
        <s v="100-608592"/>
        <s v="100-608437"/>
        <s v="100-600366"/>
        <s v="100-607668"/>
        <s v="100-607669"/>
        <s v="100-607213"/>
        <s v="100-607214"/>
        <s v="100-608590"/>
        <s v="100-608200"/>
        <s v="100-604456"/>
        <s v="100-604457"/>
        <s v="100-604164"/>
        <s v="100-600313"/>
        <s v="100-605022"/>
        <s v="100-605020"/>
        <s v="100-604129"/>
        <s v="100-604130"/>
        <s v="100-609198"/>
      </sharedItems>
    </cacheField>
    <cacheField name="Part Description" numFmtId="0">
      <sharedItems containsBlank="1" count="44">
        <m/>
        <s v="DCDALCIP250-2 Top Board SMD"/>
        <s v="DCDALCIP250-2 Bottom Board SMD"/>
        <s v="Mercury Basic AOI Side A"/>
        <s v="Mercury Basic LED PCB AOI Side A"/>
        <s v="USB6W-Pri-AOI A"/>
        <s v="USB6W-Sec-AOI A"/>
        <s v="Ledfire III Batten AOI Side A"/>
        <s v="Ledfire III Batten AOI Side A {VARIANT}"/>
        <s v="Mercury III LED PCB AOI Side B"/>
        <s v="Mercury III LED PCB AOI Side A"/>
        <s v="EV-LEDFIRE3-BAS SCHV4P003"/>
        <s v="DCDALRM2 V1P0 SMD Populated"/>
        <s v="AT9012 CW Assembled and Tested PCB (4000k)"/>
        <s v="DCDAL31M2PB Switch Board SMD"/>
        <s v="DCDAL31M2 Microcontroller Board SMD"/>
        <s v="DCDAL31M2 Switch Power Board 8.5mA SMD"/>
        <s v="DCDALMS360 Sensor Base SMD AOI Tested"/>
        <s v="DCDALMS360 Sensor Module SMD"/>
        <s v="AT9012 WW Assembled and Tested PCB (3000k)"/>
        <s v="LED Connect DUO 2.9 3000K AOI"/>
        <s v="LED Connect DUO 2.9 4000K AOI"/>
        <s v="LED Connect DUO 14.5 3000K AOI"/>
        <s v="LED Connect DUO 14.5 4000K AOI"/>
        <s v="EV-LEDFIRE3-BAS AOI Side B"/>
        <s v="EV-LEDFIRE3-BAS AOI Side A"/>
        <s v="Ledfire Lite Dish LED PCB AOI Side A"/>
        <s v="DGEDV1 Driver Board AOI Side A"/>
        <s v="DCDAL31SPB Button Board SMD"/>
        <s v="Ledfire Boost Full Feature SMD Side A"/>
        <s v="Ledfire Boost Full Feature SMD Side B"/>
        <s v="Ektor Switch AOI Side B"/>
        <s v="Ektor Switch AOI Side A"/>
        <s v="Ledfire Lite Dish LED PCB AOI Side B"/>
        <s v="EV-LEDFIRE-LITE AOI Side A"/>
        <s v="Ledfire III Dish LED PCB AOI Side A"/>
        <s v="Ledfire III Dish LED PCB AOI Side B"/>
        <s v="DCDAL31M2 Switch Power Board 4.5mA SMD"/>
        <s v="DCDAL31MOD PIR Board SMD"/>
        <s v="Wi-Fi Daughterboard AOI Side A"/>
        <s v="Wi-Fi Daughterboard AOI Side B"/>
        <s v="GEN III AOI Side A"/>
        <s v="GEN III AOI Side B"/>
        <s v="Ledfire III Dish LED PCB SCH V1"/>
      </sharedItems>
    </cacheField>
    <cacheField name="QTY" numFmtId="0">
      <sharedItems containsSemiMixedTypes="0" containsString="0" containsNumber="1" containsInteger="1" minValue="40" maxValue="12999" count="45">
        <n v="3060"/>
        <n v="300"/>
        <n v="200"/>
        <n v="4680"/>
        <n v="5985"/>
        <n v="2298"/>
        <n v="1104"/>
        <n v="504"/>
        <n v="5040"/>
        <n v="10020"/>
        <n v="7032"/>
        <n v="6804"/>
        <n v="510"/>
        <n v="330"/>
        <n v="400"/>
        <n v="5052"/>
        <n v="50"/>
        <n v="100"/>
        <n v="4998"/>
        <n v="4992"/>
        <n v="5022"/>
        <n v="354"/>
        <n v="352"/>
        <n v="5050"/>
        <n v="600"/>
        <n v="232"/>
        <n v="91"/>
        <n v="10038"/>
        <n v="145"/>
        <n v="3000"/>
        <n v="4962"/>
        <n v="10500"/>
        <n v="12999"/>
        <n v="5380"/>
        <n v="700"/>
        <n v="1020"/>
        <n v="1008"/>
        <n v="332"/>
        <n v="312"/>
        <n v="801"/>
        <n v="800"/>
        <n v="40"/>
        <n v="2385"/>
        <n v="110"/>
        <n v="10058"/>
      </sharedItems>
    </cacheField>
    <cacheField name="Report ref." numFmtId="0">
      <sharedItems/>
    </cacheField>
    <cacheField name="A-side PPM" numFmtId="0">
      <sharedItems containsString="0" containsBlank="1" containsNumber="1" minValue="0" maxValue="3321"/>
    </cacheField>
    <cacheField name="B-side PPM" numFmtId="0">
      <sharedItems containsString="0" containsBlank="1" containsNumber="1" minValue="0" maxValue="378.8"/>
    </cacheField>
    <cacheField name="Average" numFmtId="0">
      <sharedItems containsMixedTypes="1" containsNumber="1" minValue="0" maxValue="3321" count="52">
        <n v="95"/>
        <n v="672"/>
        <n v="124.5"/>
        <n v="202.9"/>
        <n v="533"/>
        <n v="0"/>
        <n v="66.8"/>
        <n v="18.600000000000001"/>
        <n v="598"/>
        <n v="3321"/>
        <n v="1058"/>
        <n v="239.5"/>
        <n v="220.1"/>
        <e v="#DIV/0!"/>
        <n v="7.39"/>
        <n v="43.6"/>
        <n v="714"/>
        <n v="29.4"/>
        <n v="88.2"/>
        <n v="53.4"/>
        <n v="114.4"/>
        <n v="20.5"/>
        <n v="55.4"/>
        <n v="62.65"/>
        <n v="71"/>
        <n v="277.2"/>
        <n v="38.200000000000003"/>
        <n v="143.6"/>
        <n v="12.9"/>
        <n v="289"/>
        <n v="112.6"/>
        <n v="141.19999999999999"/>
        <n v="166.6"/>
        <n v="46.4"/>
        <n v="919.1"/>
        <n v="23.7"/>
        <n v="62"/>
        <n v="396.8"/>
        <n v="85.2"/>
        <n v="51.7"/>
        <n v="30.6"/>
        <n v="11.1"/>
        <n v="384.6"/>
        <n v="17.7"/>
        <n v="15.3"/>
        <n v="67.2"/>
        <n v="189.4"/>
        <n v="19.5"/>
        <n v="120.9"/>
        <n v="333.75"/>
        <n v="69.8"/>
        <n v="134"/>
      </sharedItems>
    </cacheField>
    <cacheField name="Notes" numFmtId="0">
      <sharedItems containsBlank="1"/>
    </cacheField>
    <cacheField name="Months" numFmtId="0" databaseField="0">
      <fieldGroup base="0">
        <rangePr groupBy="months" startDate="2016-04-13T00:00:00" endDate="2016-07-31T00:00:00"/>
        <groupItems count="14">
          <s v="&lt;4/13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ierre Baudin" refreshedDate="42581.753084837961" createdVersion="6" refreshedVersion="6" minRefreshableVersion="3" recordCount="69">
  <cacheSource type="worksheet">
    <worksheetSource name="Table8"/>
  </cacheSource>
  <cacheFields count="10">
    <cacheField name="Date" numFmtId="15">
      <sharedItems containsSemiMixedTypes="0" containsNonDate="0" containsDate="1" containsString="0" minDate="2016-04-08T00:00:00" maxDate="2016-07-31T00:00:00" count="15">
        <d v="2016-04-08T00:00:00"/>
        <d v="2016-05-09T00:00:00"/>
        <d v="2016-05-17T00:00:00"/>
        <d v="2016-05-23T00:00:00"/>
        <d v="2016-05-27T00:00:00"/>
        <d v="2016-05-31T00:00:00"/>
        <d v="2016-06-24T00:00:00"/>
        <d v="2016-06-28T00:00:00"/>
        <d v="2016-07-02T00:00:00"/>
        <d v="2016-07-04T00:00:00"/>
        <d v="2016-07-07T00:00:00"/>
        <d v="2016-07-14T00:00:00"/>
        <d v="2016-07-15T00:00:00"/>
        <d v="2016-07-21T00:00:00"/>
        <d v="2016-07-30T00:00:00"/>
      </sharedItems>
    </cacheField>
    <cacheField name="MO number" numFmtId="0">
      <sharedItems/>
    </cacheField>
    <cacheField name="SAP MO number" numFmtId="0">
      <sharedItems containsString="0" containsBlank="1" containsNumber="1" containsInteger="1" minValue="4000668" maxValue="4001310"/>
    </cacheField>
    <cacheField name="Part Number" numFmtId="0">
      <sharedItems containsBlank="1" count="40">
        <m/>
        <s v="100-603586"/>
        <s v="100-601960"/>
        <s v="100-704166"/>
        <s v="100-704171"/>
        <s v="100-602425"/>
        <s v="100-704176"/>
        <s v="100-703660"/>
        <s v="100-600298"/>
        <s v="100-602898"/>
        <s v="100-606040"/>
        <s v="100-606021"/>
        <s v="000-704162"/>
        <s v="000-602916"/>
        <s v="000-605422"/>
        <s v="000-703662"/>
        <s v="000-606414"/>
        <s v="000-700137"/>
        <s v="000-600356"/>
        <s v="000-608497"/>
        <s v="000-606055"/>
        <s v="000-606017"/>
        <s v="100-608158"/>
        <s v="100-608202"/>
        <s v="100-608587"/>
        <s v="100-608506"/>
        <s v="100-608029"/>
        <s v="100-607907"/>
        <s v="000-606232"/>
        <s v="100-604409"/>
        <s v="100-604404"/>
        <s v="000-608717"/>
        <s v="000-607665"/>
        <s v="000-608721"/>
        <s v="000-600291"/>
        <s v="000-607403"/>
        <s v="000-603718"/>
        <s v="000-608771"/>
        <s v="000-600302"/>
        <s v="000-604251"/>
      </sharedItems>
    </cacheField>
    <cacheField name="Part Description" numFmtId="0">
      <sharedItems count="43">
        <s v="30USBCM QC Gate 1"/>
        <s v="DCDALCIP250-2 QC Gate 1"/>
        <s v="DCDALCIP250-2 QC Gate 2"/>
        <s v="DCPH30M Assembled and Labelled"/>
        <s v="30USBCM PCBA Assembled into Base and Tested QC Gate 1"/>
        <s v="Assembled and Tested (DCDALRM2)"/>
        <s v="Assembled (DCDALRM2)"/>
        <s v="Labeled and Tested 30USBCM"/>
        <s v="DCDALCIP250-2 Function Tested"/>
        <s v="DCDALCIP250-2 Burn-In Tested"/>
        <s v="DCDAL31M2PB Power+Controller+Switch Boards Assembled And Tested"/>
        <s v="DCDAL31M2PB Assembled and Labelled"/>
        <s v="Chill HV LED Driver &amp; Fitting (CLSK12WF-WH 3000K White) Assembled and Function Tested"/>
        <s v="Chill HV LED Driver &amp; Fitting (CLSK12CF-BC 4000K Chrome) Assembled and Function Tested"/>
        <s v="Finished Packaging Carton 20 Pieces (DCDALRM2)"/>
        <s v="Finished Packaging Carton 100 Pieces (30USBCM Bulk Pack A EAV35456)"/>
        <s v="Finished Packaging Carton 4 pieces (EV-LEDFIREIII-BASIC-W #11190)"/>
        <s v="Finished Packaging Carton 20 Pieces (DCDALCIP250-2)"/>
        <s v="Finished Packaging Carton 4 Pieces (EV-MERCURY-BASIC-W #11258) MM1E1S0"/>
        <s v="Finished Packaging Carton 20 Pieces (3415 DCDALMS360)"/>
        <s v="Finished Packaging Carton 50 Pieces (DCDAL31SPB)"/>
        <s v="Finished Packaging Carton 4 Pieces (EV-LEDFIREIII-LITE-W #01696)"/>
        <s v="Finished Packaging Carton 10 Pieces (Chill HV LED Driver &amp; Fitting CLSK12WF-BC 3000K/Chrome)"/>
        <s v="Finished Packaging Carton 10 Pieces (Chill HV LED Driver &amp; Fitting CLSK12CF-BC 4000K/Chrome)"/>
        <s v="AT9012 WH CW Driver Connected to Fitting"/>
        <s v="EV-LEDFIRE-LITE SCH V2P001"/>
        <s v="Ledfire Lite (White) - Dish Assembled"/>
        <s v="Ledfire Lite - driver assembled"/>
        <s v="Mercury Basic General Assembly"/>
        <s v="Mercury Basic Side B Wave Soldered"/>
        <s v="Finished Packaging Carton 4 Pieces (EV-TWINSPOT-WP-PRO #01708) MM1E1S1"/>
        <s v="USB6W-Sec-Wave"/>
        <s v="USB6W-Pri-Wave"/>
        <s v="Finished Packaging Carton 4 pieces (EV-LEDFIREIII-BASIC-W #11190) MM1E2S0"/>
        <s v="Finished Packaging Carton 4 Pieces (EV-LEDFIREIII-PRO-W #01694) CP Ektor Build PM1E1S1"/>
        <s v="Finished Packaging Carton 20 Pieces (ATOM AT9012/WH/WW)"/>
        <s v="Finished Packaging Carton 4 Pieces (EV-LEDFIREIII-SM #01689 + Corridor Lens) CP Ektor Build PM1E1S0"/>
        <s v="Finished Packaging Carton 50 Pieces (DCDAL31M2PB)"/>
        <s v="Finished Packaging Carton 4 Pieces (EV-LEDFIREIII-PRO-B #1697) MM1E1S1"/>
        <s v="Finished Packaging Carton 4 Pieces (EV-RAZOR-LEDFIRE-SM-KIT-B #02982) MM1E0S0"/>
        <s v="Finished Packaging Carton 4 Pieces (EV-LEDFIREIII-SM-LITE #11283)"/>
        <s v="Finished Packaging Carton 50 Pieces (DCDAL31MOD)"/>
        <s v="Finished Packaging Carton 4 Pieces (EV-LEDFIREIII-SM-W #01689) MM1E1S1"/>
      </sharedItems>
    </cacheField>
    <cacheField name="QTY" numFmtId="0">
      <sharedItems containsString="0" containsBlank="1" containsNumber="1" containsInteger="1" minValue="10" maxValue="12999"/>
    </cacheField>
    <cacheField name="Gate #" numFmtId="0">
      <sharedItems containsBlank="1" containsMixedTypes="1" containsNumber="1" containsInteger="1" minValue="1" maxValue="3" count="5">
        <m/>
        <n v="3"/>
        <n v="2"/>
        <n v="1"/>
        <s v="DIP"/>
      </sharedItems>
    </cacheField>
    <cacheField name="Report ref." numFmtId="0">
      <sharedItems containsBlank="1"/>
    </cacheField>
    <cacheField name="Defect rate" numFmtId="0">
      <sharedItems containsString="0" containsBlank="1" containsNumber="1" minValue="0" maxValue="80000"/>
    </cacheField>
    <cacheField name="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n v="4000129"/>
    <x v="0"/>
    <x v="0"/>
    <x v="0"/>
    <s v="AOI-1616-01"/>
    <n v="95"/>
    <m/>
    <x v="0"/>
    <m/>
  </r>
  <r>
    <x v="0"/>
    <x v="0"/>
    <n v="4000131"/>
    <x v="1"/>
    <x v="0"/>
    <x v="0"/>
    <s v="AOI-1616-01"/>
    <n v="672"/>
    <m/>
    <x v="1"/>
    <m/>
  </r>
  <r>
    <x v="1"/>
    <x v="1"/>
    <n v="4000352"/>
    <x v="2"/>
    <x v="1"/>
    <x v="1"/>
    <s v="AOI-1615-10"/>
    <n v="151"/>
    <n v="98"/>
    <x v="2"/>
    <m/>
  </r>
  <r>
    <x v="1"/>
    <x v="1"/>
    <n v="4000355"/>
    <x v="3"/>
    <x v="2"/>
    <x v="1"/>
    <s v="AOI-1616-05"/>
    <n v="72.5"/>
    <n v="333.3"/>
    <x v="3"/>
    <m/>
  </r>
  <r>
    <x v="1"/>
    <x v="2"/>
    <n v="4000331"/>
    <x v="4"/>
    <x v="3"/>
    <x v="2"/>
    <s v="AOI-1616-10"/>
    <n v="533"/>
    <m/>
    <x v="4"/>
    <m/>
  </r>
  <r>
    <x v="1"/>
    <x v="2"/>
    <n v="4000335"/>
    <x v="5"/>
    <x v="4"/>
    <x v="2"/>
    <s v="AOI-1616-06"/>
    <n v="0"/>
    <m/>
    <x v="5"/>
    <m/>
  </r>
  <r>
    <x v="1"/>
    <x v="3"/>
    <n v="4000385"/>
    <x v="6"/>
    <x v="5"/>
    <x v="3"/>
    <s v="AOI-1616-08"/>
    <n v="66.8"/>
    <m/>
    <x v="6"/>
    <m/>
  </r>
  <r>
    <x v="1"/>
    <x v="3"/>
    <n v="4000389"/>
    <x v="7"/>
    <x v="6"/>
    <x v="4"/>
    <s v="AOI-1616-07"/>
    <n v="18.600000000000001"/>
    <m/>
    <x v="7"/>
    <m/>
  </r>
  <r>
    <x v="1"/>
    <x v="4"/>
    <n v="4000405"/>
    <x v="8"/>
    <x v="7"/>
    <x v="5"/>
    <s v="AOI-1616-09"/>
    <n v="598"/>
    <m/>
    <x v="8"/>
    <m/>
  </r>
  <r>
    <x v="1"/>
    <x v="5"/>
    <m/>
    <x v="9"/>
    <x v="8"/>
    <x v="6"/>
    <s v="AOI-1616-11"/>
    <n v="3321"/>
    <m/>
    <x v="9"/>
    <m/>
  </r>
  <r>
    <x v="1"/>
    <x v="6"/>
    <n v="4000339"/>
    <x v="10"/>
    <x v="9"/>
    <x v="7"/>
    <s v="AOI-1616-04"/>
    <n v="0"/>
    <m/>
    <x v="5"/>
    <m/>
  </r>
  <r>
    <x v="1"/>
    <x v="6"/>
    <n v="4000341"/>
    <x v="11"/>
    <x v="10"/>
    <x v="7"/>
    <s v="AOI-1616-04"/>
    <n v="0"/>
    <m/>
    <x v="5"/>
    <m/>
  </r>
  <r>
    <x v="1"/>
    <x v="6"/>
    <n v="4000345"/>
    <x v="12"/>
    <x v="9"/>
    <x v="7"/>
    <s v="AOI-1616-03"/>
    <n v="0"/>
    <m/>
    <x v="5"/>
    <m/>
  </r>
  <r>
    <x v="1"/>
    <x v="6"/>
    <n v="4000347"/>
    <x v="13"/>
    <x v="10"/>
    <x v="7"/>
    <s v="AOI-1616-03"/>
    <n v="1058"/>
    <m/>
    <x v="10"/>
    <m/>
  </r>
  <r>
    <x v="2"/>
    <x v="7"/>
    <n v="4000394"/>
    <x v="14"/>
    <x v="11"/>
    <x v="8"/>
    <s v="AOI-1618-01"/>
    <n v="309"/>
    <n v="170"/>
    <x v="11"/>
    <m/>
  </r>
  <r>
    <x v="3"/>
    <x v="8"/>
    <n v="4000648"/>
    <x v="15"/>
    <x v="12"/>
    <x v="1"/>
    <s v="AOI-1618-02"/>
    <n v="440.2"/>
    <n v="0"/>
    <x v="12"/>
    <m/>
  </r>
  <r>
    <x v="4"/>
    <x v="9"/>
    <n v="4000683"/>
    <x v="16"/>
    <x v="13"/>
    <x v="9"/>
    <s v="AOI-1619-01"/>
    <m/>
    <m/>
    <x v="13"/>
    <m/>
  </r>
  <r>
    <x v="5"/>
    <x v="10"/>
    <n v="4000705"/>
    <x v="6"/>
    <x v="5"/>
    <x v="10"/>
    <s v="AOI-1619-03"/>
    <m/>
    <m/>
    <x v="13"/>
    <m/>
  </r>
  <r>
    <x v="6"/>
    <x v="10"/>
    <n v="4000709"/>
    <x v="7"/>
    <x v="6"/>
    <x v="11"/>
    <s v="AOI-1620-01"/>
    <m/>
    <m/>
    <x v="13"/>
    <m/>
  </r>
  <r>
    <x v="7"/>
    <x v="11"/>
    <n v="4000757"/>
    <x v="17"/>
    <x v="14"/>
    <x v="12"/>
    <s v="AOI-1620-04"/>
    <m/>
    <m/>
    <x v="13"/>
    <m/>
  </r>
  <r>
    <x v="7"/>
    <x v="11"/>
    <n v="4000761"/>
    <x v="18"/>
    <x v="15"/>
    <x v="7"/>
    <s v="AOI-1620-03"/>
    <m/>
    <m/>
    <x v="13"/>
    <m/>
  </r>
  <r>
    <x v="7"/>
    <x v="11"/>
    <n v="4000764"/>
    <x v="19"/>
    <x v="16"/>
    <x v="7"/>
    <s v="AOI-1620-05"/>
    <m/>
    <m/>
    <x v="13"/>
    <m/>
  </r>
  <r>
    <x v="7"/>
    <x v="12"/>
    <n v="4000751"/>
    <x v="20"/>
    <x v="17"/>
    <x v="13"/>
    <s v="AOI-1620-06"/>
    <m/>
    <m/>
    <x v="13"/>
    <m/>
  </r>
  <r>
    <x v="7"/>
    <x v="12"/>
    <n v="4000746"/>
    <x v="21"/>
    <x v="18"/>
    <x v="14"/>
    <s v="AOI-1620-02"/>
    <m/>
    <m/>
    <x v="13"/>
    <m/>
  </r>
  <r>
    <x v="8"/>
    <x v="13"/>
    <n v="4000689"/>
    <x v="22"/>
    <x v="19"/>
    <x v="9"/>
    <s v="AOI-1621-01"/>
    <n v="7.39"/>
    <m/>
    <x v="14"/>
    <m/>
  </r>
  <r>
    <x v="9"/>
    <x v="14"/>
    <m/>
    <x v="4"/>
    <x v="3"/>
    <x v="15"/>
    <s v="AOI-1621-02"/>
    <n v="43.6"/>
    <m/>
    <x v="15"/>
    <m/>
  </r>
  <r>
    <x v="10"/>
    <x v="15"/>
    <n v="4000776"/>
    <x v="23"/>
    <x v="20"/>
    <x v="16"/>
    <s v="AOI-1622-04"/>
    <n v="0"/>
    <m/>
    <x v="5"/>
    <m/>
  </r>
  <r>
    <x v="10"/>
    <x v="15"/>
    <n v="4000780"/>
    <x v="24"/>
    <x v="21"/>
    <x v="17"/>
    <s v="AOI-1622-03"/>
    <n v="714"/>
    <m/>
    <x v="16"/>
    <m/>
  </r>
  <r>
    <x v="10"/>
    <x v="15"/>
    <n v="4000784"/>
    <x v="25"/>
    <x v="22"/>
    <x v="2"/>
    <s v="AOI-1622-02"/>
    <n v="29.4"/>
    <m/>
    <x v="17"/>
    <m/>
  </r>
  <r>
    <x v="10"/>
    <x v="15"/>
    <n v="4000788"/>
    <x v="26"/>
    <x v="23"/>
    <x v="14"/>
    <s v="AOI-1622-01"/>
    <n v="88.2"/>
    <m/>
    <x v="18"/>
    <m/>
  </r>
  <r>
    <x v="11"/>
    <x v="16"/>
    <n v="4000816"/>
    <x v="0"/>
    <x v="24"/>
    <x v="8"/>
    <s v="AOI-1623-01"/>
    <n v="53.4"/>
    <m/>
    <x v="19"/>
    <m/>
  </r>
  <r>
    <x v="11"/>
    <x v="16"/>
    <n v="4000818"/>
    <x v="1"/>
    <x v="25"/>
    <x v="8"/>
    <s v="AOI-1623-01"/>
    <n v="114.4"/>
    <m/>
    <x v="20"/>
    <m/>
  </r>
  <r>
    <x v="12"/>
    <x v="17"/>
    <n v="4000880"/>
    <x v="7"/>
    <x v="6"/>
    <x v="18"/>
    <s v="AOI-1623-02"/>
    <n v="0"/>
    <m/>
    <x v="5"/>
    <m/>
  </r>
  <r>
    <x v="12"/>
    <x v="17"/>
    <n v="4000876"/>
    <x v="6"/>
    <x v="5"/>
    <x v="19"/>
    <s v="AOI-1623-03"/>
    <n v="20.5"/>
    <m/>
    <x v="21"/>
    <m/>
  </r>
  <r>
    <x v="13"/>
    <x v="18"/>
    <n v="4000980"/>
    <x v="16"/>
    <x v="13"/>
    <x v="20"/>
    <s v="AOI-1624-01"/>
    <n v="0"/>
    <m/>
    <x v="5"/>
    <m/>
  </r>
  <r>
    <x v="13"/>
    <x v="19"/>
    <n v="4000941"/>
    <x v="27"/>
    <x v="26"/>
    <x v="2"/>
    <s v="AOI-1623-11"/>
    <n v="0"/>
    <n v="0"/>
    <x v="5"/>
    <m/>
  </r>
  <r>
    <x v="13"/>
    <x v="20"/>
    <n v="4000968"/>
    <x v="20"/>
    <x v="17"/>
    <x v="21"/>
    <s v="AOI-1623-09"/>
    <n v="55.4"/>
    <m/>
    <x v="22"/>
    <m/>
  </r>
  <r>
    <x v="13"/>
    <x v="20"/>
    <n v="4000963"/>
    <x v="21"/>
    <x v="18"/>
    <x v="22"/>
    <s v="AOI-1623-10"/>
    <n v="0"/>
    <n v="125.3"/>
    <x v="23"/>
    <m/>
  </r>
  <r>
    <x v="13"/>
    <x v="21"/>
    <n v="4000936"/>
    <x v="28"/>
    <x v="27"/>
    <x v="2"/>
    <s v="AOI-1623-08"/>
    <n v="71"/>
    <m/>
    <x v="24"/>
    <m/>
  </r>
  <r>
    <x v="13"/>
    <x v="22"/>
    <n v="4000959"/>
    <x v="29"/>
    <x v="28"/>
    <x v="1"/>
    <s v="AOI-1623-07"/>
    <n v="0"/>
    <m/>
    <x v="5"/>
    <m/>
  </r>
  <r>
    <x v="13"/>
    <x v="14"/>
    <n v="4000772"/>
    <x v="5"/>
    <x v="4"/>
    <x v="23"/>
    <s v="AOI-1623-06"/>
    <n v="277.2"/>
    <m/>
    <x v="25"/>
    <m/>
  </r>
  <r>
    <x v="13"/>
    <x v="23"/>
    <n v="4000929"/>
    <x v="2"/>
    <x v="1"/>
    <x v="24"/>
    <s v="AOI-1623-04"/>
    <n v="0"/>
    <n v="41"/>
    <x v="21"/>
    <m/>
  </r>
  <r>
    <x v="13"/>
    <x v="23"/>
    <n v="4000932"/>
    <x v="3"/>
    <x v="2"/>
    <x v="24"/>
    <s v="AOI-1623-05"/>
    <n v="76.400000000000006"/>
    <n v="0"/>
    <x v="26"/>
    <m/>
  </r>
  <r>
    <x v="14"/>
    <x v="24"/>
    <n v="4001015"/>
    <x v="10"/>
    <x v="9"/>
    <x v="25"/>
    <s v="AOI-1624-04"/>
    <n v="0"/>
    <m/>
    <x v="5"/>
    <m/>
  </r>
  <r>
    <x v="14"/>
    <x v="24"/>
    <n v="4001017"/>
    <x v="11"/>
    <x v="10"/>
    <x v="25"/>
    <s v="AOI-1624-04"/>
    <n v="0"/>
    <m/>
    <x v="5"/>
    <m/>
  </r>
  <r>
    <x v="14"/>
    <x v="24"/>
    <n v="4001021"/>
    <x v="12"/>
    <x v="9"/>
    <x v="25"/>
    <s v="AOI-1624-03"/>
    <n v="0"/>
    <m/>
    <x v="5"/>
    <m/>
  </r>
  <r>
    <x v="14"/>
    <x v="24"/>
    <n v="4001023"/>
    <x v="13"/>
    <x v="10"/>
    <x v="25"/>
    <s v="AOI-1624-03"/>
    <n v="143.6"/>
    <m/>
    <x v="27"/>
    <m/>
  </r>
  <r>
    <x v="14"/>
    <x v="25"/>
    <n v="4001005"/>
    <x v="30"/>
    <x v="29"/>
    <x v="26"/>
    <s v="AOI-1624-02"/>
    <n v="0"/>
    <m/>
    <x v="5"/>
    <m/>
  </r>
  <r>
    <x v="14"/>
    <x v="25"/>
    <n v="4001004"/>
    <x v="31"/>
    <x v="30"/>
    <x v="26"/>
    <s v="AOI-1624-02"/>
    <n v="0"/>
    <m/>
    <x v="5"/>
    <m/>
  </r>
  <r>
    <x v="14"/>
    <x v="18"/>
    <n v="4000981"/>
    <x v="22"/>
    <x v="19"/>
    <x v="27"/>
    <s v="AOI-1624-01"/>
    <n v="12.9"/>
    <m/>
    <x v="28"/>
    <m/>
  </r>
  <r>
    <x v="15"/>
    <x v="26"/>
    <n v="4001028"/>
    <x v="32"/>
    <x v="31"/>
    <x v="28"/>
    <s v="AOI-1625-01"/>
    <n v="0"/>
    <m/>
    <x v="5"/>
    <m/>
  </r>
  <r>
    <x v="15"/>
    <x v="26"/>
    <n v="4001030"/>
    <x v="33"/>
    <x v="32"/>
    <x v="28"/>
    <s v="AOI-1625-01"/>
    <n v="289"/>
    <m/>
    <x v="29"/>
    <m/>
  </r>
  <r>
    <x v="16"/>
    <x v="27"/>
    <n v="4001009"/>
    <x v="0"/>
    <x v="24"/>
    <x v="8"/>
    <s v="AOI-1625-04"/>
    <n v="112.6"/>
    <m/>
    <x v="30"/>
    <m/>
  </r>
  <r>
    <x v="16"/>
    <x v="27"/>
    <n v="4001011"/>
    <x v="1"/>
    <x v="25"/>
    <x v="8"/>
    <s v="AOI-1625-04"/>
    <n v="141.19999999999999"/>
    <m/>
    <x v="31"/>
    <m/>
  </r>
  <r>
    <x v="17"/>
    <x v="28"/>
    <n v="4001044"/>
    <x v="34"/>
    <x v="33"/>
    <x v="29"/>
    <s v="AOI-1626-01"/>
    <n v="0"/>
    <m/>
    <x v="5"/>
    <m/>
  </r>
  <r>
    <x v="17"/>
    <x v="28"/>
    <n v="4001046"/>
    <x v="27"/>
    <x v="26"/>
    <x v="29"/>
    <s v="AOI-1626-01"/>
    <n v="166.6"/>
    <m/>
    <x v="32"/>
    <m/>
  </r>
  <r>
    <x v="17"/>
    <x v="28"/>
    <n v="4001050"/>
    <x v="35"/>
    <x v="34"/>
    <x v="30"/>
    <s v="AOI-1626-02"/>
    <n v="0"/>
    <m/>
    <x v="5"/>
    <s v="Short PCBA "/>
  </r>
  <r>
    <x v="18"/>
    <x v="29"/>
    <n v="4001066"/>
    <x v="6"/>
    <x v="5"/>
    <x v="31"/>
    <s v="AOI-1627-01"/>
    <n v="46.4"/>
    <m/>
    <x v="33"/>
    <m/>
  </r>
  <r>
    <x v="18"/>
    <x v="29"/>
    <n v="4001070"/>
    <x v="7"/>
    <x v="6"/>
    <x v="32"/>
    <s v="AOI-1627-02"/>
    <n v="919.1"/>
    <m/>
    <x v="34"/>
    <m/>
  </r>
  <r>
    <x v="19"/>
    <x v="30"/>
    <n v="4001075"/>
    <x v="4"/>
    <x v="3"/>
    <x v="15"/>
    <s v="AOI-1627-04"/>
    <n v="23.7"/>
    <m/>
    <x v="35"/>
    <m/>
  </r>
  <r>
    <x v="19"/>
    <x v="30"/>
    <n v="4001079"/>
    <x v="5"/>
    <x v="4"/>
    <x v="33"/>
    <s v="AOI-1627-03"/>
    <n v="62"/>
    <m/>
    <x v="36"/>
    <m/>
  </r>
  <r>
    <x v="20"/>
    <x v="31"/>
    <m/>
    <x v="36"/>
    <x v="35"/>
    <x v="34"/>
    <s v="AOI-1628-01"/>
    <n v="396.8"/>
    <m/>
    <x v="37"/>
    <m/>
  </r>
  <r>
    <x v="20"/>
    <x v="31"/>
    <m/>
    <x v="37"/>
    <x v="36"/>
    <x v="34"/>
    <s v="AOI-1628-01"/>
    <n v="0"/>
    <m/>
    <x v="5"/>
    <m/>
  </r>
  <r>
    <x v="20"/>
    <x v="32"/>
    <n v="4001119"/>
    <x v="0"/>
    <x v="24"/>
    <x v="8"/>
    <s v="AOI-1628-02"/>
    <n v="85.2"/>
    <m/>
    <x v="38"/>
    <m/>
  </r>
  <r>
    <x v="20"/>
    <x v="32"/>
    <n v="4001121"/>
    <x v="1"/>
    <x v="25"/>
    <x v="8"/>
    <s v="AOI-1628-02"/>
    <n v="51.7"/>
    <m/>
    <x v="39"/>
    <m/>
  </r>
  <r>
    <x v="21"/>
    <x v="33"/>
    <n v="4001151"/>
    <x v="17"/>
    <x v="14"/>
    <x v="35"/>
    <s v="AOI-1628-04"/>
    <n v="30.6"/>
    <m/>
    <x v="40"/>
    <m/>
  </r>
  <r>
    <x v="21"/>
    <x v="33"/>
    <n v="4001155"/>
    <x v="18"/>
    <x v="15"/>
    <x v="36"/>
    <s v="AOI-1628-03"/>
    <n v="11.1"/>
    <m/>
    <x v="41"/>
    <m/>
  </r>
  <r>
    <x v="21"/>
    <x v="34"/>
    <n v="4001165"/>
    <x v="18"/>
    <x v="15"/>
    <x v="37"/>
    <s v="AOI-1628-03"/>
    <n v="11.1"/>
    <m/>
    <x v="41"/>
    <m/>
  </r>
  <r>
    <x v="21"/>
    <x v="34"/>
    <n v="4001161"/>
    <x v="38"/>
    <x v="37"/>
    <x v="38"/>
    <s v="AOI-1628-06"/>
    <n v="0"/>
    <n v="0"/>
    <x v="5"/>
    <m/>
  </r>
  <r>
    <x v="21"/>
    <x v="34"/>
    <n v="4001169"/>
    <x v="39"/>
    <x v="38"/>
    <x v="1"/>
    <s v="AOI-1628-05"/>
    <n v="769.2"/>
    <n v="0"/>
    <x v="42"/>
    <m/>
  </r>
  <r>
    <x v="21"/>
    <x v="33"/>
    <n v="4001158"/>
    <x v="19"/>
    <x v="16"/>
    <x v="36"/>
    <s v="AOI-1628-07"/>
    <n v="0"/>
    <n v="35.4"/>
    <x v="43"/>
    <m/>
  </r>
  <r>
    <x v="21"/>
    <x v="35"/>
    <n v="4001147"/>
    <x v="29"/>
    <x v="28"/>
    <x v="1"/>
    <s v="AOI-1628-08"/>
    <n v="0"/>
    <m/>
    <x v="5"/>
    <m/>
  </r>
  <r>
    <x v="22"/>
    <x v="36"/>
    <n v="4001187"/>
    <x v="3"/>
    <x v="2"/>
    <x v="1"/>
    <s v="AOI-1628-13"/>
    <n v="30.6"/>
    <n v="0"/>
    <x v="44"/>
    <m/>
  </r>
  <r>
    <x v="22"/>
    <x v="36"/>
    <n v="4001184"/>
    <x v="2"/>
    <x v="1"/>
    <x v="1"/>
    <s v="AOI-1628-14"/>
    <n v="134.4"/>
    <n v="0"/>
    <x v="45"/>
    <m/>
  </r>
  <r>
    <x v="22"/>
    <x v="37"/>
    <n v="4001195"/>
    <x v="10"/>
    <x v="9"/>
    <x v="24"/>
    <s v="AOI-1628-11"/>
    <n v="0"/>
    <m/>
    <x v="5"/>
    <m/>
  </r>
  <r>
    <x v="22"/>
    <x v="37"/>
    <n v="4001197"/>
    <x v="11"/>
    <x v="10"/>
    <x v="24"/>
    <s v="AOI-1628-11"/>
    <n v="0"/>
    <m/>
    <x v="5"/>
    <m/>
  </r>
  <r>
    <x v="22"/>
    <x v="37"/>
    <n v="4001201"/>
    <x v="12"/>
    <x v="9"/>
    <x v="24"/>
    <s v="AOI-1628-12"/>
    <n v="0"/>
    <m/>
    <x v="5"/>
    <m/>
  </r>
  <r>
    <x v="22"/>
    <x v="37"/>
    <n v="4001203"/>
    <x v="13"/>
    <x v="10"/>
    <x v="24"/>
    <s v="AOI-1628-12"/>
    <n v="0"/>
    <m/>
    <x v="5"/>
    <m/>
  </r>
  <r>
    <x v="23"/>
    <x v="38"/>
    <n v="4001178"/>
    <x v="20"/>
    <x v="17"/>
    <x v="39"/>
    <s v="AOI-1628-10"/>
    <n v="0"/>
    <m/>
    <x v="5"/>
    <m/>
  </r>
  <r>
    <x v="23"/>
    <x v="38"/>
    <n v="4001173"/>
    <x v="21"/>
    <x v="18"/>
    <x v="40"/>
    <s v="AOI01628-09"/>
    <n v="0"/>
    <n v="378.8"/>
    <x v="46"/>
    <m/>
  </r>
  <r>
    <x v="24"/>
    <x v="39"/>
    <n v="4001264"/>
    <x v="40"/>
    <x v="39"/>
    <x v="41"/>
    <s v="AOI-1628-15"/>
    <n v="0"/>
    <m/>
    <x v="5"/>
    <m/>
  </r>
  <r>
    <x v="24"/>
    <x v="39"/>
    <n v="4001266"/>
    <x v="41"/>
    <x v="40"/>
    <x v="41"/>
    <s v="AOI-1628-15"/>
    <n v="0"/>
    <m/>
    <x v="5"/>
    <m/>
  </r>
  <r>
    <x v="25"/>
    <x v="40"/>
    <m/>
    <x v="42"/>
    <x v="41"/>
    <x v="42"/>
    <s v="AOI-1629-02"/>
    <n v="19.5"/>
    <m/>
    <x v="47"/>
    <m/>
  </r>
  <r>
    <x v="25"/>
    <x v="40"/>
    <m/>
    <x v="43"/>
    <x v="42"/>
    <x v="42"/>
    <s v="AOI-1629-02"/>
    <n v="120.9"/>
    <m/>
    <x v="48"/>
    <m/>
  </r>
  <r>
    <x v="25"/>
    <x v="41"/>
    <m/>
    <x v="44"/>
    <x v="43"/>
    <x v="43"/>
    <s v="AOI-1629-03"/>
    <n v="667.5"/>
    <n v="0"/>
    <x v="49"/>
    <s v="Visual"/>
  </r>
  <r>
    <x v="26"/>
    <x v="42"/>
    <n v="4001208"/>
    <x v="0"/>
    <x v="24"/>
    <x v="44"/>
    <s v="AOI-1631-02"/>
    <n v="69.8"/>
    <m/>
    <x v="50"/>
    <s v="high number of miss parts due to introduction of new machine"/>
  </r>
  <r>
    <x v="26"/>
    <x v="42"/>
    <n v="4001210"/>
    <x v="1"/>
    <x v="25"/>
    <x v="44"/>
    <s v="AOI-1631-02"/>
    <n v="134"/>
    <m/>
    <x v="51"/>
    <s v="high number of miss parts due to introduction of new machi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">
  <r>
    <x v="0"/>
    <s v="160077M"/>
    <m/>
    <x v="0"/>
    <x v="0"/>
    <n v="3000"/>
    <x v="0"/>
    <s v="QC1-1614-03"/>
    <m/>
    <m/>
  </r>
  <r>
    <x v="0"/>
    <s v="160076M"/>
    <m/>
    <x v="0"/>
    <x v="0"/>
    <m/>
    <x v="0"/>
    <m/>
    <m/>
    <m/>
  </r>
  <r>
    <x v="0"/>
    <s v="160077M"/>
    <m/>
    <x v="0"/>
    <x v="0"/>
    <n v="3000"/>
    <x v="0"/>
    <s v="QC2-1614-03"/>
    <m/>
    <m/>
  </r>
  <r>
    <x v="0"/>
    <s v="160076M"/>
    <m/>
    <x v="0"/>
    <x v="0"/>
    <m/>
    <x v="0"/>
    <m/>
    <m/>
    <m/>
  </r>
  <r>
    <x v="0"/>
    <s v="160069M"/>
    <m/>
    <x v="0"/>
    <x v="1"/>
    <n v="300"/>
    <x v="0"/>
    <s v="QC1-1614-01"/>
    <m/>
    <m/>
  </r>
  <r>
    <x v="0"/>
    <s v="160069M"/>
    <m/>
    <x v="0"/>
    <x v="2"/>
    <n v="300"/>
    <x v="0"/>
    <s v="QC2-1614-01"/>
    <m/>
    <m/>
  </r>
  <r>
    <x v="1"/>
    <s v="160099M"/>
    <m/>
    <x v="1"/>
    <x v="3"/>
    <n v="200"/>
    <x v="0"/>
    <s v="QC1-1619-14"/>
    <m/>
    <m/>
  </r>
  <r>
    <x v="1"/>
    <s v="160091M"/>
    <n v="4000668"/>
    <x v="2"/>
    <x v="4"/>
    <n v="6000"/>
    <x v="0"/>
    <s v="QC2-1619-12"/>
    <m/>
    <m/>
  </r>
  <r>
    <x v="1"/>
    <s v="160091M"/>
    <n v="4000668"/>
    <x v="2"/>
    <x v="4"/>
    <n v="6000"/>
    <x v="0"/>
    <s v="QC1-1619-12"/>
    <m/>
    <m/>
  </r>
  <r>
    <x v="1"/>
    <s v="160094M"/>
    <n v="4000686"/>
    <x v="3"/>
    <x v="5"/>
    <n v="300"/>
    <x v="0"/>
    <s v="QC1-1619-11"/>
    <m/>
    <m/>
  </r>
  <r>
    <x v="1"/>
    <s v="160094M"/>
    <m/>
    <x v="4"/>
    <x v="6"/>
    <n v="300"/>
    <x v="0"/>
    <s v="QC2-1619-11"/>
    <m/>
    <m/>
  </r>
  <r>
    <x v="2"/>
    <s v="160101M"/>
    <n v="4000729"/>
    <x v="5"/>
    <x v="7"/>
    <n v="7000"/>
    <x v="0"/>
    <s v="QC1-1620-10"/>
    <n v="4.1000000000000003E-3"/>
    <m/>
  </r>
  <r>
    <x v="2"/>
    <s v="160101M"/>
    <n v="4000735"/>
    <x v="2"/>
    <x v="4"/>
    <n v="7000"/>
    <x v="0"/>
    <s v="QC1-1620-10"/>
    <n v="1.6999999999999999E-3"/>
    <m/>
  </r>
  <r>
    <x v="2"/>
    <s v="160106M"/>
    <n v="4000792"/>
    <x v="6"/>
    <x v="8"/>
    <n v="300"/>
    <x v="0"/>
    <s v="QC2-1621-11"/>
    <n v="0"/>
    <m/>
  </r>
  <r>
    <x v="2"/>
    <s v="160106M"/>
    <n v="4000793"/>
    <x v="7"/>
    <x v="9"/>
    <n v="300"/>
    <x v="0"/>
    <s v="QC1-1620-11"/>
    <n v="0"/>
    <m/>
  </r>
  <r>
    <x v="3"/>
    <s v="160109M"/>
    <m/>
    <x v="8"/>
    <x v="10"/>
    <n v="500"/>
    <x v="0"/>
    <s v="QC1-1621-13"/>
    <n v="8.0000000000000002E-3"/>
    <m/>
  </r>
  <r>
    <x v="3"/>
    <s v="160109M"/>
    <n v="4000809"/>
    <x v="9"/>
    <x v="11"/>
    <n v="500"/>
    <x v="0"/>
    <s v="QC2-1621-13"/>
    <n v="0"/>
    <m/>
  </r>
  <r>
    <x v="4"/>
    <s v="160111M"/>
    <m/>
    <x v="10"/>
    <x v="12"/>
    <n v="20"/>
    <x v="0"/>
    <s v="QC1-1622-13"/>
    <n v="0"/>
    <m/>
  </r>
  <r>
    <x v="4"/>
    <s v="160112M"/>
    <m/>
    <x v="11"/>
    <x v="13"/>
    <n v="10"/>
    <x v="0"/>
    <s v="QC1-1622-12"/>
    <n v="0"/>
    <m/>
  </r>
  <r>
    <x v="5"/>
    <s v="160120R"/>
    <m/>
    <x v="12"/>
    <x v="14"/>
    <n v="36"/>
    <x v="0"/>
    <s v="QC2-1623-10"/>
    <n v="0"/>
    <m/>
  </r>
  <r>
    <x v="6"/>
    <s v="160119M"/>
    <n v="4000908"/>
    <x v="13"/>
    <x v="15"/>
    <n v="5000"/>
    <x v="1"/>
    <s v="QC-1626-02"/>
    <n v="400"/>
    <m/>
  </r>
  <r>
    <x v="6"/>
    <s v="160137M"/>
    <n v="4001032"/>
    <x v="14"/>
    <x v="16"/>
    <n v="5000"/>
    <x v="1"/>
    <s v="QC-1626-01"/>
    <n v="2000"/>
    <s v="V7 PCBA"/>
  </r>
  <r>
    <x v="6"/>
    <s v="160137M"/>
    <n v="4001032"/>
    <x v="14"/>
    <x v="16"/>
    <n v="5000"/>
    <x v="1"/>
    <s v="QC-1625-04"/>
    <n v="200"/>
    <s v="V5 PCBA"/>
  </r>
  <r>
    <x v="6"/>
    <s v="160128M"/>
    <n v="4000971"/>
    <x v="15"/>
    <x v="17"/>
    <n v="600"/>
    <x v="1"/>
    <s v="QC-1625-05"/>
    <n v="16666.7"/>
    <m/>
  </r>
  <r>
    <x v="6"/>
    <s v="160124M"/>
    <n v="4000943"/>
    <x v="16"/>
    <x v="18"/>
    <n v="3000"/>
    <x v="2"/>
    <s v="QC-1625-02"/>
    <n v="6666.67"/>
    <m/>
  </r>
  <r>
    <x v="6"/>
    <s v="160124M"/>
    <n v="4000943"/>
    <x v="16"/>
    <x v="18"/>
    <n v="3000"/>
    <x v="1"/>
    <s v="QC-1625-03"/>
    <n v="8334"/>
    <m/>
  </r>
  <r>
    <x v="6"/>
    <s v="160131M"/>
    <n v="4000990"/>
    <x v="17"/>
    <x v="19"/>
    <n v="350"/>
    <x v="1"/>
    <s v="QC-1625-01"/>
    <n v="571.4"/>
    <m/>
  </r>
  <r>
    <x v="6"/>
    <s v="160130M"/>
    <n v="4000982"/>
    <x v="18"/>
    <x v="20"/>
    <n v="300"/>
    <x v="1"/>
    <s v="QC-1625-07"/>
    <n v="10000"/>
    <m/>
  </r>
  <r>
    <x v="6"/>
    <s v="160125M"/>
    <n v="4000948"/>
    <x v="19"/>
    <x v="21"/>
    <n v="200"/>
    <x v="3"/>
    <s v="QC-1625-06"/>
    <n v="1100"/>
    <m/>
  </r>
  <r>
    <x v="7"/>
    <s v="160111M"/>
    <n v="4000841"/>
    <x v="20"/>
    <x v="22"/>
    <n v="240"/>
    <x v="3"/>
    <s v="QC-1626-04"/>
    <n v="41667"/>
    <m/>
  </r>
  <r>
    <x v="7"/>
    <s v="160112M"/>
    <n v="4000820"/>
    <x v="21"/>
    <x v="23"/>
    <n v="160"/>
    <x v="3"/>
    <s v="QC-1626-03"/>
    <n v="18750"/>
    <m/>
  </r>
  <r>
    <x v="7"/>
    <s v="160132M"/>
    <n v="4000999"/>
    <x v="22"/>
    <x v="24"/>
    <n v="5005"/>
    <x v="1"/>
    <s v="QC-1627-01"/>
    <n v="6793"/>
    <m/>
  </r>
  <r>
    <x v="8"/>
    <s v="160140M"/>
    <n v="4001048"/>
    <x v="23"/>
    <x v="25"/>
    <n v="5001"/>
    <x v="4"/>
    <s v="QC-1627-06"/>
    <n v="10076.6"/>
    <m/>
  </r>
  <r>
    <x v="8"/>
    <s v="160141M"/>
    <n v="4001055"/>
    <x v="24"/>
    <x v="26"/>
    <n v="3000"/>
    <x v="3"/>
    <s v="QC-1627-04"/>
    <n v="6667"/>
    <m/>
  </r>
  <r>
    <x v="8"/>
    <s v="160141M"/>
    <n v="4001058"/>
    <x v="25"/>
    <x v="27"/>
    <n v="3000"/>
    <x v="2"/>
    <s v="QC-1627-05"/>
    <n v="4333"/>
    <m/>
  </r>
  <r>
    <x v="9"/>
    <s v="160147M"/>
    <n v="4001113"/>
    <x v="26"/>
    <x v="28"/>
    <n v="2000"/>
    <x v="2"/>
    <s v="QC-1627-03"/>
    <n v="9000"/>
    <m/>
  </r>
  <r>
    <x v="9"/>
    <s v="160147M"/>
    <n v="4001113"/>
    <x v="26"/>
    <x v="28"/>
    <n v="2000"/>
    <x v="1"/>
    <s v="QC-1627-08"/>
    <n v="14500"/>
    <m/>
  </r>
  <r>
    <x v="10"/>
    <s v="160144M"/>
    <n v="4001074"/>
    <x v="27"/>
    <x v="29"/>
    <n v="5052"/>
    <x v="4"/>
    <s v="QC1628-01"/>
    <n v="13064.1"/>
    <m/>
  </r>
  <r>
    <x v="10"/>
    <s v="160141M"/>
    <m/>
    <x v="28"/>
    <x v="30"/>
    <n v="500"/>
    <x v="1"/>
    <s v="QC1627-02"/>
    <n v="22000"/>
    <m/>
  </r>
  <r>
    <x v="10"/>
    <s v="160149M"/>
    <n v="4001125"/>
    <x v="26"/>
    <x v="28"/>
    <n v="5000"/>
    <x v="2"/>
    <s v="QC1628-02"/>
    <n v="6300"/>
    <m/>
  </r>
  <r>
    <x v="10"/>
    <s v="160149M"/>
    <n v="4001125"/>
    <x v="26"/>
    <x v="28"/>
    <n v="5000"/>
    <x v="1"/>
    <s v="QC1628-04"/>
    <n v="4400"/>
    <m/>
  </r>
  <r>
    <x v="10"/>
    <s v="160151M"/>
    <n v="4001137"/>
    <x v="1"/>
    <x v="3"/>
    <n v="400"/>
    <x v="2"/>
    <s v="QC-1628-05"/>
    <n v="0"/>
    <m/>
  </r>
  <r>
    <x v="10"/>
    <s v="160143M"/>
    <n v="4001069"/>
    <x v="29"/>
    <x v="31"/>
    <n v="12999"/>
    <x v="4"/>
    <s v="QC1627-07"/>
    <n v="11619.05"/>
    <m/>
  </r>
  <r>
    <x v="10"/>
    <s v="160143M"/>
    <n v="4001065"/>
    <x v="30"/>
    <x v="32"/>
    <n v="10500"/>
    <x v="4"/>
    <s v="QC1628-03"/>
    <n v="14920.6"/>
    <m/>
  </r>
  <r>
    <x v="11"/>
    <s v="160170M"/>
    <n v="4001140"/>
    <x v="14"/>
    <x v="33"/>
    <n v="5000"/>
    <x v="3"/>
    <s v="QC-1628-06"/>
    <n v="8730.16"/>
    <m/>
  </r>
  <r>
    <x v="11"/>
    <s v="160170M"/>
    <n v="4001140"/>
    <x v="14"/>
    <x v="33"/>
    <n v="5000"/>
    <x v="2"/>
    <s v="QC-1629-02"/>
    <n v="8000"/>
    <m/>
  </r>
  <r>
    <x v="11"/>
    <s v="160161M"/>
    <n v="4001212"/>
    <x v="18"/>
    <x v="20"/>
    <n v="300"/>
    <x v="2"/>
    <s v="QC-1628-10"/>
    <n v="0"/>
    <m/>
  </r>
  <r>
    <x v="12"/>
    <s v="160167M"/>
    <m/>
    <x v="28"/>
    <x v="30"/>
    <n v="100"/>
    <x v="1"/>
    <s v="QC-1629-03"/>
    <n v="60000"/>
    <m/>
  </r>
  <r>
    <x v="12"/>
    <s v="160165M"/>
    <n v="4001248"/>
    <x v="31"/>
    <x v="34"/>
    <n v="300"/>
    <x v="3"/>
    <s v="QC-1629-01"/>
    <n v="26666.7"/>
    <m/>
  </r>
  <r>
    <x v="12"/>
    <s v="160165M"/>
    <n v="4001248"/>
    <x v="31"/>
    <x v="34"/>
    <n v="300"/>
    <x v="2"/>
    <s v="QC-1629-04"/>
    <n v="6666.6"/>
    <m/>
  </r>
  <r>
    <x v="13"/>
    <s v="160139M"/>
    <n v="4001037"/>
    <x v="32"/>
    <x v="35"/>
    <n v="10010"/>
    <x v="1"/>
    <s v="QC-1630-02"/>
    <n v="7096.5"/>
    <m/>
  </r>
  <r>
    <x v="13"/>
    <s v="160168M"/>
    <n v="4001254"/>
    <x v="33"/>
    <x v="36"/>
    <m/>
    <x v="3"/>
    <s v="QC-1629-05"/>
    <n v="70000"/>
    <m/>
  </r>
  <r>
    <x v="13"/>
    <s v="160168M"/>
    <n v="4001254"/>
    <x v="33"/>
    <x v="36"/>
    <m/>
    <x v="2"/>
    <s v="QC-1630-01"/>
    <n v="80000"/>
    <m/>
  </r>
  <r>
    <x v="13"/>
    <s v="160162M"/>
    <n v="4001221"/>
    <x v="34"/>
    <x v="37"/>
    <n v="1000"/>
    <x v="3"/>
    <s v="QC-1630-03"/>
    <n v="19000"/>
    <m/>
  </r>
  <r>
    <x v="13"/>
    <s v="160162M"/>
    <n v="4001221"/>
    <x v="34"/>
    <x v="37"/>
    <n v="1000"/>
    <x v="2"/>
    <s v="QC-1630-05"/>
    <n v="10000"/>
    <m/>
  </r>
  <r>
    <x v="13"/>
    <s v="160145M"/>
    <n v="4001086"/>
    <x v="5"/>
    <x v="7"/>
    <n v="10600"/>
    <x v="2"/>
    <s v="QC-1630-04"/>
    <n v="3396.3"/>
    <s v="Combined MO 160145M and 160146M"/>
  </r>
  <r>
    <x v="13"/>
    <s v="160146M"/>
    <n v="4001100"/>
    <x v="5"/>
    <x v="7"/>
    <n v="10600"/>
    <x v="3"/>
    <s v="QC-1629-06"/>
    <n v="2924"/>
    <s v="Combined MO 160145M and 160146M"/>
  </r>
  <r>
    <x v="14"/>
    <s v="160174M"/>
    <n v="4001277"/>
    <x v="35"/>
    <x v="38"/>
    <n v="500"/>
    <x v="3"/>
    <s v="QC-1630-09"/>
    <n v="22000"/>
    <m/>
  </r>
  <r>
    <x v="14"/>
    <s v="160174M"/>
    <n v="4001277"/>
    <x v="35"/>
    <x v="38"/>
    <n v="500"/>
    <x v="2"/>
    <s v="QC-1631-07"/>
    <n v="0"/>
    <m/>
  </r>
  <r>
    <x v="14"/>
    <s v="160180M"/>
    <n v="4001310"/>
    <x v="36"/>
    <x v="39"/>
    <n v="200"/>
    <x v="3"/>
    <s v="QC-1631-06"/>
    <n v="0"/>
    <m/>
  </r>
  <r>
    <x v="14"/>
    <s v="160164M"/>
    <n v="4001241"/>
    <x v="17"/>
    <x v="19"/>
    <n v="800"/>
    <x v="4"/>
    <s v="QC-1630-07"/>
    <n v="20000"/>
    <m/>
  </r>
  <r>
    <x v="14"/>
    <s v="160164M"/>
    <n v="4001241"/>
    <x v="17"/>
    <x v="19"/>
    <n v="800"/>
    <x v="3"/>
    <s v="QC-1631-03"/>
    <n v="13750"/>
    <m/>
  </r>
  <r>
    <x v="14"/>
    <s v="160164M"/>
    <n v="4001241"/>
    <x v="17"/>
    <x v="19"/>
    <n v="800"/>
    <x v="2"/>
    <s v="QC-1631-04"/>
    <n v="30000"/>
    <m/>
  </r>
  <r>
    <x v="14"/>
    <s v="160178M"/>
    <n v="4001291"/>
    <x v="37"/>
    <x v="40"/>
    <n v="1000"/>
    <x v="3"/>
    <s v="QC-1631-01"/>
    <n v="9000"/>
    <m/>
  </r>
  <r>
    <x v="14"/>
    <s v="160178M"/>
    <n v="4001291"/>
    <x v="37"/>
    <x v="40"/>
    <n v="1000"/>
    <x v="2"/>
    <s v="QC-1631-02"/>
    <n v="8000"/>
    <m/>
  </r>
  <r>
    <x v="14"/>
    <s v="160163M"/>
    <n v="4001229"/>
    <x v="38"/>
    <x v="41"/>
    <n v="300"/>
    <x v="3"/>
    <s v="QC-1630-11"/>
    <n v="46666.7"/>
    <m/>
  </r>
  <r>
    <x v="14"/>
    <s v="160163M"/>
    <n v="4001229"/>
    <x v="38"/>
    <x v="41"/>
    <n v="300"/>
    <x v="2"/>
    <s v="QC-1630-12"/>
    <n v="43333"/>
    <m/>
  </r>
  <r>
    <x v="14"/>
    <s v="160173R"/>
    <n v="4001276"/>
    <x v="39"/>
    <x v="42"/>
    <n v="1000"/>
    <x v="3"/>
    <s v="QC-1630-10"/>
    <n v="8000"/>
    <m/>
  </r>
  <r>
    <x v="14"/>
    <s v="160173R"/>
    <n v="4001276"/>
    <x v="39"/>
    <x v="42"/>
    <n v="1000"/>
    <x v="2"/>
    <s v="QC-1630-13"/>
    <n v="17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O37" firstHeaderRow="1" firstDataRow="2" firstDataCol="1" rowPageCount="1" colPageCount="1"/>
  <pivotFields count="12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44">
        <item x="24"/>
        <item x="40"/>
        <item x="5"/>
        <item x="0"/>
        <item x="2"/>
        <item x="6"/>
        <item x="1"/>
        <item x="3"/>
        <item x="7"/>
        <item x="4"/>
        <item x="8"/>
        <item x="9"/>
        <item x="13"/>
        <item x="10"/>
        <item x="12"/>
        <item x="11"/>
        <item x="14"/>
        <item x="15"/>
        <item x="16"/>
        <item x="17"/>
        <item x="23"/>
        <item x="21"/>
        <item x="19"/>
        <item x="22"/>
        <item x="20"/>
        <item x="18"/>
        <item x="27"/>
        <item x="25"/>
        <item x="26"/>
        <item x="28"/>
        <item x="29"/>
        <item x="30"/>
        <item x="32"/>
        <item x="31"/>
        <item x="35"/>
        <item x="33"/>
        <item x="34"/>
        <item x="38"/>
        <item x="36"/>
        <item x="37"/>
        <item x="42"/>
        <item x="41"/>
        <item x="39"/>
        <item t="default"/>
      </items>
    </pivotField>
    <pivotField showAll="0"/>
    <pivotField axis="axisRow" showAll="0">
      <items count="46">
        <item sd="0" x="17"/>
        <item x="39"/>
        <item sd="0" x="29"/>
        <item sd="0" x="19"/>
        <item sd="0" x="18"/>
        <item sd="0" x="42"/>
        <item x="43"/>
        <item sd="0" x="38"/>
        <item sd="0" x="20"/>
        <item sd="0" x="6"/>
        <item sd="0" x="7"/>
        <item x="36"/>
        <item sd="0" x="37"/>
        <item sd="0" x="12"/>
        <item sd="0" x="13"/>
        <item sd="0" x="10"/>
        <item sd="0" x="11"/>
        <item sd="0" x="41"/>
        <item sd="0" x="40"/>
        <item sd="0" x="8"/>
        <item sd="0" x="9"/>
        <item sd="0" x="23"/>
        <item sd="0" x="24"/>
        <item sd="0" x="25"/>
        <item sd="0" x="26"/>
        <item sd="0" x="32"/>
        <item sd="0" x="33"/>
        <item sd="0" x="14"/>
        <item sd="0" x="0"/>
        <item x="1"/>
        <item sd="0" x="22"/>
        <item sd="0" x="30"/>
        <item sd="0" x="31"/>
        <item sd="0" x="4"/>
        <item sd="0" x="5"/>
        <item sd="0" x="16"/>
        <item sd="0" x="35"/>
        <item sd="0" x="28"/>
        <item sd="0" x="34"/>
        <item sd="0" x="27"/>
        <item x="44"/>
        <item x="21"/>
        <item sd="0" x="3"/>
        <item sd="0" x="2"/>
        <item sd="0" x="15"/>
        <item t="default" sd="0"/>
      </items>
    </pivotField>
    <pivotField axis="axisRow" showAll="0">
      <items count="45">
        <item x="13"/>
        <item x="19"/>
        <item x="15"/>
        <item x="37"/>
        <item x="16"/>
        <item x="14"/>
        <item x="38"/>
        <item x="28"/>
        <item x="2"/>
        <item x="1"/>
        <item x="17"/>
        <item x="18"/>
        <item x="12"/>
        <item x="27"/>
        <item x="32"/>
        <item x="31"/>
        <item x="25"/>
        <item x="24"/>
        <item x="11"/>
        <item x="34"/>
        <item x="41"/>
        <item x="42"/>
        <item x="22"/>
        <item x="23"/>
        <item x="20"/>
        <item x="21"/>
        <item x="29"/>
        <item x="30"/>
        <item x="7"/>
        <item x="8"/>
        <item x="35"/>
        <item x="36"/>
        <item x="43"/>
        <item x="26"/>
        <item x="33"/>
        <item x="3"/>
        <item x="4"/>
        <item x="10"/>
        <item x="9"/>
        <item x="5"/>
        <item x="6"/>
        <item x="39"/>
        <item x="40"/>
        <item x="0"/>
        <item t="default"/>
      </items>
    </pivotField>
    <pivotField showAll="0">
      <items count="46">
        <item x="41"/>
        <item x="16"/>
        <item x="26"/>
        <item x="17"/>
        <item x="43"/>
        <item x="28"/>
        <item x="2"/>
        <item x="25"/>
        <item x="1"/>
        <item x="38"/>
        <item x="13"/>
        <item x="37"/>
        <item x="22"/>
        <item x="21"/>
        <item x="14"/>
        <item x="7"/>
        <item x="12"/>
        <item x="24"/>
        <item x="34"/>
        <item x="40"/>
        <item x="39"/>
        <item x="36"/>
        <item x="35"/>
        <item x="6"/>
        <item x="5"/>
        <item x="42"/>
        <item x="29"/>
        <item x="0"/>
        <item x="3"/>
        <item x="30"/>
        <item x="19"/>
        <item x="18"/>
        <item x="20"/>
        <item x="8"/>
        <item x="23"/>
        <item x="15"/>
        <item x="33"/>
        <item x="4"/>
        <item x="11"/>
        <item x="10"/>
        <item x="9"/>
        <item x="27"/>
        <item x="44"/>
        <item x="31"/>
        <item x="32"/>
        <item t="default"/>
      </items>
    </pivotField>
    <pivotField showAll="0"/>
    <pivotField showAll="0"/>
    <pivotField showAll="0"/>
    <pivotField dataField="1" showAll="0">
      <items count="53">
        <item x="5"/>
        <item x="14"/>
        <item x="41"/>
        <item x="28"/>
        <item x="44"/>
        <item x="43"/>
        <item x="7"/>
        <item x="47"/>
        <item x="21"/>
        <item x="35"/>
        <item x="17"/>
        <item x="40"/>
        <item x="26"/>
        <item x="15"/>
        <item x="33"/>
        <item x="39"/>
        <item x="19"/>
        <item x="22"/>
        <item x="36"/>
        <item x="23"/>
        <item x="6"/>
        <item x="45"/>
        <item x="50"/>
        <item x="24"/>
        <item x="38"/>
        <item x="18"/>
        <item x="0"/>
        <item x="30"/>
        <item x="20"/>
        <item x="48"/>
        <item x="2"/>
        <item x="51"/>
        <item x="31"/>
        <item x="27"/>
        <item x="32"/>
        <item x="46"/>
        <item x="3"/>
        <item x="12"/>
        <item x="11"/>
        <item x="25"/>
        <item x="29"/>
        <item x="49"/>
        <item x="42"/>
        <item x="37"/>
        <item x="4"/>
        <item x="8"/>
        <item x="1"/>
        <item x="16"/>
        <item x="34"/>
        <item x="10"/>
        <item x="9"/>
        <item x="13"/>
        <item t="default"/>
      </items>
    </pivotField>
    <pivotField showAll="0"/>
    <pivotField axis="axisPage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3"/>
    <field x="4"/>
  </rowFields>
  <rowItems count="32">
    <i>
      <x/>
    </i>
    <i>
      <x v="1"/>
    </i>
    <i r="1">
      <x v="6"/>
    </i>
    <i>
      <x v="2"/>
    </i>
    <i>
      <x v="3"/>
    </i>
    <i>
      <x v="4"/>
    </i>
    <i>
      <x v="5"/>
    </i>
    <i>
      <x v="6"/>
    </i>
    <i r="1">
      <x v="21"/>
    </i>
    <i>
      <x v="7"/>
    </i>
    <i>
      <x v="8"/>
    </i>
    <i>
      <x v="11"/>
    </i>
    <i r="1">
      <x v="30"/>
    </i>
    <i>
      <x v="12"/>
    </i>
    <i>
      <x v="13"/>
    </i>
    <i>
      <x v="14"/>
    </i>
    <i>
      <x v="15"/>
    </i>
    <i>
      <x v="16"/>
    </i>
    <i>
      <x v="17"/>
    </i>
    <i>
      <x v="18"/>
    </i>
    <i>
      <x v="28"/>
    </i>
    <i>
      <x v="29"/>
    </i>
    <i r="1">
      <x v="16"/>
    </i>
    <i>
      <x v="33"/>
    </i>
    <i>
      <x v="34"/>
    </i>
    <i>
      <x v="40"/>
    </i>
    <i r="1">
      <x v="32"/>
    </i>
    <i>
      <x v="41"/>
    </i>
    <i r="1">
      <x v="11"/>
    </i>
    <i>
      <x v="42"/>
    </i>
    <i>
      <x v="43"/>
    </i>
    <i t="grand">
      <x/>
    </i>
  </rowItems>
  <colFields count="1">
    <field x="1"/>
  </colFields>
  <colItems count="14">
    <i>
      <x v="1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pageFields count="1">
    <pageField fld="11" item="7" hier="-1"/>
  </pageFields>
  <dataFields count="1">
    <dataField name="Sum of Average" fld="9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4" firstHeaderRow="1" firstDataRow="2" firstDataCol="1" rowPageCount="1" colPageCount="1"/>
  <pivotFields count="10">
    <pivotField axis="axisPage" numFmtId="17" multipleItemSelectionAllowed="1" showAll="0">
      <items count="16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h="1" x="13"/>
        <item h="1" x="14"/>
        <item t="default"/>
      </items>
    </pivotField>
    <pivotField showAll="0"/>
    <pivotField showAll="0"/>
    <pivotField axis="axisRow" showAll="0">
      <items count="41">
        <item sd="0" x="18"/>
        <item sd="0" x="13"/>
        <item x="14"/>
        <item sd="0" x="21"/>
        <item sd="0" x="20"/>
        <item x="28"/>
        <item sd="0" x="16"/>
        <item sd="0" x="19"/>
        <item sd="0" x="17"/>
        <item sd="0" x="15"/>
        <item sd="0" x="12"/>
        <item sd="0" x="8"/>
        <item sd="0" x="2"/>
        <item sd="0" x="5"/>
        <item sd="0" x="9"/>
        <item sd="0" x="1"/>
        <item x="30"/>
        <item x="29"/>
        <item sd="0" x="11"/>
        <item sd="0" x="10"/>
        <item x="27"/>
        <item sd="0" x="26"/>
        <item sd="0" x="22"/>
        <item x="23"/>
        <item sd="0" x="25"/>
        <item sd="0" x="24"/>
        <item sd="0" x="7"/>
        <item sd="0" x="3"/>
        <item sd="0" x="4"/>
        <item sd="0" x="6"/>
        <item sd="0" x="0"/>
        <item x="31"/>
        <item x="32"/>
        <item x="33"/>
        <item x="34"/>
        <item x="35"/>
        <item x="36"/>
        <item x="37"/>
        <item x="38"/>
        <item x="39"/>
        <item t="default" sd="0"/>
      </items>
    </pivotField>
    <pivotField axis="axisRow" showAll="0">
      <items count="44">
        <item x="4"/>
        <item x="0"/>
        <item x="6"/>
        <item x="5"/>
        <item x="24"/>
        <item x="13"/>
        <item x="12"/>
        <item x="11"/>
        <item x="10"/>
        <item x="9"/>
        <item x="8"/>
        <item x="1"/>
        <item x="2"/>
        <item x="3"/>
        <item x="25"/>
        <item x="23"/>
        <item x="22"/>
        <item x="15"/>
        <item x="19"/>
        <item x="17"/>
        <item x="14"/>
        <item x="16"/>
        <item x="21"/>
        <item x="18"/>
        <item x="30"/>
        <item x="20"/>
        <item x="7"/>
        <item x="27"/>
        <item x="26"/>
        <item x="28"/>
        <item x="29"/>
        <item x="32"/>
        <item x="31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6">
        <item x="3"/>
        <item x="2"/>
        <item x="1"/>
        <item x="4"/>
        <item h="1" x="0"/>
        <item t="default"/>
      </items>
    </pivotField>
    <pivotField showAll="0"/>
    <pivotField dataField="1" showAll="0"/>
    <pivotField showAll="0"/>
  </pivotFields>
  <rowFields count="2">
    <field x="3"/>
    <field x="4"/>
  </rowFields>
  <rowItems count="20">
    <i>
      <x/>
    </i>
    <i>
      <x v="2"/>
    </i>
    <i r="1">
      <x v="33"/>
    </i>
    <i>
      <x v="5"/>
    </i>
    <i r="1">
      <x v="24"/>
    </i>
    <i>
      <x v="15"/>
    </i>
    <i>
      <x v="16"/>
    </i>
    <i r="1">
      <x v="31"/>
    </i>
    <i>
      <x v="17"/>
    </i>
    <i r="1">
      <x v="32"/>
    </i>
    <i>
      <x v="20"/>
    </i>
    <i r="1">
      <x v="30"/>
    </i>
    <i>
      <x v="21"/>
    </i>
    <i>
      <x v="23"/>
    </i>
    <i r="1">
      <x v="14"/>
    </i>
    <i>
      <x v="24"/>
    </i>
    <i>
      <x v="25"/>
    </i>
    <i>
      <x v="31"/>
    </i>
    <i r="1">
      <x v="3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Average of Defect rate" fld="8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826" totalsRowCount="1" headerRowDxfId="165">
  <autoFilter ref="A1:M825"/>
  <sortState ref="A83:K208">
    <sortCondition ref="A1:A208"/>
  </sortState>
  <tableColumns count="13">
    <tableColumn id="1" name="Date Open" totalsRowLabel="Total" dataDxfId="164" totalsRowDxfId="5"/>
    <tableColumn id="2" name="MO number" totalsRowFunction="count" dataDxfId="163" totalsRowDxfId="4"/>
    <tableColumn id="12" name="Cat." dataDxfId="162" totalsRowDxfId="3"/>
    <tableColumn id="3" name="Related PO" dataDxfId="161" totalsRowDxfId="2"/>
    <tableColumn id="4" name="SAP MO number" totalsRowFunction="count"/>
    <tableColumn id="5" name="P/N"/>
    <tableColumn id="6" name="Part description"/>
    <tableColumn id="9" name="Qty" totalsRowFunction="sum" totalsRowDxfId="1"/>
    <tableColumn id="13" name="Product version" totalsRowDxfId="0"/>
    <tableColumn id="7" name="Report type"/>
    <tableColumn id="10" name="Resp."/>
    <tableColumn id="8" name="In DCC"/>
    <tableColumn id="11" name="Notes" totalsRowFunction="count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H235" totalsRowShown="0" headerRowDxfId="160" headerRowBorderDxfId="159" tableBorderDxfId="158">
  <autoFilter ref="A1:H235"/>
  <tableColumns count="8">
    <tableColumn id="1" name="Date" dataDxfId="157"/>
    <tableColumn id="2" name="MO number" dataDxfId="156"/>
    <tableColumn id="3" name="Related PO"/>
    <tableColumn id="4" name="SAP MO number"/>
    <tableColumn id="5" name="P/N"/>
    <tableColumn id="6" name="Part description"/>
    <tableColumn id="7" name="Qty"/>
    <tableColumn id="8" name="Column1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K271" totalsRowCount="1" headerRowDxfId="155">
  <autoFilter ref="A1:K270"/>
  <tableColumns count="11">
    <tableColumn id="1" name="Date" totalsRowLabel="Total" dataDxfId="154" totalsRowDxfId="101"/>
    <tableColumn id="2" name="MO number" totalsRowDxfId="100"/>
    <tableColumn id="3" name="SAP MO number" dataDxfId="153" totalsRowDxfId="99"/>
    <tableColumn id="4" name="P/N" dataDxfId="152" totalsRowDxfId="98"/>
    <tableColumn id="5" name="Part Description" dataDxfId="151" totalsRowDxfId="97"/>
    <tableColumn id="6" name="QTY" dataDxfId="150" totalsRowDxfId="96"/>
    <tableColumn id="7" name="Report ref." dataDxfId="149" totalsRowDxfId="95"/>
    <tableColumn id="8" name="A-side PPM" totalsRowLabel="0" totalsRowDxfId="94"/>
    <tableColumn id="9" name="B-side PPM" totalsRowDxfId="93"/>
    <tableColumn id="10" name="Average" totalsRowFunction="average" dataDxfId="148" totalsRowDxfId="92">
      <calculatedColumnFormula>AVERAGE(H2:I2)</calculatedColumnFormula>
    </tableColumn>
    <tableColumn id="11" name="Notes" totalsRowDxfId="91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5" name="Table36" displayName="Table36" ref="A1:G61" totalsRowShown="0" headerRowDxfId="147" headerRowBorderDxfId="146" tableBorderDxfId="145">
  <autoFilter ref="A1:G61"/>
  <tableColumns count="7">
    <tableColumn id="1" name="Date" dataDxfId="144"/>
    <tableColumn id="2" name="MO number" dataDxfId="143"/>
    <tableColumn id="3" name="Related PO"/>
    <tableColumn id="4" name="SAP MO number"/>
    <tableColumn id="5" name="P/N"/>
    <tableColumn id="6" name="Part description"/>
    <tableColumn id="7" name="Qty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4" name="Table35" displayName="Table35" ref="A1:G163" totalsRowShown="0" headerRowDxfId="142" headerRowBorderDxfId="141" tableBorderDxfId="140">
  <autoFilter ref="A1:G163"/>
  <tableColumns count="7">
    <tableColumn id="1" name="Date" dataDxfId="139"/>
    <tableColumn id="2" name="MO number"/>
    <tableColumn id="3" name="Related PO"/>
    <tableColumn id="4" name="SAP MO number"/>
    <tableColumn id="5" name="P/N"/>
    <tableColumn id="6" name="Part description"/>
    <tableColumn id="7" name="Qty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J314" totalsRowShown="0" headerRowDxfId="138" dataDxfId="136" headerRowBorderDxfId="137" tableBorderDxfId="135" totalsRowBorderDxfId="134">
  <autoFilter ref="A1:J314"/>
  <tableColumns count="10">
    <tableColumn id="1" name="Date" dataDxfId="133"/>
    <tableColumn id="2" name="MO number" dataDxfId="132"/>
    <tableColumn id="3" name="SAP MO number" dataDxfId="131"/>
    <tableColumn id="4" name="Part Number" dataDxfId="130"/>
    <tableColumn id="5" name="Part Description" dataDxfId="129"/>
    <tableColumn id="6" name="QTY" dataDxfId="128"/>
    <tableColumn id="9" name="Gate #" dataDxfId="127"/>
    <tableColumn id="7" name="Report ref." dataDxfId="126"/>
    <tableColumn id="8" name="Defect rate" dataDxfId="125"/>
    <tableColumn id="10" name="Note" dataDxfId="12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H213" totalsRowCount="1" headerRowDxfId="123" dataDxfId="122">
  <autoFilter ref="A1:H212"/>
  <tableColumns count="8">
    <tableColumn id="1" name="Date" totalsRowLabel="Total" dataDxfId="121" totalsRowDxfId="120"/>
    <tableColumn id="2" name="MO number" dataDxfId="119" totalsRowDxfId="118"/>
    <tableColumn id="3" name="SAP MO number" dataDxfId="117" totalsRowDxfId="116"/>
    <tableColumn id="4" name="P/N" dataDxfId="115" totalsRowDxfId="114"/>
    <tableColumn id="5" name="Part Description" dataDxfId="113" totalsRowDxfId="112"/>
    <tableColumn id="6" name="QTY" totalsRowFunction="sum" dataDxfId="111" totalsRowDxfId="110"/>
    <tableColumn id="7" name="Report ref." totalsRowFunction="count" dataDxfId="109" totalsRowDxfId="108"/>
    <tableColumn id="8" name="Notes" totalsRowFunction="count" dataDxfId="107" totalsRowDxfId="106"/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G54" totalsRowShown="0">
  <autoFilter ref="A1:G54">
    <filterColumn colId="0">
      <filters>
        <dateGroupItem year="2016" month="6" day="24" dateTimeGrouping="day"/>
      </filters>
    </filterColumn>
  </autoFilter>
  <tableColumns count="7">
    <tableColumn id="1" name="Date" dataDxfId="105"/>
    <tableColumn id="2" name="PO number"/>
    <tableColumn id="3" name="SAP Sales Order"/>
    <tableColumn id="4" name="P/N" dataDxfId="104"/>
    <tableColumn id="5" name="Part Description" dataDxfId="103"/>
    <tableColumn id="6" name="QTY" dataDxfId="102"/>
    <tableColumn id="7" name="Report ref.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6"/>
  <sheetViews>
    <sheetView tabSelected="1" topLeftCell="B1" zoomScale="89" zoomScaleNormal="89" workbookViewId="0">
      <pane ySplit="1" topLeftCell="A709" activePane="bottomLeft" state="frozen"/>
      <selection pane="bottomLeft" activeCell="K722" sqref="K722"/>
    </sheetView>
  </sheetViews>
  <sheetFormatPr defaultRowHeight="14.25" x14ac:dyDescent="0.2"/>
  <cols>
    <col min="1" max="1" width="13" bestFit="1" customWidth="1"/>
    <col min="2" max="2" width="10.625" bestFit="1" customWidth="1"/>
    <col min="3" max="3" width="7.625" customWidth="1"/>
    <col min="4" max="4" width="10.25" customWidth="1"/>
    <col min="5" max="5" width="10.625" customWidth="1"/>
    <col min="6" max="6" width="11.75" customWidth="1"/>
    <col min="7" max="7" width="86.375" customWidth="1"/>
    <col min="8" max="8" width="9.75" customWidth="1"/>
    <col min="9" max="9" width="10.625" customWidth="1"/>
    <col min="10" max="10" width="9.75" customWidth="1"/>
    <col min="11" max="11" width="8.25" customWidth="1"/>
    <col min="12" max="12" width="9.125" bestFit="1" customWidth="1"/>
    <col min="13" max="13" width="56" bestFit="1" customWidth="1"/>
  </cols>
  <sheetData>
    <row r="1" spans="1:13" s="5" customFormat="1" ht="28.5" x14ac:dyDescent="0.2">
      <c r="A1" s="5" t="s">
        <v>23</v>
      </c>
      <c r="B1" s="5" t="s">
        <v>0</v>
      </c>
      <c r="C1" s="5" t="s">
        <v>621</v>
      </c>
      <c r="D1" s="5" t="s">
        <v>3</v>
      </c>
      <c r="E1" s="5" t="s">
        <v>1</v>
      </c>
      <c r="F1" s="5" t="s">
        <v>10</v>
      </c>
      <c r="G1" s="5" t="s">
        <v>11</v>
      </c>
      <c r="H1" s="5" t="s">
        <v>105</v>
      </c>
      <c r="I1" s="5" t="s">
        <v>888</v>
      </c>
      <c r="J1" s="5" t="s">
        <v>15</v>
      </c>
      <c r="K1" s="5" t="s">
        <v>149</v>
      </c>
      <c r="L1" s="5" t="s">
        <v>22</v>
      </c>
      <c r="M1" s="5" t="s">
        <v>232</v>
      </c>
    </row>
    <row r="2" spans="1:13" x14ac:dyDescent="0.2">
      <c r="A2" s="8">
        <v>42454</v>
      </c>
      <c r="B2" s="9" t="s">
        <v>2</v>
      </c>
      <c r="C2" s="9"/>
      <c r="D2" s="9">
        <v>2000015</v>
      </c>
      <c r="E2" s="10">
        <v>4000139</v>
      </c>
      <c r="F2" s="10" t="s">
        <v>6</v>
      </c>
      <c r="G2" s="10" t="s">
        <v>7</v>
      </c>
      <c r="H2" s="10"/>
      <c r="I2" s="10"/>
      <c r="J2" s="10" t="s">
        <v>17</v>
      </c>
      <c r="K2" s="10"/>
      <c r="L2" s="10" t="s">
        <v>39</v>
      </c>
    </row>
    <row r="3" spans="1:13" x14ac:dyDescent="0.2">
      <c r="A3" s="13">
        <v>42454</v>
      </c>
      <c r="B3" s="11" t="s">
        <v>2</v>
      </c>
      <c r="C3" s="11"/>
      <c r="D3" s="11">
        <v>2000015</v>
      </c>
      <c r="E3" s="12">
        <v>4000134</v>
      </c>
      <c r="F3" s="12" t="s">
        <v>9</v>
      </c>
      <c r="G3" s="12" t="s">
        <v>8</v>
      </c>
      <c r="H3" s="12"/>
      <c r="I3" s="12"/>
      <c r="J3" s="12" t="s">
        <v>16</v>
      </c>
      <c r="K3" s="12" t="s">
        <v>187</v>
      </c>
      <c r="L3" s="12" t="s">
        <v>187</v>
      </c>
    </row>
    <row r="4" spans="1:13" x14ac:dyDescent="0.2">
      <c r="A4" s="8">
        <v>42454</v>
      </c>
      <c r="B4" s="9" t="s">
        <v>2</v>
      </c>
      <c r="C4" s="9"/>
      <c r="D4" s="9">
        <v>2000015</v>
      </c>
      <c r="E4" s="10">
        <v>4000135</v>
      </c>
      <c r="F4" s="10" t="s">
        <v>4</v>
      </c>
      <c r="G4" s="10" t="s">
        <v>5</v>
      </c>
      <c r="H4" s="10"/>
      <c r="I4" s="10"/>
      <c r="J4" s="10" t="s">
        <v>17</v>
      </c>
      <c r="K4" s="10"/>
      <c r="L4" s="10" t="s">
        <v>39</v>
      </c>
    </row>
    <row r="5" spans="1:13" x14ac:dyDescent="0.2">
      <c r="A5" s="8">
        <v>42454</v>
      </c>
      <c r="B5" s="9" t="s">
        <v>12</v>
      </c>
      <c r="C5" s="9"/>
      <c r="D5" s="9">
        <v>2000016</v>
      </c>
      <c r="E5" s="10">
        <v>4000255</v>
      </c>
      <c r="F5" s="10" t="s">
        <v>20</v>
      </c>
      <c r="G5" s="10" t="s">
        <v>21</v>
      </c>
      <c r="H5" s="10"/>
      <c r="I5" s="10"/>
      <c r="J5" s="10" t="s">
        <v>18</v>
      </c>
      <c r="K5" s="10"/>
      <c r="L5" s="10" t="s">
        <v>39</v>
      </c>
    </row>
    <row r="6" spans="1:13" x14ac:dyDescent="0.2">
      <c r="A6" s="8">
        <v>42454</v>
      </c>
      <c r="B6" s="9" t="s">
        <v>12</v>
      </c>
      <c r="C6" s="9"/>
      <c r="D6" s="9">
        <v>2000016</v>
      </c>
      <c r="E6" s="10">
        <v>4000260</v>
      </c>
      <c r="F6" s="10" t="s">
        <v>13</v>
      </c>
      <c r="G6" s="10" t="s">
        <v>14</v>
      </c>
      <c r="H6" s="10"/>
      <c r="I6" s="10"/>
      <c r="J6" s="10" t="s">
        <v>19</v>
      </c>
      <c r="K6" s="10"/>
      <c r="L6" s="10" t="s">
        <v>39</v>
      </c>
    </row>
    <row r="7" spans="1:13" x14ac:dyDescent="0.2">
      <c r="A7" s="8">
        <v>42454</v>
      </c>
      <c r="B7" s="9" t="s">
        <v>12</v>
      </c>
      <c r="C7" s="9"/>
      <c r="D7" s="9">
        <v>2000016</v>
      </c>
      <c r="E7" s="10">
        <v>4000256</v>
      </c>
      <c r="F7" s="10" t="s">
        <v>13</v>
      </c>
      <c r="G7" s="10" t="s">
        <v>14</v>
      </c>
      <c r="H7" s="10"/>
      <c r="I7" s="10"/>
      <c r="J7" s="10" t="s">
        <v>19</v>
      </c>
      <c r="K7" s="10"/>
      <c r="L7" s="10" t="s">
        <v>39</v>
      </c>
    </row>
    <row r="8" spans="1:13" x14ac:dyDescent="0.2">
      <c r="A8" s="8">
        <v>42457</v>
      </c>
      <c r="B8" s="9" t="s">
        <v>28</v>
      </c>
      <c r="C8" s="9"/>
      <c r="D8" s="9" t="s">
        <v>25</v>
      </c>
      <c r="E8" s="10">
        <v>4000271</v>
      </c>
      <c r="F8" s="10" t="s">
        <v>30</v>
      </c>
      <c r="G8" s="10" t="s">
        <v>36</v>
      </c>
      <c r="H8" s="10"/>
      <c r="I8" s="10"/>
      <c r="J8" s="10" t="s">
        <v>18</v>
      </c>
      <c r="K8" s="10" t="s">
        <v>151</v>
      </c>
      <c r="L8" s="10" t="s">
        <v>39</v>
      </c>
    </row>
    <row r="9" spans="1:13" x14ac:dyDescent="0.2">
      <c r="A9" s="8">
        <v>42457</v>
      </c>
      <c r="B9" s="9" t="s">
        <v>24</v>
      </c>
      <c r="C9" s="9"/>
      <c r="D9" s="9" t="s">
        <v>25</v>
      </c>
      <c r="E9" s="10">
        <v>4000265</v>
      </c>
      <c r="F9" s="10" t="s">
        <v>27</v>
      </c>
      <c r="G9" s="10" t="s">
        <v>34</v>
      </c>
      <c r="H9" s="10"/>
      <c r="I9" s="10"/>
      <c r="J9" s="10" t="s">
        <v>18</v>
      </c>
      <c r="K9" s="10" t="s">
        <v>151</v>
      </c>
      <c r="L9" s="10" t="s">
        <v>39</v>
      </c>
    </row>
    <row r="10" spans="1:13" x14ac:dyDescent="0.2">
      <c r="A10" s="13">
        <v>42457</v>
      </c>
      <c r="B10" s="11" t="s">
        <v>28</v>
      </c>
      <c r="C10" s="11"/>
      <c r="D10" s="11" t="s">
        <v>25</v>
      </c>
      <c r="E10" s="12">
        <v>4000273</v>
      </c>
      <c r="F10" s="12" t="s">
        <v>29</v>
      </c>
      <c r="G10" s="12" t="s">
        <v>35</v>
      </c>
      <c r="H10" s="12"/>
      <c r="I10" s="12"/>
      <c r="J10" s="12" t="s">
        <v>19</v>
      </c>
      <c r="K10" s="12"/>
      <c r="L10" s="12" t="s">
        <v>187</v>
      </c>
    </row>
    <row r="11" spans="1:13" x14ac:dyDescent="0.2">
      <c r="A11" s="13">
        <v>42457</v>
      </c>
      <c r="B11" s="11" t="s">
        <v>24</v>
      </c>
      <c r="C11" s="11"/>
      <c r="D11" s="11" t="s">
        <v>25</v>
      </c>
      <c r="E11" s="12">
        <v>4000267</v>
      </c>
      <c r="F11" s="12" t="s">
        <v>26</v>
      </c>
      <c r="G11" s="12" t="s">
        <v>33</v>
      </c>
      <c r="H11" s="12"/>
      <c r="I11" s="12"/>
      <c r="J11" s="12" t="s">
        <v>19</v>
      </c>
      <c r="K11" s="12"/>
      <c r="L11" s="12" t="s">
        <v>187</v>
      </c>
    </row>
    <row r="12" spans="1:13" x14ac:dyDescent="0.2">
      <c r="A12" s="8">
        <v>42459</v>
      </c>
      <c r="B12" s="9" t="s">
        <v>196</v>
      </c>
      <c r="C12" s="9"/>
      <c r="D12" s="9" t="s">
        <v>25</v>
      </c>
      <c r="E12" s="10">
        <v>4000278</v>
      </c>
      <c r="F12" s="10" t="s">
        <v>32</v>
      </c>
      <c r="G12" s="10" t="s">
        <v>38</v>
      </c>
      <c r="H12" s="10"/>
      <c r="I12" s="10"/>
      <c r="J12" s="10" t="s">
        <v>17</v>
      </c>
      <c r="K12" s="10" t="s">
        <v>151</v>
      </c>
      <c r="L12" s="10" t="s">
        <v>39</v>
      </c>
    </row>
    <row r="13" spans="1:13" x14ac:dyDescent="0.2">
      <c r="A13" s="8">
        <v>42459</v>
      </c>
      <c r="B13" s="9" t="s">
        <v>196</v>
      </c>
      <c r="C13" s="9"/>
      <c r="D13" s="9" t="s">
        <v>25</v>
      </c>
      <c r="E13" s="10">
        <v>4000277</v>
      </c>
      <c r="F13" s="10" t="s">
        <v>31</v>
      </c>
      <c r="G13" s="10" t="s">
        <v>37</v>
      </c>
      <c r="H13" s="10"/>
      <c r="I13" s="10"/>
      <c r="J13" s="10" t="s">
        <v>17</v>
      </c>
      <c r="K13" s="10" t="s">
        <v>151</v>
      </c>
      <c r="L13" s="10" t="s">
        <v>39</v>
      </c>
    </row>
    <row r="14" spans="1:13" x14ac:dyDescent="0.2">
      <c r="A14" s="8">
        <v>42462</v>
      </c>
      <c r="B14" s="9" t="s">
        <v>93</v>
      </c>
      <c r="C14" s="9"/>
      <c r="D14" s="9" t="s">
        <v>25</v>
      </c>
      <c r="E14" s="10">
        <v>4000280</v>
      </c>
      <c r="F14" s="10" t="s">
        <v>30</v>
      </c>
      <c r="G14" s="10" t="s">
        <v>36</v>
      </c>
      <c r="H14" s="10"/>
      <c r="I14" s="10"/>
      <c r="J14" s="10" t="s">
        <v>18</v>
      </c>
      <c r="K14" s="10" t="s">
        <v>151</v>
      </c>
      <c r="L14" s="10" t="s">
        <v>39</v>
      </c>
    </row>
    <row r="15" spans="1:13" x14ac:dyDescent="0.2">
      <c r="A15" s="8">
        <v>42462</v>
      </c>
      <c r="B15" s="9" t="s">
        <v>92</v>
      </c>
      <c r="C15" s="9"/>
      <c r="D15" s="9" t="s">
        <v>25</v>
      </c>
      <c r="E15" s="10">
        <v>4000286</v>
      </c>
      <c r="F15" s="10" t="s">
        <v>27</v>
      </c>
      <c r="G15" s="10" t="s">
        <v>34</v>
      </c>
      <c r="H15" s="10"/>
      <c r="I15" s="10"/>
      <c r="J15" s="10" t="s">
        <v>18</v>
      </c>
      <c r="K15" s="10" t="s">
        <v>151</v>
      </c>
      <c r="L15" s="10" t="s">
        <v>39</v>
      </c>
      <c r="M15" t="s">
        <v>249</v>
      </c>
    </row>
    <row r="16" spans="1:13" x14ac:dyDescent="0.2">
      <c r="A16" s="13">
        <v>42462</v>
      </c>
      <c r="B16" s="11" t="s">
        <v>93</v>
      </c>
      <c r="C16" s="11"/>
      <c r="D16" s="11" t="s">
        <v>25</v>
      </c>
      <c r="E16" s="12">
        <v>4000282</v>
      </c>
      <c r="F16" s="12" t="s">
        <v>29</v>
      </c>
      <c r="G16" s="12" t="s">
        <v>35</v>
      </c>
      <c r="H16" s="12"/>
      <c r="I16" s="12"/>
      <c r="J16" s="12" t="s">
        <v>19</v>
      </c>
      <c r="K16" s="12"/>
      <c r="L16" s="12" t="s">
        <v>187</v>
      </c>
    </row>
    <row r="17" spans="1:12" x14ac:dyDescent="0.2">
      <c r="A17" s="13">
        <v>42462</v>
      </c>
      <c r="B17" s="11" t="s">
        <v>92</v>
      </c>
      <c r="C17" s="11"/>
      <c r="D17" s="11" t="s">
        <v>25</v>
      </c>
      <c r="E17" s="12">
        <v>4000288</v>
      </c>
      <c r="F17" s="12" t="s">
        <v>26</v>
      </c>
      <c r="G17" s="12" t="s">
        <v>33</v>
      </c>
      <c r="H17" s="12"/>
      <c r="I17" s="12"/>
      <c r="J17" s="12" t="s">
        <v>19</v>
      </c>
      <c r="K17" s="12"/>
      <c r="L17" s="12" t="s">
        <v>187</v>
      </c>
    </row>
    <row r="18" spans="1:12" x14ac:dyDescent="0.2">
      <c r="A18" s="8">
        <v>42465</v>
      </c>
      <c r="B18" s="9" t="s">
        <v>94</v>
      </c>
      <c r="C18" s="9"/>
      <c r="D18" s="9" t="s">
        <v>25</v>
      </c>
      <c r="E18" s="10">
        <v>4000306</v>
      </c>
      <c r="F18" s="10" t="s">
        <v>63</v>
      </c>
      <c r="G18" s="10" t="s">
        <v>64</v>
      </c>
      <c r="H18" s="10">
        <v>2000</v>
      </c>
      <c r="I18" s="10"/>
      <c r="J18" s="10" t="s">
        <v>18</v>
      </c>
      <c r="K18" s="10"/>
      <c r="L18" s="10" t="s">
        <v>39</v>
      </c>
    </row>
    <row r="19" spans="1:12" x14ac:dyDescent="0.2">
      <c r="A19" s="8">
        <v>42465</v>
      </c>
      <c r="B19" s="9" t="s">
        <v>109</v>
      </c>
      <c r="C19" s="9"/>
      <c r="D19" s="9" t="s">
        <v>25</v>
      </c>
      <c r="E19" s="10">
        <v>4000292</v>
      </c>
      <c r="F19" s="10" t="s">
        <v>96</v>
      </c>
      <c r="G19" s="10" t="s">
        <v>97</v>
      </c>
      <c r="H19" s="10">
        <v>1000</v>
      </c>
      <c r="I19" s="10"/>
      <c r="J19" s="10" t="s">
        <v>18</v>
      </c>
      <c r="K19" s="10"/>
      <c r="L19" s="10" t="s">
        <v>39</v>
      </c>
    </row>
    <row r="20" spans="1:12" x14ac:dyDescent="0.2">
      <c r="A20" s="8">
        <v>42465</v>
      </c>
      <c r="B20" s="9" t="s">
        <v>109</v>
      </c>
      <c r="C20" s="9"/>
      <c r="D20" s="9"/>
      <c r="E20" s="10"/>
      <c r="F20" s="10"/>
      <c r="G20" s="10" t="s">
        <v>131</v>
      </c>
      <c r="H20" s="10">
        <v>2000</v>
      </c>
      <c r="I20" s="10"/>
      <c r="J20" s="10" t="s">
        <v>129</v>
      </c>
      <c r="K20" s="10"/>
      <c r="L20" s="10" t="s">
        <v>39</v>
      </c>
    </row>
    <row r="21" spans="1:12" x14ac:dyDescent="0.2">
      <c r="A21" s="8">
        <v>42465</v>
      </c>
      <c r="B21" s="9" t="s">
        <v>94</v>
      </c>
      <c r="C21" s="9"/>
      <c r="D21" s="9"/>
      <c r="E21" s="10"/>
      <c r="F21" s="10"/>
      <c r="G21" s="10" t="s">
        <v>131</v>
      </c>
      <c r="H21" s="10">
        <v>2000</v>
      </c>
      <c r="I21" s="10"/>
      <c r="J21" s="10" t="s">
        <v>129</v>
      </c>
      <c r="K21" s="10"/>
      <c r="L21" s="10" t="s">
        <v>39</v>
      </c>
    </row>
    <row r="22" spans="1:12" x14ac:dyDescent="0.2">
      <c r="A22" s="8">
        <v>42465</v>
      </c>
      <c r="B22" s="9" t="s">
        <v>109</v>
      </c>
      <c r="C22" s="9"/>
      <c r="D22" s="9" t="s">
        <v>25</v>
      </c>
      <c r="E22" s="10">
        <v>4000302</v>
      </c>
      <c r="F22" s="10" t="s">
        <v>95</v>
      </c>
      <c r="G22" s="10" t="s">
        <v>138</v>
      </c>
      <c r="H22" s="10" t="s">
        <v>46</v>
      </c>
      <c r="I22" s="10"/>
      <c r="J22" s="10" t="s">
        <v>130</v>
      </c>
      <c r="K22" s="10"/>
      <c r="L22" s="10" t="s">
        <v>39</v>
      </c>
    </row>
    <row r="23" spans="1:12" x14ac:dyDescent="0.2">
      <c r="A23" s="8">
        <v>42465</v>
      </c>
      <c r="B23" s="9" t="s">
        <v>94</v>
      </c>
      <c r="C23" s="9"/>
      <c r="D23" s="9" t="s">
        <v>25</v>
      </c>
      <c r="E23" s="10">
        <v>4000318</v>
      </c>
      <c r="F23" s="10" t="s">
        <v>95</v>
      </c>
      <c r="G23" s="10" t="s">
        <v>138</v>
      </c>
      <c r="H23" s="10">
        <v>2000</v>
      </c>
      <c r="I23" s="10"/>
      <c r="J23" s="10" t="s">
        <v>130</v>
      </c>
      <c r="K23" s="10"/>
      <c r="L23" s="10" t="s">
        <v>39</v>
      </c>
    </row>
    <row r="24" spans="1:12" x14ac:dyDescent="0.2">
      <c r="A24" s="8">
        <v>42468</v>
      </c>
      <c r="B24" s="9" t="s">
        <v>212</v>
      </c>
      <c r="C24" s="9"/>
      <c r="D24" s="9"/>
      <c r="E24" s="9">
        <v>4000339</v>
      </c>
      <c r="F24" s="10" t="s">
        <v>121</v>
      </c>
      <c r="G24" s="10" t="s">
        <v>204</v>
      </c>
      <c r="H24" s="10">
        <v>504</v>
      </c>
      <c r="I24" s="10"/>
      <c r="J24" s="10" t="s">
        <v>17</v>
      </c>
      <c r="K24" s="10" t="s">
        <v>181</v>
      </c>
      <c r="L24" s="10" t="s">
        <v>39</v>
      </c>
    </row>
    <row r="25" spans="1:12" x14ac:dyDescent="0.2">
      <c r="A25" s="8">
        <v>42468</v>
      </c>
      <c r="B25" s="9" t="s">
        <v>212</v>
      </c>
      <c r="C25" s="9"/>
      <c r="D25" s="9"/>
      <c r="E25" s="9">
        <v>4000345</v>
      </c>
      <c r="F25" s="10" t="s">
        <v>123</v>
      </c>
      <c r="G25" s="10" t="s">
        <v>204</v>
      </c>
      <c r="H25" s="10">
        <v>504</v>
      </c>
      <c r="I25" s="10"/>
      <c r="J25" s="10" t="s">
        <v>17</v>
      </c>
      <c r="K25" s="10" t="s">
        <v>181</v>
      </c>
      <c r="L25" s="10" t="s">
        <v>39</v>
      </c>
    </row>
    <row r="26" spans="1:12" x14ac:dyDescent="0.2">
      <c r="A26" s="8">
        <v>42468</v>
      </c>
      <c r="B26" s="9" t="s">
        <v>212</v>
      </c>
      <c r="C26" s="9"/>
      <c r="D26" s="9"/>
      <c r="E26" s="9">
        <v>4000341</v>
      </c>
      <c r="F26" s="10" t="s">
        <v>122</v>
      </c>
      <c r="G26" s="10" t="s">
        <v>205</v>
      </c>
      <c r="H26" s="10">
        <v>504</v>
      </c>
      <c r="I26" s="10"/>
      <c r="J26" s="10" t="s">
        <v>17</v>
      </c>
      <c r="K26" s="10" t="s">
        <v>181</v>
      </c>
      <c r="L26" s="10" t="s">
        <v>39</v>
      </c>
    </row>
    <row r="27" spans="1:12" x14ac:dyDescent="0.2">
      <c r="A27" s="8">
        <v>42468</v>
      </c>
      <c r="B27" s="9" t="s">
        <v>212</v>
      </c>
      <c r="C27" s="9"/>
      <c r="D27" s="9"/>
      <c r="E27" s="9">
        <v>4000347</v>
      </c>
      <c r="F27" s="10" t="s">
        <v>124</v>
      </c>
      <c r="G27" s="10" t="s">
        <v>205</v>
      </c>
      <c r="H27" s="10">
        <v>504</v>
      </c>
      <c r="I27" s="10"/>
      <c r="J27" s="10" t="s">
        <v>17</v>
      </c>
      <c r="K27" s="10" t="s">
        <v>181</v>
      </c>
      <c r="L27" s="10" t="s">
        <v>39</v>
      </c>
    </row>
    <row r="28" spans="1:12" x14ac:dyDescent="0.2">
      <c r="A28" s="13">
        <v>42468</v>
      </c>
      <c r="B28" s="11" t="s">
        <v>117</v>
      </c>
      <c r="C28" s="11"/>
      <c r="D28" s="11"/>
      <c r="E28" s="12">
        <v>4000330</v>
      </c>
      <c r="F28" s="12" t="s">
        <v>118</v>
      </c>
      <c r="G28" s="12" t="s">
        <v>201</v>
      </c>
      <c r="H28" s="12"/>
      <c r="I28" s="12"/>
      <c r="J28" s="12" t="s">
        <v>16</v>
      </c>
      <c r="K28" s="12" t="s">
        <v>187</v>
      </c>
      <c r="L28" s="12" t="s">
        <v>187</v>
      </c>
    </row>
    <row r="29" spans="1:12" x14ac:dyDescent="0.2">
      <c r="A29" s="8">
        <v>42468</v>
      </c>
      <c r="B29" s="9" t="s">
        <v>117</v>
      </c>
      <c r="C29" s="9"/>
      <c r="D29" s="9"/>
      <c r="E29" s="10">
        <v>4000335</v>
      </c>
      <c r="F29" s="10" t="s">
        <v>120</v>
      </c>
      <c r="G29" s="10" t="s">
        <v>203</v>
      </c>
      <c r="H29" s="10">
        <v>200</v>
      </c>
      <c r="I29" s="10"/>
      <c r="J29" s="10" t="s">
        <v>17</v>
      </c>
      <c r="K29" s="10" t="s">
        <v>151</v>
      </c>
      <c r="L29" s="10" t="s">
        <v>39</v>
      </c>
    </row>
    <row r="30" spans="1:12" x14ac:dyDescent="0.2">
      <c r="A30" s="8">
        <v>42468</v>
      </c>
      <c r="B30" s="9" t="s">
        <v>117</v>
      </c>
      <c r="C30" s="9"/>
      <c r="D30" s="9"/>
      <c r="E30" s="10">
        <v>4000331</v>
      </c>
      <c r="F30" s="10" t="s">
        <v>119</v>
      </c>
      <c r="G30" s="10" t="s">
        <v>202</v>
      </c>
      <c r="H30" s="10">
        <v>200</v>
      </c>
      <c r="I30" s="10"/>
      <c r="J30" s="10" t="s">
        <v>17</v>
      </c>
      <c r="K30" s="10" t="s">
        <v>151</v>
      </c>
      <c r="L30" s="10" t="s">
        <v>39</v>
      </c>
    </row>
    <row r="31" spans="1:12" x14ac:dyDescent="0.2">
      <c r="A31" s="8">
        <v>42468</v>
      </c>
      <c r="B31" s="9" t="s">
        <v>125</v>
      </c>
      <c r="C31" s="9"/>
      <c r="D31" s="9"/>
      <c r="E31" s="9">
        <v>4000322</v>
      </c>
      <c r="F31" s="10" t="s">
        <v>126</v>
      </c>
      <c r="G31" s="10" t="s">
        <v>184</v>
      </c>
      <c r="H31" s="10">
        <v>3060</v>
      </c>
      <c r="I31" s="10"/>
      <c r="J31" s="10"/>
      <c r="K31" s="10" t="s">
        <v>151</v>
      </c>
      <c r="L31" s="10" t="s">
        <v>39</v>
      </c>
    </row>
    <row r="32" spans="1:12" x14ac:dyDescent="0.2">
      <c r="A32" s="8">
        <v>42468</v>
      </c>
      <c r="B32" s="9" t="s">
        <v>112</v>
      </c>
      <c r="C32" s="9"/>
      <c r="D32" s="9"/>
      <c r="E32" s="10">
        <v>4000352</v>
      </c>
      <c r="F32" s="10" t="s">
        <v>114</v>
      </c>
      <c r="G32" s="10" t="s">
        <v>197</v>
      </c>
      <c r="H32" s="10"/>
      <c r="I32" s="10"/>
      <c r="J32" s="10" t="s">
        <v>17</v>
      </c>
      <c r="K32" s="10"/>
      <c r="L32" s="10" t="s">
        <v>39</v>
      </c>
    </row>
    <row r="33" spans="1:12" x14ac:dyDescent="0.2">
      <c r="A33" s="8">
        <v>42468</v>
      </c>
      <c r="B33" s="9" t="s">
        <v>112</v>
      </c>
      <c r="C33" s="9"/>
      <c r="D33" s="9"/>
      <c r="E33" s="10">
        <v>4000355</v>
      </c>
      <c r="F33" s="10" t="s">
        <v>116</v>
      </c>
      <c r="G33" s="10" t="s">
        <v>198</v>
      </c>
      <c r="H33" s="10"/>
      <c r="I33" s="10"/>
      <c r="J33" s="10" t="s">
        <v>17</v>
      </c>
      <c r="K33" s="10"/>
      <c r="L33" s="10" t="s">
        <v>39</v>
      </c>
    </row>
    <row r="34" spans="1:12" x14ac:dyDescent="0.2">
      <c r="A34" s="13">
        <v>42468</v>
      </c>
      <c r="B34" s="11" t="s">
        <v>125</v>
      </c>
      <c r="C34" s="11"/>
      <c r="D34" s="11"/>
      <c r="E34" s="12">
        <v>4000323</v>
      </c>
      <c r="F34" s="12" t="s">
        <v>127</v>
      </c>
      <c r="G34" s="12"/>
      <c r="H34" s="12"/>
      <c r="I34" s="12"/>
      <c r="J34" s="12" t="s">
        <v>19</v>
      </c>
      <c r="K34" s="12" t="s">
        <v>187</v>
      </c>
      <c r="L34" s="12" t="s">
        <v>187</v>
      </c>
    </row>
    <row r="35" spans="1:12" x14ac:dyDescent="0.2">
      <c r="A35" s="13">
        <v>42468</v>
      </c>
      <c r="B35" s="11" t="s">
        <v>125</v>
      </c>
      <c r="C35" s="11"/>
      <c r="D35" s="11"/>
      <c r="E35" s="12">
        <v>4000325</v>
      </c>
      <c r="F35" s="12" t="s">
        <v>128</v>
      </c>
      <c r="G35" s="12"/>
      <c r="H35" s="12"/>
      <c r="I35" s="12"/>
      <c r="J35" s="12" t="s">
        <v>19</v>
      </c>
      <c r="K35" s="12" t="s">
        <v>187</v>
      </c>
      <c r="L35" s="12" t="s">
        <v>187</v>
      </c>
    </row>
    <row r="36" spans="1:12" x14ac:dyDescent="0.2">
      <c r="A36" s="13">
        <v>42468</v>
      </c>
      <c r="B36" s="11" t="s">
        <v>112</v>
      </c>
      <c r="C36" s="11"/>
      <c r="D36" s="11"/>
      <c r="E36" s="12">
        <v>4000351</v>
      </c>
      <c r="F36" s="12" t="s">
        <v>113</v>
      </c>
      <c r="G36" s="12"/>
      <c r="H36" s="12"/>
      <c r="I36" s="12"/>
      <c r="J36" s="12" t="s">
        <v>16</v>
      </c>
      <c r="K36" s="12" t="s">
        <v>187</v>
      </c>
      <c r="L36" s="12" t="s">
        <v>187</v>
      </c>
    </row>
    <row r="37" spans="1:12" x14ac:dyDescent="0.2">
      <c r="A37" s="13">
        <v>42468</v>
      </c>
      <c r="B37" s="11" t="s">
        <v>112</v>
      </c>
      <c r="C37" s="11"/>
      <c r="D37" s="11"/>
      <c r="E37" s="12">
        <v>4000354</v>
      </c>
      <c r="F37" s="12" t="s">
        <v>115</v>
      </c>
      <c r="G37" s="12"/>
      <c r="H37" s="12"/>
      <c r="I37" s="12"/>
      <c r="J37" s="12" t="s">
        <v>16</v>
      </c>
      <c r="K37" s="12" t="s">
        <v>187</v>
      </c>
      <c r="L37" s="12" t="s">
        <v>187</v>
      </c>
    </row>
    <row r="38" spans="1:12" x14ac:dyDescent="0.2">
      <c r="A38" s="8">
        <v>42471</v>
      </c>
      <c r="B38" s="9" t="s">
        <v>139</v>
      </c>
      <c r="C38" s="9"/>
      <c r="D38" s="9"/>
      <c r="E38" s="10"/>
      <c r="F38" s="10" t="s">
        <v>140</v>
      </c>
      <c r="G38" s="10" t="s">
        <v>185</v>
      </c>
      <c r="H38" s="10">
        <v>113</v>
      </c>
      <c r="I38" s="10"/>
      <c r="J38" s="10" t="s">
        <v>18</v>
      </c>
      <c r="K38" s="10" t="s">
        <v>151</v>
      </c>
      <c r="L38" s="10" t="s">
        <v>39</v>
      </c>
    </row>
    <row r="39" spans="1:12" x14ac:dyDescent="0.2">
      <c r="A39" s="8">
        <v>42472</v>
      </c>
      <c r="B39" s="9" t="s">
        <v>141</v>
      </c>
      <c r="C39" s="9"/>
      <c r="D39" s="9"/>
      <c r="E39" s="10">
        <v>4000365</v>
      </c>
      <c r="F39" s="10" t="s">
        <v>144</v>
      </c>
      <c r="G39" s="10" t="s">
        <v>186</v>
      </c>
      <c r="H39" s="10">
        <v>200</v>
      </c>
      <c r="I39" s="10"/>
      <c r="J39" s="10" t="s">
        <v>18</v>
      </c>
      <c r="K39" s="10" t="s">
        <v>151</v>
      </c>
      <c r="L39" s="10" t="s">
        <v>39</v>
      </c>
    </row>
    <row r="40" spans="1:12" x14ac:dyDescent="0.2">
      <c r="A40" s="13">
        <v>42472</v>
      </c>
      <c r="B40" s="11" t="s">
        <v>141</v>
      </c>
      <c r="C40" s="11"/>
      <c r="D40" s="11"/>
      <c r="E40" s="12">
        <v>4000368</v>
      </c>
      <c r="F40" s="12" t="s">
        <v>142</v>
      </c>
      <c r="G40" s="12"/>
      <c r="H40" s="12"/>
      <c r="I40" s="12"/>
      <c r="J40" s="12" t="s">
        <v>129</v>
      </c>
      <c r="K40" s="12" t="s">
        <v>187</v>
      </c>
      <c r="L40" s="12" t="s">
        <v>187</v>
      </c>
    </row>
    <row r="41" spans="1:12" x14ac:dyDescent="0.2">
      <c r="A41" s="13">
        <v>42472</v>
      </c>
      <c r="B41" s="11" t="s">
        <v>141</v>
      </c>
      <c r="C41" s="11"/>
      <c r="D41" s="11"/>
      <c r="E41" s="12">
        <v>4000367</v>
      </c>
      <c r="F41" s="12" t="s">
        <v>143</v>
      </c>
      <c r="G41" s="12"/>
      <c r="H41" s="12"/>
      <c r="I41" s="12"/>
      <c r="J41" s="12" t="s">
        <v>130</v>
      </c>
      <c r="K41" s="12" t="s">
        <v>187</v>
      </c>
      <c r="L41" s="12" t="s">
        <v>187</v>
      </c>
    </row>
    <row r="42" spans="1:12" x14ac:dyDescent="0.2">
      <c r="A42" s="13">
        <v>42473</v>
      </c>
      <c r="B42" s="11" t="s">
        <v>152</v>
      </c>
      <c r="C42" s="11"/>
      <c r="D42" s="11"/>
      <c r="E42" s="12">
        <v>4000388</v>
      </c>
      <c r="F42" s="12" t="s">
        <v>153</v>
      </c>
      <c r="G42" s="12" t="s">
        <v>217</v>
      </c>
      <c r="H42" s="12">
        <v>5985</v>
      </c>
      <c r="I42" s="12"/>
      <c r="J42" s="12" t="s">
        <v>16</v>
      </c>
      <c r="K42" s="12" t="s">
        <v>151</v>
      </c>
      <c r="L42" s="12" t="s">
        <v>187</v>
      </c>
    </row>
    <row r="43" spans="1:12" x14ac:dyDescent="0.2">
      <c r="A43" s="8">
        <v>42473</v>
      </c>
      <c r="B43" s="9" t="s">
        <v>152</v>
      </c>
      <c r="C43" s="9"/>
      <c r="D43" s="9"/>
      <c r="E43" s="10">
        <v>4000389</v>
      </c>
      <c r="F43" s="10" t="s">
        <v>6</v>
      </c>
      <c r="G43" s="10" t="s">
        <v>7</v>
      </c>
      <c r="H43" s="10">
        <v>5985</v>
      </c>
      <c r="I43" s="10"/>
      <c r="J43" s="10" t="s">
        <v>17</v>
      </c>
      <c r="K43" s="10" t="s">
        <v>151</v>
      </c>
      <c r="L43" s="10" t="s">
        <v>39</v>
      </c>
    </row>
    <row r="44" spans="1:12" x14ac:dyDescent="0.2">
      <c r="A44" s="13">
        <v>42473</v>
      </c>
      <c r="B44" s="11" t="s">
        <v>152</v>
      </c>
      <c r="C44" s="11"/>
      <c r="D44" s="11"/>
      <c r="E44" s="12">
        <v>4000384</v>
      </c>
      <c r="F44" s="12" t="s">
        <v>9</v>
      </c>
      <c r="G44" s="12" t="s">
        <v>8</v>
      </c>
      <c r="H44" s="12">
        <v>4680</v>
      </c>
      <c r="I44" s="12"/>
      <c r="J44" s="12" t="s">
        <v>16</v>
      </c>
      <c r="K44" s="12" t="s">
        <v>151</v>
      </c>
      <c r="L44" s="12" t="s">
        <v>187</v>
      </c>
    </row>
    <row r="45" spans="1:12" x14ac:dyDescent="0.2">
      <c r="A45" s="8">
        <v>42473</v>
      </c>
      <c r="B45" s="9" t="s">
        <v>152</v>
      </c>
      <c r="C45" s="9"/>
      <c r="D45" s="9"/>
      <c r="E45" s="10">
        <v>4000385</v>
      </c>
      <c r="F45" s="10" t="s">
        <v>4</v>
      </c>
      <c r="G45" s="10" t="s">
        <v>5</v>
      </c>
      <c r="H45" s="10">
        <v>4680</v>
      </c>
      <c r="I45" s="10"/>
      <c r="J45" s="10" t="s">
        <v>17</v>
      </c>
      <c r="K45" s="10" t="s">
        <v>151</v>
      </c>
      <c r="L45" s="10" t="s">
        <v>39</v>
      </c>
    </row>
    <row r="46" spans="1:12" x14ac:dyDescent="0.2">
      <c r="A46" s="8">
        <v>42473</v>
      </c>
      <c r="B46" s="9" t="s">
        <v>150</v>
      </c>
      <c r="C46" s="9"/>
      <c r="D46" s="9"/>
      <c r="E46" s="10">
        <v>4000400</v>
      </c>
      <c r="F46" s="10" t="s">
        <v>245</v>
      </c>
      <c r="G46" s="10" t="s">
        <v>2558</v>
      </c>
      <c r="H46" s="10">
        <v>504</v>
      </c>
      <c r="I46" s="10"/>
      <c r="J46" s="10" t="s">
        <v>18</v>
      </c>
      <c r="K46" s="10" t="s">
        <v>151</v>
      </c>
      <c r="L46" s="10" t="s">
        <v>39</v>
      </c>
    </row>
    <row r="47" spans="1:12" x14ac:dyDescent="0.2">
      <c r="A47" s="8">
        <v>42473</v>
      </c>
      <c r="B47" s="9" t="s">
        <v>154</v>
      </c>
      <c r="C47" s="9"/>
      <c r="D47" s="9"/>
      <c r="E47" s="10">
        <v>4000394</v>
      </c>
      <c r="F47" s="10" t="s">
        <v>155</v>
      </c>
      <c r="G47" s="10" t="s">
        <v>215</v>
      </c>
      <c r="H47" s="10">
        <v>5040</v>
      </c>
      <c r="I47" s="10"/>
      <c r="J47" s="10" t="s">
        <v>17</v>
      </c>
      <c r="K47" s="10" t="s">
        <v>151</v>
      </c>
      <c r="L47" s="10" t="s">
        <v>39</v>
      </c>
    </row>
    <row r="48" spans="1:12" x14ac:dyDescent="0.2">
      <c r="A48" s="2">
        <v>42475</v>
      </c>
      <c r="B48" s="9" t="s">
        <v>157</v>
      </c>
      <c r="C48" s="9"/>
      <c r="D48" s="9"/>
      <c r="E48" s="10">
        <v>4000405</v>
      </c>
      <c r="F48" s="10" t="s">
        <v>177</v>
      </c>
      <c r="G48" s="10" t="s">
        <v>176</v>
      </c>
      <c r="H48" s="10">
        <v>2298</v>
      </c>
      <c r="I48" s="10"/>
      <c r="J48" s="10" t="s">
        <v>17</v>
      </c>
      <c r="K48" s="10" t="s">
        <v>151</v>
      </c>
      <c r="L48" s="10" t="s">
        <v>39</v>
      </c>
    </row>
    <row r="49" spans="1:13" x14ac:dyDescent="0.2">
      <c r="A49" s="8">
        <v>42475</v>
      </c>
      <c r="B49" s="9" t="s">
        <v>156</v>
      </c>
      <c r="C49" s="9"/>
      <c r="D49" s="9"/>
      <c r="E49" s="10"/>
      <c r="F49" s="10" t="s">
        <v>158</v>
      </c>
      <c r="G49" s="10" t="s">
        <v>159</v>
      </c>
      <c r="H49" s="10">
        <v>300</v>
      </c>
      <c r="I49" s="10"/>
      <c r="J49" s="10" t="s">
        <v>18</v>
      </c>
      <c r="K49" s="10" t="s">
        <v>151</v>
      </c>
      <c r="L49" s="10" t="s">
        <v>39</v>
      </c>
    </row>
    <row r="50" spans="1:13" x14ac:dyDescent="0.2">
      <c r="A50" s="8">
        <v>42475</v>
      </c>
      <c r="B50" s="9" t="s">
        <v>156</v>
      </c>
      <c r="C50" s="9"/>
      <c r="D50" s="9"/>
      <c r="E50" s="10"/>
      <c r="F50" s="10" t="s">
        <v>174</v>
      </c>
      <c r="G50" s="10" t="s">
        <v>175</v>
      </c>
      <c r="H50" s="10">
        <v>200</v>
      </c>
      <c r="I50" s="10"/>
      <c r="J50" s="10" t="s">
        <v>18</v>
      </c>
      <c r="K50" s="10" t="s">
        <v>151</v>
      </c>
      <c r="L50" s="10" t="s">
        <v>39</v>
      </c>
    </row>
    <row r="51" spans="1:13" x14ac:dyDescent="0.2">
      <c r="A51" s="8">
        <v>42475</v>
      </c>
      <c r="B51" s="9" t="s">
        <v>156</v>
      </c>
      <c r="C51" s="9"/>
      <c r="D51" s="9"/>
      <c r="E51" s="10"/>
      <c r="F51" s="10" t="s">
        <v>172</v>
      </c>
      <c r="G51" s="10" t="s">
        <v>173</v>
      </c>
      <c r="H51" s="10">
        <v>500</v>
      </c>
      <c r="I51" s="10"/>
      <c r="J51" s="10" t="s">
        <v>18</v>
      </c>
      <c r="K51" s="10" t="s">
        <v>151</v>
      </c>
      <c r="L51" s="10" t="s">
        <v>39</v>
      </c>
    </row>
    <row r="52" spans="1:13" x14ac:dyDescent="0.2">
      <c r="A52" s="8">
        <v>42475</v>
      </c>
      <c r="B52" s="9" t="s">
        <v>156</v>
      </c>
      <c r="C52" s="9"/>
      <c r="D52" s="9"/>
      <c r="E52" s="10"/>
      <c r="F52" s="10" t="s">
        <v>162</v>
      </c>
      <c r="G52" s="10" t="s">
        <v>163</v>
      </c>
      <c r="H52" s="10">
        <v>400</v>
      </c>
      <c r="I52" s="10"/>
      <c r="J52" s="10" t="s">
        <v>18</v>
      </c>
      <c r="K52" s="10" t="s">
        <v>151</v>
      </c>
      <c r="L52" s="10" t="s">
        <v>39</v>
      </c>
    </row>
    <row r="53" spans="1:13" x14ac:dyDescent="0.2">
      <c r="A53" s="2">
        <v>42475</v>
      </c>
      <c r="B53" s="1" t="s">
        <v>156</v>
      </c>
      <c r="C53" s="1"/>
      <c r="D53" s="1"/>
      <c r="F53" t="s">
        <v>168</v>
      </c>
      <c r="G53" t="s">
        <v>169</v>
      </c>
      <c r="H53">
        <v>200</v>
      </c>
      <c r="J53" t="s">
        <v>18</v>
      </c>
      <c r="K53" t="s">
        <v>151</v>
      </c>
      <c r="L53" t="s">
        <v>39</v>
      </c>
    </row>
    <row r="54" spans="1:13" x14ac:dyDescent="0.2">
      <c r="A54" s="2">
        <v>42475</v>
      </c>
      <c r="B54" s="1" t="s">
        <v>156</v>
      </c>
      <c r="C54" s="1"/>
      <c r="D54" s="1"/>
      <c r="F54" t="s">
        <v>170</v>
      </c>
      <c r="G54" t="s">
        <v>171</v>
      </c>
      <c r="H54">
        <v>400</v>
      </c>
      <c r="J54" t="s">
        <v>18</v>
      </c>
      <c r="K54" t="s">
        <v>151</v>
      </c>
      <c r="L54" t="s">
        <v>39</v>
      </c>
    </row>
    <row r="55" spans="1:13" x14ac:dyDescent="0.2">
      <c r="A55" s="8">
        <v>42475</v>
      </c>
      <c r="B55" s="9" t="s">
        <v>156</v>
      </c>
      <c r="C55" s="9"/>
      <c r="D55" s="9"/>
      <c r="E55" s="10"/>
      <c r="F55" s="10" t="s">
        <v>160</v>
      </c>
      <c r="G55" s="10" t="s">
        <v>161</v>
      </c>
      <c r="H55" s="10">
        <v>300</v>
      </c>
      <c r="I55" s="10"/>
      <c r="J55" s="10" t="s">
        <v>18</v>
      </c>
      <c r="K55" s="10" t="s">
        <v>151</v>
      </c>
      <c r="L55" s="10" t="s">
        <v>39</v>
      </c>
    </row>
    <row r="56" spans="1:13" x14ac:dyDescent="0.2">
      <c r="A56" s="8">
        <v>42475</v>
      </c>
      <c r="B56" s="9" t="s">
        <v>156</v>
      </c>
      <c r="C56" s="9"/>
      <c r="D56" s="9"/>
      <c r="E56" s="10"/>
      <c r="F56" s="10" t="s">
        <v>164</v>
      </c>
      <c r="G56" s="10" t="s">
        <v>165</v>
      </c>
      <c r="H56" s="10">
        <v>100</v>
      </c>
      <c r="I56" s="10"/>
      <c r="J56" s="10" t="s">
        <v>18</v>
      </c>
      <c r="K56" s="10" t="s">
        <v>151</v>
      </c>
      <c r="L56" s="10" t="s">
        <v>39</v>
      </c>
    </row>
    <row r="57" spans="1:13" x14ac:dyDescent="0.2">
      <c r="A57" s="8">
        <v>42475</v>
      </c>
      <c r="B57" s="9" t="s">
        <v>156</v>
      </c>
      <c r="C57" s="9"/>
      <c r="D57" s="9"/>
      <c r="E57" s="10"/>
      <c r="F57" s="10" t="s">
        <v>166</v>
      </c>
      <c r="G57" s="10" t="s">
        <v>167</v>
      </c>
      <c r="H57" s="10">
        <v>100</v>
      </c>
      <c r="I57" s="10"/>
      <c r="J57" s="10" t="s">
        <v>18</v>
      </c>
      <c r="K57" s="10" t="s">
        <v>151</v>
      </c>
      <c r="L57" s="10" t="s">
        <v>39</v>
      </c>
    </row>
    <row r="58" spans="1:13" x14ac:dyDescent="0.2">
      <c r="A58" s="13">
        <v>42482</v>
      </c>
      <c r="B58" s="11" t="s">
        <v>183</v>
      </c>
      <c r="C58" s="11"/>
      <c r="D58" s="11"/>
      <c r="E58" s="12">
        <v>4000651</v>
      </c>
      <c r="F58" s="12" t="s">
        <v>127</v>
      </c>
      <c r="G58" s="12" t="s">
        <v>218</v>
      </c>
      <c r="H58" s="12">
        <v>5040</v>
      </c>
      <c r="I58" s="12"/>
      <c r="J58" s="12" t="s">
        <v>19</v>
      </c>
      <c r="K58" s="12" t="s">
        <v>151</v>
      </c>
      <c r="L58" s="12" t="s">
        <v>187</v>
      </c>
    </row>
    <row r="59" spans="1:13" x14ac:dyDescent="0.2">
      <c r="A59" s="13">
        <v>42482</v>
      </c>
      <c r="B59" s="11" t="s">
        <v>183</v>
      </c>
      <c r="C59" s="11"/>
      <c r="D59" s="11"/>
      <c r="E59" s="12">
        <v>4000653</v>
      </c>
      <c r="F59" s="12" t="s">
        <v>128</v>
      </c>
      <c r="G59" s="12" t="s">
        <v>219</v>
      </c>
      <c r="H59" s="12">
        <v>5040</v>
      </c>
      <c r="I59" s="12"/>
      <c r="J59" s="12" t="s">
        <v>19</v>
      </c>
      <c r="K59" s="12" t="s">
        <v>151</v>
      </c>
      <c r="L59" s="12" t="s">
        <v>187</v>
      </c>
    </row>
    <row r="60" spans="1:13" x14ac:dyDescent="0.2">
      <c r="A60" s="8">
        <v>42482</v>
      </c>
      <c r="B60" s="9" t="s">
        <v>180</v>
      </c>
      <c r="C60" s="9"/>
      <c r="D60" s="9"/>
      <c r="E60" s="10">
        <v>4000661</v>
      </c>
      <c r="F60" s="10" t="s">
        <v>107</v>
      </c>
      <c r="G60" s="10" t="s">
        <v>108</v>
      </c>
      <c r="H60" s="10">
        <v>6000</v>
      </c>
      <c r="I60" s="10"/>
      <c r="J60" s="10" t="s">
        <v>130</v>
      </c>
      <c r="K60" s="10" t="s">
        <v>181</v>
      </c>
      <c r="L60" s="10" t="s">
        <v>39</v>
      </c>
    </row>
    <row r="61" spans="1:13" x14ac:dyDescent="0.2">
      <c r="A61" s="2">
        <v>42482</v>
      </c>
      <c r="B61" s="1" t="s">
        <v>183</v>
      </c>
      <c r="C61" s="1"/>
      <c r="D61" s="1"/>
      <c r="E61">
        <v>4000650</v>
      </c>
      <c r="F61" t="s">
        <v>126</v>
      </c>
      <c r="G61" t="s">
        <v>184</v>
      </c>
      <c r="H61">
        <v>5040</v>
      </c>
      <c r="J61" t="s">
        <v>18</v>
      </c>
      <c r="K61" t="s">
        <v>151</v>
      </c>
      <c r="L61" t="s">
        <v>39</v>
      </c>
      <c r="M61" t="s">
        <v>239</v>
      </c>
    </row>
    <row r="62" spans="1:13" x14ac:dyDescent="0.2">
      <c r="A62" s="8">
        <v>42482</v>
      </c>
      <c r="B62" s="9" t="s">
        <v>180</v>
      </c>
      <c r="C62" s="9"/>
      <c r="D62" s="9"/>
      <c r="E62" s="10">
        <v>4000656</v>
      </c>
      <c r="F62" s="10" t="s">
        <v>63</v>
      </c>
      <c r="G62" s="10" t="s">
        <v>64</v>
      </c>
      <c r="H62" s="10">
        <v>6000</v>
      </c>
      <c r="I62" s="10"/>
      <c r="J62" s="10" t="s">
        <v>18</v>
      </c>
      <c r="K62" s="10" t="s">
        <v>181</v>
      </c>
      <c r="L62" s="10" t="s">
        <v>39</v>
      </c>
    </row>
    <row r="63" spans="1:13" x14ac:dyDescent="0.2">
      <c r="A63" s="8">
        <v>42482</v>
      </c>
      <c r="B63" s="9" t="s">
        <v>178</v>
      </c>
      <c r="C63" s="9"/>
      <c r="D63" s="9"/>
      <c r="E63" s="10">
        <v>4000648</v>
      </c>
      <c r="F63" s="10" t="s">
        <v>179</v>
      </c>
      <c r="G63" s="10" t="s">
        <v>216</v>
      </c>
      <c r="H63" s="10">
        <v>300</v>
      </c>
      <c r="I63" s="10"/>
      <c r="J63" s="10" t="s">
        <v>17</v>
      </c>
      <c r="K63" s="10" t="s">
        <v>151</v>
      </c>
      <c r="L63" s="10" t="s">
        <v>39</v>
      </c>
    </row>
    <row r="64" spans="1:13" x14ac:dyDescent="0.2">
      <c r="A64" s="13">
        <v>42482</v>
      </c>
      <c r="B64" s="11" t="s">
        <v>178</v>
      </c>
      <c r="C64" s="11"/>
      <c r="D64" s="11"/>
      <c r="E64" s="12">
        <v>4000647</v>
      </c>
      <c r="F64" s="12" t="s">
        <v>179</v>
      </c>
      <c r="G64" s="12" t="s">
        <v>216</v>
      </c>
      <c r="H64" s="12">
        <v>300</v>
      </c>
      <c r="I64" s="12"/>
      <c r="J64" s="12" t="s">
        <v>16</v>
      </c>
      <c r="K64" s="12" t="s">
        <v>151</v>
      </c>
      <c r="L64" s="12" t="s">
        <v>187</v>
      </c>
      <c r="M64" t="s">
        <v>322</v>
      </c>
    </row>
    <row r="65" spans="1:13" x14ac:dyDescent="0.2">
      <c r="A65" s="8">
        <v>42482</v>
      </c>
      <c r="B65" s="9" t="s">
        <v>180</v>
      </c>
      <c r="C65" s="9"/>
      <c r="D65" s="9"/>
      <c r="E65" s="10">
        <v>4000668</v>
      </c>
      <c r="F65" s="10" t="s">
        <v>95</v>
      </c>
      <c r="G65" s="10" t="s">
        <v>182</v>
      </c>
      <c r="H65" s="10">
        <v>6000</v>
      </c>
      <c r="I65" s="10"/>
      <c r="J65" s="10" t="s">
        <v>129</v>
      </c>
      <c r="K65" s="10" t="s">
        <v>181</v>
      </c>
      <c r="L65" s="10" t="s">
        <v>39</v>
      </c>
    </row>
    <row r="66" spans="1:13" x14ac:dyDescent="0.2">
      <c r="A66" s="2">
        <v>42486</v>
      </c>
      <c r="B66" s="1" t="s">
        <v>220</v>
      </c>
      <c r="C66" s="1"/>
      <c r="D66" s="1"/>
      <c r="E66">
        <v>4000683</v>
      </c>
      <c r="F66" t="s">
        <v>31</v>
      </c>
      <c r="G66" t="s">
        <v>37</v>
      </c>
      <c r="H66" s="14">
        <v>10020</v>
      </c>
      <c r="I66" s="14"/>
      <c r="J66" t="s">
        <v>17</v>
      </c>
      <c r="K66" t="s">
        <v>151</v>
      </c>
      <c r="L66" t="s">
        <v>39</v>
      </c>
    </row>
    <row r="67" spans="1:13" x14ac:dyDescent="0.2">
      <c r="A67" s="8">
        <v>42488</v>
      </c>
      <c r="B67" s="9" t="s">
        <v>222</v>
      </c>
      <c r="C67" s="9"/>
      <c r="D67" s="9"/>
      <c r="E67" s="10">
        <v>4000684</v>
      </c>
      <c r="F67" s="10" t="s">
        <v>226</v>
      </c>
      <c r="G67" s="10" t="s">
        <v>227</v>
      </c>
      <c r="H67" s="10">
        <v>300</v>
      </c>
      <c r="I67" s="10"/>
      <c r="J67" s="10" t="s">
        <v>18</v>
      </c>
      <c r="K67" s="10" t="s">
        <v>181</v>
      </c>
      <c r="L67" s="10" t="s">
        <v>39</v>
      </c>
      <c r="M67" s="10" t="s">
        <v>322</v>
      </c>
    </row>
    <row r="68" spans="1:13" x14ac:dyDescent="0.2">
      <c r="A68" s="8">
        <v>42488</v>
      </c>
      <c r="B68" s="9" t="s">
        <v>222</v>
      </c>
      <c r="C68" s="9"/>
      <c r="D68" s="9"/>
      <c r="E68" s="10">
        <v>4000686</v>
      </c>
      <c r="F68" s="10" t="s">
        <v>223</v>
      </c>
      <c r="G68" s="10" t="s">
        <v>224</v>
      </c>
      <c r="H68" s="10">
        <v>300</v>
      </c>
      <c r="I68" s="10"/>
      <c r="J68" s="10" t="s">
        <v>19</v>
      </c>
      <c r="K68" s="10" t="s">
        <v>181</v>
      </c>
      <c r="L68" s="10" t="s">
        <v>39</v>
      </c>
      <c r="M68" t="s">
        <v>225</v>
      </c>
    </row>
    <row r="69" spans="1:13" x14ac:dyDescent="0.2">
      <c r="A69" s="8">
        <v>42489</v>
      </c>
      <c r="B69" s="9" t="s">
        <v>229</v>
      </c>
      <c r="C69" s="9"/>
      <c r="D69" s="9"/>
      <c r="E69" s="10">
        <v>4000689</v>
      </c>
      <c r="F69" s="10" t="s">
        <v>32</v>
      </c>
      <c r="G69" s="10" t="s">
        <v>38</v>
      </c>
      <c r="H69" s="15">
        <v>10020</v>
      </c>
      <c r="I69" s="15"/>
      <c r="J69" s="10" t="s">
        <v>17</v>
      </c>
      <c r="K69" s="10" t="s">
        <v>151</v>
      </c>
      <c r="L69" s="10" t="s">
        <v>39</v>
      </c>
    </row>
    <row r="70" spans="1:13" x14ac:dyDescent="0.2">
      <c r="A70" s="8">
        <v>42492</v>
      </c>
      <c r="B70" s="9" t="s">
        <v>231</v>
      </c>
      <c r="C70" s="9"/>
      <c r="D70" s="9"/>
      <c r="E70" s="10">
        <v>4000691</v>
      </c>
      <c r="F70" s="10" t="s">
        <v>30</v>
      </c>
      <c r="G70" s="10" t="s">
        <v>36</v>
      </c>
      <c r="H70" s="15">
        <v>10000</v>
      </c>
      <c r="I70" s="15"/>
      <c r="J70" s="10" t="s">
        <v>18</v>
      </c>
      <c r="K70" s="10" t="s">
        <v>151</v>
      </c>
      <c r="L70" s="10" t="s">
        <v>39</v>
      </c>
    </row>
    <row r="71" spans="1:13" x14ac:dyDescent="0.2">
      <c r="A71" s="2">
        <v>42492</v>
      </c>
      <c r="B71" s="1" t="s">
        <v>230</v>
      </c>
      <c r="C71" s="1"/>
      <c r="D71" s="1"/>
      <c r="E71">
        <v>4000697</v>
      </c>
      <c r="F71" t="s">
        <v>27</v>
      </c>
      <c r="G71" t="s">
        <v>34</v>
      </c>
      <c r="H71" s="14">
        <v>10000</v>
      </c>
      <c r="I71" s="14"/>
      <c r="J71" t="s">
        <v>18</v>
      </c>
      <c r="K71" t="s">
        <v>151</v>
      </c>
      <c r="L71" t="s">
        <v>39</v>
      </c>
    </row>
    <row r="72" spans="1:13" x14ac:dyDescent="0.2">
      <c r="A72" s="13">
        <v>42492</v>
      </c>
      <c r="B72" s="11" t="s">
        <v>231</v>
      </c>
      <c r="C72" s="11"/>
      <c r="D72" s="11"/>
      <c r="E72" s="12">
        <v>4000693</v>
      </c>
      <c r="F72" s="12" t="s">
        <v>29</v>
      </c>
      <c r="G72" s="12" t="s">
        <v>35</v>
      </c>
      <c r="H72" s="17">
        <v>10000</v>
      </c>
      <c r="I72" s="17"/>
      <c r="J72" s="12" t="s">
        <v>19</v>
      </c>
      <c r="K72" s="12" t="s">
        <v>151</v>
      </c>
      <c r="L72" s="12" t="s">
        <v>187</v>
      </c>
    </row>
    <row r="73" spans="1:13" x14ac:dyDescent="0.2">
      <c r="A73" s="13">
        <v>42492</v>
      </c>
      <c r="B73" s="11" t="s">
        <v>230</v>
      </c>
      <c r="C73" s="11"/>
      <c r="D73" s="11"/>
      <c r="E73" s="12">
        <v>4000699</v>
      </c>
      <c r="F73" s="12" t="s">
        <v>26</v>
      </c>
      <c r="G73" s="12" t="s">
        <v>33</v>
      </c>
      <c r="H73" s="17">
        <v>10000</v>
      </c>
      <c r="I73" s="17"/>
      <c r="J73" s="12" t="s">
        <v>19</v>
      </c>
      <c r="K73" s="12" t="s">
        <v>151</v>
      </c>
      <c r="L73" s="12" t="s">
        <v>187</v>
      </c>
    </row>
    <row r="74" spans="1:13" x14ac:dyDescent="0.2">
      <c r="A74" s="13">
        <v>42495</v>
      </c>
      <c r="B74" s="11" t="s">
        <v>237</v>
      </c>
      <c r="C74" s="11"/>
      <c r="D74" s="11"/>
      <c r="E74" s="12">
        <v>4000708</v>
      </c>
      <c r="F74" s="12" t="s">
        <v>153</v>
      </c>
      <c r="G74" s="12" t="s">
        <v>217</v>
      </c>
      <c r="H74" s="12">
        <v>6804</v>
      </c>
      <c r="I74" s="12"/>
      <c r="J74" s="12" t="s">
        <v>16</v>
      </c>
      <c r="K74" s="12" t="s">
        <v>151</v>
      </c>
      <c r="L74" s="12" t="s">
        <v>187</v>
      </c>
    </row>
    <row r="75" spans="1:13" x14ac:dyDescent="0.2">
      <c r="A75" s="8">
        <v>42495</v>
      </c>
      <c r="B75" s="9" t="s">
        <v>237</v>
      </c>
      <c r="C75" s="9"/>
      <c r="D75" s="9"/>
      <c r="E75" s="10">
        <v>4000709</v>
      </c>
      <c r="F75" s="10" t="s">
        <v>6</v>
      </c>
      <c r="G75" s="10" t="s">
        <v>7</v>
      </c>
      <c r="H75" s="15">
        <v>6804</v>
      </c>
      <c r="I75" s="15"/>
      <c r="J75" s="10" t="s">
        <v>17</v>
      </c>
      <c r="K75" s="10" t="s">
        <v>151</v>
      </c>
      <c r="L75" s="10" t="s">
        <v>39</v>
      </c>
    </row>
    <row r="76" spans="1:13" x14ac:dyDescent="0.2">
      <c r="A76" s="13">
        <v>42495</v>
      </c>
      <c r="B76" s="11" t="s">
        <v>237</v>
      </c>
      <c r="C76" s="11"/>
      <c r="D76" s="11"/>
      <c r="E76" s="12">
        <v>4000704</v>
      </c>
      <c r="F76" s="12" t="s">
        <v>9</v>
      </c>
      <c r="G76" s="12" t="s">
        <v>8</v>
      </c>
      <c r="H76" s="12">
        <v>7032</v>
      </c>
      <c r="I76" s="12"/>
      <c r="J76" s="12" t="s">
        <v>16</v>
      </c>
      <c r="K76" s="12" t="s">
        <v>151</v>
      </c>
      <c r="L76" s="12" t="s">
        <v>187</v>
      </c>
    </row>
    <row r="77" spans="1:13" x14ac:dyDescent="0.2">
      <c r="A77" s="8">
        <v>42495</v>
      </c>
      <c r="B77" s="9" t="s">
        <v>237</v>
      </c>
      <c r="C77" s="9"/>
      <c r="D77" s="9"/>
      <c r="E77" s="10">
        <v>4000705</v>
      </c>
      <c r="F77" s="10" t="s">
        <v>4</v>
      </c>
      <c r="G77" s="10" t="s">
        <v>5</v>
      </c>
      <c r="H77" s="15">
        <v>7032</v>
      </c>
      <c r="I77" s="15"/>
      <c r="J77" s="10" t="s">
        <v>17</v>
      </c>
      <c r="K77" s="10" t="s">
        <v>151</v>
      </c>
      <c r="L77" s="10" t="s">
        <v>39</v>
      </c>
    </row>
    <row r="78" spans="1:13" x14ac:dyDescent="0.2">
      <c r="A78" s="8">
        <v>42495</v>
      </c>
      <c r="B78" s="9" t="s">
        <v>233</v>
      </c>
      <c r="C78" s="9"/>
      <c r="D78" s="9"/>
      <c r="E78" s="10">
        <v>4000711</v>
      </c>
      <c r="F78" s="10" t="s">
        <v>234</v>
      </c>
      <c r="G78" s="10" t="s">
        <v>260</v>
      </c>
      <c r="H78" s="10">
        <v>200</v>
      </c>
      <c r="I78" s="10"/>
      <c r="J78" s="10" t="s">
        <v>274</v>
      </c>
      <c r="K78" s="10" t="s">
        <v>181</v>
      </c>
      <c r="L78" s="10" t="s">
        <v>39</v>
      </c>
    </row>
    <row r="79" spans="1:13" x14ac:dyDescent="0.2">
      <c r="A79" s="8">
        <v>42495</v>
      </c>
      <c r="B79" s="9" t="s">
        <v>235</v>
      </c>
      <c r="C79" s="9"/>
      <c r="D79" s="9"/>
      <c r="E79" s="10">
        <v>4000718</v>
      </c>
      <c r="F79" s="10" t="s">
        <v>236</v>
      </c>
      <c r="G79" s="10" t="s">
        <v>256</v>
      </c>
      <c r="H79" s="10">
        <v>1600</v>
      </c>
      <c r="I79" s="10"/>
      <c r="J79" s="10" t="s">
        <v>18</v>
      </c>
      <c r="K79" s="10" t="s">
        <v>181</v>
      </c>
      <c r="L79" s="10" t="s">
        <v>39</v>
      </c>
    </row>
    <row r="80" spans="1:13" x14ac:dyDescent="0.2">
      <c r="A80" s="8">
        <v>42496</v>
      </c>
      <c r="B80" s="9" t="s">
        <v>251</v>
      </c>
      <c r="C80" s="9"/>
      <c r="D80" s="9"/>
      <c r="E80" s="10">
        <v>4000723</v>
      </c>
      <c r="F80" s="10" t="s">
        <v>107</v>
      </c>
      <c r="G80" s="10" t="s">
        <v>108</v>
      </c>
      <c r="H80" s="10">
        <v>7000</v>
      </c>
      <c r="I80" s="10"/>
      <c r="J80" s="10" t="s">
        <v>18</v>
      </c>
      <c r="K80" s="10" t="s">
        <v>181</v>
      </c>
      <c r="L80" s="10" t="s">
        <v>39</v>
      </c>
    </row>
    <row r="81" spans="1:13" x14ac:dyDescent="0.2">
      <c r="A81" s="8">
        <v>42496</v>
      </c>
      <c r="B81" s="9" t="s">
        <v>251</v>
      </c>
      <c r="C81" s="9"/>
      <c r="D81" s="9"/>
      <c r="E81" s="10">
        <v>4000729</v>
      </c>
      <c r="F81" s="10" t="s">
        <v>107</v>
      </c>
      <c r="G81" s="10" t="s">
        <v>108</v>
      </c>
      <c r="H81" s="10">
        <v>7000</v>
      </c>
      <c r="I81" s="10"/>
      <c r="J81" s="10" t="s">
        <v>130</v>
      </c>
      <c r="K81" s="10" t="s">
        <v>181</v>
      </c>
      <c r="L81" s="10" t="s">
        <v>39</v>
      </c>
    </row>
    <row r="82" spans="1:13" x14ac:dyDescent="0.2">
      <c r="A82" s="8">
        <v>42496</v>
      </c>
      <c r="B82" s="9" t="s">
        <v>251</v>
      </c>
      <c r="C82" s="9"/>
      <c r="D82" s="9"/>
      <c r="E82" s="10">
        <v>4000735</v>
      </c>
      <c r="F82" s="10" t="s">
        <v>95</v>
      </c>
      <c r="G82" s="10" t="s">
        <v>182</v>
      </c>
      <c r="H82" s="10">
        <v>7000</v>
      </c>
      <c r="I82" s="10"/>
      <c r="J82" s="10" t="s">
        <v>129</v>
      </c>
      <c r="K82" s="10" t="s">
        <v>181</v>
      </c>
      <c r="L82" s="10" t="s">
        <v>39</v>
      </c>
    </row>
    <row r="83" spans="1:13" x14ac:dyDescent="0.2">
      <c r="A83" s="2">
        <v>42499</v>
      </c>
      <c r="B83" s="1" t="s">
        <v>252</v>
      </c>
      <c r="C83" s="1"/>
      <c r="D83" s="1"/>
      <c r="E83">
        <v>4000739</v>
      </c>
      <c r="F83" t="s">
        <v>253</v>
      </c>
      <c r="G83" t="s">
        <v>259</v>
      </c>
      <c r="H83">
        <v>200</v>
      </c>
      <c r="J83" t="s">
        <v>18</v>
      </c>
      <c r="K83" t="s">
        <v>151</v>
      </c>
      <c r="L83" t="s">
        <v>187</v>
      </c>
      <c r="M83" t="s">
        <v>254</v>
      </c>
    </row>
    <row r="84" spans="1:13" x14ac:dyDescent="0.2">
      <c r="A84" s="8">
        <v>42506</v>
      </c>
      <c r="B84" s="9" t="s">
        <v>371</v>
      </c>
      <c r="C84" s="9"/>
      <c r="D84" s="9"/>
      <c r="E84" s="10">
        <v>4000768</v>
      </c>
      <c r="F84" s="10" t="s">
        <v>119</v>
      </c>
      <c r="G84" s="10" t="s">
        <v>202</v>
      </c>
      <c r="H84" s="10">
        <v>5052</v>
      </c>
      <c r="I84" s="10"/>
      <c r="J84" s="10" t="s">
        <v>17</v>
      </c>
      <c r="K84" s="10" t="s">
        <v>151</v>
      </c>
      <c r="L84" s="10" t="s">
        <v>39</v>
      </c>
    </row>
    <row r="85" spans="1:13" x14ac:dyDescent="0.2">
      <c r="A85" s="8">
        <v>42506</v>
      </c>
      <c r="B85" s="9" t="s">
        <v>315</v>
      </c>
      <c r="C85" s="9"/>
      <c r="D85" s="9"/>
      <c r="E85" s="10">
        <v>4000790</v>
      </c>
      <c r="F85" s="10" t="s">
        <v>20</v>
      </c>
      <c r="G85" s="10" t="s">
        <v>21</v>
      </c>
      <c r="H85" s="10">
        <v>300</v>
      </c>
      <c r="I85" s="10"/>
      <c r="J85" s="10" t="s">
        <v>18</v>
      </c>
      <c r="K85" s="10" t="s">
        <v>181</v>
      </c>
      <c r="L85" s="10" t="s">
        <v>39</v>
      </c>
      <c r="M85" t="s">
        <v>320</v>
      </c>
    </row>
    <row r="86" spans="1:13" x14ac:dyDescent="0.2">
      <c r="A86" s="8">
        <v>42506</v>
      </c>
      <c r="B86" s="9" t="s">
        <v>280</v>
      </c>
      <c r="C86" s="9"/>
      <c r="D86" s="9"/>
      <c r="E86" s="10">
        <v>4000746</v>
      </c>
      <c r="F86" s="10" t="s">
        <v>282</v>
      </c>
      <c r="G86" s="10" t="s">
        <v>288</v>
      </c>
      <c r="H86" s="10">
        <v>400</v>
      </c>
      <c r="I86" s="10"/>
      <c r="J86" s="10" t="s">
        <v>17</v>
      </c>
      <c r="K86" s="10" t="s">
        <v>151</v>
      </c>
      <c r="L86" s="10" t="s">
        <v>39</v>
      </c>
    </row>
    <row r="87" spans="1:13" x14ac:dyDescent="0.2">
      <c r="A87" s="8">
        <v>42506</v>
      </c>
      <c r="B87" s="9" t="s">
        <v>280</v>
      </c>
      <c r="C87" s="9"/>
      <c r="D87" s="9"/>
      <c r="E87" s="10">
        <v>4000751</v>
      </c>
      <c r="F87" s="10" t="s">
        <v>281</v>
      </c>
      <c r="G87" s="10" t="s">
        <v>287</v>
      </c>
      <c r="H87" s="10">
        <v>330</v>
      </c>
      <c r="I87" s="10"/>
      <c r="J87" s="10" t="s">
        <v>17</v>
      </c>
      <c r="K87" s="10" t="s">
        <v>151</v>
      </c>
      <c r="L87" s="10" t="s">
        <v>39</v>
      </c>
    </row>
    <row r="88" spans="1:13" x14ac:dyDescent="0.2">
      <c r="A88" s="8">
        <v>42506</v>
      </c>
      <c r="B88" s="9" t="s">
        <v>315</v>
      </c>
      <c r="C88" s="9"/>
      <c r="D88" s="9"/>
      <c r="E88" s="10">
        <v>4000792</v>
      </c>
      <c r="F88" s="10" t="s">
        <v>316</v>
      </c>
      <c r="G88" s="10" t="s">
        <v>331</v>
      </c>
      <c r="H88" s="10">
        <v>300</v>
      </c>
      <c r="I88" s="10"/>
      <c r="J88" s="10" t="s">
        <v>130</v>
      </c>
      <c r="K88" s="10" t="s">
        <v>181</v>
      </c>
      <c r="L88" s="10" t="s">
        <v>39</v>
      </c>
    </row>
    <row r="89" spans="1:13" x14ac:dyDescent="0.2">
      <c r="A89" s="8">
        <v>42506</v>
      </c>
      <c r="B89" s="9" t="s">
        <v>315</v>
      </c>
      <c r="C89" s="9"/>
      <c r="D89" s="9"/>
      <c r="E89" s="10">
        <v>4000793</v>
      </c>
      <c r="F89" s="10" t="s">
        <v>317</v>
      </c>
      <c r="G89" s="10" t="s">
        <v>332</v>
      </c>
      <c r="H89" s="10">
        <v>300</v>
      </c>
      <c r="I89" s="10"/>
      <c r="J89" s="10" t="s">
        <v>129</v>
      </c>
      <c r="K89" s="10" t="s">
        <v>181</v>
      </c>
      <c r="L89" s="10" t="s">
        <v>39</v>
      </c>
    </row>
    <row r="90" spans="1:13" x14ac:dyDescent="0.2">
      <c r="A90" s="8">
        <v>42506</v>
      </c>
      <c r="B90" s="9" t="s">
        <v>283</v>
      </c>
      <c r="C90" s="9"/>
      <c r="D90" s="9"/>
      <c r="E90" s="10">
        <v>4000757</v>
      </c>
      <c r="F90" s="10" t="s">
        <v>284</v>
      </c>
      <c r="G90" s="10" t="s">
        <v>289</v>
      </c>
      <c r="H90" s="10">
        <v>510</v>
      </c>
      <c r="I90" s="10"/>
      <c r="J90" s="10" t="s">
        <v>17</v>
      </c>
      <c r="K90" s="10" t="s">
        <v>151</v>
      </c>
      <c r="L90" s="10" t="s">
        <v>39</v>
      </c>
    </row>
    <row r="91" spans="1:13" x14ac:dyDescent="0.2">
      <c r="A91" s="8">
        <v>42506</v>
      </c>
      <c r="B91" s="9" t="s">
        <v>283</v>
      </c>
      <c r="C91" s="9"/>
      <c r="D91" s="9"/>
      <c r="E91" s="10">
        <v>4000764</v>
      </c>
      <c r="F91" s="10" t="s">
        <v>286</v>
      </c>
      <c r="G91" s="10" t="s">
        <v>291</v>
      </c>
      <c r="H91" s="10">
        <v>504</v>
      </c>
      <c r="I91" s="10"/>
      <c r="J91" s="10" t="s">
        <v>17</v>
      </c>
      <c r="K91" s="10" t="s">
        <v>151</v>
      </c>
      <c r="L91" s="10" t="s">
        <v>39</v>
      </c>
    </row>
    <row r="92" spans="1:13" x14ac:dyDescent="0.2">
      <c r="A92" s="8">
        <v>42506</v>
      </c>
      <c r="B92" s="9" t="s">
        <v>283</v>
      </c>
      <c r="C92" s="9"/>
      <c r="D92" s="9"/>
      <c r="E92" s="10">
        <v>4000761</v>
      </c>
      <c r="F92" s="10" t="s">
        <v>285</v>
      </c>
      <c r="G92" s="10" t="s">
        <v>290</v>
      </c>
      <c r="H92" s="10">
        <v>504</v>
      </c>
      <c r="I92" s="10"/>
      <c r="J92" s="10" t="s">
        <v>17</v>
      </c>
      <c r="K92" s="10" t="s">
        <v>151</v>
      </c>
      <c r="L92" s="10" t="s">
        <v>39</v>
      </c>
    </row>
    <row r="93" spans="1:13" x14ac:dyDescent="0.2">
      <c r="A93" s="2">
        <v>42507</v>
      </c>
      <c r="B93" s="1" t="s">
        <v>302</v>
      </c>
      <c r="C93" s="1"/>
      <c r="D93" s="1"/>
      <c r="E93">
        <v>4000801</v>
      </c>
      <c r="F93" t="s">
        <v>303</v>
      </c>
      <c r="G93" t="s">
        <v>337</v>
      </c>
      <c r="H93">
        <v>5050</v>
      </c>
      <c r="J93" t="s">
        <v>304</v>
      </c>
      <c r="K93" t="s">
        <v>181</v>
      </c>
      <c r="L93" t="s">
        <v>187</v>
      </c>
    </row>
    <row r="94" spans="1:13" x14ac:dyDescent="0.2">
      <c r="A94" s="8">
        <v>42507</v>
      </c>
      <c r="B94" s="9" t="s">
        <v>297</v>
      </c>
      <c r="C94" s="9"/>
      <c r="D94" s="9"/>
      <c r="E94" s="10">
        <v>4000780</v>
      </c>
      <c r="F94" s="10" t="s">
        <v>299</v>
      </c>
      <c r="G94" s="10" t="s">
        <v>334</v>
      </c>
      <c r="H94" s="10">
        <v>100</v>
      </c>
      <c r="I94" s="10"/>
      <c r="J94" s="10" t="s">
        <v>17</v>
      </c>
      <c r="K94" s="10" t="s">
        <v>151</v>
      </c>
      <c r="L94" s="10" t="s">
        <v>39</v>
      </c>
    </row>
    <row r="95" spans="1:13" x14ac:dyDescent="0.2">
      <c r="A95" s="8">
        <v>42507</v>
      </c>
      <c r="B95" s="9" t="s">
        <v>297</v>
      </c>
      <c r="C95" s="9"/>
      <c r="D95" s="9"/>
      <c r="E95" s="10">
        <v>4000776</v>
      </c>
      <c r="F95" s="10" t="s">
        <v>298</v>
      </c>
      <c r="G95" s="10" t="s">
        <v>333</v>
      </c>
      <c r="H95" s="10">
        <v>50</v>
      </c>
      <c r="I95" s="10"/>
      <c r="J95" s="10" t="s">
        <v>17</v>
      </c>
      <c r="K95" s="10" t="s">
        <v>151</v>
      </c>
      <c r="L95" s="10" t="s">
        <v>39</v>
      </c>
    </row>
    <row r="96" spans="1:13" x14ac:dyDescent="0.2">
      <c r="A96" s="8">
        <v>42507</v>
      </c>
      <c r="B96" s="9" t="s">
        <v>297</v>
      </c>
      <c r="C96" s="9"/>
      <c r="D96" s="9"/>
      <c r="E96" s="10">
        <v>4000788</v>
      </c>
      <c r="F96" s="10" t="s">
        <v>301</v>
      </c>
      <c r="G96" s="10" t="s">
        <v>336</v>
      </c>
      <c r="H96" s="10">
        <v>400</v>
      </c>
      <c r="I96" s="10"/>
      <c r="J96" s="10" t="s">
        <v>17</v>
      </c>
      <c r="K96" s="10" t="s">
        <v>151</v>
      </c>
      <c r="L96" s="10" t="s">
        <v>39</v>
      </c>
      <c r="M96" t="s">
        <v>421</v>
      </c>
    </row>
    <row r="97" spans="1:13" x14ac:dyDescent="0.2">
      <c r="A97" s="8">
        <v>42507</v>
      </c>
      <c r="B97" s="9" t="s">
        <v>297</v>
      </c>
      <c r="C97" s="9"/>
      <c r="D97" s="9"/>
      <c r="E97" s="10">
        <v>4000784</v>
      </c>
      <c r="F97" s="10" t="s">
        <v>300</v>
      </c>
      <c r="G97" s="10" t="s">
        <v>335</v>
      </c>
      <c r="H97" s="10">
        <v>200</v>
      </c>
      <c r="I97" s="10"/>
      <c r="J97" s="10" t="s">
        <v>17</v>
      </c>
      <c r="K97" s="10" t="s">
        <v>151</v>
      </c>
      <c r="L97" s="10" t="s">
        <v>39</v>
      </c>
    </row>
    <row r="98" spans="1:13" x14ac:dyDescent="0.2">
      <c r="A98" s="8">
        <v>42507</v>
      </c>
      <c r="B98" s="9" t="s">
        <v>305</v>
      </c>
      <c r="C98" s="9"/>
      <c r="D98" s="9"/>
      <c r="E98" s="10">
        <v>4000805</v>
      </c>
      <c r="F98" s="10" t="s">
        <v>306</v>
      </c>
      <c r="G98" s="10" t="s">
        <v>338</v>
      </c>
      <c r="H98" s="10">
        <v>500</v>
      </c>
      <c r="I98" s="10"/>
      <c r="J98" s="10" t="s">
        <v>18</v>
      </c>
      <c r="K98" s="10" t="s">
        <v>181</v>
      </c>
      <c r="L98" s="10" t="s">
        <v>39</v>
      </c>
    </row>
    <row r="99" spans="1:13" x14ac:dyDescent="0.2">
      <c r="A99" s="8">
        <v>42507</v>
      </c>
      <c r="B99" s="9" t="s">
        <v>305</v>
      </c>
      <c r="C99" s="9"/>
      <c r="D99" s="9"/>
      <c r="E99" s="10"/>
      <c r="F99" s="10" t="s">
        <v>368</v>
      </c>
      <c r="G99" s="10" t="s">
        <v>367</v>
      </c>
      <c r="H99" s="10">
        <v>500</v>
      </c>
      <c r="I99" s="10"/>
      <c r="J99" s="10" t="s">
        <v>129</v>
      </c>
      <c r="K99" s="10" t="s">
        <v>181</v>
      </c>
      <c r="L99" s="10" t="s">
        <v>39</v>
      </c>
    </row>
    <row r="100" spans="1:13" x14ac:dyDescent="0.2">
      <c r="A100" s="8">
        <v>42507</v>
      </c>
      <c r="B100" s="9" t="s">
        <v>305</v>
      </c>
      <c r="C100" s="9"/>
      <c r="D100" s="9"/>
      <c r="E100" s="10">
        <v>4000809</v>
      </c>
      <c r="F100" s="10" t="s">
        <v>307</v>
      </c>
      <c r="G100" s="10" t="s">
        <v>339</v>
      </c>
      <c r="H100" s="10">
        <v>500</v>
      </c>
      <c r="I100" s="10"/>
      <c r="J100" s="10" t="s">
        <v>130</v>
      </c>
      <c r="K100" s="10" t="s">
        <v>181</v>
      </c>
      <c r="L100" s="10" t="s">
        <v>39</v>
      </c>
    </row>
    <row r="101" spans="1:13" x14ac:dyDescent="0.2">
      <c r="A101" s="2">
        <v>42510</v>
      </c>
      <c r="B101" s="1" t="s">
        <v>344</v>
      </c>
      <c r="C101" s="1"/>
      <c r="D101" s="1"/>
      <c r="E101">
        <v>4000841</v>
      </c>
      <c r="F101" t="s">
        <v>355</v>
      </c>
      <c r="G101" t="s">
        <v>356</v>
      </c>
      <c r="H101">
        <v>240</v>
      </c>
      <c r="J101" t="s">
        <v>18</v>
      </c>
      <c r="K101" t="s">
        <v>181</v>
      </c>
      <c r="L101" s="10" t="s">
        <v>39</v>
      </c>
      <c r="M101" t="s">
        <v>586</v>
      </c>
    </row>
    <row r="102" spans="1:13" x14ac:dyDescent="0.2">
      <c r="A102" s="2">
        <v>42510</v>
      </c>
      <c r="B102" s="1" t="s">
        <v>345</v>
      </c>
      <c r="C102" s="1"/>
      <c r="D102" s="1"/>
      <c r="E102">
        <v>4000820</v>
      </c>
      <c r="F102" t="s">
        <v>346</v>
      </c>
      <c r="G102" t="s">
        <v>357</v>
      </c>
      <c r="H102">
        <v>160</v>
      </c>
      <c r="J102" t="s">
        <v>18</v>
      </c>
      <c r="K102" t="s">
        <v>181</v>
      </c>
      <c r="L102" s="10" t="s">
        <v>39</v>
      </c>
      <c r="M102" t="s">
        <v>586</v>
      </c>
    </row>
    <row r="103" spans="1:13" x14ac:dyDescent="0.2">
      <c r="A103" s="8">
        <v>42510</v>
      </c>
      <c r="B103" s="9" t="s">
        <v>340</v>
      </c>
      <c r="C103" s="9"/>
      <c r="D103" s="9"/>
      <c r="E103" s="10">
        <v>4000816</v>
      </c>
      <c r="F103" s="10" t="s">
        <v>146</v>
      </c>
      <c r="G103" s="10" t="s">
        <v>342</v>
      </c>
      <c r="H103" s="10">
        <v>5040</v>
      </c>
      <c r="I103" s="10"/>
      <c r="J103" s="10" t="s">
        <v>17</v>
      </c>
      <c r="K103" s="10" t="s">
        <v>151</v>
      </c>
      <c r="L103" s="10" t="s">
        <v>39</v>
      </c>
      <c r="M103" t="s">
        <v>341</v>
      </c>
    </row>
    <row r="104" spans="1:13" x14ac:dyDescent="0.2">
      <c r="A104" s="8">
        <v>42510</v>
      </c>
      <c r="B104" s="9" t="s">
        <v>340</v>
      </c>
      <c r="C104" s="9"/>
      <c r="D104" s="9"/>
      <c r="E104" s="10">
        <v>4000818</v>
      </c>
      <c r="F104" s="10" t="s">
        <v>147</v>
      </c>
      <c r="G104" s="10" t="s">
        <v>343</v>
      </c>
      <c r="H104" s="10">
        <v>5040</v>
      </c>
      <c r="I104" s="10"/>
      <c r="J104" s="10" t="s">
        <v>17</v>
      </c>
      <c r="K104" s="10" t="s">
        <v>151</v>
      </c>
      <c r="L104" s="10" t="s">
        <v>39</v>
      </c>
    </row>
    <row r="105" spans="1:13" x14ac:dyDescent="0.2">
      <c r="A105" s="13">
        <v>42513</v>
      </c>
      <c r="B105" s="11" t="s">
        <v>365</v>
      </c>
      <c r="C105" s="11"/>
      <c r="D105" s="11"/>
      <c r="E105" s="12">
        <v>4000861</v>
      </c>
      <c r="F105" s="12" t="s">
        <v>128</v>
      </c>
      <c r="G105" s="12" t="s">
        <v>219</v>
      </c>
      <c r="H105" s="12">
        <v>5000</v>
      </c>
      <c r="I105" s="12"/>
      <c r="J105" s="12" t="s">
        <v>19</v>
      </c>
      <c r="K105" s="12" t="s">
        <v>151</v>
      </c>
      <c r="L105" s="12" t="s">
        <v>187</v>
      </c>
    </row>
    <row r="106" spans="1:13" x14ac:dyDescent="0.2">
      <c r="A106" s="8">
        <v>42513</v>
      </c>
      <c r="B106" s="9" t="s">
        <v>365</v>
      </c>
      <c r="C106" s="9"/>
      <c r="D106" s="9"/>
      <c r="E106" s="10">
        <v>4000859</v>
      </c>
      <c r="F106" s="10" t="s">
        <v>126</v>
      </c>
      <c r="G106" s="10" t="s">
        <v>184</v>
      </c>
      <c r="H106" s="10">
        <v>5000</v>
      </c>
      <c r="I106" s="10"/>
      <c r="J106" s="10" t="s">
        <v>18</v>
      </c>
      <c r="K106" s="10" t="s">
        <v>151</v>
      </c>
      <c r="L106" s="10" t="s">
        <v>39</v>
      </c>
      <c r="M106" t="s">
        <v>366</v>
      </c>
    </row>
    <row r="107" spans="1:13" x14ac:dyDescent="0.2">
      <c r="A107" s="2">
        <v>42514</v>
      </c>
      <c r="B107" s="1" t="s">
        <v>376</v>
      </c>
      <c r="C107" s="1"/>
      <c r="D107" s="1"/>
      <c r="E107">
        <v>4000886</v>
      </c>
      <c r="F107" t="s">
        <v>377</v>
      </c>
      <c r="G107" t="s">
        <v>380</v>
      </c>
      <c r="H107">
        <v>400</v>
      </c>
      <c r="J107" t="s">
        <v>18</v>
      </c>
      <c r="K107" t="s">
        <v>181</v>
      </c>
      <c r="L107" s="10" t="s">
        <v>39</v>
      </c>
      <c r="M107" t="s">
        <v>378</v>
      </c>
    </row>
    <row r="108" spans="1:13" x14ac:dyDescent="0.2">
      <c r="A108" s="2">
        <v>42514</v>
      </c>
      <c r="B108" s="1" t="s">
        <v>376</v>
      </c>
      <c r="C108" s="1"/>
      <c r="D108" s="1"/>
      <c r="E108">
        <v>4000868</v>
      </c>
      <c r="F108" t="s">
        <v>379</v>
      </c>
      <c r="G108" t="s">
        <v>381</v>
      </c>
      <c r="H108">
        <v>400</v>
      </c>
      <c r="J108" t="s">
        <v>19</v>
      </c>
      <c r="K108" t="s">
        <v>181</v>
      </c>
      <c r="L108" t="s">
        <v>187</v>
      </c>
      <c r="M108" t="s">
        <v>378</v>
      </c>
    </row>
    <row r="109" spans="1:13" x14ac:dyDescent="0.2">
      <c r="A109" s="2">
        <v>42515</v>
      </c>
      <c r="B109" s="1" t="s">
        <v>382</v>
      </c>
      <c r="C109" s="1"/>
      <c r="D109" s="1"/>
      <c r="E109">
        <v>4000878</v>
      </c>
      <c r="F109" t="s">
        <v>384</v>
      </c>
      <c r="G109" t="s">
        <v>386</v>
      </c>
      <c r="H109">
        <v>4998</v>
      </c>
      <c r="J109" t="s">
        <v>16</v>
      </c>
      <c r="K109" t="s">
        <v>151</v>
      </c>
      <c r="L109" t="s">
        <v>187</v>
      </c>
    </row>
    <row r="110" spans="1:13" x14ac:dyDescent="0.2">
      <c r="A110" s="2">
        <v>42515</v>
      </c>
      <c r="B110" s="1" t="s">
        <v>382</v>
      </c>
      <c r="C110" s="1"/>
      <c r="D110" s="1"/>
      <c r="E110">
        <v>4000880</v>
      </c>
      <c r="F110" t="s">
        <v>6</v>
      </c>
      <c r="G110" t="s">
        <v>7</v>
      </c>
      <c r="H110">
        <v>4998</v>
      </c>
      <c r="J110" t="s">
        <v>17</v>
      </c>
      <c r="K110" t="s">
        <v>151</v>
      </c>
      <c r="L110" t="s">
        <v>39</v>
      </c>
    </row>
    <row r="111" spans="1:13" x14ac:dyDescent="0.2">
      <c r="A111" s="2">
        <v>42515</v>
      </c>
      <c r="B111" s="1" t="s">
        <v>382</v>
      </c>
      <c r="C111" s="1"/>
      <c r="D111" s="1"/>
      <c r="E111">
        <v>4000874</v>
      </c>
      <c r="F111" t="s">
        <v>383</v>
      </c>
      <c r="G111" t="s">
        <v>385</v>
      </c>
      <c r="H111">
        <v>4992</v>
      </c>
      <c r="J111" t="s">
        <v>16</v>
      </c>
      <c r="K111" t="s">
        <v>151</v>
      </c>
      <c r="L111" t="s">
        <v>187</v>
      </c>
    </row>
    <row r="112" spans="1:13" x14ac:dyDescent="0.2">
      <c r="A112" s="2">
        <v>42515</v>
      </c>
      <c r="B112" s="1" t="s">
        <v>382</v>
      </c>
      <c r="C112" s="1"/>
      <c r="D112" s="1"/>
      <c r="E112">
        <v>4000876</v>
      </c>
      <c r="F112" t="s">
        <v>4</v>
      </c>
      <c r="G112" t="s">
        <v>5</v>
      </c>
      <c r="H112">
        <v>4992</v>
      </c>
      <c r="J112" t="s">
        <v>17</v>
      </c>
      <c r="K112" t="s">
        <v>151</v>
      </c>
      <c r="L112" t="s">
        <v>39</v>
      </c>
    </row>
    <row r="113" spans="1:13" x14ac:dyDescent="0.2">
      <c r="A113" s="2">
        <v>42516</v>
      </c>
      <c r="B113" s="1" t="s">
        <v>387</v>
      </c>
      <c r="C113" s="1"/>
      <c r="D113" s="1"/>
      <c r="E113">
        <v>4000886</v>
      </c>
      <c r="F113" t="s">
        <v>389</v>
      </c>
      <c r="G113" t="s">
        <v>406</v>
      </c>
      <c r="H113">
        <v>100</v>
      </c>
      <c r="J113" t="s">
        <v>18</v>
      </c>
      <c r="K113" t="s">
        <v>151</v>
      </c>
      <c r="L113" t="s">
        <v>39</v>
      </c>
    </row>
    <row r="114" spans="1:13" x14ac:dyDescent="0.2">
      <c r="A114" s="2">
        <v>42516</v>
      </c>
      <c r="B114" s="1" t="s">
        <v>387</v>
      </c>
      <c r="C114" s="1"/>
      <c r="D114" s="1"/>
      <c r="E114">
        <v>4000882</v>
      </c>
      <c r="F114" t="s">
        <v>388</v>
      </c>
      <c r="G114" t="s">
        <v>405</v>
      </c>
      <c r="H114">
        <v>50</v>
      </c>
      <c r="J114" t="s">
        <v>18</v>
      </c>
      <c r="K114" t="s">
        <v>151</v>
      </c>
      <c r="L114" t="s">
        <v>39</v>
      </c>
    </row>
    <row r="115" spans="1:13" x14ac:dyDescent="0.2">
      <c r="A115" s="2">
        <v>42516</v>
      </c>
      <c r="B115" s="1" t="s">
        <v>387</v>
      </c>
      <c r="C115" s="1"/>
      <c r="D115" s="1"/>
      <c r="E115">
        <v>4000895</v>
      </c>
      <c r="F115" t="s">
        <v>391</v>
      </c>
      <c r="G115" t="s">
        <v>408</v>
      </c>
      <c r="H115">
        <v>400</v>
      </c>
      <c r="J115" t="s">
        <v>18</v>
      </c>
      <c r="K115" t="s">
        <v>151</v>
      </c>
      <c r="L115" t="s">
        <v>39</v>
      </c>
    </row>
    <row r="116" spans="1:13" x14ac:dyDescent="0.2">
      <c r="A116" s="2">
        <v>42516</v>
      </c>
      <c r="B116" s="1" t="s">
        <v>387</v>
      </c>
      <c r="C116" s="1"/>
      <c r="D116" s="1"/>
      <c r="E116">
        <v>4000891</v>
      </c>
      <c r="F116" t="s">
        <v>390</v>
      </c>
      <c r="G116" t="s">
        <v>407</v>
      </c>
      <c r="H116">
        <v>200</v>
      </c>
      <c r="J116" t="s">
        <v>18</v>
      </c>
      <c r="K116" t="s">
        <v>151</v>
      </c>
      <c r="L116" t="s">
        <v>39</v>
      </c>
    </row>
    <row r="117" spans="1:13" x14ac:dyDescent="0.2">
      <c r="A117" s="2">
        <v>42517</v>
      </c>
      <c r="B117" s="1" t="s">
        <v>410</v>
      </c>
      <c r="C117" s="1"/>
      <c r="D117" s="1"/>
      <c r="E117">
        <v>4000899</v>
      </c>
      <c r="F117" t="s">
        <v>98</v>
      </c>
      <c r="G117" t="s">
        <v>99</v>
      </c>
      <c r="H117">
        <v>1000</v>
      </c>
      <c r="J117" t="s">
        <v>18</v>
      </c>
      <c r="K117" t="s">
        <v>151</v>
      </c>
      <c r="L117" t="s">
        <v>39</v>
      </c>
    </row>
    <row r="118" spans="1:13" x14ac:dyDescent="0.2">
      <c r="A118" s="2">
        <v>42517</v>
      </c>
      <c r="B118" s="1" t="s">
        <v>410</v>
      </c>
      <c r="C118" s="1"/>
      <c r="D118" s="1"/>
      <c r="E118">
        <v>4000901</v>
      </c>
      <c r="F118" t="s">
        <v>101</v>
      </c>
      <c r="G118" t="s">
        <v>102</v>
      </c>
      <c r="H118">
        <v>700</v>
      </c>
      <c r="J118" t="s">
        <v>18</v>
      </c>
      <c r="K118" t="s">
        <v>151</v>
      </c>
      <c r="L118" t="s">
        <v>39</v>
      </c>
    </row>
    <row r="119" spans="1:13" x14ac:dyDescent="0.2">
      <c r="A119" s="2">
        <v>42517</v>
      </c>
      <c r="B119" s="1" t="s">
        <v>392</v>
      </c>
      <c r="C119" s="1"/>
      <c r="D119" s="1"/>
      <c r="E119">
        <v>4000904</v>
      </c>
      <c r="F119" t="s">
        <v>480</v>
      </c>
      <c r="G119" t="s">
        <v>481</v>
      </c>
      <c r="H119">
        <v>200</v>
      </c>
      <c r="J119" t="s">
        <v>16</v>
      </c>
      <c r="K119" t="s">
        <v>151</v>
      </c>
      <c r="L119" t="s">
        <v>187</v>
      </c>
      <c r="M119" t="s">
        <v>254</v>
      </c>
    </row>
    <row r="120" spans="1:13" x14ac:dyDescent="0.2">
      <c r="A120" s="2">
        <v>42517</v>
      </c>
      <c r="B120" s="1" t="s">
        <v>392</v>
      </c>
      <c r="C120" s="1"/>
      <c r="D120" s="1"/>
      <c r="E120">
        <v>4000905</v>
      </c>
      <c r="F120" t="s">
        <v>393</v>
      </c>
      <c r="G120" t="s">
        <v>409</v>
      </c>
      <c r="H120">
        <v>200</v>
      </c>
      <c r="J120" t="s">
        <v>17</v>
      </c>
      <c r="K120" t="s">
        <v>151</v>
      </c>
      <c r="L120" t="s">
        <v>187</v>
      </c>
    </row>
    <row r="121" spans="1:13" x14ac:dyDescent="0.2">
      <c r="A121" s="2">
        <v>42520</v>
      </c>
      <c r="B121" s="1" t="s">
        <v>417</v>
      </c>
      <c r="C121" s="1"/>
      <c r="D121" s="1"/>
      <c r="E121">
        <v>4000917</v>
      </c>
      <c r="F121" t="s">
        <v>418</v>
      </c>
      <c r="G121" t="s">
        <v>422</v>
      </c>
      <c r="H121">
        <v>5000</v>
      </c>
      <c r="J121" t="s">
        <v>129</v>
      </c>
      <c r="K121" t="s">
        <v>181</v>
      </c>
      <c r="L121" t="s">
        <v>187</v>
      </c>
    </row>
    <row r="122" spans="1:13" x14ac:dyDescent="0.2">
      <c r="A122" s="2">
        <v>42520</v>
      </c>
      <c r="B122" s="1" t="s">
        <v>419</v>
      </c>
      <c r="C122" s="1"/>
      <c r="D122" s="1"/>
      <c r="F122" t="s">
        <v>226</v>
      </c>
      <c r="G122" t="s">
        <v>227</v>
      </c>
      <c r="H122">
        <v>36</v>
      </c>
      <c r="J122" t="s">
        <v>18</v>
      </c>
      <c r="K122" t="s">
        <v>181</v>
      </c>
      <c r="L122" t="s">
        <v>39</v>
      </c>
      <c r="M122" t="s">
        <v>426</v>
      </c>
    </row>
    <row r="123" spans="1:13" x14ac:dyDescent="0.2">
      <c r="A123" s="2">
        <v>42520</v>
      </c>
      <c r="B123" s="1" t="s">
        <v>417</v>
      </c>
      <c r="C123" s="1"/>
      <c r="D123" s="1"/>
      <c r="E123">
        <v>4000908</v>
      </c>
      <c r="F123" t="s">
        <v>96</v>
      </c>
      <c r="G123" t="s">
        <v>97</v>
      </c>
      <c r="H123">
        <v>5000</v>
      </c>
      <c r="J123" t="s">
        <v>18</v>
      </c>
      <c r="K123" t="s">
        <v>151</v>
      </c>
      <c r="L123" t="s">
        <v>39</v>
      </c>
      <c r="M123" t="s">
        <v>578</v>
      </c>
    </row>
    <row r="124" spans="1:13" x14ac:dyDescent="0.2">
      <c r="A124" s="2">
        <v>42520</v>
      </c>
      <c r="B124" s="1" t="s">
        <v>420</v>
      </c>
      <c r="C124" s="1"/>
      <c r="D124" s="1"/>
      <c r="E124">
        <v>4000929</v>
      </c>
      <c r="F124" t="s">
        <v>114</v>
      </c>
      <c r="G124" t="s">
        <v>197</v>
      </c>
      <c r="H124">
        <v>600</v>
      </c>
      <c r="J124" t="s">
        <v>17</v>
      </c>
      <c r="K124" t="s">
        <v>151</v>
      </c>
      <c r="L124" t="s">
        <v>39</v>
      </c>
    </row>
    <row r="125" spans="1:13" x14ac:dyDescent="0.2">
      <c r="A125" s="2">
        <v>42520</v>
      </c>
      <c r="B125" s="1" t="s">
        <v>420</v>
      </c>
      <c r="C125" s="1"/>
      <c r="D125" s="1"/>
      <c r="E125">
        <v>4000928</v>
      </c>
      <c r="F125" t="s">
        <v>113</v>
      </c>
      <c r="G125" t="s">
        <v>423</v>
      </c>
      <c r="H125">
        <v>600</v>
      </c>
      <c r="J125" t="s">
        <v>16</v>
      </c>
      <c r="K125" t="s">
        <v>151</v>
      </c>
      <c r="L125" t="s">
        <v>187</v>
      </c>
    </row>
    <row r="126" spans="1:13" x14ac:dyDescent="0.2">
      <c r="A126" s="2">
        <v>42520</v>
      </c>
      <c r="B126" s="1" t="s">
        <v>420</v>
      </c>
      <c r="C126" s="1"/>
      <c r="D126" s="1"/>
      <c r="E126">
        <v>4000932</v>
      </c>
      <c r="F126" t="s">
        <v>116</v>
      </c>
      <c r="G126" t="s">
        <v>198</v>
      </c>
      <c r="H126">
        <v>600</v>
      </c>
      <c r="J126" t="s">
        <v>17</v>
      </c>
      <c r="K126" t="s">
        <v>151</v>
      </c>
      <c r="L126" t="s">
        <v>39</v>
      </c>
    </row>
    <row r="127" spans="1:13" x14ac:dyDescent="0.2">
      <c r="A127" s="2">
        <v>42520</v>
      </c>
      <c r="B127" s="1" t="s">
        <v>420</v>
      </c>
      <c r="C127" s="1"/>
      <c r="D127" s="1"/>
      <c r="E127">
        <v>4000931</v>
      </c>
      <c r="F127" t="s">
        <v>115</v>
      </c>
      <c r="G127" t="s">
        <v>424</v>
      </c>
      <c r="H127">
        <v>600</v>
      </c>
      <c r="J127" t="s">
        <v>16</v>
      </c>
      <c r="K127" t="s">
        <v>151</v>
      </c>
      <c r="L127" t="s">
        <v>187</v>
      </c>
    </row>
    <row r="128" spans="1:13" x14ac:dyDescent="0.2">
      <c r="A128" s="2">
        <v>42520</v>
      </c>
      <c r="B128" s="1" t="s">
        <v>417</v>
      </c>
      <c r="C128" s="1"/>
      <c r="D128" s="1"/>
      <c r="E128">
        <v>4000911</v>
      </c>
      <c r="F128" t="s">
        <v>95</v>
      </c>
      <c r="G128" t="s">
        <v>138</v>
      </c>
      <c r="H128">
        <v>5000</v>
      </c>
      <c r="J128" t="s">
        <v>130</v>
      </c>
      <c r="K128" t="s">
        <v>181</v>
      </c>
      <c r="L128" t="s">
        <v>187</v>
      </c>
    </row>
    <row r="129" spans="1:13" x14ac:dyDescent="0.2">
      <c r="A129" s="2">
        <v>42521</v>
      </c>
      <c r="B129" s="1" t="s">
        <v>371</v>
      </c>
      <c r="C129" s="1"/>
      <c r="D129" s="1"/>
      <c r="E129">
        <v>4000767</v>
      </c>
      <c r="F129" t="s">
        <v>118</v>
      </c>
      <c r="G129" t="s">
        <v>201</v>
      </c>
      <c r="H129">
        <v>5052</v>
      </c>
      <c r="J129" t="s">
        <v>16</v>
      </c>
      <c r="K129" t="s">
        <v>151</v>
      </c>
      <c r="L129" t="s">
        <v>187</v>
      </c>
    </row>
    <row r="130" spans="1:13" x14ac:dyDescent="0.2">
      <c r="A130" s="2">
        <v>42521</v>
      </c>
      <c r="B130" s="1" t="s">
        <v>371</v>
      </c>
      <c r="C130" s="1"/>
      <c r="D130" s="1"/>
      <c r="E130">
        <v>4000772</v>
      </c>
      <c r="F130" t="s">
        <v>120</v>
      </c>
      <c r="G130" t="s">
        <v>203</v>
      </c>
      <c r="H130">
        <v>5050</v>
      </c>
      <c r="J130" t="s">
        <v>17</v>
      </c>
      <c r="K130" t="s">
        <v>151</v>
      </c>
      <c r="L130" t="s">
        <v>39</v>
      </c>
    </row>
    <row r="131" spans="1:13" x14ac:dyDescent="0.2">
      <c r="A131" s="2">
        <v>42521</v>
      </c>
      <c r="B131" s="1" t="s">
        <v>431</v>
      </c>
      <c r="C131" s="1"/>
      <c r="D131" s="1"/>
      <c r="E131">
        <v>4000939</v>
      </c>
      <c r="F131" t="s">
        <v>430</v>
      </c>
      <c r="G131" t="s">
        <v>436</v>
      </c>
      <c r="H131">
        <v>200</v>
      </c>
      <c r="J131" t="s">
        <v>17</v>
      </c>
      <c r="K131" s="20" t="s">
        <v>151</v>
      </c>
      <c r="L131" t="s">
        <v>39</v>
      </c>
      <c r="M131" t="s">
        <v>254</v>
      </c>
    </row>
    <row r="132" spans="1:13" x14ac:dyDescent="0.2">
      <c r="A132" s="2">
        <v>42521</v>
      </c>
      <c r="B132" s="1" t="s">
        <v>431</v>
      </c>
      <c r="C132" s="1"/>
      <c r="D132" s="1"/>
      <c r="E132">
        <v>4000941</v>
      </c>
      <c r="F132" t="s">
        <v>432</v>
      </c>
      <c r="G132" t="s">
        <v>437</v>
      </c>
      <c r="H132">
        <v>200</v>
      </c>
      <c r="J132" t="s">
        <v>17</v>
      </c>
      <c r="K132" t="s">
        <v>151</v>
      </c>
      <c r="L132" t="s">
        <v>39</v>
      </c>
      <c r="M132" t="s">
        <v>254</v>
      </c>
    </row>
    <row r="133" spans="1:13" x14ac:dyDescent="0.2">
      <c r="A133" s="2">
        <v>42521</v>
      </c>
      <c r="B133" s="1" t="s">
        <v>429</v>
      </c>
      <c r="C133" s="1"/>
      <c r="D133" s="1"/>
      <c r="E133">
        <v>4000936</v>
      </c>
      <c r="F133" t="s">
        <v>434</v>
      </c>
      <c r="G133" t="s">
        <v>435</v>
      </c>
      <c r="H133">
        <v>200</v>
      </c>
      <c r="J133" t="s">
        <v>17</v>
      </c>
      <c r="K133" t="s">
        <v>151</v>
      </c>
      <c r="L133" t="s">
        <v>39</v>
      </c>
      <c r="M133" t="s">
        <v>254</v>
      </c>
    </row>
    <row r="134" spans="1:13" x14ac:dyDescent="0.2">
      <c r="A134" s="2">
        <v>42521</v>
      </c>
      <c r="B134" s="1" t="s">
        <v>429</v>
      </c>
      <c r="C134" s="1"/>
      <c r="D134" s="1"/>
      <c r="E134">
        <v>4000934</v>
      </c>
      <c r="F134" t="s">
        <v>433</v>
      </c>
      <c r="G134" t="s">
        <v>440</v>
      </c>
      <c r="H134">
        <v>200</v>
      </c>
      <c r="J134" t="s">
        <v>16</v>
      </c>
      <c r="K134" t="s">
        <v>151</v>
      </c>
      <c r="L134" t="s">
        <v>187</v>
      </c>
      <c r="M134" t="s">
        <v>254</v>
      </c>
    </row>
    <row r="135" spans="1:13" x14ac:dyDescent="0.2">
      <c r="A135" s="2">
        <v>42523</v>
      </c>
      <c r="B135" s="1" t="s">
        <v>451</v>
      </c>
      <c r="C135" s="1"/>
      <c r="D135" s="1"/>
      <c r="E135">
        <v>4000948</v>
      </c>
      <c r="F135" t="s">
        <v>452</v>
      </c>
      <c r="G135" t="s">
        <v>499</v>
      </c>
      <c r="H135">
        <v>200</v>
      </c>
      <c r="J135" t="s">
        <v>18</v>
      </c>
      <c r="K135" t="s">
        <v>151</v>
      </c>
      <c r="L135" t="s">
        <v>187</v>
      </c>
      <c r="M135" t="s">
        <v>790</v>
      </c>
    </row>
    <row r="136" spans="1:13" x14ac:dyDescent="0.2">
      <c r="A136" s="2">
        <v>42531</v>
      </c>
      <c r="B136" s="1" t="s">
        <v>457</v>
      </c>
      <c r="C136" s="1"/>
      <c r="D136" s="1"/>
      <c r="F136" t="s">
        <v>458</v>
      </c>
      <c r="G136" t="s">
        <v>460</v>
      </c>
      <c r="H136">
        <v>1264</v>
      </c>
      <c r="J136" t="s">
        <v>18</v>
      </c>
      <c r="K136" t="s">
        <v>181</v>
      </c>
      <c r="L136" t="s">
        <v>39</v>
      </c>
      <c r="M136" t="s">
        <v>459</v>
      </c>
    </row>
    <row r="137" spans="1:13" x14ac:dyDescent="0.2">
      <c r="A137" s="2">
        <v>42531</v>
      </c>
      <c r="B137" s="1" t="s">
        <v>454</v>
      </c>
      <c r="C137" s="1"/>
      <c r="D137" s="1"/>
      <c r="E137">
        <v>4001028</v>
      </c>
      <c r="F137" t="s">
        <v>455</v>
      </c>
      <c r="G137" t="s">
        <v>497</v>
      </c>
      <c r="H137">
        <v>200</v>
      </c>
      <c r="J137" t="s">
        <v>17</v>
      </c>
      <c r="K137" t="s">
        <v>151</v>
      </c>
      <c r="L137" t="s">
        <v>39</v>
      </c>
      <c r="M137" t="s">
        <v>512</v>
      </c>
    </row>
    <row r="138" spans="1:13" x14ac:dyDescent="0.2">
      <c r="A138" s="2">
        <v>42531</v>
      </c>
      <c r="B138" s="1" t="s">
        <v>454</v>
      </c>
      <c r="C138" s="1"/>
      <c r="D138" s="1"/>
      <c r="E138">
        <v>4001030</v>
      </c>
      <c r="F138" t="s">
        <v>456</v>
      </c>
      <c r="G138" t="s">
        <v>498</v>
      </c>
      <c r="H138">
        <v>200</v>
      </c>
      <c r="J138" t="s">
        <v>17</v>
      </c>
      <c r="K138" t="s">
        <v>151</v>
      </c>
      <c r="L138" t="s">
        <v>39</v>
      </c>
      <c r="M138" t="s">
        <v>512</v>
      </c>
    </row>
    <row r="139" spans="1:13" x14ac:dyDescent="0.2">
      <c r="A139" s="2">
        <v>42531</v>
      </c>
      <c r="B139" s="1" t="s">
        <v>471</v>
      </c>
      <c r="C139" s="1"/>
      <c r="D139" s="1"/>
      <c r="E139">
        <v>4000963</v>
      </c>
      <c r="F139" t="s">
        <v>282</v>
      </c>
      <c r="G139" t="s">
        <v>288</v>
      </c>
      <c r="H139">
        <v>352</v>
      </c>
      <c r="J139" t="s">
        <v>17</v>
      </c>
      <c r="K139" t="s">
        <v>151</v>
      </c>
      <c r="L139" t="s">
        <v>39</v>
      </c>
    </row>
    <row r="140" spans="1:13" x14ac:dyDescent="0.2">
      <c r="A140" s="2">
        <v>42531</v>
      </c>
      <c r="B140" s="1" t="s">
        <v>471</v>
      </c>
      <c r="C140" s="1"/>
      <c r="D140" s="1"/>
      <c r="E140">
        <v>4000968</v>
      </c>
      <c r="F140" t="s">
        <v>281</v>
      </c>
      <c r="G140" t="s">
        <v>287</v>
      </c>
      <c r="H140">
        <v>354</v>
      </c>
      <c r="J140" t="s">
        <v>17</v>
      </c>
      <c r="K140" t="s">
        <v>151</v>
      </c>
      <c r="L140" t="s">
        <v>39</v>
      </c>
    </row>
    <row r="141" spans="1:13" x14ac:dyDescent="0.2">
      <c r="A141" s="2">
        <v>42531</v>
      </c>
      <c r="B141" s="1" t="s">
        <v>475</v>
      </c>
      <c r="C141" s="1"/>
      <c r="D141" s="1"/>
      <c r="E141">
        <v>4000959</v>
      </c>
      <c r="F141" t="s">
        <v>476</v>
      </c>
      <c r="G141" t="s">
        <v>477</v>
      </c>
      <c r="H141">
        <v>300</v>
      </c>
      <c r="J141" t="s">
        <v>17</v>
      </c>
      <c r="K141" t="s">
        <v>151</v>
      </c>
      <c r="L141" t="s">
        <v>39</v>
      </c>
    </row>
    <row r="142" spans="1:13" x14ac:dyDescent="0.2">
      <c r="A142" s="2">
        <v>42531</v>
      </c>
      <c r="B142" s="1" t="s">
        <v>468</v>
      </c>
      <c r="C142" s="1"/>
      <c r="D142" s="1"/>
      <c r="E142" s="4">
        <v>4000981</v>
      </c>
      <c r="F142" t="s">
        <v>32</v>
      </c>
      <c r="G142" t="s">
        <v>38</v>
      </c>
      <c r="H142">
        <v>10038</v>
      </c>
      <c r="J142" t="s">
        <v>17</v>
      </c>
      <c r="K142" t="s">
        <v>151</v>
      </c>
      <c r="L142" t="s">
        <v>39</v>
      </c>
    </row>
    <row r="143" spans="1:13" x14ac:dyDescent="0.2">
      <c r="A143" s="2">
        <v>42531</v>
      </c>
      <c r="B143" s="1" t="s">
        <v>468</v>
      </c>
      <c r="C143" s="1"/>
      <c r="D143" s="1"/>
      <c r="E143" s="4">
        <v>4000980</v>
      </c>
      <c r="F143" t="s">
        <v>31</v>
      </c>
      <c r="G143" t="s">
        <v>37</v>
      </c>
      <c r="H143">
        <v>5022</v>
      </c>
      <c r="J143" t="s">
        <v>17</v>
      </c>
      <c r="K143" t="s">
        <v>151</v>
      </c>
      <c r="L143" t="s">
        <v>39</v>
      </c>
    </row>
    <row r="144" spans="1:13" x14ac:dyDescent="0.2">
      <c r="A144" s="2">
        <v>42534</v>
      </c>
      <c r="B144" t="s">
        <v>500</v>
      </c>
      <c r="D144" s="1"/>
      <c r="E144" s="4">
        <v>4001015</v>
      </c>
      <c r="F144" t="s">
        <v>121</v>
      </c>
      <c r="G144" t="s">
        <v>204</v>
      </c>
      <c r="H144" s="4">
        <v>240</v>
      </c>
      <c r="I144" s="4"/>
      <c r="J144" t="s">
        <v>17</v>
      </c>
      <c r="K144" t="s">
        <v>151</v>
      </c>
      <c r="L144" t="s">
        <v>39</v>
      </c>
    </row>
    <row r="145" spans="1:13" x14ac:dyDescent="0.2">
      <c r="A145" s="2">
        <v>42534</v>
      </c>
      <c r="B145" t="s">
        <v>500</v>
      </c>
      <c r="D145" s="1"/>
      <c r="E145" s="4">
        <v>4001021</v>
      </c>
      <c r="F145" t="s">
        <v>123</v>
      </c>
      <c r="G145" t="s">
        <v>204</v>
      </c>
      <c r="H145" s="4">
        <v>240</v>
      </c>
      <c r="I145" s="4"/>
      <c r="J145" t="s">
        <v>17</v>
      </c>
      <c r="K145" t="s">
        <v>151</v>
      </c>
      <c r="L145" t="s">
        <v>39</v>
      </c>
    </row>
    <row r="146" spans="1:13" x14ac:dyDescent="0.2">
      <c r="A146" s="2">
        <v>42534</v>
      </c>
      <c r="B146" t="s">
        <v>500</v>
      </c>
      <c r="D146" s="1"/>
      <c r="E146" s="4">
        <v>4001017</v>
      </c>
      <c r="F146" t="s">
        <v>122</v>
      </c>
      <c r="G146" t="s">
        <v>205</v>
      </c>
      <c r="H146" s="4">
        <v>240</v>
      </c>
      <c r="I146" s="4"/>
      <c r="J146" t="s">
        <v>17</v>
      </c>
      <c r="K146" t="s">
        <v>151</v>
      </c>
      <c r="L146" t="s">
        <v>39</v>
      </c>
    </row>
    <row r="147" spans="1:13" x14ac:dyDescent="0.2">
      <c r="A147" s="2">
        <v>42534</v>
      </c>
      <c r="B147" t="s">
        <v>500</v>
      </c>
      <c r="D147" s="1"/>
      <c r="E147" s="4">
        <v>4001023</v>
      </c>
      <c r="F147" t="s">
        <v>124</v>
      </c>
      <c r="G147" t="s">
        <v>205</v>
      </c>
      <c r="H147" s="4">
        <v>240</v>
      </c>
      <c r="I147" s="4"/>
      <c r="J147" t="s">
        <v>17</v>
      </c>
      <c r="K147" t="s">
        <v>151</v>
      </c>
      <c r="L147" t="s">
        <v>39</v>
      </c>
    </row>
    <row r="148" spans="1:13" x14ac:dyDescent="0.2">
      <c r="A148" s="2">
        <v>42534</v>
      </c>
      <c r="B148" s="1" t="s">
        <v>495</v>
      </c>
      <c r="C148" s="1"/>
      <c r="D148" s="1"/>
      <c r="E148">
        <v>4001004</v>
      </c>
      <c r="F148" t="s">
        <v>494</v>
      </c>
      <c r="G148" t="s">
        <v>493</v>
      </c>
      <c r="H148">
        <v>91</v>
      </c>
      <c r="J148" t="s">
        <v>17</v>
      </c>
      <c r="K148" t="s">
        <v>151</v>
      </c>
      <c r="L148" t="s">
        <v>39</v>
      </c>
    </row>
    <row r="149" spans="1:13" x14ac:dyDescent="0.2">
      <c r="A149" s="2">
        <v>42534</v>
      </c>
      <c r="B149" s="1" t="s">
        <v>495</v>
      </c>
      <c r="C149" s="1"/>
      <c r="D149" s="1"/>
      <c r="E149">
        <v>4001003</v>
      </c>
      <c r="F149" t="s">
        <v>580</v>
      </c>
      <c r="G149" t="s">
        <v>581</v>
      </c>
      <c r="H149">
        <v>91</v>
      </c>
      <c r="J149" t="s">
        <v>16</v>
      </c>
      <c r="K149" t="s">
        <v>151</v>
      </c>
      <c r="L149" t="s">
        <v>39</v>
      </c>
    </row>
    <row r="150" spans="1:13" x14ac:dyDescent="0.2">
      <c r="A150" s="2">
        <v>42534</v>
      </c>
      <c r="B150" s="1" t="s">
        <v>495</v>
      </c>
      <c r="C150" s="1"/>
      <c r="D150" s="1"/>
      <c r="E150">
        <v>4001005</v>
      </c>
      <c r="F150" t="s">
        <v>491</v>
      </c>
      <c r="G150" t="s">
        <v>492</v>
      </c>
      <c r="H150">
        <v>91</v>
      </c>
      <c r="J150" t="s">
        <v>17</v>
      </c>
      <c r="K150" t="s">
        <v>151</v>
      </c>
      <c r="L150" t="s">
        <v>39</v>
      </c>
    </row>
    <row r="151" spans="1:13" x14ac:dyDescent="0.2">
      <c r="A151" s="2">
        <v>42534</v>
      </c>
      <c r="B151" s="1" t="s">
        <v>484</v>
      </c>
      <c r="C151" s="1"/>
      <c r="D151" s="1"/>
      <c r="E151">
        <v>4000943</v>
      </c>
      <c r="F151" t="s">
        <v>486</v>
      </c>
      <c r="G151" t="s">
        <v>485</v>
      </c>
      <c r="H151">
        <v>3000</v>
      </c>
      <c r="J151" t="s">
        <v>18</v>
      </c>
      <c r="K151" t="s">
        <v>151</v>
      </c>
      <c r="L151" t="s">
        <v>39</v>
      </c>
    </row>
    <row r="152" spans="1:13" x14ac:dyDescent="0.2">
      <c r="A152" s="2">
        <v>42534</v>
      </c>
      <c r="B152" s="1" t="s">
        <v>501</v>
      </c>
      <c r="C152" s="1"/>
      <c r="D152" s="1"/>
      <c r="E152">
        <v>4001032</v>
      </c>
      <c r="F152" t="s">
        <v>126</v>
      </c>
      <c r="G152" t="s">
        <v>184</v>
      </c>
      <c r="H152">
        <v>5000</v>
      </c>
      <c r="J152" t="s">
        <v>18</v>
      </c>
      <c r="K152" t="s">
        <v>151</v>
      </c>
      <c r="L152" t="s">
        <v>39</v>
      </c>
      <c r="M152" s="24" t="s">
        <v>544</v>
      </c>
    </row>
    <row r="153" spans="1:13" x14ac:dyDescent="0.2">
      <c r="A153" s="2">
        <v>42535</v>
      </c>
      <c r="B153" s="1" t="s">
        <v>503</v>
      </c>
      <c r="C153" s="1"/>
      <c r="D153" s="1"/>
      <c r="F153" t="s">
        <v>504</v>
      </c>
      <c r="G153" t="s">
        <v>524</v>
      </c>
      <c r="H153">
        <v>500</v>
      </c>
      <c r="J153" t="s">
        <v>18</v>
      </c>
      <c r="K153" t="s">
        <v>151</v>
      </c>
      <c r="L153" t="s">
        <v>39</v>
      </c>
      <c r="M153" t="s">
        <v>505</v>
      </c>
    </row>
    <row r="154" spans="1:13" x14ac:dyDescent="0.2">
      <c r="A154" s="2">
        <v>42535</v>
      </c>
      <c r="B154" s="1" t="s">
        <v>507</v>
      </c>
      <c r="C154" s="1"/>
      <c r="D154" s="1"/>
      <c r="E154">
        <v>4000971</v>
      </c>
      <c r="F154" t="s">
        <v>20</v>
      </c>
      <c r="G154" t="s">
        <v>21</v>
      </c>
      <c r="H154">
        <v>600</v>
      </c>
      <c r="J154" t="s">
        <v>18</v>
      </c>
      <c r="K154" t="s">
        <v>151</v>
      </c>
      <c r="L154" t="s">
        <v>39</v>
      </c>
    </row>
    <row r="155" spans="1:13" x14ac:dyDescent="0.2">
      <c r="A155" s="2">
        <v>42535</v>
      </c>
      <c r="B155" s="1" t="s">
        <v>502</v>
      </c>
      <c r="C155" s="1"/>
      <c r="D155" s="1"/>
      <c r="E155">
        <v>4001037</v>
      </c>
      <c r="F155" t="s">
        <v>30</v>
      </c>
      <c r="G155" t="s">
        <v>36</v>
      </c>
      <c r="H155" s="14">
        <v>10010</v>
      </c>
      <c r="I155" s="14"/>
      <c r="J155" t="s">
        <v>18</v>
      </c>
      <c r="K155" t="s">
        <v>151</v>
      </c>
      <c r="L155" t="s">
        <v>39</v>
      </c>
      <c r="M155" t="s">
        <v>724</v>
      </c>
    </row>
    <row r="156" spans="1:13" x14ac:dyDescent="0.2">
      <c r="A156" s="2">
        <v>42537</v>
      </c>
      <c r="B156" s="1" t="s">
        <v>514</v>
      </c>
      <c r="C156" s="1"/>
      <c r="D156" s="1"/>
      <c r="E156">
        <v>4000982</v>
      </c>
      <c r="F156" t="s">
        <v>516</v>
      </c>
      <c r="G156" t="s">
        <v>515</v>
      </c>
      <c r="H156">
        <v>300</v>
      </c>
      <c r="J156" t="s">
        <v>18</v>
      </c>
      <c r="K156" t="s">
        <v>181</v>
      </c>
      <c r="L156" t="s">
        <v>39</v>
      </c>
    </row>
    <row r="157" spans="1:13" x14ac:dyDescent="0.2">
      <c r="A157" s="2">
        <v>42537</v>
      </c>
      <c r="B157" s="1" t="s">
        <v>521</v>
      </c>
      <c r="C157" s="1"/>
      <c r="D157" s="1"/>
      <c r="E157">
        <v>4000997</v>
      </c>
      <c r="F157" t="s">
        <v>27</v>
      </c>
      <c r="G157" t="s">
        <v>34</v>
      </c>
      <c r="H157">
        <v>5005</v>
      </c>
      <c r="J157" t="s">
        <v>18</v>
      </c>
      <c r="K157" t="s">
        <v>151</v>
      </c>
      <c r="L157" t="s">
        <v>39</v>
      </c>
    </row>
    <row r="158" spans="1:13" x14ac:dyDescent="0.2">
      <c r="A158" s="2">
        <v>42537</v>
      </c>
      <c r="B158" s="1" t="s">
        <v>520</v>
      </c>
      <c r="C158" s="1"/>
      <c r="D158" s="1"/>
      <c r="E158">
        <v>4000990</v>
      </c>
      <c r="F158" t="s">
        <v>377</v>
      </c>
      <c r="G158" t="s">
        <v>380</v>
      </c>
      <c r="H158">
        <v>350</v>
      </c>
      <c r="J158" t="s">
        <v>18</v>
      </c>
      <c r="K158" t="s">
        <v>181</v>
      </c>
      <c r="L158" t="s">
        <v>39</v>
      </c>
    </row>
    <row r="159" spans="1:13" x14ac:dyDescent="0.2">
      <c r="A159" s="2">
        <v>42537</v>
      </c>
      <c r="B159" s="1" t="s">
        <v>522</v>
      </c>
      <c r="C159" s="1"/>
      <c r="D159" s="1"/>
      <c r="E159">
        <v>4001009</v>
      </c>
      <c r="F159" t="s">
        <v>146</v>
      </c>
      <c r="G159" t="s">
        <v>342</v>
      </c>
      <c r="H159">
        <v>5040</v>
      </c>
      <c r="J159" t="s">
        <v>17</v>
      </c>
      <c r="K159" t="s">
        <v>151</v>
      </c>
      <c r="L159" t="s">
        <v>39</v>
      </c>
      <c r="M159" t="s">
        <v>523</v>
      </c>
    </row>
    <row r="160" spans="1:13" x14ac:dyDescent="0.2">
      <c r="A160" s="2">
        <v>42537</v>
      </c>
      <c r="B160" s="1" t="s">
        <v>522</v>
      </c>
      <c r="C160" s="1"/>
      <c r="D160" s="1"/>
      <c r="E160">
        <v>4001011</v>
      </c>
      <c r="F160" t="s">
        <v>147</v>
      </c>
      <c r="G160" t="s">
        <v>343</v>
      </c>
      <c r="H160">
        <v>5040</v>
      </c>
      <c r="J160" t="s">
        <v>17</v>
      </c>
      <c r="K160" t="s">
        <v>151</v>
      </c>
      <c r="L160" t="s">
        <v>39</v>
      </c>
      <c r="M160" t="s">
        <v>523</v>
      </c>
    </row>
    <row r="161" spans="1:13" x14ac:dyDescent="0.2">
      <c r="A161" s="2">
        <v>42537</v>
      </c>
      <c r="B161" s="1" t="s">
        <v>521</v>
      </c>
      <c r="C161" s="1"/>
      <c r="D161" s="1"/>
      <c r="E161">
        <v>4000999</v>
      </c>
      <c r="F161" t="s">
        <v>26</v>
      </c>
      <c r="G161" t="s">
        <v>33</v>
      </c>
      <c r="H161">
        <v>5005</v>
      </c>
      <c r="J161" t="s">
        <v>19</v>
      </c>
      <c r="K161" t="s">
        <v>151</v>
      </c>
      <c r="L161" t="s">
        <v>39</v>
      </c>
    </row>
    <row r="162" spans="1:13" x14ac:dyDescent="0.2">
      <c r="A162" s="2">
        <v>42538</v>
      </c>
      <c r="B162" s="1" t="s">
        <v>527</v>
      </c>
      <c r="C162" s="1"/>
      <c r="D162" s="1"/>
      <c r="E162">
        <v>4001044</v>
      </c>
      <c r="F162" t="s">
        <v>430</v>
      </c>
      <c r="G162" t="s">
        <v>436</v>
      </c>
      <c r="H162">
        <v>3000</v>
      </c>
      <c r="J162" t="s">
        <v>17</v>
      </c>
      <c r="K162" t="s">
        <v>151</v>
      </c>
      <c r="L162" t="s">
        <v>39</v>
      </c>
    </row>
    <row r="163" spans="1:13" x14ac:dyDescent="0.2">
      <c r="A163" s="2">
        <v>42538</v>
      </c>
      <c r="B163" s="1" t="s">
        <v>527</v>
      </c>
      <c r="C163" s="1"/>
      <c r="D163" s="1"/>
      <c r="E163">
        <v>4001046</v>
      </c>
      <c r="F163" t="s">
        <v>432</v>
      </c>
      <c r="G163" t="s">
        <v>437</v>
      </c>
      <c r="H163">
        <v>3000</v>
      </c>
      <c r="J163" t="s">
        <v>17</v>
      </c>
      <c r="K163" t="s">
        <v>151</v>
      </c>
      <c r="L163" t="s">
        <v>39</v>
      </c>
    </row>
    <row r="164" spans="1:13" x14ac:dyDescent="0.2">
      <c r="A164" s="2">
        <v>42538</v>
      </c>
      <c r="B164" s="1" t="s">
        <v>527</v>
      </c>
      <c r="C164" s="1"/>
      <c r="D164" s="1"/>
      <c r="E164">
        <v>4001048</v>
      </c>
      <c r="F164" t="s">
        <v>528</v>
      </c>
      <c r="G164" t="s">
        <v>531</v>
      </c>
      <c r="H164">
        <v>5001</v>
      </c>
      <c r="J164" t="s">
        <v>16</v>
      </c>
      <c r="K164" t="s">
        <v>151</v>
      </c>
      <c r="L164" t="s">
        <v>39</v>
      </c>
    </row>
    <row r="165" spans="1:13" x14ac:dyDescent="0.2">
      <c r="A165" s="2">
        <v>42538</v>
      </c>
      <c r="B165" s="1" t="s">
        <v>527</v>
      </c>
      <c r="C165" s="1"/>
      <c r="D165" s="1"/>
      <c r="E165">
        <v>4001050</v>
      </c>
      <c r="F165" t="s">
        <v>393</v>
      </c>
      <c r="G165" t="s">
        <v>409</v>
      </c>
      <c r="H165">
        <v>5001</v>
      </c>
      <c r="J165" t="s">
        <v>17</v>
      </c>
      <c r="K165" t="s">
        <v>151</v>
      </c>
      <c r="L165" t="s">
        <v>39</v>
      </c>
    </row>
    <row r="166" spans="1:13" x14ac:dyDescent="0.2">
      <c r="A166" s="2">
        <v>42541</v>
      </c>
      <c r="B166" s="1" t="s">
        <v>539</v>
      </c>
      <c r="C166" s="1"/>
      <c r="D166" s="1"/>
      <c r="E166">
        <v>4001069</v>
      </c>
      <c r="F166" t="s">
        <v>153</v>
      </c>
      <c r="G166" t="s">
        <v>217</v>
      </c>
      <c r="H166" s="14">
        <v>12999</v>
      </c>
      <c r="I166" s="14"/>
      <c r="J166" t="s">
        <v>16</v>
      </c>
      <c r="K166" t="s">
        <v>151</v>
      </c>
      <c r="L166" t="s">
        <v>39</v>
      </c>
    </row>
    <row r="167" spans="1:13" x14ac:dyDescent="0.2">
      <c r="A167" s="2">
        <v>42541</v>
      </c>
      <c r="B167" s="1" t="s">
        <v>539</v>
      </c>
      <c r="C167" s="1"/>
      <c r="D167" s="1"/>
      <c r="E167">
        <v>4001070</v>
      </c>
      <c r="F167" t="s">
        <v>6</v>
      </c>
      <c r="G167" t="s">
        <v>7</v>
      </c>
      <c r="H167" s="14">
        <v>12999</v>
      </c>
      <c r="I167" s="14"/>
      <c r="J167" t="s">
        <v>17</v>
      </c>
      <c r="K167" t="s">
        <v>151</v>
      </c>
      <c r="L167" t="s">
        <v>39</v>
      </c>
    </row>
    <row r="168" spans="1:13" x14ac:dyDescent="0.2">
      <c r="A168" s="2">
        <v>42541</v>
      </c>
      <c r="B168" s="1" t="s">
        <v>539</v>
      </c>
      <c r="C168" s="1"/>
      <c r="D168" s="1"/>
      <c r="E168">
        <v>4001065</v>
      </c>
      <c r="F168" t="s">
        <v>9</v>
      </c>
      <c r="G168" t="s">
        <v>8</v>
      </c>
      <c r="H168" s="14">
        <v>10500</v>
      </c>
      <c r="I168" s="14"/>
      <c r="J168" t="s">
        <v>16</v>
      </c>
      <c r="K168" t="s">
        <v>151</v>
      </c>
      <c r="L168" t="s">
        <v>39</v>
      </c>
    </row>
    <row r="169" spans="1:13" x14ac:dyDescent="0.2">
      <c r="A169" s="2">
        <v>42541</v>
      </c>
      <c r="B169" s="1" t="s">
        <v>539</v>
      </c>
      <c r="C169" s="1"/>
      <c r="D169" s="1"/>
      <c r="E169">
        <v>4001066</v>
      </c>
      <c r="F169" t="s">
        <v>4</v>
      </c>
      <c r="G169" t="s">
        <v>5</v>
      </c>
      <c r="H169" s="14">
        <v>10500</v>
      </c>
      <c r="I169" s="14"/>
      <c r="J169" t="s">
        <v>17</v>
      </c>
      <c r="K169" t="s">
        <v>151</v>
      </c>
      <c r="L169" t="s">
        <v>39</v>
      </c>
    </row>
    <row r="170" spans="1:13" x14ac:dyDescent="0.2">
      <c r="A170" s="2">
        <v>42541</v>
      </c>
      <c r="B170" s="1" t="s">
        <v>537</v>
      </c>
      <c r="C170" s="1"/>
      <c r="D170" s="1"/>
      <c r="E170">
        <v>4001062</v>
      </c>
      <c r="F170" t="s">
        <v>303</v>
      </c>
      <c r="G170" t="s">
        <v>337</v>
      </c>
      <c r="H170">
        <v>5100</v>
      </c>
      <c r="J170" t="s">
        <v>538</v>
      </c>
      <c r="K170" t="s">
        <v>151</v>
      </c>
      <c r="L170" t="s">
        <v>187</v>
      </c>
      <c r="M170" t="s">
        <v>791</v>
      </c>
    </row>
    <row r="171" spans="1:13" x14ac:dyDescent="0.2">
      <c r="A171" s="2">
        <v>42541</v>
      </c>
      <c r="B171" s="1" t="s">
        <v>530</v>
      </c>
      <c r="C171" s="1"/>
      <c r="D171" s="1"/>
      <c r="E171">
        <v>4001055</v>
      </c>
      <c r="F171" t="s">
        <v>535</v>
      </c>
      <c r="G171" t="s">
        <v>534</v>
      </c>
      <c r="H171">
        <v>3000</v>
      </c>
      <c r="J171" t="s">
        <v>19</v>
      </c>
      <c r="K171" t="s">
        <v>151</v>
      </c>
      <c r="L171" t="s">
        <v>39</v>
      </c>
    </row>
    <row r="172" spans="1:13" x14ac:dyDescent="0.2">
      <c r="A172" s="2">
        <v>42541</v>
      </c>
      <c r="B172" s="1" t="s">
        <v>530</v>
      </c>
      <c r="C172" s="1"/>
      <c r="D172" s="1"/>
      <c r="E172">
        <v>4001058</v>
      </c>
      <c r="F172" t="s">
        <v>533</v>
      </c>
      <c r="G172" t="s">
        <v>532</v>
      </c>
      <c r="H172">
        <v>3000</v>
      </c>
      <c r="J172" t="s">
        <v>19</v>
      </c>
      <c r="K172" t="s">
        <v>151</v>
      </c>
      <c r="L172" t="s">
        <v>39</v>
      </c>
    </row>
    <row r="173" spans="1:13" x14ac:dyDescent="0.2">
      <c r="A173" s="2">
        <v>42541</v>
      </c>
      <c r="B173" s="1" t="s">
        <v>530</v>
      </c>
      <c r="C173" s="1"/>
      <c r="D173" s="1"/>
      <c r="E173">
        <v>4001052</v>
      </c>
      <c r="F173" t="s">
        <v>452</v>
      </c>
      <c r="G173" t="s">
        <v>536</v>
      </c>
      <c r="H173">
        <v>3000</v>
      </c>
      <c r="J173" t="s">
        <v>18</v>
      </c>
      <c r="K173" t="s">
        <v>151</v>
      </c>
      <c r="L173" t="s">
        <v>39</v>
      </c>
    </row>
    <row r="174" spans="1:13" x14ac:dyDescent="0.2">
      <c r="A174" s="2">
        <v>42545</v>
      </c>
      <c r="B174" s="1" t="s">
        <v>563</v>
      </c>
      <c r="C174" s="1"/>
      <c r="D174" s="1"/>
      <c r="E174">
        <v>4001081</v>
      </c>
      <c r="F174" t="s">
        <v>63</v>
      </c>
      <c r="G174" t="s">
        <v>64</v>
      </c>
      <c r="H174">
        <v>5000</v>
      </c>
      <c r="J174" t="s">
        <v>18</v>
      </c>
      <c r="K174" t="s">
        <v>151</v>
      </c>
      <c r="L174" t="s">
        <v>39</v>
      </c>
    </row>
    <row r="175" spans="1:13" x14ac:dyDescent="0.2">
      <c r="A175" s="2">
        <v>42545</v>
      </c>
      <c r="B175" s="1" t="s">
        <v>560</v>
      </c>
      <c r="C175" s="1"/>
      <c r="D175" s="1"/>
      <c r="E175">
        <v>4001097</v>
      </c>
      <c r="F175" t="s">
        <v>96</v>
      </c>
      <c r="G175" t="s">
        <v>97</v>
      </c>
      <c r="H175">
        <v>5600</v>
      </c>
      <c r="J175" t="s">
        <v>18</v>
      </c>
      <c r="K175" t="s">
        <v>151</v>
      </c>
      <c r="L175" t="s">
        <v>39</v>
      </c>
    </row>
    <row r="176" spans="1:13" x14ac:dyDescent="0.2">
      <c r="A176" s="2">
        <v>42545</v>
      </c>
      <c r="B176" s="1" t="s">
        <v>542</v>
      </c>
      <c r="C176" s="1"/>
      <c r="D176" s="1"/>
      <c r="E176">
        <v>4001074</v>
      </c>
      <c r="F176" t="s">
        <v>118</v>
      </c>
      <c r="G176" t="s">
        <v>201</v>
      </c>
      <c r="H176">
        <v>5052</v>
      </c>
      <c r="J176" t="s">
        <v>16</v>
      </c>
      <c r="K176" t="s">
        <v>151</v>
      </c>
      <c r="L176" t="s">
        <v>39</v>
      </c>
    </row>
    <row r="177" spans="1:13" x14ac:dyDescent="0.2">
      <c r="A177" s="2">
        <v>42545</v>
      </c>
      <c r="B177" s="1" t="s">
        <v>542</v>
      </c>
      <c r="C177" s="1"/>
      <c r="D177" s="1"/>
      <c r="E177">
        <v>4001075</v>
      </c>
      <c r="F177" t="s">
        <v>119</v>
      </c>
      <c r="G177" t="s">
        <v>202</v>
      </c>
      <c r="H177">
        <v>5052</v>
      </c>
      <c r="J177" t="s">
        <v>17</v>
      </c>
      <c r="K177" t="s">
        <v>151</v>
      </c>
      <c r="L177" t="s">
        <v>39</v>
      </c>
    </row>
    <row r="178" spans="1:13" x14ac:dyDescent="0.2">
      <c r="A178" s="2">
        <v>42545</v>
      </c>
      <c r="B178" s="1" t="s">
        <v>542</v>
      </c>
      <c r="C178" s="1"/>
      <c r="D178" s="1"/>
      <c r="E178">
        <v>4001079</v>
      </c>
      <c r="F178" t="s">
        <v>120</v>
      </c>
      <c r="G178" t="s">
        <v>203</v>
      </c>
      <c r="H178">
        <v>5050</v>
      </c>
      <c r="J178" t="s">
        <v>17</v>
      </c>
      <c r="K178" t="s">
        <v>151</v>
      </c>
      <c r="L178" t="s">
        <v>39</v>
      </c>
    </row>
    <row r="179" spans="1:13" x14ac:dyDescent="0.2">
      <c r="A179" s="2">
        <v>42545</v>
      </c>
      <c r="B179" s="1" t="s">
        <v>560</v>
      </c>
      <c r="C179" s="1"/>
      <c r="D179" s="1"/>
      <c r="E179">
        <v>4001100</v>
      </c>
      <c r="F179" t="s">
        <v>107</v>
      </c>
      <c r="G179" t="s">
        <v>108</v>
      </c>
      <c r="H179">
        <v>5600</v>
      </c>
      <c r="J179" t="s">
        <v>561</v>
      </c>
      <c r="K179" t="s">
        <v>151</v>
      </c>
      <c r="L179" t="s">
        <v>39</v>
      </c>
      <c r="M179" t="s">
        <v>731</v>
      </c>
    </row>
    <row r="180" spans="1:13" x14ac:dyDescent="0.2">
      <c r="A180" s="2">
        <v>42545</v>
      </c>
      <c r="B180" s="1" t="s">
        <v>560</v>
      </c>
      <c r="C180" s="1"/>
      <c r="D180" s="1"/>
      <c r="E180">
        <v>4001107</v>
      </c>
      <c r="F180" t="s">
        <v>95</v>
      </c>
      <c r="G180" t="s">
        <v>609</v>
      </c>
      <c r="H180">
        <v>5600</v>
      </c>
      <c r="J180" t="s">
        <v>562</v>
      </c>
      <c r="K180" t="s">
        <v>151</v>
      </c>
      <c r="L180" t="s">
        <v>39</v>
      </c>
      <c r="M180" t="s">
        <v>731</v>
      </c>
    </row>
    <row r="181" spans="1:13" x14ac:dyDescent="0.2">
      <c r="A181" s="2">
        <v>42545</v>
      </c>
      <c r="B181" s="1" t="s">
        <v>563</v>
      </c>
      <c r="C181" s="1"/>
      <c r="D181" s="1"/>
      <c r="E181">
        <v>4001086</v>
      </c>
      <c r="F181" t="s">
        <v>107</v>
      </c>
      <c r="G181" t="s">
        <v>108</v>
      </c>
      <c r="H181">
        <v>5000</v>
      </c>
      <c r="J181" t="s">
        <v>561</v>
      </c>
      <c r="K181" t="s">
        <v>151</v>
      </c>
      <c r="L181" t="s">
        <v>39</v>
      </c>
      <c r="M181" t="s">
        <v>731</v>
      </c>
    </row>
    <row r="182" spans="1:13" x14ac:dyDescent="0.2">
      <c r="A182" s="2">
        <v>42545</v>
      </c>
      <c r="B182" s="1" t="s">
        <v>563</v>
      </c>
      <c r="C182" s="1"/>
      <c r="D182" s="1"/>
      <c r="E182">
        <v>4001093</v>
      </c>
      <c r="F182" t="s">
        <v>95</v>
      </c>
      <c r="G182" t="s">
        <v>609</v>
      </c>
      <c r="H182">
        <v>5000</v>
      </c>
      <c r="J182" t="s">
        <v>562</v>
      </c>
      <c r="K182" t="s">
        <v>151</v>
      </c>
      <c r="L182" t="s">
        <v>39</v>
      </c>
      <c r="M182" t="s">
        <v>731</v>
      </c>
    </row>
    <row r="183" spans="1:13" x14ac:dyDescent="0.2">
      <c r="A183" s="2">
        <v>42548</v>
      </c>
      <c r="B183" s="1" t="s">
        <v>569</v>
      </c>
      <c r="C183" s="1"/>
      <c r="D183" s="1"/>
      <c r="E183">
        <v>4001111</v>
      </c>
      <c r="F183" t="s">
        <v>486</v>
      </c>
      <c r="G183" t="s">
        <v>485</v>
      </c>
      <c r="H183">
        <v>2000</v>
      </c>
      <c r="J183" t="s">
        <v>18</v>
      </c>
      <c r="K183" t="s">
        <v>151</v>
      </c>
      <c r="L183" t="s">
        <v>39</v>
      </c>
    </row>
    <row r="184" spans="1:13" x14ac:dyDescent="0.2">
      <c r="A184" s="2">
        <v>42548</v>
      </c>
      <c r="B184" s="1" t="s">
        <v>569</v>
      </c>
      <c r="C184" s="1"/>
      <c r="D184" s="1"/>
      <c r="E184">
        <v>4001113</v>
      </c>
      <c r="F184" t="s">
        <v>253</v>
      </c>
      <c r="G184" t="s">
        <v>259</v>
      </c>
      <c r="H184">
        <v>2000</v>
      </c>
      <c r="J184" t="s">
        <v>561</v>
      </c>
      <c r="K184" t="s">
        <v>151</v>
      </c>
      <c r="L184" t="s">
        <v>39</v>
      </c>
    </row>
    <row r="185" spans="1:13" x14ac:dyDescent="0.2">
      <c r="A185" s="2">
        <v>42550</v>
      </c>
      <c r="B185" s="1" t="s">
        <v>587</v>
      </c>
      <c r="C185" s="1"/>
      <c r="D185" s="1"/>
      <c r="E185">
        <v>4001119</v>
      </c>
      <c r="F185" t="s">
        <v>146</v>
      </c>
      <c r="G185" t="s">
        <v>342</v>
      </c>
      <c r="H185">
        <v>5040</v>
      </c>
      <c r="J185" t="s">
        <v>17</v>
      </c>
      <c r="K185" t="s">
        <v>151</v>
      </c>
      <c r="L185" t="s">
        <v>39</v>
      </c>
    </row>
    <row r="186" spans="1:13" x14ac:dyDescent="0.2">
      <c r="A186" s="2">
        <v>42550</v>
      </c>
      <c r="B186" s="1" t="s">
        <v>587</v>
      </c>
      <c r="C186" s="1"/>
      <c r="D186" s="1"/>
      <c r="E186">
        <v>4001121</v>
      </c>
      <c r="F186" t="s">
        <v>147</v>
      </c>
      <c r="G186" t="s">
        <v>343</v>
      </c>
      <c r="H186">
        <v>5040</v>
      </c>
      <c r="J186" t="s">
        <v>17</v>
      </c>
      <c r="K186" t="s">
        <v>151</v>
      </c>
      <c r="L186" t="s">
        <v>39</v>
      </c>
    </row>
    <row r="187" spans="1:13" x14ac:dyDescent="0.2">
      <c r="A187" s="2">
        <v>42553</v>
      </c>
      <c r="B187" s="1" t="s">
        <v>588</v>
      </c>
      <c r="C187" s="1"/>
      <c r="D187" s="1"/>
      <c r="E187">
        <v>4001123</v>
      </c>
      <c r="F187" t="s">
        <v>486</v>
      </c>
      <c r="G187" t="s">
        <v>485</v>
      </c>
      <c r="H187">
        <v>5000</v>
      </c>
      <c r="J187" t="s">
        <v>18</v>
      </c>
      <c r="K187" t="s">
        <v>151</v>
      </c>
      <c r="L187" t="s">
        <v>39</v>
      </c>
    </row>
    <row r="188" spans="1:13" x14ac:dyDescent="0.2">
      <c r="A188" s="2">
        <v>42553</v>
      </c>
      <c r="B188" s="1" t="s">
        <v>588</v>
      </c>
      <c r="C188" s="1"/>
      <c r="D188" s="1"/>
      <c r="E188">
        <v>4001125</v>
      </c>
      <c r="F188" t="s">
        <v>253</v>
      </c>
      <c r="G188" t="s">
        <v>259</v>
      </c>
      <c r="H188">
        <v>5000</v>
      </c>
      <c r="J188" t="s">
        <v>19</v>
      </c>
      <c r="K188" t="s">
        <v>151</v>
      </c>
      <c r="L188" t="s">
        <v>39</v>
      </c>
    </row>
    <row r="189" spans="1:13" x14ac:dyDescent="0.2">
      <c r="A189" s="2">
        <v>42553</v>
      </c>
      <c r="B189" s="1" t="s">
        <v>589</v>
      </c>
      <c r="C189" s="1"/>
      <c r="D189" s="1"/>
      <c r="F189" t="s">
        <v>590</v>
      </c>
      <c r="G189" t="s">
        <v>610</v>
      </c>
      <c r="H189">
        <v>700</v>
      </c>
      <c r="J189" t="s">
        <v>17</v>
      </c>
      <c r="K189" t="s">
        <v>151</v>
      </c>
      <c r="L189" t="s">
        <v>39</v>
      </c>
    </row>
    <row r="190" spans="1:13" x14ac:dyDescent="0.2">
      <c r="A190" s="2">
        <v>42553</v>
      </c>
      <c r="B190" s="1" t="s">
        <v>589</v>
      </c>
      <c r="C190" s="1"/>
      <c r="D190" s="1"/>
      <c r="F190" t="s">
        <v>591</v>
      </c>
      <c r="G190" t="s">
        <v>611</v>
      </c>
      <c r="H190">
        <v>700</v>
      </c>
      <c r="J190" t="s">
        <v>17</v>
      </c>
      <c r="K190" t="s">
        <v>151</v>
      </c>
      <c r="L190" t="s">
        <v>39</v>
      </c>
    </row>
    <row r="191" spans="1:13" x14ac:dyDescent="0.2">
      <c r="A191" s="2">
        <v>42553</v>
      </c>
      <c r="B191" s="1" t="s">
        <v>592</v>
      </c>
      <c r="C191" s="1"/>
      <c r="D191" s="1"/>
      <c r="E191">
        <v>4001133</v>
      </c>
      <c r="F191" t="s">
        <v>234</v>
      </c>
      <c r="G191" t="s">
        <v>260</v>
      </c>
      <c r="H191">
        <v>400</v>
      </c>
      <c r="J191" t="s">
        <v>18</v>
      </c>
      <c r="K191" t="s">
        <v>151</v>
      </c>
      <c r="L191" t="s">
        <v>39</v>
      </c>
    </row>
    <row r="192" spans="1:13" x14ac:dyDescent="0.2">
      <c r="A192" s="2">
        <v>42553</v>
      </c>
      <c r="B192" s="1" t="s">
        <v>592</v>
      </c>
      <c r="C192" s="1"/>
      <c r="D192" s="1"/>
      <c r="E192">
        <v>4001137</v>
      </c>
      <c r="F192" t="s">
        <v>263</v>
      </c>
      <c r="G192" t="s">
        <v>262</v>
      </c>
      <c r="H192">
        <v>400</v>
      </c>
      <c r="J192" t="s">
        <v>19</v>
      </c>
      <c r="K192" t="s">
        <v>151</v>
      </c>
      <c r="L192" t="s">
        <v>39</v>
      </c>
    </row>
    <row r="193" spans="1:13" x14ac:dyDescent="0.2">
      <c r="A193" s="2">
        <v>42553</v>
      </c>
      <c r="B193" s="1" t="s">
        <v>593</v>
      </c>
      <c r="C193" s="1"/>
      <c r="D193" s="1"/>
      <c r="E193">
        <v>4001140</v>
      </c>
      <c r="F193" t="s">
        <v>126</v>
      </c>
      <c r="G193" t="s">
        <v>612</v>
      </c>
      <c r="H193">
        <v>5000</v>
      </c>
      <c r="J193" t="s">
        <v>18</v>
      </c>
      <c r="K193" t="s">
        <v>151</v>
      </c>
      <c r="L193" t="s">
        <v>39</v>
      </c>
    </row>
    <row r="194" spans="1:13" x14ac:dyDescent="0.2">
      <c r="A194" s="2">
        <v>42553</v>
      </c>
      <c r="B194" s="1" t="s">
        <v>593</v>
      </c>
      <c r="C194" s="1"/>
      <c r="D194" s="1"/>
      <c r="E194">
        <v>4001142</v>
      </c>
      <c r="F194" t="s">
        <v>594</v>
      </c>
      <c r="G194" t="s">
        <v>613</v>
      </c>
      <c r="H194">
        <v>5000</v>
      </c>
      <c r="J194" t="s">
        <v>19</v>
      </c>
      <c r="K194" t="s">
        <v>151</v>
      </c>
      <c r="L194" t="s">
        <v>39</v>
      </c>
    </row>
    <row r="195" spans="1:13" x14ac:dyDescent="0.2">
      <c r="A195" s="2">
        <v>42555</v>
      </c>
      <c r="B195" s="1" t="s">
        <v>601</v>
      </c>
      <c r="C195" s="1"/>
      <c r="D195" s="1"/>
      <c r="E195">
        <v>4001147</v>
      </c>
      <c r="F195" t="s">
        <v>476</v>
      </c>
      <c r="G195" t="s">
        <v>477</v>
      </c>
      <c r="H195">
        <v>300</v>
      </c>
      <c r="J195" t="s">
        <v>17</v>
      </c>
      <c r="K195" t="s">
        <v>151</v>
      </c>
      <c r="L195" t="s">
        <v>39</v>
      </c>
    </row>
    <row r="196" spans="1:13" x14ac:dyDescent="0.2">
      <c r="A196" s="2">
        <v>42555</v>
      </c>
      <c r="B196" s="1" t="s">
        <v>602</v>
      </c>
      <c r="C196" s="1" t="s">
        <v>625</v>
      </c>
      <c r="D196" s="1"/>
      <c r="E196">
        <v>4001151</v>
      </c>
      <c r="F196" t="s">
        <v>284</v>
      </c>
      <c r="G196" t="s">
        <v>289</v>
      </c>
      <c r="H196">
        <v>1020</v>
      </c>
      <c r="J196" t="s">
        <v>17</v>
      </c>
      <c r="K196" t="s">
        <v>151</v>
      </c>
      <c r="L196" t="s">
        <v>39</v>
      </c>
    </row>
    <row r="197" spans="1:13" x14ac:dyDescent="0.2">
      <c r="A197" s="2">
        <v>42555</v>
      </c>
      <c r="B197" s="1" t="s">
        <v>602</v>
      </c>
      <c r="C197" s="1"/>
      <c r="D197" s="1"/>
      <c r="E197">
        <v>4001155</v>
      </c>
      <c r="F197" t="s">
        <v>285</v>
      </c>
      <c r="G197" t="s">
        <v>290</v>
      </c>
      <c r="H197">
        <v>1008</v>
      </c>
      <c r="J197" t="s">
        <v>17</v>
      </c>
      <c r="K197" t="s">
        <v>151</v>
      </c>
      <c r="L197" t="s">
        <v>39</v>
      </c>
    </row>
    <row r="198" spans="1:13" x14ac:dyDescent="0.2">
      <c r="A198" s="2">
        <v>42555</v>
      </c>
      <c r="B198" s="1" t="s">
        <v>602</v>
      </c>
      <c r="C198" s="1"/>
      <c r="D198" s="1"/>
      <c r="E198">
        <v>4001158</v>
      </c>
      <c r="F198" t="s">
        <v>286</v>
      </c>
      <c r="G198" t="s">
        <v>291</v>
      </c>
      <c r="H198">
        <v>1008</v>
      </c>
      <c r="J198" t="s">
        <v>17</v>
      </c>
      <c r="K198" t="s">
        <v>151</v>
      </c>
      <c r="L198" t="s">
        <v>39</v>
      </c>
    </row>
    <row r="199" spans="1:13" x14ac:dyDescent="0.2">
      <c r="A199" s="2">
        <v>42555</v>
      </c>
      <c r="B199" s="1" t="s">
        <v>603</v>
      </c>
      <c r="C199" s="1"/>
      <c r="D199" s="1"/>
      <c r="E199">
        <v>4001161</v>
      </c>
      <c r="F199" t="s">
        <v>604</v>
      </c>
      <c r="G199" t="s">
        <v>626</v>
      </c>
      <c r="H199">
        <v>300</v>
      </c>
      <c r="J199" t="s">
        <v>17</v>
      </c>
      <c r="K199" t="s">
        <v>151</v>
      </c>
      <c r="L199" t="s">
        <v>39</v>
      </c>
    </row>
    <row r="200" spans="1:13" x14ac:dyDescent="0.2">
      <c r="A200" s="2">
        <v>42555</v>
      </c>
      <c r="B200" s="1" t="s">
        <v>603</v>
      </c>
      <c r="C200" s="1"/>
      <c r="D200" s="1"/>
      <c r="E200">
        <v>4001165</v>
      </c>
      <c r="F200" t="s">
        <v>285</v>
      </c>
      <c r="G200" t="s">
        <v>290</v>
      </c>
      <c r="H200">
        <v>300</v>
      </c>
      <c r="J200" t="s">
        <v>17</v>
      </c>
      <c r="K200" t="s">
        <v>151</v>
      </c>
      <c r="L200" t="s">
        <v>39</v>
      </c>
    </row>
    <row r="201" spans="1:13" x14ac:dyDescent="0.2">
      <c r="A201" s="2">
        <v>42555</v>
      </c>
      <c r="B201" s="1" t="s">
        <v>603</v>
      </c>
      <c r="C201" s="1"/>
      <c r="D201" s="1"/>
      <c r="E201">
        <v>4001169</v>
      </c>
      <c r="F201" t="s">
        <v>605</v>
      </c>
      <c r="G201" t="s">
        <v>627</v>
      </c>
      <c r="H201">
        <v>300</v>
      </c>
      <c r="J201" t="s">
        <v>17</v>
      </c>
      <c r="K201" t="s">
        <v>151</v>
      </c>
      <c r="L201" t="s">
        <v>39</v>
      </c>
    </row>
    <row r="202" spans="1:13" x14ac:dyDescent="0.2">
      <c r="A202" s="2">
        <v>42555</v>
      </c>
      <c r="B202" s="1" t="s">
        <v>606</v>
      </c>
      <c r="C202" s="1" t="s">
        <v>625</v>
      </c>
      <c r="D202" s="1"/>
      <c r="E202">
        <v>4001173</v>
      </c>
      <c r="F202" t="s">
        <v>282</v>
      </c>
      <c r="G202" t="s">
        <v>288</v>
      </c>
      <c r="H202">
        <v>800</v>
      </c>
      <c r="J202" t="s">
        <v>17</v>
      </c>
      <c r="K202" t="s">
        <v>151</v>
      </c>
      <c r="L202" t="s">
        <v>39</v>
      </c>
    </row>
    <row r="203" spans="1:13" x14ac:dyDescent="0.2">
      <c r="A203" s="2">
        <v>42555</v>
      </c>
      <c r="B203" s="1" t="s">
        <v>606</v>
      </c>
      <c r="C203" s="1" t="s">
        <v>16</v>
      </c>
      <c r="D203" s="1"/>
      <c r="E203">
        <v>4001176</v>
      </c>
      <c r="F203" t="s">
        <v>607</v>
      </c>
      <c r="G203" t="s">
        <v>628</v>
      </c>
      <c r="H203">
        <v>801</v>
      </c>
      <c r="J203" t="s">
        <v>16</v>
      </c>
      <c r="K203" t="s">
        <v>151</v>
      </c>
      <c r="L203" t="s">
        <v>39</v>
      </c>
      <c r="M203" t="s">
        <v>792</v>
      </c>
    </row>
    <row r="204" spans="1:13" x14ac:dyDescent="0.2">
      <c r="A204" s="2">
        <v>42555</v>
      </c>
      <c r="B204" s="1" t="s">
        <v>606</v>
      </c>
      <c r="C204" s="1" t="s">
        <v>625</v>
      </c>
      <c r="D204" s="1"/>
      <c r="E204">
        <v>4001178</v>
      </c>
      <c r="F204" t="s">
        <v>281</v>
      </c>
      <c r="G204" t="s">
        <v>287</v>
      </c>
      <c r="H204">
        <v>801</v>
      </c>
      <c r="J204" t="s">
        <v>17</v>
      </c>
      <c r="K204" t="s">
        <v>151</v>
      </c>
      <c r="L204" t="s">
        <v>39</v>
      </c>
    </row>
    <row r="205" spans="1:13" x14ac:dyDescent="0.2">
      <c r="A205" s="2">
        <v>42555</v>
      </c>
      <c r="B205" s="1" t="s">
        <v>608</v>
      </c>
      <c r="C205" s="1" t="s">
        <v>625</v>
      </c>
      <c r="D205" s="1"/>
      <c r="E205">
        <v>4001184</v>
      </c>
      <c r="F205" t="s">
        <v>114</v>
      </c>
      <c r="G205" t="s">
        <v>197</v>
      </c>
      <c r="H205">
        <v>300</v>
      </c>
      <c r="J205" t="s">
        <v>17</v>
      </c>
      <c r="K205" t="s">
        <v>151</v>
      </c>
      <c r="L205" t="s">
        <v>39</v>
      </c>
    </row>
    <row r="206" spans="1:13" x14ac:dyDescent="0.2">
      <c r="A206" s="2">
        <v>42555</v>
      </c>
      <c r="B206" s="1" t="s">
        <v>608</v>
      </c>
      <c r="C206" s="1" t="s">
        <v>16</v>
      </c>
      <c r="D206" s="1"/>
      <c r="E206">
        <v>4001186</v>
      </c>
      <c r="F206" t="s">
        <v>115</v>
      </c>
      <c r="G206" t="s">
        <v>424</v>
      </c>
      <c r="H206">
        <v>300</v>
      </c>
      <c r="J206" t="s">
        <v>16</v>
      </c>
      <c r="K206" t="s">
        <v>151</v>
      </c>
      <c r="L206" t="s">
        <v>39</v>
      </c>
    </row>
    <row r="207" spans="1:13" x14ac:dyDescent="0.2">
      <c r="A207" s="2">
        <v>42555</v>
      </c>
      <c r="B207" s="1" t="s">
        <v>608</v>
      </c>
      <c r="C207" s="1" t="s">
        <v>625</v>
      </c>
      <c r="D207" s="1"/>
      <c r="E207">
        <v>4001187</v>
      </c>
      <c r="F207" t="s">
        <v>116</v>
      </c>
      <c r="G207" t="s">
        <v>198</v>
      </c>
      <c r="H207">
        <v>300</v>
      </c>
      <c r="J207" t="s">
        <v>17</v>
      </c>
      <c r="K207" t="s">
        <v>151</v>
      </c>
      <c r="L207" t="s">
        <v>39</v>
      </c>
    </row>
    <row r="208" spans="1:13" x14ac:dyDescent="0.2">
      <c r="A208" s="2">
        <v>42556</v>
      </c>
      <c r="B208" s="1" t="s">
        <v>619</v>
      </c>
      <c r="C208" s="1" t="s">
        <v>623</v>
      </c>
      <c r="D208" s="1"/>
      <c r="E208">
        <v>4001189</v>
      </c>
      <c r="F208" t="s">
        <v>620</v>
      </c>
      <c r="G208" t="s">
        <v>629</v>
      </c>
      <c r="H208">
        <v>440</v>
      </c>
      <c r="J208" t="s">
        <v>538</v>
      </c>
      <c r="K208" t="s">
        <v>151</v>
      </c>
      <c r="L208" t="s">
        <v>187</v>
      </c>
      <c r="M208" t="s">
        <v>791</v>
      </c>
    </row>
    <row r="209" spans="1:13" x14ac:dyDescent="0.2">
      <c r="A209" s="2">
        <v>42556</v>
      </c>
      <c r="B209" s="1" t="s">
        <v>619</v>
      </c>
      <c r="C209" s="1" t="s">
        <v>623</v>
      </c>
      <c r="D209" s="1"/>
      <c r="E209">
        <v>4001192</v>
      </c>
      <c r="F209" t="s">
        <v>622</v>
      </c>
      <c r="G209" t="s">
        <v>630</v>
      </c>
      <c r="H209">
        <v>5000</v>
      </c>
      <c r="J209" t="s">
        <v>538</v>
      </c>
      <c r="K209" t="s">
        <v>151</v>
      </c>
      <c r="L209" t="s">
        <v>187</v>
      </c>
      <c r="M209" t="s">
        <v>791</v>
      </c>
    </row>
    <row r="210" spans="1:13" x14ac:dyDescent="0.2">
      <c r="A210" s="2">
        <v>42556</v>
      </c>
      <c r="B210" s="1" t="s">
        <v>624</v>
      </c>
      <c r="C210" s="1" t="s">
        <v>625</v>
      </c>
      <c r="D210" s="1"/>
      <c r="E210">
        <v>4001195</v>
      </c>
      <c r="F210" t="s">
        <v>121</v>
      </c>
      <c r="G210" t="s">
        <v>204</v>
      </c>
      <c r="H210">
        <v>600</v>
      </c>
      <c r="J210" t="s">
        <v>17</v>
      </c>
      <c r="K210" t="s">
        <v>151</v>
      </c>
      <c r="L210" t="s">
        <v>39</v>
      </c>
    </row>
    <row r="211" spans="1:13" x14ac:dyDescent="0.2">
      <c r="A211" s="2">
        <v>42556</v>
      </c>
      <c r="B211" s="1" t="s">
        <v>624</v>
      </c>
      <c r="C211" s="1" t="s">
        <v>625</v>
      </c>
      <c r="D211" s="1"/>
      <c r="E211">
        <v>4001197</v>
      </c>
      <c r="F211" t="s">
        <v>122</v>
      </c>
      <c r="G211" t="s">
        <v>205</v>
      </c>
      <c r="H211">
        <v>600</v>
      </c>
      <c r="J211" t="s">
        <v>17</v>
      </c>
      <c r="K211" t="s">
        <v>151</v>
      </c>
      <c r="L211" t="s">
        <v>39</v>
      </c>
    </row>
    <row r="212" spans="1:13" x14ac:dyDescent="0.2">
      <c r="A212" s="2">
        <v>42556</v>
      </c>
      <c r="B212" s="1" t="s">
        <v>624</v>
      </c>
      <c r="C212" s="1" t="s">
        <v>625</v>
      </c>
      <c r="D212" s="1"/>
      <c r="E212">
        <v>4001201</v>
      </c>
      <c r="F212" t="s">
        <v>123</v>
      </c>
      <c r="G212" t="s">
        <v>204</v>
      </c>
      <c r="H212">
        <v>600</v>
      </c>
      <c r="J212" t="s">
        <v>17</v>
      </c>
      <c r="K212" t="s">
        <v>151</v>
      </c>
      <c r="L212" t="s">
        <v>39</v>
      </c>
    </row>
    <row r="213" spans="1:13" x14ac:dyDescent="0.2">
      <c r="A213" s="2">
        <v>42556</v>
      </c>
      <c r="B213" s="1" t="s">
        <v>624</v>
      </c>
      <c r="C213" s="1" t="s">
        <v>625</v>
      </c>
      <c r="D213" s="1"/>
      <c r="E213">
        <v>4001203</v>
      </c>
      <c r="F213" t="s">
        <v>124</v>
      </c>
      <c r="G213" t="s">
        <v>205</v>
      </c>
      <c r="H213">
        <v>600</v>
      </c>
      <c r="J213" t="s">
        <v>17</v>
      </c>
      <c r="K213" t="s">
        <v>151</v>
      </c>
      <c r="L213" t="s">
        <v>39</v>
      </c>
    </row>
    <row r="214" spans="1:13" x14ac:dyDescent="0.2">
      <c r="A214" s="2">
        <v>42560</v>
      </c>
      <c r="B214" s="1" t="s">
        <v>650</v>
      </c>
      <c r="C214" s="1" t="s">
        <v>625</v>
      </c>
      <c r="D214" s="1"/>
      <c r="E214">
        <v>4001208</v>
      </c>
      <c r="F214" t="s">
        <v>146</v>
      </c>
      <c r="G214" t="s">
        <v>342</v>
      </c>
      <c r="H214">
        <v>10058</v>
      </c>
      <c r="J214" t="s">
        <v>17</v>
      </c>
      <c r="K214" t="s">
        <v>151</v>
      </c>
      <c r="L214" t="s">
        <v>39</v>
      </c>
    </row>
    <row r="215" spans="1:13" x14ac:dyDescent="0.2">
      <c r="A215" s="2">
        <v>42560</v>
      </c>
      <c r="B215" s="1" t="s">
        <v>650</v>
      </c>
      <c r="C215" s="1" t="s">
        <v>625</v>
      </c>
      <c r="D215" s="1"/>
      <c r="E215">
        <v>4001210</v>
      </c>
      <c r="F215" t="s">
        <v>147</v>
      </c>
      <c r="G215" t="s">
        <v>343</v>
      </c>
      <c r="H215">
        <v>10058</v>
      </c>
      <c r="J215" t="s">
        <v>17</v>
      </c>
      <c r="K215" t="s">
        <v>151</v>
      </c>
      <c r="L215" t="s">
        <v>39</v>
      </c>
    </row>
    <row r="216" spans="1:13" x14ac:dyDescent="0.2">
      <c r="A216" s="2">
        <v>42560</v>
      </c>
      <c r="B216" s="1" t="s">
        <v>651</v>
      </c>
      <c r="C216" s="1" t="s">
        <v>652</v>
      </c>
      <c r="D216" s="1"/>
      <c r="E216">
        <v>4001212</v>
      </c>
      <c r="F216" t="s">
        <v>516</v>
      </c>
      <c r="G216" t="s">
        <v>515</v>
      </c>
      <c r="H216">
        <v>300</v>
      </c>
      <c r="J216" t="s">
        <v>18</v>
      </c>
      <c r="K216" t="s">
        <v>151</v>
      </c>
      <c r="L216" t="s">
        <v>39</v>
      </c>
    </row>
    <row r="217" spans="1:13" x14ac:dyDescent="0.2">
      <c r="A217" s="2">
        <v>42560</v>
      </c>
      <c r="B217" s="1" t="s">
        <v>651</v>
      </c>
      <c r="C217" s="1" t="s">
        <v>652</v>
      </c>
      <c r="D217" s="1"/>
      <c r="E217">
        <v>4001217</v>
      </c>
      <c r="F217" t="s">
        <v>653</v>
      </c>
      <c r="G217" t="s">
        <v>690</v>
      </c>
      <c r="H217">
        <v>300</v>
      </c>
      <c r="J217" t="s">
        <v>19</v>
      </c>
      <c r="K217" t="s">
        <v>151</v>
      </c>
      <c r="L217" t="s">
        <v>39</v>
      </c>
    </row>
    <row r="218" spans="1:13" x14ac:dyDescent="0.2">
      <c r="A218" s="2">
        <v>42560</v>
      </c>
      <c r="B218" s="1" t="s">
        <v>654</v>
      </c>
      <c r="C218" s="1" t="s">
        <v>652</v>
      </c>
      <c r="D218" s="1"/>
      <c r="E218">
        <v>4001221</v>
      </c>
      <c r="F218" t="s">
        <v>306</v>
      </c>
      <c r="G218" t="s">
        <v>338</v>
      </c>
      <c r="H218">
        <v>1000</v>
      </c>
      <c r="J218" t="s">
        <v>18</v>
      </c>
      <c r="K218" t="s">
        <v>151</v>
      </c>
      <c r="L218" t="s">
        <v>39</v>
      </c>
    </row>
    <row r="219" spans="1:13" x14ac:dyDescent="0.2">
      <c r="A219" s="2">
        <v>42560</v>
      </c>
      <c r="B219" s="1" t="s">
        <v>655</v>
      </c>
      <c r="C219" s="1" t="s">
        <v>652</v>
      </c>
      <c r="D219" s="1"/>
      <c r="E219">
        <v>4001229</v>
      </c>
      <c r="F219" t="s">
        <v>729</v>
      </c>
      <c r="G219" t="s">
        <v>730</v>
      </c>
      <c r="H219">
        <v>300</v>
      </c>
      <c r="J219" t="s">
        <v>18</v>
      </c>
      <c r="K219" t="s">
        <v>151</v>
      </c>
      <c r="L219" t="s">
        <v>39</v>
      </c>
    </row>
    <row r="220" spans="1:13" x14ac:dyDescent="0.2">
      <c r="A220" s="2">
        <v>42560</v>
      </c>
      <c r="B220" s="1" t="s">
        <v>656</v>
      </c>
      <c r="C220" s="1" t="s">
        <v>652</v>
      </c>
      <c r="D220" s="1"/>
      <c r="E220">
        <v>4001241</v>
      </c>
      <c r="F220" t="s">
        <v>377</v>
      </c>
      <c r="G220" t="s">
        <v>380</v>
      </c>
      <c r="H220">
        <v>800</v>
      </c>
      <c r="J220" t="s">
        <v>18</v>
      </c>
      <c r="K220" t="s">
        <v>151</v>
      </c>
      <c r="L220" t="s">
        <v>39</v>
      </c>
    </row>
    <row r="221" spans="1:13" x14ac:dyDescent="0.2">
      <c r="A221" s="2">
        <v>42560</v>
      </c>
      <c r="B221" s="1" t="s">
        <v>657</v>
      </c>
      <c r="C221" s="1" t="s">
        <v>652</v>
      </c>
      <c r="D221" s="1"/>
      <c r="E221">
        <v>4001248</v>
      </c>
      <c r="F221" t="s">
        <v>658</v>
      </c>
      <c r="G221" t="s">
        <v>694</v>
      </c>
      <c r="H221">
        <v>300</v>
      </c>
      <c r="J221" t="s">
        <v>18</v>
      </c>
      <c r="K221" t="s">
        <v>151</v>
      </c>
      <c r="L221" t="s">
        <v>39</v>
      </c>
      <c r="M221" t="s">
        <v>659</v>
      </c>
    </row>
    <row r="222" spans="1:13" x14ac:dyDescent="0.2">
      <c r="A222" s="2">
        <v>42563</v>
      </c>
      <c r="B222" s="1" t="s">
        <v>667</v>
      </c>
      <c r="C222" s="1" t="s">
        <v>652</v>
      </c>
      <c r="D222" s="1"/>
      <c r="F222" t="s">
        <v>168</v>
      </c>
      <c r="G222" t="s">
        <v>169</v>
      </c>
      <c r="H222">
        <v>100</v>
      </c>
      <c r="J222" t="s">
        <v>18</v>
      </c>
      <c r="K222" t="s">
        <v>151</v>
      </c>
      <c r="L222" t="s">
        <v>39</v>
      </c>
    </row>
    <row r="223" spans="1:13" x14ac:dyDescent="0.2">
      <c r="A223" s="2">
        <v>42563</v>
      </c>
      <c r="B223" s="1" t="s">
        <v>667</v>
      </c>
      <c r="C223" s="1" t="s">
        <v>652</v>
      </c>
      <c r="D223" s="1"/>
      <c r="F223" t="s">
        <v>170</v>
      </c>
      <c r="G223" t="s">
        <v>171</v>
      </c>
      <c r="H223">
        <v>300</v>
      </c>
      <c r="J223" t="s">
        <v>18</v>
      </c>
      <c r="K223" t="s">
        <v>151</v>
      </c>
      <c r="L223" t="s">
        <v>39</v>
      </c>
    </row>
    <row r="224" spans="1:13" x14ac:dyDescent="0.2">
      <c r="A224" s="2">
        <v>42563</v>
      </c>
      <c r="B224" s="1" t="s">
        <v>667</v>
      </c>
      <c r="C224" s="1" t="s">
        <v>652</v>
      </c>
      <c r="D224" s="1"/>
      <c r="F224" t="s">
        <v>172</v>
      </c>
      <c r="G224" t="s">
        <v>173</v>
      </c>
      <c r="H224">
        <v>200</v>
      </c>
      <c r="J224" t="s">
        <v>18</v>
      </c>
      <c r="K224" t="s">
        <v>151</v>
      </c>
      <c r="L224" t="s">
        <v>39</v>
      </c>
    </row>
    <row r="225" spans="1:13" x14ac:dyDescent="0.2">
      <c r="A225" s="2">
        <v>42563</v>
      </c>
      <c r="B225" s="1" t="s">
        <v>668</v>
      </c>
      <c r="C225" s="1" t="s">
        <v>652</v>
      </c>
      <c r="D225" s="1"/>
      <c r="F225" t="s">
        <v>504</v>
      </c>
      <c r="G225" t="s">
        <v>524</v>
      </c>
      <c r="H225">
        <v>100</v>
      </c>
      <c r="J225" t="s">
        <v>18</v>
      </c>
      <c r="K225" t="s">
        <v>151</v>
      </c>
      <c r="L225" t="s">
        <v>39</v>
      </c>
      <c r="M225" t="s">
        <v>670</v>
      </c>
    </row>
    <row r="226" spans="1:13" x14ac:dyDescent="0.2">
      <c r="A226" s="2">
        <v>42564</v>
      </c>
      <c r="B226" s="1" t="s">
        <v>669</v>
      </c>
      <c r="C226" s="1" t="s">
        <v>652</v>
      </c>
      <c r="D226" s="1"/>
      <c r="E226">
        <v>4001254</v>
      </c>
      <c r="F226" t="s">
        <v>692</v>
      </c>
      <c r="G226" t="s">
        <v>693</v>
      </c>
      <c r="H226">
        <v>100</v>
      </c>
      <c r="J226" t="s">
        <v>18</v>
      </c>
      <c r="K226" t="s">
        <v>151</v>
      </c>
      <c r="L226" t="s">
        <v>39</v>
      </c>
      <c r="M226" t="s">
        <v>670</v>
      </c>
    </row>
    <row r="227" spans="1:13" x14ac:dyDescent="0.2">
      <c r="A227" s="2">
        <v>42564</v>
      </c>
      <c r="B227" s="1" t="s">
        <v>672</v>
      </c>
      <c r="C227" s="1" t="s">
        <v>625</v>
      </c>
      <c r="D227" s="1"/>
      <c r="F227" t="s">
        <v>671</v>
      </c>
      <c r="G227" t="s">
        <v>673</v>
      </c>
      <c r="H227">
        <v>110</v>
      </c>
      <c r="J227" t="s">
        <v>17</v>
      </c>
      <c r="K227" t="s">
        <v>151</v>
      </c>
      <c r="L227" t="s">
        <v>39</v>
      </c>
    </row>
    <row r="228" spans="1:13" x14ac:dyDescent="0.2">
      <c r="A228" s="2">
        <v>42565</v>
      </c>
      <c r="B228" s="1" t="s">
        <v>678</v>
      </c>
      <c r="C228" s="1" t="s">
        <v>625</v>
      </c>
      <c r="D228" s="1"/>
      <c r="E228">
        <v>4001264</v>
      </c>
      <c r="F228" t="s">
        <v>680</v>
      </c>
      <c r="G228" t="s">
        <v>681</v>
      </c>
      <c r="H228">
        <v>40</v>
      </c>
      <c r="J228" t="s">
        <v>17</v>
      </c>
      <c r="K228" t="s">
        <v>151</v>
      </c>
      <c r="L228" t="s">
        <v>39</v>
      </c>
    </row>
    <row r="229" spans="1:13" x14ac:dyDescent="0.2">
      <c r="A229" s="2">
        <v>42565</v>
      </c>
      <c r="B229" s="1" t="s">
        <v>678</v>
      </c>
      <c r="C229" s="1" t="s">
        <v>625</v>
      </c>
      <c r="D229" s="1"/>
      <c r="E229">
        <v>4001266</v>
      </c>
      <c r="F229" t="s">
        <v>682</v>
      </c>
      <c r="G229" t="s">
        <v>683</v>
      </c>
      <c r="H229">
        <v>40</v>
      </c>
      <c r="J229" t="s">
        <v>17</v>
      </c>
      <c r="K229" t="s">
        <v>151</v>
      </c>
      <c r="L229" t="s">
        <v>39</v>
      </c>
      <c r="M229" t="s">
        <v>679</v>
      </c>
    </row>
    <row r="230" spans="1:13" x14ac:dyDescent="0.2">
      <c r="A230" s="2">
        <v>42565</v>
      </c>
      <c r="B230" s="1" t="s">
        <v>684</v>
      </c>
      <c r="C230" s="1" t="s">
        <v>625</v>
      </c>
      <c r="D230" s="1"/>
      <c r="E230">
        <v>4001269</v>
      </c>
      <c r="F230" t="s">
        <v>685</v>
      </c>
      <c r="G230" t="s">
        <v>686</v>
      </c>
      <c r="H230">
        <v>200</v>
      </c>
      <c r="J230" t="s">
        <v>17</v>
      </c>
      <c r="K230" t="s">
        <v>151</v>
      </c>
      <c r="L230" t="s">
        <v>187</v>
      </c>
      <c r="M230" t="s">
        <v>679</v>
      </c>
    </row>
    <row r="231" spans="1:13" x14ac:dyDescent="0.2">
      <c r="A231" s="2">
        <v>42566</v>
      </c>
      <c r="B231" s="1" t="s">
        <v>698</v>
      </c>
      <c r="C231" s="1" t="s">
        <v>652</v>
      </c>
      <c r="D231" s="1"/>
      <c r="E231">
        <v>4001270</v>
      </c>
      <c r="F231" t="s">
        <v>126</v>
      </c>
      <c r="G231" t="s">
        <v>612</v>
      </c>
      <c r="H231" s="14">
        <v>10000</v>
      </c>
      <c r="I231" s="14"/>
      <c r="J231" t="s">
        <v>18</v>
      </c>
      <c r="K231" t="s">
        <v>151</v>
      </c>
      <c r="L231" t="s">
        <v>39</v>
      </c>
    </row>
    <row r="232" spans="1:13" x14ac:dyDescent="0.2">
      <c r="A232" s="2">
        <v>42569</v>
      </c>
      <c r="B232" s="1" t="s">
        <v>717</v>
      </c>
      <c r="C232" s="1" t="s">
        <v>652</v>
      </c>
      <c r="D232" s="1"/>
      <c r="E232">
        <v>4001276</v>
      </c>
      <c r="F232" t="s">
        <v>718</v>
      </c>
      <c r="G232" t="s">
        <v>719</v>
      </c>
      <c r="H232">
        <v>1000</v>
      </c>
      <c r="J232" t="s">
        <v>18</v>
      </c>
      <c r="K232" t="s">
        <v>151</v>
      </c>
      <c r="L232" t="s">
        <v>39</v>
      </c>
      <c r="M232" t="s">
        <v>720</v>
      </c>
    </row>
    <row r="233" spans="1:13" x14ac:dyDescent="0.2">
      <c r="A233" s="2">
        <v>42569</v>
      </c>
      <c r="B233" s="1" t="s">
        <v>716</v>
      </c>
      <c r="C233" s="1" t="s">
        <v>652</v>
      </c>
      <c r="D233" s="1"/>
      <c r="E233">
        <v>4001277</v>
      </c>
      <c r="F233" t="s">
        <v>721</v>
      </c>
      <c r="G233" t="s">
        <v>722</v>
      </c>
      <c r="H233">
        <v>500</v>
      </c>
      <c r="J233" t="s">
        <v>18</v>
      </c>
      <c r="K233" t="s">
        <v>151</v>
      </c>
      <c r="L233" t="s">
        <v>39</v>
      </c>
    </row>
    <row r="234" spans="1:13" x14ac:dyDescent="0.2">
      <c r="A234" s="2">
        <v>42572</v>
      </c>
      <c r="B234" s="1" t="s">
        <v>735</v>
      </c>
      <c r="C234" s="1" t="s">
        <v>625</v>
      </c>
      <c r="D234" s="1"/>
      <c r="E234">
        <v>4001285</v>
      </c>
      <c r="F234" t="s">
        <v>430</v>
      </c>
      <c r="G234" t="s">
        <v>436</v>
      </c>
      <c r="H234">
        <v>4200</v>
      </c>
      <c r="J234" t="s">
        <v>17</v>
      </c>
      <c r="K234" t="s">
        <v>151</v>
      </c>
      <c r="L234" t="s">
        <v>39</v>
      </c>
    </row>
    <row r="235" spans="1:13" x14ac:dyDescent="0.2">
      <c r="A235" s="2">
        <v>42572</v>
      </c>
      <c r="B235" s="1" t="s">
        <v>735</v>
      </c>
      <c r="C235" s="1" t="s">
        <v>625</v>
      </c>
      <c r="D235" s="1"/>
      <c r="E235">
        <v>4001287</v>
      </c>
      <c r="F235" t="s">
        <v>432</v>
      </c>
      <c r="G235" t="s">
        <v>437</v>
      </c>
      <c r="H235">
        <v>4200</v>
      </c>
      <c r="J235" t="s">
        <v>17</v>
      </c>
      <c r="K235" t="s">
        <v>151</v>
      </c>
      <c r="L235" t="s">
        <v>39</v>
      </c>
    </row>
    <row r="236" spans="1:13" x14ac:dyDescent="0.2">
      <c r="A236" s="2">
        <v>42572</v>
      </c>
      <c r="B236" s="1" t="s">
        <v>736</v>
      </c>
      <c r="C236" s="1" t="s">
        <v>625</v>
      </c>
      <c r="D236" s="1"/>
      <c r="E236">
        <v>4001289</v>
      </c>
      <c r="F236" t="s">
        <v>737</v>
      </c>
      <c r="G236" t="s">
        <v>752</v>
      </c>
      <c r="H236">
        <v>1300</v>
      </c>
      <c r="J236" t="s">
        <v>17</v>
      </c>
      <c r="K236" t="s">
        <v>151</v>
      </c>
      <c r="L236" t="s">
        <v>39</v>
      </c>
    </row>
    <row r="237" spans="1:13" x14ac:dyDescent="0.2">
      <c r="A237" s="2">
        <v>42572</v>
      </c>
      <c r="B237" s="1" t="s">
        <v>736</v>
      </c>
      <c r="C237" s="1" t="s">
        <v>625</v>
      </c>
      <c r="D237" s="1"/>
      <c r="E237">
        <v>4001290</v>
      </c>
      <c r="F237" t="s">
        <v>738</v>
      </c>
      <c r="G237" t="s">
        <v>753</v>
      </c>
      <c r="H237">
        <v>1300</v>
      </c>
      <c r="J237" t="s">
        <v>17</v>
      </c>
      <c r="K237" t="s">
        <v>151</v>
      </c>
      <c r="L237" t="s">
        <v>1063</v>
      </c>
    </row>
    <row r="238" spans="1:13" x14ac:dyDescent="0.2">
      <c r="A238" s="2">
        <v>42572</v>
      </c>
      <c r="B238" s="1" t="s">
        <v>739</v>
      </c>
      <c r="C238" s="1" t="s">
        <v>652</v>
      </c>
      <c r="D238" s="1"/>
      <c r="E238">
        <v>4001298</v>
      </c>
      <c r="F238" t="s">
        <v>452</v>
      </c>
      <c r="G238" t="s">
        <v>754</v>
      </c>
      <c r="H238">
        <v>1000</v>
      </c>
      <c r="J238" t="s">
        <v>18</v>
      </c>
      <c r="K238" t="s">
        <v>151</v>
      </c>
      <c r="L238" t="s">
        <v>39</v>
      </c>
    </row>
    <row r="239" spans="1:13" x14ac:dyDescent="0.2">
      <c r="A239" s="2">
        <v>42572</v>
      </c>
      <c r="B239" s="1" t="s">
        <v>740</v>
      </c>
      <c r="C239" s="1" t="s">
        <v>652</v>
      </c>
      <c r="D239" s="1"/>
      <c r="E239">
        <v>4001291</v>
      </c>
      <c r="F239" t="s">
        <v>741</v>
      </c>
      <c r="G239" t="s">
        <v>755</v>
      </c>
      <c r="H239">
        <v>1000</v>
      </c>
      <c r="J239" t="s">
        <v>18</v>
      </c>
      <c r="K239" t="s">
        <v>151</v>
      </c>
      <c r="L239" t="s">
        <v>39</v>
      </c>
      <c r="M239" t="s">
        <v>742</v>
      </c>
    </row>
    <row r="240" spans="1:13" x14ac:dyDescent="0.2">
      <c r="A240" s="2">
        <v>42572</v>
      </c>
      <c r="B240" s="1" t="s">
        <v>743</v>
      </c>
      <c r="C240" s="1" t="s">
        <v>625</v>
      </c>
      <c r="D240" s="1"/>
      <c r="E240">
        <v>4001307</v>
      </c>
      <c r="F240" t="s">
        <v>756</v>
      </c>
      <c r="G240" t="s">
        <v>757</v>
      </c>
      <c r="H240">
        <v>200</v>
      </c>
      <c r="J240" t="s">
        <v>16</v>
      </c>
      <c r="K240" t="s">
        <v>151</v>
      </c>
      <c r="L240" t="s">
        <v>187</v>
      </c>
      <c r="M240" t="s">
        <v>744</v>
      </c>
    </row>
    <row r="241" spans="1:13" x14ac:dyDescent="0.2">
      <c r="A241" s="2">
        <v>42572</v>
      </c>
      <c r="B241" s="1" t="s">
        <v>743</v>
      </c>
      <c r="C241" s="1" t="s">
        <v>625</v>
      </c>
      <c r="D241" s="1"/>
      <c r="E241">
        <v>4001308</v>
      </c>
      <c r="F241" t="s">
        <v>434</v>
      </c>
      <c r="G241" t="s">
        <v>435</v>
      </c>
      <c r="H241">
        <v>200</v>
      </c>
      <c r="J241" t="s">
        <v>17</v>
      </c>
      <c r="K241" t="s">
        <v>151</v>
      </c>
      <c r="L241" t="s">
        <v>187</v>
      </c>
      <c r="M241" t="s">
        <v>744</v>
      </c>
    </row>
    <row r="242" spans="1:13" x14ac:dyDescent="0.2">
      <c r="A242" s="2">
        <v>42574</v>
      </c>
      <c r="B242" s="1" t="s">
        <v>749</v>
      </c>
      <c r="C242" s="1" t="s">
        <v>652</v>
      </c>
      <c r="D242" s="1"/>
      <c r="E242">
        <v>4001310</v>
      </c>
      <c r="F242" t="s">
        <v>750</v>
      </c>
      <c r="G242" t="s">
        <v>758</v>
      </c>
      <c r="H242">
        <v>200</v>
      </c>
      <c r="J242" t="s">
        <v>18</v>
      </c>
      <c r="K242" t="s">
        <v>151</v>
      </c>
      <c r="L242" t="s">
        <v>187</v>
      </c>
    </row>
    <row r="243" spans="1:13" x14ac:dyDescent="0.2">
      <c r="A243" s="2">
        <v>42574</v>
      </c>
      <c r="B243" s="1" t="s">
        <v>751</v>
      </c>
      <c r="C243" s="1" t="s">
        <v>652</v>
      </c>
      <c r="D243" s="1"/>
      <c r="E243">
        <v>4001315</v>
      </c>
      <c r="F243" t="s">
        <v>20</v>
      </c>
      <c r="G243" t="s">
        <v>21</v>
      </c>
      <c r="H243">
        <v>300</v>
      </c>
      <c r="J243" t="s">
        <v>18</v>
      </c>
      <c r="K243" t="s">
        <v>151</v>
      </c>
      <c r="L243" t="s">
        <v>39</v>
      </c>
    </row>
    <row r="244" spans="1:13" x14ac:dyDescent="0.2">
      <c r="A244" s="2">
        <v>42580</v>
      </c>
      <c r="B244" s="1" t="s">
        <v>761</v>
      </c>
      <c r="C244" s="1" t="s">
        <v>652</v>
      </c>
      <c r="D244" s="1"/>
      <c r="E244">
        <v>4001322</v>
      </c>
      <c r="F244" t="s">
        <v>762</v>
      </c>
      <c r="G244" t="s">
        <v>793</v>
      </c>
      <c r="H244">
        <v>3800</v>
      </c>
      <c r="J244" t="s">
        <v>18</v>
      </c>
      <c r="K244" t="s">
        <v>151</v>
      </c>
      <c r="L244" t="s">
        <v>187</v>
      </c>
      <c r="M244" t="s">
        <v>1203</v>
      </c>
    </row>
    <row r="245" spans="1:13" x14ac:dyDescent="0.2">
      <c r="A245" s="2">
        <v>42584</v>
      </c>
      <c r="B245" s="1" t="s">
        <v>794</v>
      </c>
      <c r="C245" s="1" t="s">
        <v>652</v>
      </c>
      <c r="D245" s="1"/>
      <c r="E245">
        <v>4001342</v>
      </c>
      <c r="F245" t="s">
        <v>795</v>
      </c>
      <c r="G245" t="s">
        <v>816</v>
      </c>
      <c r="H245">
        <v>1000</v>
      </c>
      <c r="J245" t="s">
        <v>18</v>
      </c>
      <c r="K245" t="s">
        <v>151</v>
      </c>
      <c r="L245" t="s">
        <v>39</v>
      </c>
    </row>
    <row r="246" spans="1:13" x14ac:dyDescent="0.2">
      <c r="A246" s="2">
        <v>42584</v>
      </c>
      <c r="B246" s="1" t="s">
        <v>796</v>
      </c>
      <c r="C246" s="1" t="s">
        <v>625</v>
      </c>
      <c r="D246" s="1"/>
      <c r="E246">
        <v>4001328</v>
      </c>
      <c r="F246" t="s">
        <v>797</v>
      </c>
      <c r="G246" t="s">
        <v>817</v>
      </c>
      <c r="H246">
        <v>300</v>
      </c>
      <c r="J246" t="s">
        <v>17</v>
      </c>
      <c r="K246" t="s">
        <v>151</v>
      </c>
      <c r="L246" t="s">
        <v>900</v>
      </c>
    </row>
    <row r="247" spans="1:13" x14ac:dyDescent="0.2">
      <c r="A247" s="2">
        <v>42584</v>
      </c>
      <c r="B247" s="1" t="s">
        <v>798</v>
      </c>
      <c r="C247" s="1" t="s">
        <v>625</v>
      </c>
      <c r="D247" s="1"/>
      <c r="E247">
        <v>4001323</v>
      </c>
      <c r="F247" t="s">
        <v>799</v>
      </c>
      <c r="G247" t="s">
        <v>37</v>
      </c>
      <c r="H247" s="14">
        <v>10038</v>
      </c>
      <c r="I247" s="14"/>
      <c r="J247" t="s">
        <v>17</v>
      </c>
      <c r="K247" t="s">
        <v>151</v>
      </c>
      <c r="L247" t="s">
        <v>913</v>
      </c>
    </row>
    <row r="248" spans="1:13" x14ac:dyDescent="0.2">
      <c r="A248" s="2">
        <v>42584</v>
      </c>
      <c r="B248" s="1" t="s">
        <v>798</v>
      </c>
      <c r="C248" s="1" t="s">
        <v>625</v>
      </c>
      <c r="D248" s="1"/>
      <c r="E248">
        <v>4001324</v>
      </c>
      <c r="F248" t="s">
        <v>800</v>
      </c>
      <c r="G248" t="s">
        <v>38</v>
      </c>
      <c r="H248" s="14">
        <v>10038</v>
      </c>
      <c r="I248" s="14"/>
      <c r="J248" t="s">
        <v>17</v>
      </c>
      <c r="K248" t="s">
        <v>151</v>
      </c>
      <c r="L248" t="s">
        <v>39</v>
      </c>
    </row>
    <row r="249" spans="1:13" x14ac:dyDescent="0.2">
      <c r="A249" s="2">
        <v>42584</v>
      </c>
      <c r="B249" s="1" t="s">
        <v>801</v>
      </c>
      <c r="C249" s="1" t="s">
        <v>652</v>
      </c>
      <c r="D249" s="1"/>
      <c r="E249">
        <v>4001325</v>
      </c>
      <c r="F249" t="s">
        <v>452</v>
      </c>
      <c r="G249" t="s">
        <v>754</v>
      </c>
      <c r="H249">
        <v>2000</v>
      </c>
      <c r="J249" t="s">
        <v>18</v>
      </c>
      <c r="K249" t="s">
        <v>151</v>
      </c>
      <c r="L249" t="s">
        <v>39</v>
      </c>
      <c r="M249" t="s">
        <v>802</v>
      </c>
    </row>
    <row r="250" spans="1:13" x14ac:dyDescent="0.2">
      <c r="A250" s="2">
        <v>42584</v>
      </c>
      <c r="B250" s="1" t="s">
        <v>803</v>
      </c>
      <c r="C250" s="1" t="s">
        <v>625</v>
      </c>
      <c r="D250" s="1"/>
      <c r="E250">
        <v>4001326</v>
      </c>
      <c r="F250" t="s">
        <v>804</v>
      </c>
      <c r="G250" t="s">
        <v>481</v>
      </c>
      <c r="H250">
        <v>5001</v>
      </c>
      <c r="J250" t="s">
        <v>16</v>
      </c>
      <c r="K250" t="s">
        <v>151</v>
      </c>
      <c r="L250" t="s">
        <v>39</v>
      </c>
    </row>
    <row r="251" spans="1:13" x14ac:dyDescent="0.2">
      <c r="A251" s="2">
        <v>42584</v>
      </c>
      <c r="B251" s="1" t="s">
        <v>803</v>
      </c>
      <c r="C251" s="1" t="s">
        <v>625</v>
      </c>
      <c r="D251" s="1"/>
      <c r="E251">
        <v>4001327</v>
      </c>
      <c r="F251" t="s">
        <v>805</v>
      </c>
      <c r="G251" t="s">
        <v>818</v>
      </c>
      <c r="H251">
        <v>5001</v>
      </c>
      <c r="J251" t="s">
        <v>17</v>
      </c>
      <c r="K251" t="s">
        <v>151</v>
      </c>
      <c r="L251" t="s">
        <v>39</v>
      </c>
    </row>
    <row r="252" spans="1:13" x14ac:dyDescent="0.2">
      <c r="A252" s="2">
        <v>42584</v>
      </c>
      <c r="B252" s="1" t="s">
        <v>806</v>
      </c>
      <c r="C252" s="1" t="s">
        <v>652</v>
      </c>
      <c r="D252" s="1"/>
      <c r="E252">
        <v>4001337</v>
      </c>
      <c r="F252" t="s">
        <v>807</v>
      </c>
      <c r="G252" t="s">
        <v>819</v>
      </c>
      <c r="H252">
        <v>300</v>
      </c>
      <c r="J252" t="s">
        <v>18</v>
      </c>
      <c r="K252" t="s">
        <v>151</v>
      </c>
      <c r="L252" t="s">
        <v>39</v>
      </c>
      <c r="M252" t="s">
        <v>822</v>
      </c>
    </row>
    <row r="253" spans="1:13" x14ac:dyDescent="0.2">
      <c r="A253" s="2">
        <v>42584</v>
      </c>
      <c r="B253" s="1" t="s">
        <v>808</v>
      </c>
      <c r="C253" s="1" t="s">
        <v>625</v>
      </c>
      <c r="D253" s="1"/>
      <c r="E253">
        <v>4001329</v>
      </c>
      <c r="F253" t="s">
        <v>809</v>
      </c>
      <c r="G253" t="s">
        <v>8</v>
      </c>
      <c r="H253" s="14">
        <v>14406</v>
      </c>
      <c r="I253" s="14"/>
      <c r="J253" t="s">
        <v>16</v>
      </c>
      <c r="K253" t="s">
        <v>151</v>
      </c>
      <c r="L253" t="s">
        <v>940</v>
      </c>
    </row>
    <row r="254" spans="1:13" x14ac:dyDescent="0.2">
      <c r="A254" s="2">
        <v>42584</v>
      </c>
      <c r="B254" s="1" t="s">
        <v>808</v>
      </c>
      <c r="C254" s="1" t="s">
        <v>625</v>
      </c>
      <c r="D254" s="1"/>
      <c r="E254">
        <v>4001330</v>
      </c>
      <c r="F254" t="s">
        <v>810</v>
      </c>
      <c r="G254" t="s">
        <v>831</v>
      </c>
      <c r="H254" s="14">
        <v>14406</v>
      </c>
      <c r="I254" s="14"/>
      <c r="J254" t="s">
        <v>17</v>
      </c>
      <c r="K254" t="s">
        <v>151</v>
      </c>
      <c r="L254" t="s">
        <v>39</v>
      </c>
    </row>
    <row r="255" spans="1:13" x14ac:dyDescent="0.2">
      <c r="A255" s="2">
        <v>42584</v>
      </c>
      <c r="B255" s="1" t="s">
        <v>808</v>
      </c>
      <c r="C255" s="1" t="s">
        <v>625</v>
      </c>
      <c r="D255" s="1"/>
      <c r="E255">
        <v>4001331</v>
      </c>
      <c r="F255" t="s">
        <v>811</v>
      </c>
      <c r="G255" t="s">
        <v>217</v>
      </c>
      <c r="H255" s="14">
        <v>18102</v>
      </c>
      <c r="I255" s="14"/>
      <c r="J255" t="s">
        <v>16</v>
      </c>
      <c r="K255" t="s">
        <v>151</v>
      </c>
      <c r="L255" t="s">
        <v>936</v>
      </c>
    </row>
    <row r="256" spans="1:13" x14ac:dyDescent="0.2">
      <c r="A256" s="2">
        <v>42584</v>
      </c>
      <c r="B256" s="1" t="s">
        <v>808</v>
      </c>
      <c r="C256" s="1" t="s">
        <v>625</v>
      </c>
      <c r="D256" s="1"/>
      <c r="E256">
        <v>4001332</v>
      </c>
      <c r="F256" t="s">
        <v>812</v>
      </c>
      <c r="G256" t="s">
        <v>832</v>
      </c>
      <c r="H256" s="14">
        <v>18102</v>
      </c>
      <c r="I256" s="14"/>
      <c r="J256" t="s">
        <v>17</v>
      </c>
      <c r="K256" t="s">
        <v>151</v>
      </c>
      <c r="L256" t="s">
        <v>1064</v>
      </c>
    </row>
    <row r="257" spans="1:13" x14ac:dyDescent="0.2">
      <c r="A257" s="2">
        <v>42584</v>
      </c>
      <c r="B257" s="1" t="s">
        <v>813</v>
      </c>
      <c r="C257" s="1" t="s">
        <v>652</v>
      </c>
      <c r="D257" s="1"/>
      <c r="E257">
        <v>4001335</v>
      </c>
      <c r="F257" t="s">
        <v>96</v>
      </c>
      <c r="G257" t="s">
        <v>97</v>
      </c>
      <c r="H257" s="14">
        <v>6600</v>
      </c>
      <c r="I257" s="14"/>
      <c r="J257" t="s">
        <v>18</v>
      </c>
      <c r="K257" t="s">
        <v>151</v>
      </c>
      <c r="L257" t="s">
        <v>1020</v>
      </c>
    </row>
    <row r="258" spans="1:13" x14ac:dyDescent="0.2">
      <c r="A258" s="2">
        <v>42584</v>
      </c>
      <c r="B258" s="1" t="s">
        <v>814</v>
      </c>
      <c r="C258" s="1" t="s">
        <v>652</v>
      </c>
      <c r="D258" s="1"/>
      <c r="E258">
        <v>4001333</v>
      </c>
      <c r="F258" t="s">
        <v>63</v>
      </c>
      <c r="G258" t="s">
        <v>64</v>
      </c>
      <c r="H258">
        <v>8000</v>
      </c>
      <c r="J258" t="s">
        <v>18</v>
      </c>
      <c r="K258" t="s">
        <v>151</v>
      </c>
      <c r="L258" t="s">
        <v>1020</v>
      </c>
    </row>
    <row r="259" spans="1:13" x14ac:dyDescent="0.2">
      <c r="A259" s="2">
        <v>42584</v>
      </c>
      <c r="B259" s="1" t="s">
        <v>815</v>
      </c>
      <c r="C259" s="1" t="s">
        <v>652</v>
      </c>
      <c r="D259" s="1"/>
      <c r="E259">
        <v>4001344</v>
      </c>
      <c r="F259" t="s">
        <v>234</v>
      </c>
      <c r="G259" t="s">
        <v>260</v>
      </c>
      <c r="H259">
        <v>400</v>
      </c>
      <c r="J259" t="s">
        <v>18</v>
      </c>
      <c r="K259" t="s">
        <v>151</v>
      </c>
      <c r="L259" t="s">
        <v>39</v>
      </c>
      <c r="M259" t="s">
        <v>896</v>
      </c>
    </row>
    <row r="260" spans="1:13" x14ac:dyDescent="0.2">
      <c r="A260" s="2">
        <v>42586</v>
      </c>
      <c r="B260" s="1" t="s">
        <v>827</v>
      </c>
      <c r="C260" s="1" t="s">
        <v>625</v>
      </c>
      <c r="D260" s="1"/>
      <c r="E260">
        <v>4001248</v>
      </c>
      <c r="F260" t="s">
        <v>810</v>
      </c>
      <c r="G260" t="s">
        <v>831</v>
      </c>
      <c r="H260">
        <v>166</v>
      </c>
      <c r="I260" t="s">
        <v>1065</v>
      </c>
      <c r="J260" t="s">
        <v>17</v>
      </c>
      <c r="K260" t="s">
        <v>151</v>
      </c>
      <c r="L260" t="s">
        <v>187</v>
      </c>
      <c r="M260" t="s">
        <v>829</v>
      </c>
    </row>
    <row r="261" spans="1:13" x14ac:dyDescent="0.2">
      <c r="A261" s="2">
        <v>42586</v>
      </c>
      <c r="B261" s="1" t="s">
        <v>827</v>
      </c>
      <c r="C261" s="1" t="s">
        <v>625</v>
      </c>
      <c r="D261" s="1"/>
      <c r="E261">
        <v>4001348</v>
      </c>
      <c r="F261" t="s">
        <v>809</v>
      </c>
      <c r="G261" t="s">
        <v>8</v>
      </c>
      <c r="H261">
        <v>166</v>
      </c>
      <c r="I261" t="s">
        <v>1065</v>
      </c>
      <c r="J261" t="s">
        <v>16</v>
      </c>
      <c r="K261" t="s">
        <v>828</v>
      </c>
      <c r="L261" t="s">
        <v>187</v>
      </c>
      <c r="M261" t="s">
        <v>829</v>
      </c>
    </row>
    <row r="262" spans="1:13" x14ac:dyDescent="0.2">
      <c r="A262" s="2">
        <v>42586</v>
      </c>
      <c r="B262" s="1" t="s">
        <v>830</v>
      </c>
      <c r="C262" s="1" t="s">
        <v>652</v>
      </c>
      <c r="D262" s="1"/>
      <c r="E262">
        <v>4001346</v>
      </c>
      <c r="F262" t="s">
        <v>96</v>
      </c>
      <c r="G262" t="s">
        <v>97</v>
      </c>
      <c r="H262">
        <v>166</v>
      </c>
      <c r="I262" t="s">
        <v>1065</v>
      </c>
      <c r="J262" t="s">
        <v>18</v>
      </c>
      <c r="K262" t="s">
        <v>151</v>
      </c>
      <c r="L262" t="s">
        <v>1130</v>
      </c>
      <c r="M262" t="s">
        <v>829</v>
      </c>
    </row>
    <row r="263" spans="1:13" x14ac:dyDescent="0.2">
      <c r="A263" s="2">
        <v>42588</v>
      </c>
      <c r="B263" s="1" t="s">
        <v>848</v>
      </c>
      <c r="C263" s="1" t="s">
        <v>849</v>
      </c>
      <c r="D263" s="1"/>
      <c r="E263">
        <v>4001352</v>
      </c>
      <c r="F263" t="s">
        <v>852</v>
      </c>
      <c r="G263" t="s">
        <v>855</v>
      </c>
      <c r="H263">
        <v>10050</v>
      </c>
      <c r="I263" t="s">
        <v>941</v>
      </c>
      <c r="J263" t="s">
        <v>857</v>
      </c>
      <c r="K263" t="s">
        <v>151</v>
      </c>
      <c r="L263" t="s">
        <v>39</v>
      </c>
    </row>
    <row r="264" spans="1:13" x14ac:dyDescent="0.2">
      <c r="A264" s="2">
        <v>42588</v>
      </c>
      <c r="B264" s="1" t="s">
        <v>848</v>
      </c>
      <c r="C264" s="1" t="s">
        <v>850</v>
      </c>
      <c r="D264" s="1"/>
      <c r="E264">
        <v>4001353</v>
      </c>
      <c r="F264" t="s">
        <v>853</v>
      </c>
      <c r="G264" t="s">
        <v>201</v>
      </c>
      <c r="H264">
        <v>10050</v>
      </c>
      <c r="I264" t="s">
        <v>941</v>
      </c>
      <c r="J264" t="s">
        <v>858</v>
      </c>
      <c r="K264" t="s">
        <v>151</v>
      </c>
      <c r="L264" t="s">
        <v>1313</v>
      </c>
    </row>
    <row r="265" spans="1:13" x14ac:dyDescent="0.2">
      <c r="A265" s="2">
        <v>42588</v>
      </c>
      <c r="B265" s="1" t="s">
        <v>848</v>
      </c>
      <c r="C265" s="1" t="s">
        <v>851</v>
      </c>
      <c r="D265" s="1"/>
      <c r="E265">
        <v>4001354</v>
      </c>
      <c r="F265" t="s">
        <v>854</v>
      </c>
      <c r="G265" t="s">
        <v>856</v>
      </c>
      <c r="H265">
        <v>10050</v>
      </c>
      <c r="I265" t="s">
        <v>941</v>
      </c>
      <c r="J265" t="s">
        <v>859</v>
      </c>
      <c r="K265" t="s">
        <v>151</v>
      </c>
      <c r="L265" t="s">
        <v>39</v>
      </c>
    </row>
    <row r="266" spans="1:13" x14ac:dyDescent="0.2">
      <c r="A266" s="2">
        <v>42588</v>
      </c>
      <c r="B266" s="1" t="s">
        <v>869</v>
      </c>
      <c r="C266" s="1" t="s">
        <v>850</v>
      </c>
      <c r="D266" s="1"/>
      <c r="E266">
        <v>4001350</v>
      </c>
      <c r="F266" t="s">
        <v>860</v>
      </c>
      <c r="G266" t="s">
        <v>862</v>
      </c>
      <c r="H266">
        <v>300</v>
      </c>
      <c r="J266" t="s">
        <v>863</v>
      </c>
      <c r="K266" t="s">
        <v>151</v>
      </c>
      <c r="L266" t="s">
        <v>898</v>
      </c>
    </row>
    <row r="267" spans="1:13" x14ac:dyDescent="0.2">
      <c r="A267" s="2">
        <v>42588</v>
      </c>
      <c r="B267" s="1" t="s">
        <v>869</v>
      </c>
      <c r="C267" s="1" t="s">
        <v>850</v>
      </c>
      <c r="D267" s="1"/>
      <c r="E267">
        <v>4001351</v>
      </c>
      <c r="F267" t="s">
        <v>861</v>
      </c>
      <c r="G267" t="s">
        <v>216</v>
      </c>
      <c r="H267">
        <v>300</v>
      </c>
      <c r="J267" t="s">
        <v>859</v>
      </c>
      <c r="K267" t="s">
        <v>151</v>
      </c>
      <c r="L267" t="s">
        <v>900</v>
      </c>
    </row>
    <row r="268" spans="1:13" x14ac:dyDescent="0.2">
      <c r="A268" s="2">
        <v>42588</v>
      </c>
      <c r="B268" s="1" t="s">
        <v>864</v>
      </c>
      <c r="C268" s="1" t="s">
        <v>865</v>
      </c>
      <c r="D268" s="1"/>
      <c r="E268">
        <v>4001345</v>
      </c>
      <c r="F268" t="s">
        <v>866</v>
      </c>
      <c r="G268" t="s">
        <v>867</v>
      </c>
      <c r="H268">
        <v>10000</v>
      </c>
      <c r="J268" t="s">
        <v>868</v>
      </c>
      <c r="K268" t="s">
        <v>151</v>
      </c>
      <c r="L268" t="s">
        <v>956</v>
      </c>
    </row>
    <row r="269" spans="1:13" x14ac:dyDescent="0.2">
      <c r="A269" s="2">
        <v>42590</v>
      </c>
      <c r="B269" s="1" t="s">
        <v>870</v>
      </c>
      <c r="C269" s="1" t="s">
        <v>871</v>
      </c>
      <c r="D269" s="1"/>
      <c r="E269">
        <v>4001355</v>
      </c>
      <c r="F269" t="s">
        <v>872</v>
      </c>
      <c r="G269" t="s">
        <v>227</v>
      </c>
      <c r="H269">
        <v>264</v>
      </c>
      <c r="J269" t="s">
        <v>873</v>
      </c>
      <c r="K269" t="s">
        <v>151</v>
      </c>
      <c r="L269" t="s">
        <v>1020</v>
      </c>
    </row>
    <row r="270" spans="1:13" x14ac:dyDescent="0.2">
      <c r="A270" s="2">
        <v>42591</v>
      </c>
      <c r="B270" s="1" t="s">
        <v>874</v>
      </c>
      <c r="C270" s="1" t="s">
        <v>875</v>
      </c>
      <c r="D270" s="1"/>
      <c r="E270">
        <v>4001356</v>
      </c>
      <c r="F270" t="s">
        <v>876</v>
      </c>
      <c r="G270" t="s">
        <v>627</v>
      </c>
      <c r="H270">
        <v>600</v>
      </c>
      <c r="J270" t="s">
        <v>883</v>
      </c>
      <c r="K270" t="s">
        <v>151</v>
      </c>
      <c r="L270" t="s">
        <v>934</v>
      </c>
    </row>
    <row r="271" spans="1:13" x14ac:dyDescent="0.2">
      <c r="A271" s="2">
        <v>42591</v>
      </c>
      <c r="B271" s="1" t="s">
        <v>874</v>
      </c>
      <c r="C271" s="1" t="s">
        <v>875</v>
      </c>
      <c r="D271" s="1"/>
      <c r="E271">
        <v>4001357</v>
      </c>
      <c r="F271" t="s">
        <v>877</v>
      </c>
      <c r="G271" t="s">
        <v>881</v>
      </c>
      <c r="H271">
        <v>672</v>
      </c>
      <c r="J271" t="s">
        <v>884</v>
      </c>
      <c r="K271" t="s">
        <v>151</v>
      </c>
      <c r="L271" t="s">
        <v>898</v>
      </c>
    </row>
    <row r="272" spans="1:13" x14ac:dyDescent="0.2">
      <c r="A272" s="2">
        <v>42591</v>
      </c>
      <c r="B272" s="1" t="s">
        <v>874</v>
      </c>
      <c r="C272" s="1" t="s">
        <v>875</v>
      </c>
      <c r="D272" s="1"/>
      <c r="E272">
        <v>4001358</v>
      </c>
      <c r="F272" t="s">
        <v>878</v>
      </c>
      <c r="G272" t="s">
        <v>290</v>
      </c>
      <c r="H272">
        <v>672</v>
      </c>
      <c r="J272" t="s">
        <v>883</v>
      </c>
      <c r="K272" t="s">
        <v>151</v>
      </c>
      <c r="L272" t="s">
        <v>934</v>
      </c>
    </row>
    <row r="273" spans="1:13" x14ac:dyDescent="0.2">
      <c r="A273" s="2">
        <v>42591</v>
      </c>
      <c r="B273" s="1" t="s">
        <v>874</v>
      </c>
      <c r="C273" s="1" t="s">
        <v>875</v>
      </c>
      <c r="D273" s="1"/>
      <c r="E273">
        <v>4001359</v>
      </c>
      <c r="F273" t="s">
        <v>879</v>
      </c>
      <c r="G273" t="s">
        <v>882</v>
      </c>
      <c r="H273">
        <v>624</v>
      </c>
      <c r="J273" t="s">
        <v>885</v>
      </c>
      <c r="K273" t="s">
        <v>151</v>
      </c>
      <c r="L273" t="s">
        <v>1140</v>
      </c>
    </row>
    <row r="274" spans="1:13" x14ac:dyDescent="0.2">
      <c r="A274" s="2">
        <v>42591</v>
      </c>
      <c r="B274" s="1" t="s">
        <v>874</v>
      </c>
      <c r="C274" s="1" t="s">
        <v>875</v>
      </c>
      <c r="D274" s="1"/>
      <c r="E274">
        <v>4001360</v>
      </c>
      <c r="F274" t="s">
        <v>880</v>
      </c>
      <c r="G274" t="s">
        <v>626</v>
      </c>
      <c r="H274">
        <v>624</v>
      </c>
      <c r="J274" t="s">
        <v>886</v>
      </c>
      <c r="K274" t="s">
        <v>151</v>
      </c>
      <c r="L274" t="s">
        <v>935</v>
      </c>
    </row>
    <row r="275" spans="1:13" x14ac:dyDescent="0.2">
      <c r="A275" s="2">
        <v>42594</v>
      </c>
      <c r="B275" s="1" t="s">
        <v>916</v>
      </c>
      <c r="C275" s="1" t="s">
        <v>917</v>
      </c>
      <c r="D275" s="1"/>
      <c r="E275">
        <v>4001362</v>
      </c>
      <c r="F275" t="s">
        <v>922</v>
      </c>
      <c r="G275" t="s">
        <v>923</v>
      </c>
      <c r="H275">
        <v>5070</v>
      </c>
      <c r="I275" t="s">
        <v>1037</v>
      </c>
      <c r="J275" t="s">
        <v>924</v>
      </c>
      <c r="K275" t="s">
        <v>151</v>
      </c>
      <c r="L275" t="s">
        <v>1078</v>
      </c>
      <c r="M275" t="s">
        <v>942</v>
      </c>
    </row>
    <row r="276" spans="1:13" x14ac:dyDescent="0.2">
      <c r="A276" s="2">
        <v>42594</v>
      </c>
      <c r="B276" s="1" t="s">
        <v>916</v>
      </c>
      <c r="C276" s="1" t="s">
        <v>849</v>
      </c>
      <c r="D276" s="1"/>
      <c r="E276">
        <v>4001363</v>
      </c>
      <c r="F276" t="s">
        <v>925</v>
      </c>
      <c r="G276" t="s">
        <v>927</v>
      </c>
      <c r="H276">
        <v>5070</v>
      </c>
      <c r="I276" t="s">
        <v>1036</v>
      </c>
      <c r="J276" t="s">
        <v>928</v>
      </c>
      <c r="K276" t="s">
        <v>151</v>
      </c>
      <c r="L276" t="s">
        <v>1034</v>
      </c>
      <c r="M276" t="s">
        <v>942</v>
      </c>
    </row>
    <row r="277" spans="1:13" x14ac:dyDescent="0.2">
      <c r="A277" s="2">
        <v>42594</v>
      </c>
      <c r="B277" s="1" t="s">
        <v>916</v>
      </c>
      <c r="C277" s="1" t="s">
        <v>849</v>
      </c>
      <c r="D277" s="1"/>
      <c r="E277">
        <v>4001364</v>
      </c>
      <c r="F277" t="s">
        <v>926</v>
      </c>
      <c r="G277" t="s">
        <v>929</v>
      </c>
      <c r="H277">
        <v>5070</v>
      </c>
      <c r="I277" t="s">
        <v>1035</v>
      </c>
      <c r="J277" t="s">
        <v>928</v>
      </c>
      <c r="K277" t="s">
        <v>151</v>
      </c>
      <c r="L277" t="s">
        <v>1034</v>
      </c>
      <c r="M277" t="s">
        <v>942</v>
      </c>
    </row>
    <row r="278" spans="1:13" x14ac:dyDescent="0.2">
      <c r="A278" s="2">
        <v>42594</v>
      </c>
      <c r="B278" s="1" t="s">
        <v>943</v>
      </c>
      <c r="C278" s="1" t="s">
        <v>944</v>
      </c>
      <c r="D278" s="1"/>
      <c r="E278">
        <v>4001365</v>
      </c>
      <c r="F278" t="s">
        <v>945</v>
      </c>
      <c r="G278" t="s">
        <v>730</v>
      </c>
      <c r="H278">
        <v>600</v>
      </c>
      <c r="I278" t="s">
        <v>946</v>
      </c>
      <c r="J278" t="s">
        <v>947</v>
      </c>
      <c r="K278" t="s">
        <v>151</v>
      </c>
      <c r="L278" t="s">
        <v>1235</v>
      </c>
    </row>
    <row r="279" spans="1:13" x14ac:dyDescent="0.2">
      <c r="A279" s="2">
        <v>42594</v>
      </c>
      <c r="B279" s="1" t="s">
        <v>948</v>
      </c>
      <c r="C279" s="1" t="s">
        <v>949</v>
      </c>
      <c r="D279" s="1"/>
      <c r="E279">
        <v>4001366</v>
      </c>
      <c r="F279" t="s">
        <v>950</v>
      </c>
      <c r="G279" t="s">
        <v>951</v>
      </c>
      <c r="H279">
        <v>10000</v>
      </c>
      <c r="I279" t="s">
        <v>952</v>
      </c>
      <c r="J279" t="s">
        <v>953</v>
      </c>
      <c r="K279" t="s">
        <v>151</v>
      </c>
      <c r="L279" t="s">
        <v>1055</v>
      </c>
    </row>
    <row r="280" spans="1:13" x14ac:dyDescent="0.2">
      <c r="A280" s="2">
        <v>42595</v>
      </c>
      <c r="B280" s="1" t="s">
        <v>957</v>
      </c>
      <c r="C280" s="1" t="s">
        <v>958</v>
      </c>
      <c r="D280" s="1"/>
      <c r="E280">
        <v>4001361</v>
      </c>
      <c r="F280" t="s">
        <v>959</v>
      </c>
      <c r="G280" t="s">
        <v>967</v>
      </c>
      <c r="H280">
        <v>5010</v>
      </c>
      <c r="I280" t="s">
        <v>960</v>
      </c>
      <c r="J280" t="s">
        <v>961</v>
      </c>
      <c r="K280" t="s">
        <v>151</v>
      </c>
      <c r="L280" t="s">
        <v>1055</v>
      </c>
    </row>
    <row r="281" spans="1:13" x14ac:dyDescent="0.2">
      <c r="A281" s="2">
        <v>42595</v>
      </c>
      <c r="B281" s="1" t="s">
        <v>962</v>
      </c>
      <c r="C281" s="1" t="s">
        <v>849</v>
      </c>
      <c r="D281" s="1"/>
      <c r="E281">
        <v>4001368</v>
      </c>
      <c r="F281" t="s">
        <v>963</v>
      </c>
      <c r="G281" t="s">
        <v>424</v>
      </c>
      <c r="H281">
        <v>300</v>
      </c>
      <c r="I281" t="s">
        <v>968</v>
      </c>
      <c r="J281" t="s">
        <v>969</v>
      </c>
      <c r="K281" t="s">
        <v>151</v>
      </c>
      <c r="L281" t="s">
        <v>1318</v>
      </c>
    </row>
    <row r="282" spans="1:13" x14ac:dyDescent="0.2">
      <c r="A282" s="2">
        <v>42595</v>
      </c>
      <c r="B282" s="1" t="s">
        <v>962</v>
      </c>
      <c r="C282" s="1" t="s">
        <v>849</v>
      </c>
      <c r="D282" s="1"/>
      <c r="E282">
        <v>4001369</v>
      </c>
      <c r="F282" t="s">
        <v>964</v>
      </c>
      <c r="G282" t="s">
        <v>198</v>
      </c>
      <c r="H282">
        <v>300</v>
      </c>
      <c r="I282" t="s">
        <v>968</v>
      </c>
      <c r="J282" t="s">
        <v>970</v>
      </c>
      <c r="K282" t="s">
        <v>151</v>
      </c>
      <c r="L282" t="s">
        <v>1243</v>
      </c>
    </row>
    <row r="283" spans="1:13" x14ac:dyDescent="0.2">
      <c r="A283" s="2">
        <v>42595</v>
      </c>
      <c r="B283" s="1" t="s">
        <v>962</v>
      </c>
      <c r="C283" s="1" t="s">
        <v>849</v>
      </c>
      <c r="D283" s="1"/>
      <c r="E283">
        <v>4001370</v>
      </c>
      <c r="F283" t="s">
        <v>965</v>
      </c>
      <c r="G283" t="s">
        <v>423</v>
      </c>
      <c r="H283">
        <v>300</v>
      </c>
      <c r="I283" t="s">
        <v>968</v>
      </c>
      <c r="J283" t="s">
        <v>971</v>
      </c>
      <c r="K283" t="s">
        <v>151</v>
      </c>
      <c r="L283" t="s">
        <v>1318</v>
      </c>
    </row>
    <row r="284" spans="1:13" x14ac:dyDescent="0.2">
      <c r="A284" s="2">
        <v>42595</v>
      </c>
      <c r="B284" s="1" t="s">
        <v>962</v>
      </c>
      <c r="C284" s="1" t="s">
        <v>849</v>
      </c>
      <c r="D284" s="1"/>
      <c r="E284">
        <v>4001371</v>
      </c>
      <c r="F284" t="s">
        <v>966</v>
      </c>
      <c r="G284" t="s">
        <v>197</v>
      </c>
      <c r="H284">
        <v>300</v>
      </c>
      <c r="I284" t="s">
        <v>968</v>
      </c>
      <c r="J284" t="s">
        <v>970</v>
      </c>
      <c r="K284" t="s">
        <v>151</v>
      </c>
      <c r="L284" t="s">
        <v>1243</v>
      </c>
    </row>
    <row r="285" spans="1:13" x14ac:dyDescent="0.2">
      <c r="A285" s="2">
        <v>42598</v>
      </c>
      <c r="B285" s="1" t="s">
        <v>972</v>
      </c>
      <c r="C285" s="1" t="s">
        <v>849</v>
      </c>
      <c r="D285" s="1"/>
      <c r="E285">
        <v>4001373</v>
      </c>
      <c r="F285" t="s">
        <v>974</v>
      </c>
      <c r="G285" t="s">
        <v>288</v>
      </c>
      <c r="H285">
        <v>400</v>
      </c>
      <c r="I285" t="s">
        <v>982</v>
      </c>
      <c r="J285" t="s">
        <v>984</v>
      </c>
      <c r="K285" t="s">
        <v>151</v>
      </c>
      <c r="L285" t="s">
        <v>1178</v>
      </c>
    </row>
    <row r="286" spans="1:13" x14ac:dyDescent="0.2">
      <c r="A286" s="2">
        <v>42598</v>
      </c>
      <c r="B286" s="1" t="s">
        <v>972</v>
      </c>
      <c r="C286" s="1" t="s">
        <v>849</v>
      </c>
      <c r="D286" s="1"/>
      <c r="E286">
        <v>4001374</v>
      </c>
      <c r="F286" t="s">
        <v>975</v>
      </c>
      <c r="G286" t="s">
        <v>628</v>
      </c>
      <c r="H286">
        <v>402</v>
      </c>
      <c r="I286" t="s">
        <v>982</v>
      </c>
      <c r="J286" t="s">
        <v>985</v>
      </c>
      <c r="K286" t="s">
        <v>151</v>
      </c>
      <c r="L286" t="s">
        <v>39</v>
      </c>
    </row>
    <row r="287" spans="1:13" x14ac:dyDescent="0.2">
      <c r="A287" s="2">
        <v>42598</v>
      </c>
      <c r="B287" s="1" t="s">
        <v>972</v>
      </c>
      <c r="C287" s="1" t="s">
        <v>849</v>
      </c>
      <c r="D287" s="1"/>
      <c r="E287">
        <v>4001375</v>
      </c>
      <c r="F287" t="s">
        <v>976</v>
      </c>
      <c r="G287" t="s">
        <v>979</v>
      </c>
      <c r="H287">
        <v>402</v>
      </c>
      <c r="I287" t="s">
        <v>982</v>
      </c>
      <c r="J287" t="s">
        <v>986</v>
      </c>
      <c r="K287" t="s">
        <v>151</v>
      </c>
      <c r="L287" t="s">
        <v>1200</v>
      </c>
    </row>
    <row r="288" spans="1:13" x14ac:dyDescent="0.2">
      <c r="A288" s="2">
        <v>42598</v>
      </c>
      <c r="B288" s="1" t="s">
        <v>972</v>
      </c>
      <c r="C288" s="1" t="s">
        <v>849</v>
      </c>
      <c r="D288" s="1"/>
      <c r="E288">
        <v>4001376</v>
      </c>
      <c r="F288" t="s">
        <v>977</v>
      </c>
      <c r="G288" t="s">
        <v>980</v>
      </c>
      <c r="H288">
        <v>402</v>
      </c>
      <c r="I288" t="s">
        <v>982</v>
      </c>
      <c r="J288" t="s">
        <v>987</v>
      </c>
      <c r="K288" t="s">
        <v>151</v>
      </c>
      <c r="L288" t="s">
        <v>1179</v>
      </c>
    </row>
    <row r="289" spans="1:12" x14ac:dyDescent="0.2">
      <c r="A289" s="2">
        <v>42598</v>
      </c>
      <c r="B289" s="1" t="s">
        <v>973</v>
      </c>
      <c r="C289" s="1" t="s">
        <v>849</v>
      </c>
      <c r="D289" s="1"/>
      <c r="E289">
        <v>4001372</v>
      </c>
      <c r="F289" t="s">
        <v>978</v>
      </c>
      <c r="G289" t="s">
        <v>981</v>
      </c>
      <c r="H289">
        <v>4600</v>
      </c>
      <c r="I289" t="s">
        <v>983</v>
      </c>
      <c r="J289" t="s">
        <v>988</v>
      </c>
      <c r="K289" t="s">
        <v>151</v>
      </c>
    </row>
    <row r="290" spans="1:12" x14ac:dyDescent="0.2">
      <c r="A290" s="2">
        <v>42598</v>
      </c>
      <c r="B290" s="1" t="s">
        <v>992</v>
      </c>
      <c r="C290" s="1" t="s">
        <v>849</v>
      </c>
      <c r="D290" s="1"/>
      <c r="E290">
        <v>4001377</v>
      </c>
      <c r="F290" t="s">
        <v>994</v>
      </c>
      <c r="G290" t="s">
        <v>997</v>
      </c>
      <c r="H290">
        <v>110</v>
      </c>
      <c r="I290" t="s">
        <v>1000</v>
      </c>
      <c r="J290" t="s">
        <v>1002</v>
      </c>
      <c r="K290" t="s">
        <v>151</v>
      </c>
      <c r="L290" t="s">
        <v>187</v>
      </c>
    </row>
    <row r="291" spans="1:12" x14ac:dyDescent="0.2">
      <c r="A291" s="2">
        <v>42598</v>
      </c>
      <c r="B291" s="1" t="s">
        <v>992</v>
      </c>
      <c r="C291" s="1" t="s">
        <v>849</v>
      </c>
      <c r="D291" s="1"/>
      <c r="E291">
        <v>4001378</v>
      </c>
      <c r="F291" t="s">
        <v>995</v>
      </c>
      <c r="G291" t="s">
        <v>998</v>
      </c>
      <c r="H291">
        <v>110</v>
      </c>
      <c r="I291" t="s">
        <v>1001</v>
      </c>
      <c r="J291" t="s">
        <v>1003</v>
      </c>
      <c r="K291" t="s">
        <v>151</v>
      </c>
      <c r="L291" t="s">
        <v>1084</v>
      </c>
    </row>
    <row r="292" spans="1:12" x14ac:dyDescent="0.2">
      <c r="A292" s="2">
        <v>42598</v>
      </c>
      <c r="B292" s="1" t="s">
        <v>993</v>
      </c>
      <c r="C292" s="1" t="s">
        <v>849</v>
      </c>
      <c r="D292" s="1"/>
      <c r="E292">
        <v>4001379</v>
      </c>
      <c r="F292" t="s">
        <v>996</v>
      </c>
      <c r="G292" t="s">
        <v>999</v>
      </c>
      <c r="H292">
        <v>110</v>
      </c>
      <c r="I292" t="s">
        <v>1000</v>
      </c>
      <c r="J292" t="s">
        <v>1004</v>
      </c>
      <c r="K292" t="s">
        <v>151</v>
      </c>
      <c r="L292" t="s">
        <v>1096</v>
      </c>
    </row>
    <row r="293" spans="1:12" x14ac:dyDescent="0.2">
      <c r="A293" s="2">
        <v>42598</v>
      </c>
      <c r="B293" s="1" t="s">
        <v>1005</v>
      </c>
      <c r="C293" s="1" t="s">
        <v>849</v>
      </c>
      <c r="D293" s="1"/>
      <c r="E293">
        <v>4001380</v>
      </c>
      <c r="F293" t="s">
        <v>1006</v>
      </c>
      <c r="G293" t="s">
        <v>1010</v>
      </c>
      <c r="H293">
        <v>150</v>
      </c>
      <c r="I293" t="s">
        <v>1001</v>
      </c>
      <c r="J293" t="s">
        <v>1003</v>
      </c>
      <c r="K293" t="s">
        <v>151</v>
      </c>
      <c r="L293" t="s">
        <v>39</v>
      </c>
    </row>
    <row r="294" spans="1:12" x14ac:dyDescent="0.2">
      <c r="A294" s="2">
        <v>42598</v>
      </c>
      <c r="B294" s="1" t="s">
        <v>1005</v>
      </c>
      <c r="C294" s="1" t="s">
        <v>849</v>
      </c>
      <c r="D294" s="1"/>
      <c r="E294">
        <v>4001381</v>
      </c>
      <c r="F294" t="s">
        <v>1007</v>
      </c>
      <c r="G294" t="s">
        <v>1011</v>
      </c>
      <c r="H294">
        <v>150</v>
      </c>
      <c r="I294" t="s">
        <v>1000</v>
      </c>
      <c r="J294" t="s">
        <v>1004</v>
      </c>
      <c r="K294" t="s">
        <v>151</v>
      </c>
      <c r="L294" t="s">
        <v>1091</v>
      </c>
    </row>
    <row r="295" spans="1:12" x14ac:dyDescent="0.2">
      <c r="A295" s="2">
        <v>42598</v>
      </c>
      <c r="B295" s="1" t="s">
        <v>1005</v>
      </c>
      <c r="C295" s="1" t="s">
        <v>849</v>
      </c>
      <c r="D295" s="1"/>
      <c r="E295">
        <v>4001382</v>
      </c>
      <c r="F295" t="s">
        <v>1008</v>
      </c>
      <c r="G295" t="s">
        <v>1012</v>
      </c>
      <c r="H295">
        <v>144</v>
      </c>
      <c r="I295" t="s">
        <v>1001</v>
      </c>
      <c r="J295" t="s">
        <v>1003</v>
      </c>
      <c r="K295" t="s">
        <v>151</v>
      </c>
      <c r="L295" t="s">
        <v>39</v>
      </c>
    </row>
    <row r="296" spans="1:12" x14ac:dyDescent="0.2">
      <c r="A296" s="2">
        <v>42598</v>
      </c>
      <c r="B296" s="1" t="s">
        <v>1005</v>
      </c>
      <c r="C296" s="1" t="s">
        <v>849</v>
      </c>
      <c r="D296" s="1"/>
      <c r="E296">
        <v>4001383</v>
      </c>
      <c r="F296" t="s">
        <v>1009</v>
      </c>
      <c r="G296" t="s">
        <v>1013</v>
      </c>
      <c r="H296">
        <v>144</v>
      </c>
      <c r="I296" t="s">
        <v>1000</v>
      </c>
      <c r="J296" t="s">
        <v>1004</v>
      </c>
      <c r="K296" t="s">
        <v>151</v>
      </c>
      <c r="L296" t="s">
        <v>1094</v>
      </c>
    </row>
    <row r="297" spans="1:12" x14ac:dyDescent="0.2">
      <c r="A297" s="2">
        <v>42600</v>
      </c>
      <c r="B297" s="1" t="s">
        <v>1040</v>
      </c>
      <c r="C297" s="1" t="s">
        <v>865</v>
      </c>
      <c r="D297" s="1"/>
      <c r="E297">
        <v>4001384</v>
      </c>
      <c r="F297" t="s">
        <v>1044</v>
      </c>
      <c r="G297" t="s">
        <v>524</v>
      </c>
      <c r="H297">
        <v>700</v>
      </c>
      <c r="I297" t="s">
        <v>1049</v>
      </c>
      <c r="J297" t="s">
        <v>1051</v>
      </c>
      <c r="K297" t="s">
        <v>151</v>
      </c>
      <c r="L297" t="s">
        <v>1192</v>
      </c>
    </row>
    <row r="298" spans="1:12" x14ac:dyDescent="0.2">
      <c r="A298" s="2">
        <v>42600</v>
      </c>
      <c r="B298" s="1" t="s">
        <v>1041</v>
      </c>
      <c r="C298" s="1" t="s">
        <v>1043</v>
      </c>
      <c r="D298" s="1"/>
      <c r="E298">
        <v>4001385</v>
      </c>
      <c r="F298" t="s">
        <v>1045</v>
      </c>
      <c r="G298" t="s">
        <v>1047</v>
      </c>
      <c r="H298">
        <v>300</v>
      </c>
      <c r="I298" t="s">
        <v>1050</v>
      </c>
      <c r="J298" t="s">
        <v>868</v>
      </c>
      <c r="K298" t="s">
        <v>151</v>
      </c>
      <c r="L298" t="s">
        <v>1084</v>
      </c>
    </row>
    <row r="299" spans="1:12" x14ac:dyDescent="0.2">
      <c r="A299" s="2">
        <v>42600</v>
      </c>
      <c r="B299" s="1" t="s">
        <v>1042</v>
      </c>
      <c r="C299" s="1" t="s">
        <v>865</v>
      </c>
      <c r="D299" s="1"/>
      <c r="E299">
        <v>4001386</v>
      </c>
      <c r="F299" t="s">
        <v>1046</v>
      </c>
      <c r="G299" t="s">
        <v>1048</v>
      </c>
      <c r="H299">
        <v>2000</v>
      </c>
      <c r="I299" t="s">
        <v>1000</v>
      </c>
      <c r="J299" t="s">
        <v>1052</v>
      </c>
      <c r="K299" t="s">
        <v>151</v>
      </c>
      <c r="L299" t="s">
        <v>1172</v>
      </c>
    </row>
    <row r="300" spans="1:12" x14ac:dyDescent="0.2">
      <c r="A300" s="2">
        <v>42604</v>
      </c>
      <c r="B300" s="1" t="s">
        <v>1058</v>
      </c>
      <c r="C300" s="1" t="s">
        <v>1059</v>
      </c>
      <c r="D300" s="1"/>
      <c r="E300">
        <v>4001388</v>
      </c>
      <c r="F300" t="s">
        <v>1060</v>
      </c>
      <c r="G300" t="s">
        <v>1061</v>
      </c>
      <c r="H300">
        <v>350</v>
      </c>
      <c r="I300" t="s">
        <v>1062</v>
      </c>
      <c r="J300" t="s">
        <v>538</v>
      </c>
      <c r="K300" t="s">
        <v>151</v>
      </c>
      <c r="L300" t="s">
        <v>187</v>
      </c>
    </row>
    <row r="301" spans="1:12" x14ac:dyDescent="0.2">
      <c r="A301" s="2">
        <v>42604</v>
      </c>
      <c r="B301" s="1" t="s">
        <v>1067</v>
      </c>
      <c r="C301" s="1" t="s">
        <v>1068</v>
      </c>
      <c r="D301" s="1"/>
      <c r="E301">
        <v>4001387</v>
      </c>
      <c r="F301" t="s">
        <v>1069</v>
      </c>
      <c r="G301" t="s">
        <v>485</v>
      </c>
      <c r="H301">
        <v>10000</v>
      </c>
      <c r="I301" t="s">
        <v>1070</v>
      </c>
      <c r="J301" t="s">
        <v>868</v>
      </c>
      <c r="K301" t="s">
        <v>151</v>
      </c>
      <c r="L301" t="s">
        <v>1237</v>
      </c>
    </row>
    <row r="302" spans="1:12" x14ac:dyDescent="0.2">
      <c r="A302" s="2">
        <v>42605</v>
      </c>
      <c r="B302" s="1" t="s">
        <v>1097</v>
      </c>
      <c r="C302" s="1" t="s">
        <v>1098</v>
      </c>
      <c r="D302" s="1"/>
      <c r="E302">
        <v>4001389</v>
      </c>
      <c r="F302" t="s">
        <v>1099</v>
      </c>
      <c r="G302" t="s">
        <v>256</v>
      </c>
      <c r="H302">
        <v>3200</v>
      </c>
      <c r="I302" t="s">
        <v>1100</v>
      </c>
      <c r="J302" t="s">
        <v>1101</v>
      </c>
      <c r="K302" t="s">
        <v>151</v>
      </c>
    </row>
    <row r="303" spans="1:12" x14ac:dyDescent="0.2">
      <c r="A303" s="2">
        <v>42606</v>
      </c>
      <c r="B303" s="1" t="s">
        <v>1104</v>
      </c>
      <c r="C303" s="1" t="s">
        <v>1105</v>
      </c>
      <c r="D303" s="1"/>
      <c r="E303">
        <v>4001390</v>
      </c>
      <c r="F303" t="s">
        <v>1106</v>
      </c>
      <c r="G303" t="s">
        <v>1119</v>
      </c>
      <c r="H303">
        <v>1600</v>
      </c>
      <c r="I303" t="s">
        <v>1124</v>
      </c>
      <c r="J303" t="s">
        <v>538</v>
      </c>
      <c r="K303" t="s">
        <v>151</v>
      </c>
      <c r="L303" t="s">
        <v>187</v>
      </c>
    </row>
    <row r="304" spans="1:12" x14ac:dyDescent="0.2">
      <c r="A304" s="2">
        <v>42606</v>
      </c>
      <c r="B304" s="1" t="s">
        <v>1107</v>
      </c>
      <c r="C304" s="1" t="s">
        <v>1108</v>
      </c>
      <c r="D304" s="1"/>
      <c r="E304">
        <v>4001395</v>
      </c>
      <c r="F304" t="s">
        <v>1109</v>
      </c>
      <c r="G304" t="s">
        <v>1010</v>
      </c>
      <c r="H304">
        <v>152</v>
      </c>
      <c r="I304" t="s">
        <v>1000</v>
      </c>
      <c r="J304" t="s">
        <v>857</v>
      </c>
      <c r="K304" t="s">
        <v>151</v>
      </c>
      <c r="L304" t="s">
        <v>1188</v>
      </c>
    </row>
    <row r="305" spans="1:12" x14ac:dyDescent="0.2">
      <c r="A305" s="2">
        <v>42606</v>
      </c>
      <c r="B305" s="1" t="s">
        <v>1107</v>
      </c>
      <c r="C305" s="1" t="s">
        <v>1108</v>
      </c>
      <c r="D305" s="1"/>
      <c r="E305">
        <v>4001396</v>
      </c>
      <c r="F305" t="s">
        <v>1110</v>
      </c>
      <c r="G305" t="s">
        <v>1011</v>
      </c>
      <c r="H305">
        <v>152</v>
      </c>
      <c r="I305" t="s">
        <v>1000</v>
      </c>
      <c r="J305" t="s">
        <v>857</v>
      </c>
      <c r="K305" t="s">
        <v>151</v>
      </c>
      <c r="L305" t="s">
        <v>1189</v>
      </c>
    </row>
    <row r="306" spans="1:12" x14ac:dyDescent="0.2">
      <c r="A306" s="2">
        <v>42606</v>
      </c>
      <c r="B306" s="1" t="s">
        <v>1107</v>
      </c>
      <c r="C306" s="1" t="s">
        <v>1108</v>
      </c>
      <c r="D306" s="1"/>
      <c r="E306">
        <v>4001397</v>
      </c>
      <c r="F306" t="s">
        <v>1111</v>
      </c>
      <c r="G306" t="s">
        <v>1012</v>
      </c>
      <c r="H306">
        <v>152</v>
      </c>
      <c r="I306" t="s">
        <v>1000</v>
      </c>
      <c r="J306" t="s">
        <v>857</v>
      </c>
      <c r="K306" t="s">
        <v>151</v>
      </c>
      <c r="L306" t="s">
        <v>1188</v>
      </c>
    </row>
    <row r="307" spans="1:12" x14ac:dyDescent="0.2">
      <c r="A307" s="2">
        <v>42606</v>
      </c>
      <c r="B307" s="1" t="s">
        <v>1107</v>
      </c>
      <c r="C307" s="1" t="s">
        <v>1108</v>
      </c>
      <c r="D307" s="1"/>
      <c r="E307">
        <v>4001398</v>
      </c>
      <c r="F307" t="s">
        <v>1112</v>
      </c>
      <c r="G307" t="s">
        <v>1013</v>
      </c>
      <c r="H307">
        <v>152</v>
      </c>
      <c r="I307" t="s">
        <v>1000</v>
      </c>
      <c r="J307" t="s">
        <v>857</v>
      </c>
      <c r="K307" t="s">
        <v>151</v>
      </c>
      <c r="L307" t="s">
        <v>1188</v>
      </c>
    </row>
    <row r="308" spans="1:12" x14ac:dyDescent="0.2">
      <c r="A308" s="2">
        <v>42606</v>
      </c>
      <c r="B308" s="1" t="s">
        <v>1113</v>
      </c>
      <c r="C308" s="1" t="s">
        <v>1114</v>
      </c>
      <c r="D308" s="1"/>
      <c r="E308">
        <v>4001391</v>
      </c>
      <c r="F308" t="s">
        <v>1115</v>
      </c>
      <c r="G308" t="s">
        <v>1120</v>
      </c>
      <c r="H308">
        <v>100</v>
      </c>
      <c r="I308" t="s">
        <v>1000</v>
      </c>
      <c r="J308" t="s">
        <v>1125</v>
      </c>
      <c r="K308" t="s">
        <v>151</v>
      </c>
      <c r="L308" t="s">
        <v>39</v>
      </c>
    </row>
    <row r="309" spans="1:12" x14ac:dyDescent="0.2">
      <c r="A309" s="2">
        <v>42606</v>
      </c>
      <c r="B309" s="1" t="s">
        <v>1113</v>
      </c>
      <c r="C309" s="1" t="s">
        <v>1114</v>
      </c>
      <c r="D309" s="1"/>
      <c r="E309">
        <v>4001392</v>
      </c>
      <c r="F309" t="s">
        <v>1116</v>
      </c>
      <c r="G309" t="s">
        <v>1121</v>
      </c>
      <c r="H309">
        <v>100</v>
      </c>
      <c r="I309" t="s">
        <v>1000</v>
      </c>
      <c r="J309" t="s">
        <v>857</v>
      </c>
      <c r="K309" t="s">
        <v>151</v>
      </c>
      <c r="L309" t="s">
        <v>1202</v>
      </c>
    </row>
    <row r="310" spans="1:12" x14ac:dyDescent="0.2">
      <c r="A310" s="2">
        <v>42606</v>
      </c>
      <c r="B310" s="1" t="s">
        <v>1113</v>
      </c>
      <c r="C310" s="1" t="s">
        <v>1114</v>
      </c>
      <c r="D310" s="1"/>
      <c r="E310">
        <v>4001393</v>
      </c>
      <c r="F310" t="s">
        <v>1117</v>
      </c>
      <c r="G310" t="s">
        <v>1122</v>
      </c>
      <c r="H310">
        <v>100</v>
      </c>
      <c r="I310" t="s">
        <v>1000</v>
      </c>
      <c r="J310" t="s">
        <v>1126</v>
      </c>
      <c r="K310" t="s">
        <v>151</v>
      </c>
      <c r="L310" t="s">
        <v>39</v>
      </c>
    </row>
    <row r="311" spans="1:12" x14ac:dyDescent="0.2">
      <c r="A311" s="2">
        <v>42606</v>
      </c>
      <c r="B311" s="1" t="s">
        <v>1113</v>
      </c>
      <c r="C311" s="1" t="s">
        <v>1114</v>
      </c>
      <c r="D311" s="1"/>
      <c r="E311">
        <v>4001394</v>
      </c>
      <c r="F311" t="s">
        <v>1118</v>
      </c>
      <c r="G311" t="s">
        <v>1123</v>
      </c>
      <c r="H311">
        <v>100</v>
      </c>
      <c r="I311" t="s">
        <v>1000</v>
      </c>
      <c r="J311" t="s">
        <v>857</v>
      </c>
      <c r="K311" t="s">
        <v>151</v>
      </c>
      <c r="L311" t="s">
        <v>1199</v>
      </c>
    </row>
    <row r="312" spans="1:12" x14ac:dyDescent="0.2">
      <c r="A312" s="2">
        <v>42607</v>
      </c>
      <c r="B312" s="1" t="s">
        <v>1148</v>
      </c>
      <c r="C312" s="1" t="s">
        <v>1149</v>
      </c>
      <c r="D312" s="1"/>
      <c r="E312">
        <v>4001399</v>
      </c>
      <c r="F312" t="s">
        <v>1150</v>
      </c>
      <c r="G312" t="s">
        <v>380</v>
      </c>
      <c r="H312">
        <v>400</v>
      </c>
      <c r="I312" t="s">
        <v>1152</v>
      </c>
      <c r="J312" t="s">
        <v>1151</v>
      </c>
      <c r="K312" t="s">
        <v>151</v>
      </c>
      <c r="L312" t="s">
        <v>1266</v>
      </c>
    </row>
    <row r="313" spans="1:12" x14ac:dyDescent="0.2">
      <c r="A313" s="2">
        <v>42607</v>
      </c>
      <c r="B313" s="1" t="s">
        <v>1153</v>
      </c>
      <c r="C313" s="1" t="s">
        <v>1154</v>
      </c>
      <c r="D313" s="1"/>
      <c r="E313">
        <v>4001400</v>
      </c>
      <c r="F313" t="s">
        <v>1155</v>
      </c>
      <c r="G313" t="s">
        <v>8</v>
      </c>
      <c r="H313">
        <v>9588</v>
      </c>
      <c r="I313" t="s">
        <v>1159</v>
      </c>
      <c r="J313" t="s">
        <v>1165</v>
      </c>
      <c r="K313" t="s">
        <v>151</v>
      </c>
      <c r="L313" t="s">
        <v>1309</v>
      </c>
    </row>
    <row r="314" spans="1:12" x14ac:dyDescent="0.2">
      <c r="A314" s="2">
        <v>42607</v>
      </c>
      <c r="B314" s="1" t="s">
        <v>1153</v>
      </c>
      <c r="C314" s="1" t="s">
        <v>1154</v>
      </c>
      <c r="D314" s="1"/>
      <c r="E314">
        <v>4001401</v>
      </c>
      <c r="F314" t="s">
        <v>1156</v>
      </c>
      <c r="G314" t="s">
        <v>831</v>
      </c>
      <c r="H314">
        <v>9588</v>
      </c>
      <c r="I314" t="s">
        <v>1159</v>
      </c>
      <c r="J314" t="s">
        <v>1166</v>
      </c>
      <c r="K314" t="s">
        <v>151</v>
      </c>
      <c r="L314" t="s">
        <v>1209</v>
      </c>
    </row>
    <row r="315" spans="1:12" x14ac:dyDescent="0.2">
      <c r="A315" s="2">
        <v>42607</v>
      </c>
      <c r="B315" s="1" t="s">
        <v>1153</v>
      </c>
      <c r="C315" s="1" t="s">
        <v>1154</v>
      </c>
      <c r="D315" s="1"/>
      <c r="E315">
        <v>4001402</v>
      </c>
      <c r="F315" t="s">
        <v>1157</v>
      </c>
      <c r="G315" t="s">
        <v>217</v>
      </c>
      <c r="H315">
        <v>7560</v>
      </c>
      <c r="I315" t="s">
        <v>1159</v>
      </c>
      <c r="J315" t="s">
        <v>1167</v>
      </c>
      <c r="K315" t="s">
        <v>151</v>
      </c>
      <c r="L315" t="s">
        <v>1443</v>
      </c>
    </row>
    <row r="316" spans="1:12" x14ac:dyDescent="0.2">
      <c r="A316" s="2">
        <v>42607</v>
      </c>
      <c r="B316" s="1" t="s">
        <v>1153</v>
      </c>
      <c r="C316" s="1" t="s">
        <v>1154</v>
      </c>
      <c r="D316" s="1"/>
      <c r="E316">
        <v>4001403</v>
      </c>
      <c r="F316" t="s">
        <v>1158</v>
      </c>
      <c r="G316" t="s">
        <v>832</v>
      </c>
      <c r="H316">
        <v>7560</v>
      </c>
      <c r="I316" t="s">
        <v>1159</v>
      </c>
      <c r="J316" t="s">
        <v>1168</v>
      </c>
      <c r="K316" t="s">
        <v>151</v>
      </c>
      <c r="L316" t="s">
        <v>1210</v>
      </c>
    </row>
    <row r="317" spans="1:12" x14ac:dyDescent="0.2">
      <c r="A317" s="2">
        <v>42607</v>
      </c>
      <c r="B317" s="1" t="s">
        <v>1160</v>
      </c>
      <c r="C317" s="1" t="s">
        <v>1161</v>
      </c>
      <c r="D317" s="1"/>
      <c r="E317">
        <v>4001408</v>
      </c>
      <c r="F317" t="s">
        <v>1162</v>
      </c>
      <c r="G317" t="s">
        <v>1164</v>
      </c>
      <c r="H317">
        <v>500</v>
      </c>
      <c r="I317" t="s">
        <v>1163</v>
      </c>
      <c r="J317" t="s">
        <v>1169</v>
      </c>
      <c r="K317" t="s">
        <v>151</v>
      </c>
      <c r="L317" t="s">
        <v>1266</v>
      </c>
    </row>
    <row r="318" spans="1:12" x14ac:dyDescent="0.2">
      <c r="A318" s="2">
        <v>42611</v>
      </c>
      <c r="B318" s="1" t="s">
        <v>1211</v>
      </c>
      <c r="C318" s="1" t="s">
        <v>1212</v>
      </c>
      <c r="D318" s="1"/>
      <c r="E318">
        <v>4001406</v>
      </c>
      <c r="F318" t="s">
        <v>1213</v>
      </c>
      <c r="G318" t="s">
        <v>1217</v>
      </c>
      <c r="H318">
        <v>6300</v>
      </c>
      <c r="I318" t="s">
        <v>1214</v>
      </c>
      <c r="J318" t="s">
        <v>1215</v>
      </c>
      <c r="K318" t="s">
        <v>1216</v>
      </c>
      <c r="L318" t="s">
        <v>1267</v>
      </c>
    </row>
    <row r="319" spans="1:12" x14ac:dyDescent="0.2">
      <c r="A319" s="2">
        <v>42611</v>
      </c>
      <c r="B319" s="1" t="s">
        <v>1222</v>
      </c>
      <c r="C319" s="1" t="s">
        <v>1223</v>
      </c>
      <c r="D319" s="1"/>
      <c r="E319">
        <v>4001404</v>
      </c>
      <c r="F319" t="s">
        <v>1224</v>
      </c>
      <c r="G319" t="s">
        <v>1228</v>
      </c>
      <c r="H319">
        <v>4000</v>
      </c>
      <c r="I319" t="s">
        <v>1226</v>
      </c>
      <c r="J319" t="s">
        <v>1230</v>
      </c>
      <c r="K319" t="s">
        <v>1216</v>
      </c>
      <c r="L319" t="s">
        <v>1266</v>
      </c>
    </row>
    <row r="320" spans="1:12" x14ac:dyDescent="0.2">
      <c r="A320" s="2">
        <v>42611</v>
      </c>
      <c r="B320" s="1" t="s">
        <v>1222</v>
      </c>
      <c r="C320" s="1" t="s">
        <v>1223</v>
      </c>
      <c r="D320" s="1"/>
      <c r="E320">
        <v>4001405</v>
      </c>
      <c r="F320" t="s">
        <v>1225</v>
      </c>
      <c r="G320" t="s">
        <v>1229</v>
      </c>
      <c r="H320">
        <v>4000</v>
      </c>
      <c r="I320" t="s">
        <v>1227</v>
      </c>
      <c r="J320" t="s">
        <v>1231</v>
      </c>
      <c r="K320" t="s">
        <v>1216</v>
      </c>
      <c r="L320" t="s">
        <v>1266</v>
      </c>
    </row>
    <row r="321" spans="1:12" x14ac:dyDescent="0.2">
      <c r="A321" s="2">
        <v>42614</v>
      </c>
      <c r="B321" s="1">
        <v>4000001</v>
      </c>
      <c r="C321" s="1" t="s">
        <v>1244</v>
      </c>
      <c r="D321" s="1"/>
      <c r="F321">
        <v>703662</v>
      </c>
      <c r="G321" t="s">
        <v>21</v>
      </c>
      <c r="H321">
        <v>300</v>
      </c>
      <c r="I321" t="s">
        <v>1245</v>
      </c>
      <c r="J321" t="s">
        <v>1246</v>
      </c>
      <c r="K321" t="s">
        <v>1247</v>
      </c>
      <c r="L321" t="s">
        <v>1325</v>
      </c>
    </row>
    <row r="322" spans="1:12" x14ac:dyDescent="0.2">
      <c r="A322" s="2">
        <v>42615</v>
      </c>
      <c r="B322" s="1">
        <v>4000004</v>
      </c>
      <c r="C322" s="1" t="s">
        <v>1248</v>
      </c>
      <c r="D322" s="1"/>
      <c r="F322">
        <v>607560</v>
      </c>
      <c r="G322" t="s">
        <v>929</v>
      </c>
      <c r="H322">
        <v>5040</v>
      </c>
      <c r="I322" t="s">
        <v>1249</v>
      </c>
      <c r="J322" t="s">
        <v>1253</v>
      </c>
      <c r="K322" t="s">
        <v>1216</v>
      </c>
      <c r="L322" t="s">
        <v>1323</v>
      </c>
    </row>
    <row r="323" spans="1:12" x14ac:dyDescent="0.2">
      <c r="A323" s="2">
        <v>42615</v>
      </c>
      <c r="B323" s="1">
        <v>4000003</v>
      </c>
      <c r="C323" s="1" t="s">
        <v>1250</v>
      </c>
      <c r="D323" s="1"/>
      <c r="F323">
        <v>607558</v>
      </c>
      <c r="G323" t="s">
        <v>927</v>
      </c>
      <c r="H323">
        <v>5040</v>
      </c>
      <c r="I323" t="s">
        <v>1251</v>
      </c>
      <c r="J323" t="s">
        <v>1254</v>
      </c>
      <c r="K323" t="s">
        <v>1216</v>
      </c>
      <c r="L323" t="s">
        <v>1331</v>
      </c>
    </row>
    <row r="324" spans="1:12" x14ac:dyDescent="0.2">
      <c r="A324" s="2">
        <v>42615</v>
      </c>
      <c r="B324" s="1">
        <v>4000002</v>
      </c>
      <c r="C324" s="1" t="s">
        <v>1250</v>
      </c>
      <c r="D324" s="1"/>
      <c r="F324">
        <v>607556</v>
      </c>
      <c r="G324" t="s">
        <v>923</v>
      </c>
      <c r="H324">
        <v>5040</v>
      </c>
      <c r="I324" t="s">
        <v>1252</v>
      </c>
      <c r="J324" t="s">
        <v>1255</v>
      </c>
      <c r="K324" t="s">
        <v>1216</v>
      </c>
      <c r="L324" t="s">
        <v>1367</v>
      </c>
    </row>
    <row r="325" spans="1:12" x14ac:dyDescent="0.2">
      <c r="A325" s="2">
        <v>42615</v>
      </c>
      <c r="B325" s="1">
        <v>4000005</v>
      </c>
      <c r="C325" s="1" t="s">
        <v>1276</v>
      </c>
      <c r="D325" s="1"/>
      <c r="F325">
        <v>605422</v>
      </c>
      <c r="G325" t="s">
        <v>612</v>
      </c>
      <c r="H325">
        <v>5000</v>
      </c>
      <c r="I325" t="s">
        <v>1277</v>
      </c>
      <c r="J325" t="s">
        <v>1278</v>
      </c>
      <c r="K325" t="s">
        <v>1216</v>
      </c>
      <c r="L325" t="s">
        <v>1367</v>
      </c>
    </row>
    <row r="326" spans="1:12" x14ac:dyDescent="0.2">
      <c r="A326" s="2">
        <v>42615</v>
      </c>
      <c r="B326" s="1">
        <v>4000006</v>
      </c>
      <c r="C326" s="1" t="s">
        <v>1279</v>
      </c>
      <c r="D326" s="1"/>
      <c r="F326">
        <v>608182</v>
      </c>
      <c r="G326" t="s">
        <v>1292</v>
      </c>
      <c r="H326">
        <v>5000</v>
      </c>
      <c r="I326" t="s">
        <v>1280</v>
      </c>
      <c r="J326" t="s">
        <v>1281</v>
      </c>
      <c r="K326" t="s">
        <v>1216</v>
      </c>
      <c r="L326" t="s">
        <v>187</v>
      </c>
    </row>
    <row r="327" spans="1:12" x14ac:dyDescent="0.2">
      <c r="A327" s="2">
        <v>42615</v>
      </c>
      <c r="B327" s="1">
        <v>4000007</v>
      </c>
      <c r="C327" s="1" t="s">
        <v>1283</v>
      </c>
      <c r="D327" s="1"/>
      <c r="F327">
        <v>607622</v>
      </c>
      <c r="G327" t="s">
        <v>1293</v>
      </c>
      <c r="H327">
        <v>5000</v>
      </c>
      <c r="I327" t="s">
        <v>1284</v>
      </c>
      <c r="J327" t="s">
        <v>1285</v>
      </c>
      <c r="K327" t="s">
        <v>1216</v>
      </c>
      <c r="L327" t="s">
        <v>187</v>
      </c>
    </row>
    <row r="328" spans="1:12" x14ac:dyDescent="0.2">
      <c r="A328" s="2">
        <v>42615</v>
      </c>
      <c r="B328" s="1">
        <v>4000008</v>
      </c>
      <c r="C328" s="1" t="s">
        <v>1286</v>
      </c>
      <c r="D328" s="1"/>
      <c r="F328">
        <v>608771</v>
      </c>
      <c r="G328" t="s">
        <v>755</v>
      </c>
      <c r="H328">
        <v>1000</v>
      </c>
      <c r="I328" t="s">
        <v>1287</v>
      </c>
      <c r="J328" t="s">
        <v>1285</v>
      </c>
      <c r="K328" t="s">
        <v>1216</v>
      </c>
      <c r="L328" t="s">
        <v>1323</v>
      </c>
    </row>
    <row r="329" spans="1:12" x14ac:dyDescent="0.2">
      <c r="A329" s="2">
        <v>42615</v>
      </c>
      <c r="B329" s="1">
        <v>4000009</v>
      </c>
      <c r="C329" s="1" t="s">
        <v>1282</v>
      </c>
      <c r="D329" s="1"/>
      <c r="F329">
        <v>606414</v>
      </c>
      <c r="G329" t="s">
        <v>485</v>
      </c>
      <c r="H329">
        <v>7428</v>
      </c>
      <c r="I329" t="s">
        <v>1288</v>
      </c>
      <c r="J329" t="s">
        <v>1285</v>
      </c>
      <c r="K329" t="s">
        <v>1216</v>
      </c>
      <c r="L329" t="s">
        <v>1469</v>
      </c>
    </row>
    <row r="330" spans="1:12" x14ac:dyDescent="0.2">
      <c r="A330" s="2">
        <v>42615</v>
      </c>
      <c r="B330" s="1">
        <v>4000011</v>
      </c>
      <c r="C330" s="1" t="s">
        <v>1289</v>
      </c>
      <c r="D330" s="1"/>
      <c r="F330">
        <v>608201</v>
      </c>
      <c r="G330" t="s">
        <v>481</v>
      </c>
      <c r="H330">
        <v>6000</v>
      </c>
      <c r="I330" t="s">
        <v>1290</v>
      </c>
      <c r="J330" t="s">
        <v>1294</v>
      </c>
      <c r="K330" t="s">
        <v>1216</v>
      </c>
      <c r="L330" t="s">
        <v>1372</v>
      </c>
    </row>
    <row r="331" spans="1:12" x14ac:dyDescent="0.2">
      <c r="A331" s="2">
        <v>42615</v>
      </c>
      <c r="B331" s="1">
        <v>4000012</v>
      </c>
      <c r="C331" s="1" t="s">
        <v>1289</v>
      </c>
      <c r="D331" s="1"/>
      <c r="F331">
        <v>608199</v>
      </c>
      <c r="G331" t="s">
        <v>818</v>
      </c>
      <c r="H331">
        <v>6000</v>
      </c>
      <c r="I331" t="s">
        <v>1291</v>
      </c>
      <c r="J331" t="s">
        <v>1295</v>
      </c>
      <c r="K331" t="s">
        <v>1216</v>
      </c>
    </row>
    <row r="332" spans="1:12" x14ac:dyDescent="0.2">
      <c r="A332" s="2">
        <v>42616</v>
      </c>
      <c r="B332" s="1">
        <v>4000013</v>
      </c>
      <c r="C332" s="1" t="s">
        <v>1296</v>
      </c>
      <c r="D332" s="1"/>
      <c r="F332">
        <v>609036</v>
      </c>
      <c r="G332" t="s">
        <v>1301</v>
      </c>
      <c r="H332">
        <v>3000</v>
      </c>
      <c r="I332" t="s">
        <v>1298</v>
      </c>
      <c r="J332" t="s">
        <v>1299</v>
      </c>
      <c r="K332" t="s">
        <v>1216</v>
      </c>
      <c r="L332" t="s">
        <v>1361</v>
      </c>
    </row>
    <row r="333" spans="1:12" x14ac:dyDescent="0.2">
      <c r="A333" s="2">
        <v>42616</v>
      </c>
      <c r="B333" s="1">
        <v>4000014</v>
      </c>
      <c r="C333" s="1" t="s">
        <v>1297</v>
      </c>
      <c r="D333" s="1"/>
      <c r="F333">
        <v>609034</v>
      </c>
      <c r="G333" t="s">
        <v>1302</v>
      </c>
      <c r="H333">
        <v>100</v>
      </c>
      <c r="I333" t="s">
        <v>1298</v>
      </c>
      <c r="J333" t="s">
        <v>1300</v>
      </c>
      <c r="K333" t="s">
        <v>1216</v>
      </c>
      <c r="L333" t="s">
        <v>1362</v>
      </c>
    </row>
    <row r="334" spans="1:12" x14ac:dyDescent="0.2">
      <c r="A334" s="2">
        <v>42616</v>
      </c>
      <c r="B334" s="1">
        <v>4000015</v>
      </c>
      <c r="C334" s="1" t="s">
        <v>1296</v>
      </c>
      <c r="D334" s="1"/>
      <c r="F334">
        <v>609054</v>
      </c>
      <c r="G334" t="s">
        <v>1303</v>
      </c>
      <c r="H334">
        <v>3000</v>
      </c>
      <c r="I334" t="s">
        <v>1298</v>
      </c>
      <c r="J334" t="s">
        <v>1299</v>
      </c>
      <c r="K334" t="s">
        <v>1216</v>
      </c>
      <c r="L334" t="s">
        <v>1362</v>
      </c>
    </row>
    <row r="335" spans="1:12" x14ac:dyDescent="0.2">
      <c r="A335" s="2">
        <v>42620</v>
      </c>
      <c r="B335" s="1">
        <v>4000016</v>
      </c>
      <c r="C335" s="1" t="s">
        <v>1332</v>
      </c>
      <c r="D335" s="1"/>
      <c r="F335">
        <v>608929</v>
      </c>
      <c r="G335" t="s">
        <v>1349</v>
      </c>
      <c r="H335">
        <v>1000</v>
      </c>
      <c r="I335" t="s">
        <v>1333</v>
      </c>
      <c r="J335" t="s">
        <v>1334</v>
      </c>
      <c r="K335" t="s">
        <v>1216</v>
      </c>
      <c r="L335" t="s">
        <v>187</v>
      </c>
    </row>
    <row r="336" spans="1:12" x14ac:dyDescent="0.2">
      <c r="A336" s="2">
        <v>42620</v>
      </c>
      <c r="B336" s="1">
        <v>4000017</v>
      </c>
      <c r="C336" s="1" t="s">
        <v>1335</v>
      </c>
      <c r="D336" s="1"/>
      <c r="F336">
        <v>605591</v>
      </c>
      <c r="G336" t="s">
        <v>1350</v>
      </c>
      <c r="H336">
        <v>3600</v>
      </c>
      <c r="I336" t="s">
        <v>1336</v>
      </c>
      <c r="J336" t="s">
        <v>1354</v>
      </c>
      <c r="K336" t="s">
        <v>1216</v>
      </c>
      <c r="L336" t="s">
        <v>1369</v>
      </c>
    </row>
    <row r="337" spans="1:12" x14ac:dyDescent="0.2">
      <c r="A337" s="2">
        <v>42620</v>
      </c>
      <c r="B337" s="1">
        <v>4000018</v>
      </c>
      <c r="C337" s="1" t="s">
        <v>1337</v>
      </c>
      <c r="D337" s="1"/>
      <c r="F337">
        <v>607556</v>
      </c>
      <c r="G337" t="s">
        <v>923</v>
      </c>
      <c r="H337">
        <v>5040</v>
      </c>
      <c r="I337" t="s">
        <v>1338</v>
      </c>
      <c r="J337" t="s">
        <v>1356</v>
      </c>
      <c r="K337" t="s">
        <v>1216</v>
      </c>
      <c r="L337" t="s">
        <v>1582</v>
      </c>
    </row>
    <row r="338" spans="1:12" x14ac:dyDescent="0.2">
      <c r="A338" s="2">
        <v>42620</v>
      </c>
      <c r="B338" s="1">
        <v>4000019</v>
      </c>
      <c r="C338" s="1" t="s">
        <v>1339</v>
      </c>
      <c r="D338" s="1"/>
      <c r="F338">
        <v>607558</v>
      </c>
      <c r="G338" t="s">
        <v>927</v>
      </c>
      <c r="H338">
        <v>5040</v>
      </c>
      <c r="I338" t="s">
        <v>1338</v>
      </c>
      <c r="J338" t="s">
        <v>1355</v>
      </c>
      <c r="K338" t="s">
        <v>1216</v>
      </c>
      <c r="L338" t="s">
        <v>1442</v>
      </c>
    </row>
    <row r="339" spans="1:12" x14ac:dyDescent="0.2">
      <c r="A339" s="2">
        <v>42620</v>
      </c>
      <c r="B339" s="1">
        <v>4000020</v>
      </c>
      <c r="C339" s="1" t="s">
        <v>1340</v>
      </c>
      <c r="D339" s="1"/>
      <c r="F339">
        <v>607560</v>
      </c>
      <c r="G339" t="s">
        <v>929</v>
      </c>
      <c r="H339">
        <v>5040</v>
      </c>
      <c r="I339" t="s">
        <v>1341</v>
      </c>
      <c r="J339" t="s">
        <v>1354</v>
      </c>
      <c r="K339" t="s">
        <v>1216</v>
      </c>
      <c r="L339" t="s">
        <v>1442</v>
      </c>
    </row>
    <row r="340" spans="1:12" x14ac:dyDescent="0.2">
      <c r="A340" s="2">
        <v>42620</v>
      </c>
      <c r="B340" s="1">
        <v>4000021</v>
      </c>
      <c r="C340" s="1" t="s">
        <v>1342</v>
      </c>
      <c r="D340" s="1"/>
      <c r="F340">
        <v>608497</v>
      </c>
      <c r="G340" t="s">
        <v>754</v>
      </c>
      <c r="H340">
        <v>3000</v>
      </c>
      <c r="I340" t="s">
        <v>1343</v>
      </c>
      <c r="J340" t="s">
        <v>1344</v>
      </c>
      <c r="K340" t="s">
        <v>1216</v>
      </c>
      <c r="L340" t="s">
        <v>1516</v>
      </c>
    </row>
    <row r="341" spans="1:12" x14ac:dyDescent="0.2">
      <c r="A341" s="2">
        <v>42620</v>
      </c>
      <c r="B341" s="1">
        <v>4000023</v>
      </c>
      <c r="C341" s="1" t="s">
        <v>1332</v>
      </c>
      <c r="D341" s="1"/>
      <c r="F341">
        <v>604862</v>
      </c>
      <c r="G341" t="s">
        <v>1351</v>
      </c>
      <c r="H341">
        <v>3000</v>
      </c>
      <c r="I341" t="s">
        <v>1333</v>
      </c>
      <c r="J341" t="s">
        <v>1345</v>
      </c>
      <c r="K341" t="s">
        <v>1216</v>
      </c>
      <c r="L341" t="s">
        <v>187</v>
      </c>
    </row>
    <row r="342" spans="1:12" x14ac:dyDescent="0.2">
      <c r="A342" s="2">
        <v>42620</v>
      </c>
      <c r="B342" s="1">
        <v>4000024</v>
      </c>
      <c r="C342" s="1" t="s">
        <v>1346</v>
      </c>
      <c r="D342" s="1"/>
      <c r="F342">
        <v>608515</v>
      </c>
      <c r="G342" t="s">
        <v>1352</v>
      </c>
      <c r="H342">
        <v>3000</v>
      </c>
      <c r="I342" t="s">
        <v>1336</v>
      </c>
      <c r="J342" t="s">
        <v>1347</v>
      </c>
      <c r="K342" t="s">
        <v>1216</v>
      </c>
      <c r="L342" t="s">
        <v>187</v>
      </c>
    </row>
    <row r="343" spans="1:12" x14ac:dyDescent="0.2">
      <c r="A343" s="2">
        <v>42620</v>
      </c>
      <c r="B343" s="1">
        <v>4000022</v>
      </c>
      <c r="C343" s="1" t="s">
        <v>1346</v>
      </c>
      <c r="D343" s="1"/>
      <c r="F343">
        <v>608767</v>
      </c>
      <c r="G343" t="s">
        <v>1353</v>
      </c>
      <c r="H343">
        <v>1000</v>
      </c>
      <c r="I343" t="s">
        <v>1333</v>
      </c>
      <c r="J343" t="s">
        <v>1348</v>
      </c>
      <c r="K343" t="s">
        <v>1216</v>
      </c>
      <c r="L343" t="s">
        <v>187</v>
      </c>
    </row>
    <row r="344" spans="1:12" x14ac:dyDescent="0.2">
      <c r="A344" s="2">
        <v>42625</v>
      </c>
      <c r="B344" s="1">
        <v>4000010</v>
      </c>
      <c r="C344" s="1" t="s">
        <v>1373</v>
      </c>
      <c r="D344" s="1"/>
      <c r="F344">
        <v>608926</v>
      </c>
      <c r="G344" t="s">
        <v>1164</v>
      </c>
      <c r="H344">
        <v>1000</v>
      </c>
      <c r="I344" t="s">
        <v>1374</v>
      </c>
      <c r="J344" t="s">
        <v>1375</v>
      </c>
      <c r="K344" t="s">
        <v>1216</v>
      </c>
      <c r="L344" t="s">
        <v>1468</v>
      </c>
    </row>
    <row r="345" spans="1:12" x14ac:dyDescent="0.2">
      <c r="A345" s="2">
        <v>42625</v>
      </c>
      <c r="B345" s="1">
        <v>4000025</v>
      </c>
      <c r="C345" s="1" t="s">
        <v>1376</v>
      </c>
      <c r="D345" s="1"/>
      <c r="F345">
        <v>607692</v>
      </c>
      <c r="G345" t="s">
        <v>1404</v>
      </c>
      <c r="H345">
        <v>700</v>
      </c>
      <c r="I345" t="s">
        <v>1377</v>
      </c>
      <c r="J345" t="s">
        <v>1375</v>
      </c>
      <c r="K345" t="s">
        <v>1216</v>
      </c>
      <c r="L345" t="s">
        <v>1468</v>
      </c>
    </row>
    <row r="346" spans="1:12" x14ac:dyDescent="0.2">
      <c r="A346" s="2">
        <v>42625</v>
      </c>
      <c r="B346" s="1">
        <v>4000026</v>
      </c>
      <c r="C346" s="1" t="s">
        <v>1376</v>
      </c>
      <c r="D346" s="1"/>
      <c r="F346">
        <v>607695</v>
      </c>
      <c r="G346" t="s">
        <v>819</v>
      </c>
      <c r="H346">
        <v>300</v>
      </c>
      <c r="I346" t="s">
        <v>1378</v>
      </c>
      <c r="J346" t="s">
        <v>1390</v>
      </c>
      <c r="K346" t="s">
        <v>1216</v>
      </c>
      <c r="L346" t="s">
        <v>1468</v>
      </c>
    </row>
    <row r="347" spans="1:12" x14ac:dyDescent="0.2">
      <c r="A347" s="2">
        <v>42625</v>
      </c>
      <c r="B347" s="1">
        <v>4000027</v>
      </c>
      <c r="C347" s="1" t="s">
        <v>1379</v>
      </c>
      <c r="D347" s="1"/>
      <c r="F347">
        <v>607691</v>
      </c>
      <c r="G347" t="s">
        <v>1405</v>
      </c>
      <c r="H347">
        <v>300</v>
      </c>
      <c r="I347" t="s">
        <v>1380</v>
      </c>
      <c r="J347" t="s">
        <v>1391</v>
      </c>
      <c r="K347" t="s">
        <v>1216</v>
      </c>
      <c r="L347" t="s">
        <v>1468</v>
      </c>
    </row>
    <row r="348" spans="1:12" x14ac:dyDescent="0.2">
      <c r="A348" s="2">
        <v>42625</v>
      </c>
      <c r="B348" s="1">
        <v>4000028</v>
      </c>
      <c r="C348" s="1" t="s">
        <v>1376</v>
      </c>
      <c r="D348" s="1"/>
      <c r="F348">
        <v>607698</v>
      </c>
      <c r="G348" t="s">
        <v>1406</v>
      </c>
      <c r="H348">
        <v>300</v>
      </c>
      <c r="I348" t="s">
        <v>1380</v>
      </c>
      <c r="J348" t="s">
        <v>1392</v>
      </c>
      <c r="K348" t="s">
        <v>1216</v>
      </c>
      <c r="L348" t="s">
        <v>1468</v>
      </c>
    </row>
    <row r="349" spans="1:12" x14ac:dyDescent="0.2">
      <c r="A349" s="2">
        <v>42625</v>
      </c>
      <c r="B349" s="1">
        <v>4000031</v>
      </c>
      <c r="C349" s="1" t="s">
        <v>1381</v>
      </c>
      <c r="D349" s="1"/>
      <c r="F349">
        <v>604404</v>
      </c>
      <c r="G349" t="s">
        <v>8</v>
      </c>
      <c r="H349">
        <v>3600</v>
      </c>
      <c r="I349" t="s">
        <v>1382</v>
      </c>
      <c r="J349" t="s">
        <v>1439</v>
      </c>
      <c r="K349" t="s">
        <v>1216</v>
      </c>
      <c r="L349" t="s">
        <v>1628</v>
      </c>
    </row>
    <row r="350" spans="1:12" x14ac:dyDescent="0.2">
      <c r="A350" s="2">
        <v>42625</v>
      </c>
      <c r="B350" s="1">
        <v>4000032</v>
      </c>
      <c r="C350" s="1" t="s">
        <v>1383</v>
      </c>
      <c r="D350" s="1"/>
      <c r="F350">
        <v>604402</v>
      </c>
      <c r="G350" t="s">
        <v>831</v>
      </c>
      <c r="H350">
        <v>3600</v>
      </c>
      <c r="I350" t="s">
        <v>1384</v>
      </c>
      <c r="J350" t="s">
        <v>1420</v>
      </c>
      <c r="K350" t="s">
        <v>1216</v>
      </c>
      <c r="L350" t="s">
        <v>1559</v>
      </c>
    </row>
    <row r="351" spans="1:12" x14ac:dyDescent="0.2">
      <c r="A351" s="2">
        <v>42625</v>
      </c>
      <c r="B351" s="1">
        <v>4000033</v>
      </c>
      <c r="C351" s="1" t="s">
        <v>1383</v>
      </c>
      <c r="D351" s="1"/>
      <c r="F351">
        <v>604409</v>
      </c>
      <c r="G351" t="s">
        <v>217</v>
      </c>
      <c r="H351">
        <v>3003</v>
      </c>
      <c r="I351" t="s">
        <v>1385</v>
      </c>
      <c r="J351" t="s">
        <v>858</v>
      </c>
      <c r="K351" t="s">
        <v>1216</v>
      </c>
      <c r="L351" t="s">
        <v>1628</v>
      </c>
    </row>
    <row r="352" spans="1:12" x14ac:dyDescent="0.2">
      <c r="A352" s="2">
        <v>42625</v>
      </c>
      <c r="B352" s="1">
        <v>4000034</v>
      </c>
      <c r="C352" s="1" t="s">
        <v>1383</v>
      </c>
      <c r="D352" s="1"/>
      <c r="F352">
        <v>604407</v>
      </c>
      <c r="G352" t="s">
        <v>832</v>
      </c>
      <c r="H352">
        <v>3003</v>
      </c>
      <c r="I352" t="s">
        <v>1159</v>
      </c>
      <c r="J352" t="s">
        <v>1419</v>
      </c>
      <c r="K352" t="s">
        <v>1216</v>
      </c>
      <c r="L352" t="s">
        <v>1559</v>
      </c>
    </row>
    <row r="353" spans="1:12" x14ac:dyDescent="0.2">
      <c r="A353" s="2">
        <v>42625</v>
      </c>
      <c r="B353" s="1">
        <v>4000035</v>
      </c>
      <c r="C353" s="1" t="s">
        <v>1386</v>
      </c>
      <c r="D353" s="1"/>
      <c r="F353">
        <v>601926</v>
      </c>
      <c r="G353" t="s">
        <v>260</v>
      </c>
      <c r="H353">
        <v>400</v>
      </c>
      <c r="I353" t="s">
        <v>1387</v>
      </c>
      <c r="J353" t="s">
        <v>1375</v>
      </c>
      <c r="K353" t="s">
        <v>1216</v>
      </c>
      <c r="L353" t="s">
        <v>1436</v>
      </c>
    </row>
    <row r="354" spans="1:12" x14ac:dyDescent="0.2">
      <c r="A354" s="2">
        <v>42625</v>
      </c>
      <c r="B354" s="1">
        <v>4000036</v>
      </c>
      <c r="C354" s="1" t="s">
        <v>1388</v>
      </c>
      <c r="D354" s="1"/>
      <c r="F354">
        <v>600300</v>
      </c>
      <c r="G354" t="s">
        <v>289</v>
      </c>
      <c r="H354">
        <v>510</v>
      </c>
      <c r="I354" t="s">
        <v>1389</v>
      </c>
      <c r="J354" t="s">
        <v>1418</v>
      </c>
      <c r="K354" t="s">
        <v>1216</v>
      </c>
      <c r="L354" t="s">
        <v>1516</v>
      </c>
    </row>
    <row r="355" spans="1:12" x14ac:dyDescent="0.2">
      <c r="A355" s="2">
        <v>42625</v>
      </c>
      <c r="B355" s="1">
        <v>4000037</v>
      </c>
      <c r="C355" s="1" t="s">
        <v>1383</v>
      </c>
      <c r="D355" s="1"/>
      <c r="F355">
        <v>601603</v>
      </c>
      <c r="G355" t="s">
        <v>881</v>
      </c>
      <c r="H355">
        <v>504</v>
      </c>
      <c r="I355" t="s">
        <v>1393</v>
      </c>
      <c r="J355" t="s">
        <v>1412</v>
      </c>
      <c r="K355" t="s">
        <v>1216</v>
      </c>
    </row>
    <row r="356" spans="1:12" x14ac:dyDescent="0.2">
      <c r="A356" s="2">
        <v>42625</v>
      </c>
      <c r="B356" s="1">
        <v>4000038</v>
      </c>
      <c r="C356" s="1" t="s">
        <v>1383</v>
      </c>
      <c r="D356" s="1"/>
      <c r="F356">
        <v>601602</v>
      </c>
      <c r="G356" t="s">
        <v>290</v>
      </c>
      <c r="H356">
        <v>504</v>
      </c>
      <c r="I356" t="s">
        <v>1394</v>
      </c>
      <c r="J356" t="s">
        <v>1418</v>
      </c>
      <c r="K356" t="s">
        <v>1216</v>
      </c>
      <c r="L356" t="s">
        <v>1526</v>
      </c>
    </row>
    <row r="357" spans="1:12" x14ac:dyDescent="0.2">
      <c r="A357" s="2">
        <v>42625</v>
      </c>
      <c r="B357" s="1">
        <v>4000039</v>
      </c>
      <c r="C357" s="1" t="s">
        <v>1383</v>
      </c>
      <c r="D357" s="1"/>
      <c r="F357">
        <v>603609</v>
      </c>
      <c r="G357" t="s">
        <v>1407</v>
      </c>
      <c r="H357">
        <v>504</v>
      </c>
      <c r="I357" t="s">
        <v>1389</v>
      </c>
      <c r="J357" t="s">
        <v>1413</v>
      </c>
      <c r="K357" t="s">
        <v>1216</v>
      </c>
    </row>
    <row r="358" spans="1:12" x14ac:dyDescent="0.2">
      <c r="A358" s="2">
        <v>42625</v>
      </c>
      <c r="B358" s="1">
        <v>4000040</v>
      </c>
      <c r="C358" s="1" t="s">
        <v>1395</v>
      </c>
      <c r="D358" s="1"/>
      <c r="F358">
        <v>601596</v>
      </c>
      <c r="G358" t="s">
        <v>291</v>
      </c>
      <c r="H358">
        <v>504</v>
      </c>
      <c r="I358" t="s">
        <v>1389</v>
      </c>
      <c r="J358" t="s">
        <v>1417</v>
      </c>
      <c r="K358" t="s">
        <v>1216</v>
      </c>
      <c r="L358" t="s">
        <v>1516</v>
      </c>
    </row>
    <row r="359" spans="1:12" x14ac:dyDescent="0.2">
      <c r="A359" s="2">
        <v>42625</v>
      </c>
      <c r="B359" s="1">
        <v>4000041</v>
      </c>
      <c r="C359" s="1" t="s">
        <v>1396</v>
      </c>
      <c r="D359" s="1"/>
      <c r="F359">
        <v>700104</v>
      </c>
      <c r="G359" t="s">
        <v>628</v>
      </c>
      <c r="H359">
        <v>400</v>
      </c>
      <c r="I359" t="s">
        <v>1397</v>
      </c>
      <c r="J359" t="s">
        <v>1414</v>
      </c>
      <c r="K359" t="s">
        <v>1216</v>
      </c>
      <c r="L359" t="s">
        <v>1474</v>
      </c>
    </row>
    <row r="360" spans="1:12" x14ac:dyDescent="0.2">
      <c r="A360" s="2">
        <v>42625</v>
      </c>
      <c r="B360" s="1">
        <v>4000042</v>
      </c>
      <c r="C360" s="1" t="s">
        <v>1398</v>
      </c>
      <c r="D360" s="1"/>
      <c r="F360">
        <v>604294</v>
      </c>
      <c r="G360" t="s">
        <v>979</v>
      </c>
      <c r="H360">
        <v>400</v>
      </c>
      <c r="I360" t="s">
        <v>1399</v>
      </c>
      <c r="J360" t="s">
        <v>1415</v>
      </c>
      <c r="K360" t="s">
        <v>1216</v>
      </c>
      <c r="L360" t="s">
        <v>1474</v>
      </c>
    </row>
    <row r="361" spans="1:12" x14ac:dyDescent="0.2">
      <c r="A361" s="2">
        <v>42625</v>
      </c>
      <c r="B361" s="1">
        <v>4000043</v>
      </c>
      <c r="C361" s="1" t="s">
        <v>1400</v>
      </c>
      <c r="D361" s="1"/>
      <c r="F361">
        <v>700105</v>
      </c>
      <c r="G361" t="s">
        <v>980</v>
      </c>
      <c r="H361">
        <v>400</v>
      </c>
      <c r="I361" t="s">
        <v>1397</v>
      </c>
      <c r="J361" t="s">
        <v>1416</v>
      </c>
      <c r="K361" t="s">
        <v>1216</v>
      </c>
      <c r="L361" t="s">
        <v>1477</v>
      </c>
    </row>
    <row r="362" spans="1:12" x14ac:dyDescent="0.2">
      <c r="A362" s="2">
        <v>42625</v>
      </c>
      <c r="B362" s="1">
        <v>4000044</v>
      </c>
      <c r="C362" s="1" t="s">
        <v>1401</v>
      </c>
      <c r="D362" s="1"/>
      <c r="F362">
        <v>607690</v>
      </c>
      <c r="G362" t="s">
        <v>1408</v>
      </c>
      <c r="H362">
        <v>300</v>
      </c>
      <c r="I362" t="s">
        <v>1380</v>
      </c>
      <c r="J362" t="s">
        <v>1403</v>
      </c>
      <c r="K362" t="s">
        <v>1216</v>
      </c>
      <c r="L362" t="s">
        <v>1660</v>
      </c>
    </row>
    <row r="363" spans="1:12" x14ac:dyDescent="0.2">
      <c r="A363" s="2">
        <v>42625</v>
      </c>
      <c r="B363" s="1">
        <v>4000030</v>
      </c>
      <c r="C363" s="1" t="s">
        <v>1376</v>
      </c>
      <c r="D363" s="1"/>
      <c r="F363">
        <v>607708</v>
      </c>
      <c r="G363" t="s">
        <v>1409</v>
      </c>
      <c r="H363">
        <v>300</v>
      </c>
      <c r="I363" t="s">
        <v>1380</v>
      </c>
      <c r="J363" t="s">
        <v>1403</v>
      </c>
      <c r="K363" t="s">
        <v>1216</v>
      </c>
      <c r="L363" t="s">
        <v>1660</v>
      </c>
    </row>
    <row r="364" spans="1:12" x14ac:dyDescent="0.2">
      <c r="A364" s="2">
        <v>42625</v>
      </c>
      <c r="B364" s="1">
        <v>4000045</v>
      </c>
      <c r="C364" s="1" t="s">
        <v>1376</v>
      </c>
      <c r="D364" s="1"/>
      <c r="F364">
        <v>600581</v>
      </c>
      <c r="G364" t="s">
        <v>2560</v>
      </c>
      <c r="H364">
        <v>300</v>
      </c>
      <c r="I364" t="s">
        <v>1380</v>
      </c>
      <c r="J364" t="s">
        <v>1403</v>
      </c>
      <c r="K364" t="s">
        <v>1216</v>
      </c>
    </row>
    <row r="365" spans="1:12" x14ac:dyDescent="0.2">
      <c r="A365" s="2">
        <v>42625</v>
      </c>
      <c r="B365" s="1">
        <v>4000046</v>
      </c>
      <c r="C365" s="1" t="s">
        <v>1376</v>
      </c>
      <c r="D365" s="1"/>
      <c r="F365">
        <v>600581</v>
      </c>
      <c r="G365" t="s">
        <v>1410</v>
      </c>
      <c r="H365">
        <v>300</v>
      </c>
      <c r="I365" t="s">
        <v>1380</v>
      </c>
      <c r="J365" t="s">
        <v>1403</v>
      </c>
      <c r="K365" t="s">
        <v>1216</v>
      </c>
    </row>
    <row r="366" spans="1:12" x14ac:dyDescent="0.2">
      <c r="A366" s="2">
        <v>42625</v>
      </c>
      <c r="B366" s="1">
        <v>4000029</v>
      </c>
      <c r="C366" s="1" t="s">
        <v>1402</v>
      </c>
      <c r="D366" s="1"/>
      <c r="F366">
        <v>607707</v>
      </c>
      <c r="G366" t="s">
        <v>1411</v>
      </c>
      <c r="H366">
        <v>300</v>
      </c>
      <c r="I366" t="s">
        <v>1380</v>
      </c>
      <c r="J366" t="s">
        <v>1403</v>
      </c>
      <c r="K366" t="s">
        <v>1216</v>
      </c>
      <c r="L366" t="s">
        <v>1661</v>
      </c>
    </row>
    <row r="367" spans="1:12" x14ac:dyDescent="0.2">
      <c r="A367" s="2">
        <v>42626</v>
      </c>
      <c r="B367" s="1">
        <v>4000047</v>
      </c>
      <c r="C367" s="1" t="s">
        <v>1421</v>
      </c>
      <c r="D367" s="1"/>
      <c r="F367">
        <v>605422</v>
      </c>
      <c r="G367" t="s">
        <v>612</v>
      </c>
      <c r="H367">
        <v>5000</v>
      </c>
      <c r="I367" t="s">
        <v>1422</v>
      </c>
      <c r="J367" t="s">
        <v>1423</v>
      </c>
      <c r="K367" t="s">
        <v>1216</v>
      </c>
      <c r="L367" t="s">
        <v>1573</v>
      </c>
    </row>
    <row r="368" spans="1:12" x14ac:dyDescent="0.2">
      <c r="A368" s="2">
        <v>42626</v>
      </c>
      <c r="B368" s="1">
        <v>4000048</v>
      </c>
      <c r="C368" s="1" t="s">
        <v>1421</v>
      </c>
      <c r="D368" s="1"/>
      <c r="F368">
        <v>607622</v>
      </c>
      <c r="G368" t="s">
        <v>1293</v>
      </c>
      <c r="H368">
        <v>5000</v>
      </c>
      <c r="I368" t="s">
        <v>1422</v>
      </c>
      <c r="J368" t="s">
        <v>1423</v>
      </c>
      <c r="K368" t="s">
        <v>1216</v>
      </c>
      <c r="L368" t="s">
        <v>187</v>
      </c>
    </row>
    <row r="369" spans="1:13" x14ac:dyDescent="0.2">
      <c r="A369" s="2">
        <v>42626</v>
      </c>
      <c r="B369" s="1">
        <v>4000049</v>
      </c>
      <c r="C369" s="1" t="s">
        <v>1424</v>
      </c>
      <c r="D369" s="1"/>
      <c r="F369">
        <v>608182</v>
      </c>
      <c r="G369" t="s">
        <v>1292</v>
      </c>
      <c r="H369">
        <v>5000</v>
      </c>
      <c r="I369" t="s">
        <v>1422</v>
      </c>
      <c r="J369" t="s">
        <v>1425</v>
      </c>
      <c r="K369" t="s">
        <v>1216</v>
      </c>
      <c r="L369" t="s">
        <v>187</v>
      </c>
    </row>
    <row r="370" spans="1:13" x14ac:dyDescent="0.2">
      <c r="A370" s="2">
        <v>42626</v>
      </c>
      <c r="B370" s="1">
        <v>4000050</v>
      </c>
      <c r="C370" s="1" t="s">
        <v>1421</v>
      </c>
      <c r="D370" s="1"/>
      <c r="F370">
        <v>608028</v>
      </c>
      <c r="G370" t="s">
        <v>337</v>
      </c>
      <c r="H370">
        <v>5000</v>
      </c>
      <c r="I370" t="s">
        <v>1426</v>
      </c>
      <c r="J370" t="s">
        <v>1427</v>
      </c>
      <c r="K370" t="s">
        <v>1216</v>
      </c>
      <c r="L370" t="s">
        <v>187</v>
      </c>
    </row>
    <row r="371" spans="1:13" x14ac:dyDescent="0.2">
      <c r="A371" s="2">
        <v>42626</v>
      </c>
      <c r="B371" s="1">
        <v>4000051</v>
      </c>
      <c r="C371" s="1" t="s">
        <v>1421</v>
      </c>
      <c r="D371" s="1"/>
      <c r="F371">
        <v>608031</v>
      </c>
      <c r="G371" t="s">
        <v>630</v>
      </c>
      <c r="H371">
        <v>5000</v>
      </c>
      <c r="I371" t="s">
        <v>1426</v>
      </c>
      <c r="J371" t="s">
        <v>1423</v>
      </c>
      <c r="K371" t="s">
        <v>1216</v>
      </c>
      <c r="L371" t="s">
        <v>187</v>
      </c>
    </row>
    <row r="372" spans="1:13" x14ac:dyDescent="0.2">
      <c r="A372" s="2">
        <v>42627</v>
      </c>
      <c r="B372" s="1">
        <v>4000058</v>
      </c>
      <c r="C372" s="1" t="s">
        <v>1428</v>
      </c>
      <c r="D372" s="1"/>
      <c r="F372">
        <v>700137</v>
      </c>
      <c r="G372" t="s">
        <v>380</v>
      </c>
      <c r="H372">
        <v>400</v>
      </c>
      <c r="I372" t="s">
        <v>1429</v>
      </c>
      <c r="J372" t="s">
        <v>1432</v>
      </c>
      <c r="K372" t="s">
        <v>1216</v>
      </c>
    </row>
    <row r="373" spans="1:13" x14ac:dyDescent="0.2">
      <c r="A373" s="2">
        <v>42627</v>
      </c>
      <c r="B373" s="1">
        <v>4000059</v>
      </c>
      <c r="C373" s="1" t="s">
        <v>1430</v>
      </c>
      <c r="D373" s="1"/>
      <c r="F373">
        <v>604283</v>
      </c>
      <c r="G373" t="s">
        <v>256</v>
      </c>
      <c r="H373">
        <v>1600</v>
      </c>
      <c r="I373" t="s">
        <v>1431</v>
      </c>
      <c r="J373" t="s">
        <v>1433</v>
      </c>
      <c r="K373" t="s">
        <v>1216</v>
      </c>
      <c r="L373" t="s">
        <v>187</v>
      </c>
    </row>
    <row r="374" spans="1:13" x14ac:dyDescent="0.2">
      <c r="A374" s="2">
        <v>42630</v>
      </c>
      <c r="B374" s="1">
        <v>4000052</v>
      </c>
      <c r="C374" s="1" t="s">
        <v>1444</v>
      </c>
      <c r="D374" s="1"/>
      <c r="F374">
        <v>608977</v>
      </c>
      <c r="G374" t="s">
        <v>1460</v>
      </c>
      <c r="H374">
        <v>310</v>
      </c>
      <c r="I374" t="s">
        <v>1445</v>
      </c>
      <c r="J374" t="s">
        <v>1446</v>
      </c>
      <c r="K374" t="s">
        <v>1216</v>
      </c>
      <c r="L374" t="s">
        <v>187</v>
      </c>
      <c r="M374">
        <v>5001104</v>
      </c>
    </row>
    <row r="375" spans="1:13" x14ac:dyDescent="0.2">
      <c r="A375" s="2">
        <v>42630</v>
      </c>
      <c r="B375" s="1">
        <v>4000053</v>
      </c>
      <c r="C375" s="1" t="s">
        <v>1447</v>
      </c>
      <c r="D375" s="1"/>
      <c r="F375">
        <v>608978</v>
      </c>
      <c r="G375" t="s">
        <v>1461</v>
      </c>
      <c r="H375">
        <v>310</v>
      </c>
      <c r="I375" t="s">
        <v>1445</v>
      </c>
      <c r="J375" t="s">
        <v>1448</v>
      </c>
      <c r="K375" t="s">
        <v>1216</v>
      </c>
      <c r="L375" t="s">
        <v>187</v>
      </c>
      <c r="M375">
        <v>5001104</v>
      </c>
    </row>
    <row r="376" spans="1:13" x14ac:dyDescent="0.2">
      <c r="A376" s="2">
        <v>42630</v>
      </c>
      <c r="B376" s="1">
        <v>4000054</v>
      </c>
      <c r="C376" s="1" t="s">
        <v>1449</v>
      </c>
      <c r="D376" s="1"/>
      <c r="F376">
        <v>608979</v>
      </c>
      <c r="G376" t="s">
        <v>1462</v>
      </c>
      <c r="H376">
        <v>610</v>
      </c>
      <c r="I376" t="s">
        <v>1450</v>
      </c>
      <c r="J376" t="s">
        <v>1448</v>
      </c>
      <c r="K376" t="s">
        <v>1216</v>
      </c>
      <c r="L376" t="s">
        <v>187</v>
      </c>
      <c r="M376">
        <v>5001104</v>
      </c>
    </row>
    <row r="377" spans="1:13" x14ac:dyDescent="0.2">
      <c r="A377" s="2">
        <v>42630</v>
      </c>
      <c r="B377" s="1">
        <v>4000055</v>
      </c>
      <c r="C377" s="1" t="s">
        <v>1451</v>
      </c>
      <c r="D377" s="1"/>
      <c r="F377">
        <v>608980</v>
      </c>
      <c r="G377" t="s">
        <v>1463</v>
      </c>
      <c r="H377">
        <v>610</v>
      </c>
      <c r="I377" t="s">
        <v>1445</v>
      </c>
      <c r="J377" t="s">
        <v>1446</v>
      </c>
      <c r="K377" t="s">
        <v>1216</v>
      </c>
      <c r="L377" t="s">
        <v>187</v>
      </c>
      <c r="M377">
        <v>5001104</v>
      </c>
    </row>
    <row r="378" spans="1:13" x14ac:dyDescent="0.2">
      <c r="A378" s="2">
        <v>42630</v>
      </c>
      <c r="B378" s="1">
        <v>4000056</v>
      </c>
      <c r="C378" s="1" t="s">
        <v>1447</v>
      </c>
      <c r="D378" s="1"/>
      <c r="F378">
        <v>601668</v>
      </c>
      <c r="G378" t="s">
        <v>1464</v>
      </c>
      <c r="H378">
        <v>1210</v>
      </c>
      <c r="I378" t="s">
        <v>1452</v>
      </c>
      <c r="J378" t="s">
        <v>1453</v>
      </c>
      <c r="K378" t="s">
        <v>1216</v>
      </c>
      <c r="L378" t="s">
        <v>187</v>
      </c>
      <c r="M378">
        <v>5001104</v>
      </c>
    </row>
    <row r="379" spans="1:13" x14ac:dyDescent="0.2">
      <c r="A379" s="2">
        <v>42630</v>
      </c>
      <c r="B379" s="1">
        <v>4000057</v>
      </c>
      <c r="C379" s="1" t="s">
        <v>1454</v>
      </c>
      <c r="D379" s="1"/>
      <c r="F379">
        <v>608982</v>
      </c>
      <c r="G379" t="s">
        <v>1465</v>
      </c>
      <c r="H379">
        <v>310</v>
      </c>
      <c r="I379" t="s">
        <v>1455</v>
      </c>
      <c r="J379" t="s">
        <v>1448</v>
      </c>
      <c r="K379" t="s">
        <v>1216</v>
      </c>
      <c r="L379" t="s">
        <v>187</v>
      </c>
      <c r="M379">
        <v>5001104</v>
      </c>
    </row>
    <row r="380" spans="1:13" x14ac:dyDescent="0.2">
      <c r="A380" s="2">
        <v>42630</v>
      </c>
      <c r="B380" s="1">
        <v>4000060</v>
      </c>
      <c r="C380" s="1" t="s">
        <v>1456</v>
      </c>
      <c r="D380" s="1"/>
      <c r="F380">
        <v>700107</v>
      </c>
      <c r="G380" t="s">
        <v>1466</v>
      </c>
      <c r="H380">
        <v>400</v>
      </c>
      <c r="I380" t="s">
        <v>1457</v>
      </c>
      <c r="J380" t="s">
        <v>1458</v>
      </c>
      <c r="K380" t="s">
        <v>1216</v>
      </c>
      <c r="L380" t="s">
        <v>39</v>
      </c>
    </row>
    <row r="381" spans="1:13" x14ac:dyDescent="0.2">
      <c r="A381" s="2">
        <v>42630</v>
      </c>
      <c r="B381" s="1">
        <v>4000061</v>
      </c>
      <c r="C381" s="1" t="s">
        <v>1456</v>
      </c>
      <c r="D381" s="1"/>
      <c r="F381">
        <v>700106</v>
      </c>
      <c r="G381" t="s">
        <v>288</v>
      </c>
      <c r="H381">
        <v>400</v>
      </c>
      <c r="I381" t="s">
        <v>1457</v>
      </c>
      <c r="J381" t="s">
        <v>1459</v>
      </c>
      <c r="K381" t="s">
        <v>1216</v>
      </c>
      <c r="L381" t="s">
        <v>1478</v>
      </c>
    </row>
    <row r="382" spans="1:13" x14ac:dyDescent="0.2">
      <c r="A382" s="2">
        <v>42631</v>
      </c>
      <c r="B382" s="1">
        <v>4000062</v>
      </c>
      <c r="C382" s="1" t="s">
        <v>1479</v>
      </c>
      <c r="D382" s="1"/>
      <c r="F382">
        <v>605678</v>
      </c>
      <c r="G382" t="s">
        <v>244</v>
      </c>
      <c r="H382">
        <v>800</v>
      </c>
      <c r="I382" t="s">
        <v>1480</v>
      </c>
      <c r="J382" t="s">
        <v>1484</v>
      </c>
      <c r="K382" t="s">
        <v>1216</v>
      </c>
      <c r="L382" t="s">
        <v>1617</v>
      </c>
    </row>
    <row r="383" spans="1:13" x14ac:dyDescent="0.2">
      <c r="A383" s="2">
        <v>42631</v>
      </c>
      <c r="B383" s="1">
        <v>4000063</v>
      </c>
      <c r="C383" s="1" t="s">
        <v>1482</v>
      </c>
      <c r="D383" s="1"/>
      <c r="F383">
        <v>603732</v>
      </c>
      <c r="G383" t="s">
        <v>1503</v>
      </c>
      <c r="H383">
        <v>2000</v>
      </c>
      <c r="I383" t="s">
        <v>1483</v>
      </c>
      <c r="J383" t="s">
        <v>1485</v>
      </c>
      <c r="K383" t="s">
        <v>1216</v>
      </c>
      <c r="L383" t="s">
        <v>187</v>
      </c>
    </row>
    <row r="384" spans="1:13" x14ac:dyDescent="0.2">
      <c r="A384" s="2">
        <v>42631</v>
      </c>
      <c r="B384" s="1">
        <v>4000064</v>
      </c>
      <c r="C384" s="1" t="s">
        <v>1486</v>
      </c>
      <c r="D384" s="1"/>
      <c r="F384">
        <v>603636</v>
      </c>
      <c r="G384" t="s">
        <v>629</v>
      </c>
      <c r="H384">
        <v>2000</v>
      </c>
      <c r="I384" t="s">
        <v>1487</v>
      </c>
      <c r="J384" t="s">
        <v>1485</v>
      </c>
      <c r="K384" t="s">
        <v>1216</v>
      </c>
      <c r="L384" t="s">
        <v>187</v>
      </c>
    </row>
    <row r="385" spans="1:12" x14ac:dyDescent="0.2">
      <c r="A385" s="2">
        <v>42631</v>
      </c>
      <c r="B385" s="1">
        <v>4000065</v>
      </c>
      <c r="C385" s="1" t="s">
        <v>1482</v>
      </c>
      <c r="D385" s="1"/>
      <c r="F385">
        <v>600581</v>
      </c>
      <c r="G385" t="s">
        <v>1410</v>
      </c>
      <c r="H385">
        <v>800</v>
      </c>
      <c r="I385" t="s">
        <v>1488</v>
      </c>
      <c r="J385" t="s">
        <v>1489</v>
      </c>
      <c r="K385" t="s">
        <v>1216</v>
      </c>
      <c r="L385" t="s">
        <v>187</v>
      </c>
    </row>
    <row r="386" spans="1:12" x14ac:dyDescent="0.2">
      <c r="A386" s="2">
        <v>42631</v>
      </c>
      <c r="B386" s="1">
        <v>4000074</v>
      </c>
      <c r="C386" s="1" t="s">
        <v>1482</v>
      </c>
      <c r="D386" s="1"/>
      <c r="F386">
        <v>605732</v>
      </c>
      <c r="G386" t="s">
        <v>2559</v>
      </c>
      <c r="H386">
        <v>800</v>
      </c>
      <c r="I386" t="s">
        <v>1488</v>
      </c>
      <c r="J386" t="s">
        <v>1485</v>
      </c>
      <c r="K386" t="s">
        <v>1216</v>
      </c>
      <c r="L386" t="s">
        <v>187</v>
      </c>
    </row>
    <row r="387" spans="1:12" x14ac:dyDescent="0.2">
      <c r="A387" s="2">
        <v>42631</v>
      </c>
      <c r="B387" s="1">
        <v>4000066</v>
      </c>
      <c r="C387" s="1" t="s">
        <v>1490</v>
      </c>
      <c r="D387" s="1"/>
      <c r="F387">
        <v>604908</v>
      </c>
      <c r="G387" t="s">
        <v>1505</v>
      </c>
      <c r="H387">
        <v>1000</v>
      </c>
      <c r="I387" t="s">
        <v>1491</v>
      </c>
      <c r="J387" t="s">
        <v>1509</v>
      </c>
      <c r="K387" t="s">
        <v>1216</v>
      </c>
      <c r="L387" t="s">
        <v>1564</v>
      </c>
    </row>
    <row r="388" spans="1:12" x14ac:dyDescent="0.2">
      <c r="A388" s="2">
        <v>42631</v>
      </c>
      <c r="B388" s="1">
        <v>4000067</v>
      </c>
      <c r="C388" s="1" t="s">
        <v>1490</v>
      </c>
      <c r="D388" s="1"/>
      <c r="F388">
        <v>604910</v>
      </c>
      <c r="G388" t="s">
        <v>1506</v>
      </c>
      <c r="H388">
        <v>1000</v>
      </c>
      <c r="I388" t="s">
        <v>1492</v>
      </c>
      <c r="J388" t="s">
        <v>1510</v>
      </c>
      <c r="K388" t="s">
        <v>1216</v>
      </c>
      <c r="L388" t="s">
        <v>1559</v>
      </c>
    </row>
    <row r="389" spans="1:12" x14ac:dyDescent="0.2">
      <c r="A389" s="2">
        <v>42631</v>
      </c>
      <c r="B389" s="1">
        <v>4000068</v>
      </c>
      <c r="C389" s="1" t="s">
        <v>1493</v>
      </c>
      <c r="D389" s="1"/>
      <c r="F389">
        <v>604579</v>
      </c>
      <c r="G389" t="s">
        <v>1505</v>
      </c>
      <c r="H389">
        <v>1000</v>
      </c>
      <c r="I389" t="s">
        <v>1480</v>
      </c>
      <c r="J389" t="s">
        <v>1481</v>
      </c>
      <c r="K389" t="s">
        <v>1216</v>
      </c>
      <c r="L389" t="s">
        <v>1559</v>
      </c>
    </row>
    <row r="390" spans="1:12" x14ac:dyDescent="0.2">
      <c r="A390" s="2">
        <v>42631</v>
      </c>
      <c r="B390" s="1">
        <v>4000069</v>
      </c>
      <c r="C390" s="1" t="s">
        <v>1494</v>
      </c>
      <c r="D390" s="1"/>
      <c r="F390">
        <v>602723</v>
      </c>
      <c r="G390" t="s">
        <v>1506</v>
      </c>
      <c r="H390">
        <v>1000</v>
      </c>
      <c r="I390" t="s">
        <v>1480</v>
      </c>
      <c r="J390" t="s">
        <v>1511</v>
      </c>
      <c r="K390" t="s">
        <v>1216</v>
      </c>
      <c r="L390" t="s">
        <v>1565</v>
      </c>
    </row>
    <row r="391" spans="1:12" x14ac:dyDescent="0.2">
      <c r="A391" s="2">
        <v>42631</v>
      </c>
      <c r="B391" s="1">
        <v>4000070</v>
      </c>
      <c r="C391" s="1" t="s">
        <v>1482</v>
      </c>
      <c r="D391" s="1"/>
      <c r="F391">
        <v>601784</v>
      </c>
      <c r="G391" t="s">
        <v>64</v>
      </c>
      <c r="H391">
        <v>700</v>
      </c>
      <c r="I391" t="s">
        <v>1495</v>
      </c>
      <c r="J391" t="s">
        <v>1485</v>
      </c>
      <c r="K391" t="s">
        <v>1216</v>
      </c>
      <c r="L391" t="s">
        <v>1632</v>
      </c>
    </row>
    <row r="392" spans="1:12" x14ac:dyDescent="0.2">
      <c r="A392" s="2">
        <v>42631</v>
      </c>
      <c r="B392" s="1">
        <v>4000071</v>
      </c>
      <c r="C392" s="1" t="s">
        <v>1496</v>
      </c>
      <c r="D392" s="1"/>
      <c r="F392">
        <v>601967</v>
      </c>
      <c r="G392" t="s">
        <v>1507</v>
      </c>
      <c r="H392">
        <v>700</v>
      </c>
      <c r="I392" t="s">
        <v>1497</v>
      </c>
      <c r="J392" t="s">
        <v>1485</v>
      </c>
      <c r="K392" t="s">
        <v>1216</v>
      </c>
      <c r="L392" t="s">
        <v>187</v>
      </c>
    </row>
    <row r="393" spans="1:12" x14ac:dyDescent="0.2">
      <c r="A393" s="2">
        <v>42631</v>
      </c>
      <c r="B393" s="1">
        <v>4000072</v>
      </c>
      <c r="C393" s="1" t="s">
        <v>1498</v>
      </c>
      <c r="D393" s="1"/>
      <c r="F393">
        <v>602916</v>
      </c>
      <c r="G393" t="s">
        <v>97</v>
      </c>
      <c r="H393">
        <v>6200</v>
      </c>
      <c r="I393" t="s">
        <v>1159</v>
      </c>
      <c r="J393" t="s">
        <v>1485</v>
      </c>
      <c r="K393" t="s">
        <v>1216</v>
      </c>
      <c r="L393" t="s">
        <v>1633</v>
      </c>
    </row>
    <row r="394" spans="1:12" x14ac:dyDescent="0.2">
      <c r="A394" s="2">
        <v>42631</v>
      </c>
      <c r="B394" s="1">
        <v>4000073</v>
      </c>
      <c r="C394" s="1" t="s">
        <v>1499</v>
      </c>
      <c r="D394" s="1"/>
      <c r="F394">
        <v>601967</v>
      </c>
      <c r="G394" t="s">
        <v>1507</v>
      </c>
      <c r="H394">
        <v>6200</v>
      </c>
      <c r="I394" t="s">
        <v>1500</v>
      </c>
      <c r="J394" t="s">
        <v>1501</v>
      </c>
      <c r="K394" t="s">
        <v>1216</v>
      </c>
      <c r="L394" t="s">
        <v>187</v>
      </c>
    </row>
    <row r="395" spans="1:12" x14ac:dyDescent="0.2">
      <c r="A395" s="2">
        <v>42631</v>
      </c>
      <c r="B395" s="1">
        <v>4000075</v>
      </c>
      <c r="C395" s="1" t="s">
        <v>1486</v>
      </c>
      <c r="D395" s="1"/>
      <c r="F395">
        <v>604640</v>
      </c>
      <c r="G395" t="s">
        <v>1508</v>
      </c>
      <c r="H395">
        <v>816</v>
      </c>
      <c r="I395" t="s">
        <v>1502</v>
      </c>
      <c r="J395" t="s">
        <v>1512</v>
      </c>
      <c r="K395" t="s">
        <v>1216</v>
      </c>
      <c r="L395" t="s">
        <v>187</v>
      </c>
    </row>
    <row r="396" spans="1:12" x14ac:dyDescent="0.2">
      <c r="A396" s="2">
        <v>42633</v>
      </c>
      <c r="B396" s="1">
        <v>4000076</v>
      </c>
      <c r="C396" s="1" t="s">
        <v>1527</v>
      </c>
      <c r="D396" s="1"/>
      <c r="F396">
        <v>607911</v>
      </c>
      <c r="G396" t="s">
        <v>855</v>
      </c>
      <c r="H396">
        <v>5050</v>
      </c>
      <c r="I396" t="s">
        <v>1528</v>
      </c>
      <c r="J396" t="s">
        <v>1530</v>
      </c>
      <c r="K396" t="s">
        <v>1529</v>
      </c>
      <c r="L396" t="s">
        <v>1615</v>
      </c>
    </row>
    <row r="397" spans="1:12" x14ac:dyDescent="0.2">
      <c r="A397" s="2">
        <v>42634</v>
      </c>
      <c r="B397" s="1">
        <v>4000078</v>
      </c>
      <c r="C397" s="1" t="s">
        <v>1531</v>
      </c>
      <c r="D397" s="1"/>
      <c r="F397">
        <v>609054</v>
      </c>
      <c r="G397" t="s">
        <v>1303</v>
      </c>
      <c r="H397">
        <v>2000</v>
      </c>
      <c r="I397" t="s">
        <v>1532</v>
      </c>
      <c r="J397" t="s">
        <v>1533</v>
      </c>
      <c r="K397" t="s">
        <v>1216</v>
      </c>
    </row>
    <row r="398" spans="1:12" x14ac:dyDescent="0.2">
      <c r="A398" s="2">
        <v>42634</v>
      </c>
      <c r="B398" s="1">
        <v>4000079</v>
      </c>
      <c r="C398" s="1" t="s">
        <v>1534</v>
      </c>
      <c r="D398" s="1"/>
      <c r="F398">
        <v>630012</v>
      </c>
      <c r="G398" t="s">
        <v>1550</v>
      </c>
      <c r="H398">
        <v>6000</v>
      </c>
      <c r="I398" t="s">
        <v>1535</v>
      </c>
      <c r="J398" t="s">
        <v>1539</v>
      </c>
      <c r="K398" t="s">
        <v>1216</v>
      </c>
      <c r="L398" t="s">
        <v>1576</v>
      </c>
    </row>
    <row r="399" spans="1:12" x14ac:dyDescent="0.2">
      <c r="A399" s="2">
        <v>42634</v>
      </c>
      <c r="B399" s="1">
        <v>4000080</v>
      </c>
      <c r="C399" s="1" t="s">
        <v>1536</v>
      </c>
      <c r="D399" s="1"/>
      <c r="F399">
        <v>607907</v>
      </c>
      <c r="G399" t="s">
        <v>201</v>
      </c>
      <c r="H399">
        <v>5028</v>
      </c>
      <c r="I399" t="s">
        <v>1537</v>
      </c>
      <c r="J399" t="s">
        <v>1538</v>
      </c>
      <c r="K399" t="s">
        <v>1216</v>
      </c>
      <c r="L399" t="s">
        <v>1656</v>
      </c>
    </row>
    <row r="400" spans="1:12" x14ac:dyDescent="0.2">
      <c r="A400" s="2">
        <v>42634</v>
      </c>
      <c r="B400" s="1">
        <v>4000081</v>
      </c>
      <c r="C400" s="1" t="s">
        <v>1540</v>
      </c>
      <c r="D400" s="1"/>
      <c r="F400">
        <v>607905</v>
      </c>
      <c r="G400" t="s">
        <v>856</v>
      </c>
      <c r="H400">
        <v>5028</v>
      </c>
      <c r="I400" t="s">
        <v>1537</v>
      </c>
      <c r="J400" t="s">
        <v>1541</v>
      </c>
      <c r="K400" t="s">
        <v>1216</v>
      </c>
      <c r="L400" t="s">
        <v>1615</v>
      </c>
    </row>
    <row r="401" spans="1:12" x14ac:dyDescent="0.2">
      <c r="A401" s="2">
        <v>42634</v>
      </c>
      <c r="B401" s="1">
        <v>4000082</v>
      </c>
      <c r="C401" s="1" t="s">
        <v>1542</v>
      </c>
      <c r="D401" s="1"/>
      <c r="F401">
        <v>609034</v>
      </c>
      <c r="G401" t="s">
        <v>1302</v>
      </c>
      <c r="H401">
        <v>500</v>
      </c>
      <c r="I401" t="s">
        <v>1543</v>
      </c>
      <c r="J401" t="s">
        <v>1544</v>
      </c>
      <c r="K401" t="s">
        <v>1216</v>
      </c>
    </row>
    <row r="402" spans="1:12" x14ac:dyDescent="0.2">
      <c r="A402" s="2">
        <v>42634</v>
      </c>
      <c r="B402" s="1">
        <v>4000083</v>
      </c>
      <c r="C402" s="1" t="s">
        <v>1545</v>
      </c>
      <c r="D402" s="1"/>
      <c r="F402">
        <v>609036</v>
      </c>
      <c r="G402" t="s">
        <v>1301</v>
      </c>
      <c r="H402">
        <v>2500</v>
      </c>
      <c r="I402" t="s">
        <v>1546</v>
      </c>
      <c r="J402" t="s">
        <v>1547</v>
      </c>
      <c r="K402" t="s">
        <v>1216</v>
      </c>
    </row>
    <row r="403" spans="1:12" x14ac:dyDescent="0.2">
      <c r="A403" s="2">
        <v>42634</v>
      </c>
      <c r="B403" s="1">
        <v>4000084</v>
      </c>
      <c r="C403" s="1" t="s">
        <v>1534</v>
      </c>
      <c r="D403" s="1"/>
      <c r="F403">
        <v>605021</v>
      </c>
      <c r="G403" t="s">
        <v>1551</v>
      </c>
      <c r="H403">
        <v>112</v>
      </c>
      <c r="I403" t="s">
        <v>1548</v>
      </c>
      <c r="J403" t="s">
        <v>1541</v>
      </c>
      <c r="K403" t="s">
        <v>1216</v>
      </c>
      <c r="L403" t="s">
        <v>1586</v>
      </c>
    </row>
    <row r="404" spans="1:12" x14ac:dyDescent="0.2">
      <c r="A404" s="2">
        <v>42634</v>
      </c>
      <c r="B404" s="1">
        <v>4000085</v>
      </c>
      <c r="C404" s="1" t="s">
        <v>1534</v>
      </c>
      <c r="D404" s="1"/>
      <c r="F404">
        <v>605019</v>
      </c>
      <c r="G404" t="s">
        <v>1552</v>
      </c>
      <c r="H404">
        <v>112</v>
      </c>
      <c r="I404" t="s">
        <v>1548</v>
      </c>
      <c r="J404" t="s">
        <v>1549</v>
      </c>
      <c r="K404" t="s">
        <v>1216</v>
      </c>
      <c r="L404" t="s">
        <v>1587</v>
      </c>
    </row>
    <row r="405" spans="1:12" x14ac:dyDescent="0.2">
      <c r="A405" s="2">
        <v>42635</v>
      </c>
      <c r="B405" s="1">
        <v>4000086</v>
      </c>
      <c r="C405" s="1" t="s">
        <v>1568</v>
      </c>
      <c r="D405" s="1"/>
      <c r="F405">
        <v>609350</v>
      </c>
      <c r="G405" t="s">
        <v>1571</v>
      </c>
      <c r="H405">
        <v>100</v>
      </c>
      <c r="I405" t="s">
        <v>1569</v>
      </c>
      <c r="J405" t="s">
        <v>868</v>
      </c>
      <c r="K405" t="s">
        <v>1216</v>
      </c>
      <c r="L405" t="s">
        <v>187</v>
      </c>
    </row>
    <row r="406" spans="1:12" x14ac:dyDescent="0.2">
      <c r="A406" s="2">
        <v>42635</v>
      </c>
      <c r="B406" s="1">
        <v>4000087</v>
      </c>
      <c r="C406" s="1" t="s">
        <v>1568</v>
      </c>
      <c r="D406" s="1"/>
      <c r="F406">
        <v>600291</v>
      </c>
      <c r="G406" t="s">
        <v>338</v>
      </c>
      <c r="H406">
        <v>500</v>
      </c>
      <c r="I406" t="s">
        <v>1570</v>
      </c>
      <c r="J406" t="s">
        <v>868</v>
      </c>
      <c r="K406" t="s">
        <v>1216</v>
      </c>
    </row>
    <row r="407" spans="1:12" x14ac:dyDescent="0.2">
      <c r="A407" s="2">
        <v>42637</v>
      </c>
      <c r="B407" s="1">
        <v>4000088</v>
      </c>
      <c r="C407" s="1" t="s">
        <v>1588</v>
      </c>
      <c r="D407" s="1"/>
      <c r="F407">
        <v>600365</v>
      </c>
      <c r="G407" t="s">
        <v>1607</v>
      </c>
      <c r="H407">
        <v>600</v>
      </c>
      <c r="I407" t="s">
        <v>1589</v>
      </c>
      <c r="J407" t="s">
        <v>1590</v>
      </c>
      <c r="K407" t="s">
        <v>1216</v>
      </c>
    </row>
    <row r="408" spans="1:12" x14ac:dyDescent="0.2">
      <c r="A408" s="2">
        <v>42637</v>
      </c>
      <c r="B408" s="1">
        <v>4000089</v>
      </c>
      <c r="C408" s="1" t="s">
        <v>1591</v>
      </c>
      <c r="D408" s="1"/>
      <c r="F408">
        <v>600366</v>
      </c>
      <c r="G408" t="s">
        <v>477</v>
      </c>
      <c r="H408">
        <v>600</v>
      </c>
      <c r="I408" t="s">
        <v>1592</v>
      </c>
      <c r="J408" t="s">
        <v>1593</v>
      </c>
      <c r="K408" t="s">
        <v>1216</v>
      </c>
      <c r="L408" t="s">
        <v>1615</v>
      </c>
    </row>
    <row r="409" spans="1:12" x14ac:dyDescent="0.2">
      <c r="A409" s="2">
        <v>42637</v>
      </c>
      <c r="B409" s="1">
        <v>4000090</v>
      </c>
      <c r="C409" s="1" t="s">
        <v>1594</v>
      </c>
      <c r="D409" s="1"/>
      <c r="F409">
        <v>606090</v>
      </c>
      <c r="G409" t="s">
        <v>1608</v>
      </c>
      <c r="H409">
        <v>219</v>
      </c>
      <c r="I409" t="s">
        <v>1595</v>
      </c>
      <c r="J409" t="s">
        <v>1596</v>
      </c>
      <c r="K409" t="s">
        <v>1216</v>
      </c>
      <c r="L409" t="s">
        <v>1629</v>
      </c>
    </row>
    <row r="410" spans="1:12" x14ac:dyDescent="0.2">
      <c r="A410" s="2">
        <v>42637</v>
      </c>
      <c r="B410" s="1">
        <v>4000091</v>
      </c>
      <c r="C410" s="1" t="s">
        <v>1597</v>
      </c>
      <c r="D410" s="1"/>
      <c r="F410">
        <v>603915</v>
      </c>
      <c r="G410" t="s">
        <v>1609</v>
      </c>
      <c r="H410">
        <v>400</v>
      </c>
      <c r="I410" t="s">
        <v>1598</v>
      </c>
      <c r="J410" t="s">
        <v>1599</v>
      </c>
      <c r="K410" t="s">
        <v>1216</v>
      </c>
      <c r="L410" t="s">
        <v>1748</v>
      </c>
    </row>
    <row r="411" spans="1:12" x14ac:dyDescent="0.2">
      <c r="A411" s="2">
        <v>42637</v>
      </c>
      <c r="B411" s="1">
        <v>4000092</v>
      </c>
      <c r="C411" s="1" t="s">
        <v>1600</v>
      </c>
      <c r="D411" s="1"/>
      <c r="F411">
        <v>603916</v>
      </c>
      <c r="G411" t="s">
        <v>1610</v>
      </c>
      <c r="H411">
        <v>400</v>
      </c>
      <c r="I411" t="s">
        <v>1601</v>
      </c>
      <c r="J411" t="s">
        <v>1602</v>
      </c>
      <c r="K411" t="s">
        <v>1216</v>
      </c>
      <c r="L411" t="s">
        <v>1628</v>
      </c>
    </row>
    <row r="412" spans="1:12" x14ac:dyDescent="0.2">
      <c r="A412" s="2">
        <v>42637</v>
      </c>
      <c r="B412" s="1">
        <v>4000093</v>
      </c>
      <c r="C412" s="1" t="s">
        <v>1603</v>
      </c>
      <c r="D412" s="1"/>
      <c r="F412">
        <v>603922</v>
      </c>
      <c r="G412" t="s">
        <v>1611</v>
      </c>
      <c r="H412">
        <v>162</v>
      </c>
      <c r="I412" t="s">
        <v>1601</v>
      </c>
      <c r="J412" t="s">
        <v>1593</v>
      </c>
      <c r="K412" t="s">
        <v>1216</v>
      </c>
      <c r="L412" t="s">
        <v>1628</v>
      </c>
    </row>
    <row r="413" spans="1:12" x14ac:dyDescent="0.2">
      <c r="A413" s="2">
        <v>42637</v>
      </c>
      <c r="B413" s="1">
        <v>4000094</v>
      </c>
      <c r="C413" s="1" t="s">
        <v>1594</v>
      </c>
      <c r="D413" s="1"/>
      <c r="F413">
        <v>607558</v>
      </c>
      <c r="G413" t="s">
        <v>927</v>
      </c>
      <c r="H413">
        <v>10050</v>
      </c>
      <c r="I413" t="s">
        <v>1604</v>
      </c>
      <c r="J413" t="s">
        <v>1593</v>
      </c>
      <c r="K413" t="s">
        <v>1216</v>
      </c>
      <c r="L413" t="s">
        <v>1748</v>
      </c>
    </row>
    <row r="414" spans="1:12" x14ac:dyDescent="0.2">
      <c r="A414" s="2">
        <v>42637</v>
      </c>
      <c r="B414" s="1">
        <v>4000095</v>
      </c>
      <c r="C414" s="1" t="s">
        <v>1605</v>
      </c>
      <c r="D414" s="1"/>
      <c r="F414">
        <v>607560</v>
      </c>
      <c r="G414" t="s">
        <v>929</v>
      </c>
      <c r="H414">
        <v>10050</v>
      </c>
      <c r="I414" t="s">
        <v>1606</v>
      </c>
      <c r="J414" t="s">
        <v>1593</v>
      </c>
      <c r="K414" t="s">
        <v>1216</v>
      </c>
      <c r="L414" t="s">
        <v>1749</v>
      </c>
    </row>
    <row r="415" spans="1:12" x14ac:dyDescent="0.2">
      <c r="A415" s="2">
        <v>42637</v>
      </c>
      <c r="B415" s="1">
        <v>4000096</v>
      </c>
      <c r="C415" s="1" t="s">
        <v>1594</v>
      </c>
      <c r="D415" s="1"/>
      <c r="F415">
        <v>630012</v>
      </c>
      <c r="G415" t="s">
        <v>1550</v>
      </c>
      <c r="H415">
        <v>7050</v>
      </c>
      <c r="I415" t="s">
        <v>1589</v>
      </c>
      <c r="J415" t="s">
        <v>1593</v>
      </c>
      <c r="K415" t="s">
        <v>1216</v>
      </c>
      <c r="L415" t="s">
        <v>1636</v>
      </c>
    </row>
    <row r="416" spans="1:12" x14ac:dyDescent="0.2">
      <c r="A416" s="2">
        <v>42641</v>
      </c>
      <c r="B416" s="1">
        <v>4000099</v>
      </c>
      <c r="C416" s="1" t="s">
        <v>1638</v>
      </c>
      <c r="D416" s="1"/>
      <c r="F416">
        <v>600356</v>
      </c>
      <c r="G416" t="s">
        <v>1643</v>
      </c>
      <c r="H416">
        <v>300</v>
      </c>
      <c r="I416" t="s">
        <v>941</v>
      </c>
      <c r="J416" t="s">
        <v>868</v>
      </c>
      <c r="K416" t="s">
        <v>1216</v>
      </c>
      <c r="L416" t="s">
        <v>1659</v>
      </c>
    </row>
    <row r="417" spans="1:13" x14ac:dyDescent="0.2">
      <c r="A417" s="2">
        <v>42641</v>
      </c>
      <c r="B417" s="1">
        <v>4000100</v>
      </c>
      <c r="C417" s="1" t="s">
        <v>1639</v>
      </c>
      <c r="D417" s="1"/>
      <c r="F417">
        <v>607665</v>
      </c>
      <c r="G417" t="s">
        <v>1644</v>
      </c>
      <c r="H417">
        <v>5000</v>
      </c>
      <c r="I417" t="s">
        <v>941</v>
      </c>
      <c r="J417" t="s">
        <v>1642</v>
      </c>
      <c r="K417" t="s">
        <v>1216</v>
      </c>
      <c r="L417" t="s">
        <v>1700</v>
      </c>
    </row>
    <row r="418" spans="1:13" x14ac:dyDescent="0.2">
      <c r="A418" s="2">
        <v>42641</v>
      </c>
      <c r="B418" s="1">
        <v>4000101</v>
      </c>
      <c r="C418" s="1" t="s">
        <v>1640</v>
      </c>
      <c r="D418" s="1"/>
      <c r="F418">
        <v>606414</v>
      </c>
      <c r="G418" t="s">
        <v>485</v>
      </c>
      <c r="H418">
        <v>5000</v>
      </c>
      <c r="I418" t="s">
        <v>941</v>
      </c>
      <c r="J418" t="s">
        <v>1642</v>
      </c>
      <c r="K418" t="s">
        <v>1216</v>
      </c>
      <c r="L418" t="s">
        <v>1741</v>
      </c>
      <c r="M418">
        <v>5000643</v>
      </c>
    </row>
    <row r="419" spans="1:13" x14ac:dyDescent="0.2">
      <c r="A419" s="2">
        <v>42641</v>
      </c>
      <c r="B419" s="1">
        <v>4000102</v>
      </c>
      <c r="C419" s="1" t="s">
        <v>1641</v>
      </c>
      <c r="D419" s="1"/>
      <c r="F419">
        <v>607665</v>
      </c>
      <c r="G419" t="s">
        <v>1644</v>
      </c>
      <c r="H419">
        <v>8000</v>
      </c>
      <c r="I419" t="s">
        <v>941</v>
      </c>
      <c r="J419" t="s">
        <v>1642</v>
      </c>
      <c r="K419" t="s">
        <v>1216</v>
      </c>
      <c r="L419" t="s">
        <v>1699</v>
      </c>
    </row>
    <row r="420" spans="1:13" x14ac:dyDescent="0.2">
      <c r="A420" s="2">
        <v>42651</v>
      </c>
      <c r="B420" s="1">
        <v>4000103</v>
      </c>
      <c r="C420" s="1" t="s">
        <v>1667</v>
      </c>
      <c r="D420" s="1"/>
      <c r="F420">
        <v>605554</v>
      </c>
      <c r="G420" t="s">
        <v>817</v>
      </c>
      <c r="H420">
        <v>1488</v>
      </c>
      <c r="I420" t="s">
        <v>983</v>
      </c>
      <c r="J420" t="s">
        <v>857</v>
      </c>
      <c r="K420" t="s">
        <v>1216</v>
      </c>
      <c r="L420" t="s">
        <v>1719</v>
      </c>
    </row>
    <row r="421" spans="1:13" x14ac:dyDescent="0.2">
      <c r="A421" s="2">
        <v>42651</v>
      </c>
      <c r="B421" s="1">
        <v>4000104</v>
      </c>
      <c r="C421" s="1" t="s">
        <v>1667</v>
      </c>
      <c r="D421" s="1"/>
      <c r="F421">
        <v>630013</v>
      </c>
      <c r="G421" t="s">
        <v>1678</v>
      </c>
      <c r="H421">
        <v>7050</v>
      </c>
      <c r="I421" t="s">
        <v>1671</v>
      </c>
      <c r="J421" t="s">
        <v>857</v>
      </c>
      <c r="K421" t="s">
        <v>1216</v>
      </c>
      <c r="L421" t="s">
        <v>1720</v>
      </c>
    </row>
    <row r="422" spans="1:13" x14ac:dyDescent="0.2">
      <c r="A422" s="2">
        <v>42651</v>
      </c>
      <c r="B422" s="1">
        <v>4000105</v>
      </c>
      <c r="C422" s="1" t="s">
        <v>849</v>
      </c>
      <c r="D422" s="1"/>
      <c r="F422">
        <v>604455</v>
      </c>
      <c r="G422" t="s">
        <v>752</v>
      </c>
      <c r="H422">
        <v>950</v>
      </c>
      <c r="I422" t="s">
        <v>1672</v>
      </c>
      <c r="J422" t="s">
        <v>857</v>
      </c>
      <c r="K422" t="s">
        <v>1216</v>
      </c>
      <c r="L422" t="s">
        <v>1721</v>
      </c>
    </row>
    <row r="423" spans="1:13" x14ac:dyDescent="0.2">
      <c r="A423" s="2">
        <v>42651</v>
      </c>
      <c r="B423" s="1">
        <v>4000106</v>
      </c>
      <c r="C423" s="1" t="s">
        <v>1716</v>
      </c>
      <c r="D423" s="1"/>
      <c r="F423">
        <v>602688</v>
      </c>
      <c r="G423" t="s">
        <v>753</v>
      </c>
      <c r="H423">
        <v>950</v>
      </c>
      <c r="I423" t="s">
        <v>1670</v>
      </c>
      <c r="J423" t="s">
        <v>857</v>
      </c>
      <c r="K423" t="s">
        <v>1216</v>
      </c>
      <c r="L423" t="s">
        <v>1719</v>
      </c>
    </row>
    <row r="424" spans="1:13" x14ac:dyDescent="0.2">
      <c r="A424" s="2">
        <v>42651</v>
      </c>
      <c r="B424" s="1">
        <v>4000108</v>
      </c>
      <c r="C424" s="1" t="s">
        <v>865</v>
      </c>
      <c r="D424" s="1"/>
      <c r="F424">
        <v>607694</v>
      </c>
      <c r="G424" t="s">
        <v>1679</v>
      </c>
      <c r="H424">
        <v>300</v>
      </c>
      <c r="I424" t="s">
        <v>1670</v>
      </c>
      <c r="J424" t="s">
        <v>868</v>
      </c>
      <c r="K424" t="s">
        <v>1216</v>
      </c>
      <c r="L424" t="s">
        <v>1738</v>
      </c>
    </row>
    <row r="425" spans="1:13" x14ac:dyDescent="0.2">
      <c r="A425" s="2">
        <v>42651</v>
      </c>
      <c r="B425" s="1">
        <v>4000109</v>
      </c>
      <c r="C425" s="1" t="s">
        <v>865</v>
      </c>
      <c r="D425" s="1"/>
      <c r="F425">
        <v>607699</v>
      </c>
      <c r="G425" t="s">
        <v>1680</v>
      </c>
      <c r="H425">
        <v>300</v>
      </c>
      <c r="I425" t="s">
        <v>983</v>
      </c>
      <c r="J425" t="s">
        <v>868</v>
      </c>
      <c r="K425" t="s">
        <v>1216</v>
      </c>
      <c r="L425" t="s">
        <v>1739</v>
      </c>
    </row>
    <row r="426" spans="1:13" x14ac:dyDescent="0.2">
      <c r="A426" s="2">
        <v>42651</v>
      </c>
      <c r="B426" s="1">
        <v>4000110</v>
      </c>
      <c r="C426" s="1" t="s">
        <v>865</v>
      </c>
      <c r="D426" s="1"/>
      <c r="F426">
        <v>600581</v>
      </c>
      <c r="G426" t="s">
        <v>1410</v>
      </c>
      <c r="H426">
        <v>400</v>
      </c>
      <c r="I426" t="s">
        <v>1670</v>
      </c>
      <c r="J426" t="s">
        <v>868</v>
      </c>
      <c r="K426" t="s">
        <v>1216</v>
      </c>
    </row>
    <row r="427" spans="1:13" x14ac:dyDescent="0.2">
      <c r="A427" s="2">
        <v>42651</v>
      </c>
      <c r="B427" s="1">
        <v>4000112</v>
      </c>
      <c r="C427" s="1" t="s">
        <v>1673</v>
      </c>
      <c r="D427" s="1"/>
      <c r="F427">
        <v>600581</v>
      </c>
      <c r="G427" t="s">
        <v>1410</v>
      </c>
      <c r="H427">
        <v>300</v>
      </c>
      <c r="I427" t="s">
        <v>1670</v>
      </c>
      <c r="J427" t="s">
        <v>868</v>
      </c>
      <c r="K427" t="s">
        <v>1216</v>
      </c>
    </row>
    <row r="428" spans="1:13" x14ac:dyDescent="0.2">
      <c r="A428" s="2">
        <v>42651</v>
      </c>
      <c r="B428" s="1">
        <v>4000113</v>
      </c>
      <c r="C428" s="1" t="s">
        <v>849</v>
      </c>
      <c r="D428" s="1"/>
      <c r="F428">
        <v>603944</v>
      </c>
      <c r="G428" t="s">
        <v>1681</v>
      </c>
      <c r="H428">
        <v>6000</v>
      </c>
      <c r="I428" t="s">
        <v>1674</v>
      </c>
      <c r="J428" t="s">
        <v>1669</v>
      </c>
      <c r="K428" t="s">
        <v>1216</v>
      </c>
    </row>
    <row r="429" spans="1:13" x14ac:dyDescent="0.2">
      <c r="A429" s="2">
        <v>42651</v>
      </c>
      <c r="B429" s="1">
        <v>4000115</v>
      </c>
      <c r="C429" s="1" t="s">
        <v>849</v>
      </c>
      <c r="D429" s="1"/>
      <c r="F429">
        <v>603943</v>
      </c>
      <c r="G429" t="s">
        <v>1682</v>
      </c>
      <c r="H429">
        <v>6000</v>
      </c>
      <c r="I429" t="s">
        <v>1675</v>
      </c>
      <c r="J429" t="s">
        <v>1668</v>
      </c>
      <c r="K429" t="s">
        <v>1216</v>
      </c>
      <c r="L429" t="s">
        <v>1871</v>
      </c>
    </row>
    <row r="430" spans="1:13" x14ac:dyDescent="0.2">
      <c r="A430" s="2">
        <v>42651</v>
      </c>
      <c r="B430" s="1">
        <v>4000114</v>
      </c>
      <c r="C430" s="1" t="s">
        <v>849</v>
      </c>
      <c r="D430" s="1"/>
      <c r="F430">
        <v>604128</v>
      </c>
      <c r="G430" t="s">
        <v>1683</v>
      </c>
      <c r="H430">
        <v>6000</v>
      </c>
      <c r="I430" t="s">
        <v>1676</v>
      </c>
      <c r="J430" t="s">
        <v>1677</v>
      </c>
      <c r="K430" t="s">
        <v>1216</v>
      </c>
      <c r="L430" t="s">
        <v>1871</v>
      </c>
    </row>
    <row r="431" spans="1:13" x14ac:dyDescent="0.2">
      <c r="A431" s="2">
        <v>42651</v>
      </c>
      <c r="B431" s="1">
        <v>4000116</v>
      </c>
      <c r="C431" s="1" t="s">
        <v>1684</v>
      </c>
      <c r="D431" s="1"/>
      <c r="F431">
        <v>608722</v>
      </c>
      <c r="G431" t="s">
        <v>1048</v>
      </c>
      <c r="H431">
        <v>6105</v>
      </c>
      <c r="I431" t="s">
        <v>1685</v>
      </c>
      <c r="J431" t="s">
        <v>1686</v>
      </c>
      <c r="K431" t="s">
        <v>1687</v>
      </c>
    </row>
    <row r="432" spans="1:13" x14ac:dyDescent="0.2">
      <c r="A432" s="2">
        <v>42651</v>
      </c>
      <c r="B432" s="69">
        <v>4000107</v>
      </c>
      <c r="C432" s="1" t="s">
        <v>1688</v>
      </c>
      <c r="D432" s="1"/>
      <c r="F432" s="70">
        <v>607702</v>
      </c>
      <c r="G432" t="s">
        <v>1689</v>
      </c>
      <c r="H432" s="70">
        <v>400</v>
      </c>
      <c r="I432" t="s">
        <v>1690</v>
      </c>
      <c r="J432" t="s">
        <v>1691</v>
      </c>
      <c r="K432" t="s">
        <v>1692</v>
      </c>
      <c r="L432" t="s">
        <v>1798</v>
      </c>
    </row>
    <row r="433" spans="1:13" x14ac:dyDescent="0.2">
      <c r="A433" s="2">
        <v>42651</v>
      </c>
      <c r="B433" s="69">
        <v>4000111</v>
      </c>
      <c r="C433" s="1" t="s">
        <v>1684</v>
      </c>
      <c r="D433" s="1"/>
      <c r="F433" s="70">
        <v>607693</v>
      </c>
      <c r="G433" t="s">
        <v>1693</v>
      </c>
      <c r="H433" s="70">
        <v>300</v>
      </c>
      <c r="I433" t="s">
        <v>1694</v>
      </c>
      <c r="J433" t="s">
        <v>1691</v>
      </c>
      <c r="K433" t="s">
        <v>1695</v>
      </c>
      <c r="L433" t="s">
        <v>1753</v>
      </c>
    </row>
    <row r="434" spans="1:13" x14ac:dyDescent="0.2">
      <c r="A434" s="2">
        <v>42651</v>
      </c>
      <c r="B434" s="69">
        <v>4000117</v>
      </c>
      <c r="C434" s="1" t="s">
        <v>1684</v>
      </c>
      <c r="D434" s="1"/>
      <c r="F434" s="70">
        <v>600581</v>
      </c>
      <c r="G434" t="s">
        <v>1410</v>
      </c>
      <c r="H434" s="70">
        <v>200</v>
      </c>
      <c r="I434" t="s">
        <v>1696</v>
      </c>
      <c r="J434" t="s">
        <v>1697</v>
      </c>
      <c r="K434" t="s">
        <v>1695</v>
      </c>
      <c r="L434" t="s">
        <v>1712</v>
      </c>
    </row>
    <row r="435" spans="1:13" x14ac:dyDescent="0.2">
      <c r="A435" s="2">
        <v>42652</v>
      </c>
      <c r="B435" s="69">
        <v>4000118</v>
      </c>
      <c r="C435" s="1" t="s">
        <v>1701</v>
      </c>
      <c r="D435" s="1"/>
      <c r="F435" s="70">
        <v>605422</v>
      </c>
      <c r="G435" t="s">
        <v>612</v>
      </c>
      <c r="H435" s="70">
        <v>10000</v>
      </c>
      <c r="I435" t="s">
        <v>1422</v>
      </c>
      <c r="J435" t="s">
        <v>1702</v>
      </c>
      <c r="K435" t="s">
        <v>1216</v>
      </c>
      <c r="L435" t="s">
        <v>1806</v>
      </c>
      <c r="M435">
        <v>5000639</v>
      </c>
    </row>
    <row r="436" spans="1:13" x14ac:dyDescent="0.2">
      <c r="A436" s="2">
        <v>42652</v>
      </c>
      <c r="B436" s="69">
        <v>4000119</v>
      </c>
      <c r="C436" s="1" t="s">
        <v>1705</v>
      </c>
      <c r="D436" s="1"/>
      <c r="F436" s="70">
        <v>607622</v>
      </c>
      <c r="G436" t="s">
        <v>1293</v>
      </c>
      <c r="H436" s="70">
        <v>10000</v>
      </c>
      <c r="I436" t="s">
        <v>1703</v>
      </c>
      <c r="J436" t="s">
        <v>1702</v>
      </c>
      <c r="K436" t="s">
        <v>1216</v>
      </c>
    </row>
    <row r="437" spans="1:13" x14ac:dyDescent="0.2">
      <c r="A437" s="2">
        <v>42652</v>
      </c>
      <c r="B437" s="69">
        <v>4000120</v>
      </c>
      <c r="C437" s="1" t="s">
        <v>1704</v>
      </c>
      <c r="D437" s="1"/>
      <c r="F437" s="70">
        <v>608182</v>
      </c>
      <c r="G437" t="s">
        <v>1292</v>
      </c>
      <c r="H437" s="70">
        <v>10000</v>
      </c>
      <c r="I437" t="s">
        <v>1706</v>
      </c>
      <c r="J437" t="s">
        <v>1702</v>
      </c>
      <c r="K437" t="s">
        <v>1216</v>
      </c>
    </row>
    <row r="438" spans="1:13" x14ac:dyDescent="0.2">
      <c r="A438" s="2">
        <v>42652</v>
      </c>
      <c r="B438" s="69">
        <v>4000121</v>
      </c>
      <c r="C438" s="1" t="s">
        <v>1707</v>
      </c>
      <c r="D438" s="1"/>
      <c r="F438" s="70">
        <v>608156</v>
      </c>
      <c r="G438" t="s">
        <v>1710</v>
      </c>
      <c r="H438" s="70">
        <v>7000</v>
      </c>
      <c r="I438" t="s">
        <v>1708</v>
      </c>
      <c r="J438" t="s">
        <v>1709</v>
      </c>
      <c r="K438" t="s">
        <v>1216</v>
      </c>
      <c r="L438" t="s">
        <v>1804</v>
      </c>
    </row>
    <row r="439" spans="1:13" x14ac:dyDescent="0.2">
      <c r="A439" s="2">
        <v>42654</v>
      </c>
      <c r="B439" s="69">
        <v>4000122</v>
      </c>
      <c r="C439" s="1" t="s">
        <v>1722</v>
      </c>
      <c r="D439" s="1"/>
      <c r="F439" s="70">
        <v>607556</v>
      </c>
      <c r="G439" t="s">
        <v>923</v>
      </c>
      <c r="H439" s="70">
        <v>10050</v>
      </c>
      <c r="I439" t="s">
        <v>1723</v>
      </c>
      <c r="J439" t="s">
        <v>1724</v>
      </c>
      <c r="K439" t="s">
        <v>1216</v>
      </c>
      <c r="L439" t="s">
        <v>1888</v>
      </c>
    </row>
    <row r="440" spans="1:13" x14ac:dyDescent="0.2">
      <c r="A440" s="2">
        <v>42654</v>
      </c>
      <c r="B440" s="69">
        <v>4000123</v>
      </c>
      <c r="C440" s="1" t="s">
        <v>1725</v>
      </c>
      <c r="D440" s="1"/>
      <c r="F440" s="70">
        <v>606017</v>
      </c>
      <c r="G440" t="s">
        <v>1729</v>
      </c>
      <c r="H440" s="70">
        <v>150</v>
      </c>
      <c r="I440" t="s">
        <v>1726</v>
      </c>
      <c r="J440" t="s">
        <v>1727</v>
      </c>
      <c r="K440" t="s">
        <v>1216</v>
      </c>
      <c r="L440" t="s">
        <v>1928</v>
      </c>
      <c r="M440">
        <v>5000648</v>
      </c>
    </row>
    <row r="441" spans="1:13" x14ac:dyDescent="0.2">
      <c r="A441" s="2">
        <v>42654</v>
      </c>
      <c r="B441" s="69">
        <v>4000124</v>
      </c>
      <c r="C441" s="1" t="s">
        <v>1725</v>
      </c>
      <c r="D441" s="1"/>
      <c r="F441" s="70">
        <v>605502</v>
      </c>
      <c r="G441" t="s">
        <v>1730</v>
      </c>
      <c r="H441" s="70">
        <v>150</v>
      </c>
      <c r="I441" t="s">
        <v>1726</v>
      </c>
      <c r="J441" t="s">
        <v>1728</v>
      </c>
      <c r="K441" t="s">
        <v>1216</v>
      </c>
    </row>
    <row r="442" spans="1:13" x14ac:dyDescent="0.2">
      <c r="A442" s="2">
        <v>42654</v>
      </c>
      <c r="B442" s="69">
        <v>4000125</v>
      </c>
      <c r="C442" s="1" t="s">
        <v>1732</v>
      </c>
      <c r="D442" s="1"/>
      <c r="F442" s="70">
        <v>601926</v>
      </c>
      <c r="G442" t="s">
        <v>260</v>
      </c>
      <c r="H442" s="70">
        <v>200</v>
      </c>
      <c r="I442" t="s">
        <v>1733</v>
      </c>
      <c r="J442" t="s">
        <v>1734</v>
      </c>
      <c r="K442" t="s">
        <v>1735</v>
      </c>
    </row>
    <row r="443" spans="1:13" x14ac:dyDescent="0.2">
      <c r="A443" s="2">
        <v>42655</v>
      </c>
      <c r="B443" s="69">
        <v>4000126</v>
      </c>
      <c r="C443" s="1" t="s">
        <v>1742</v>
      </c>
      <c r="D443" s="1"/>
      <c r="F443" s="70">
        <v>608028</v>
      </c>
      <c r="G443" t="s">
        <v>337</v>
      </c>
      <c r="H443" s="70">
        <v>10000</v>
      </c>
      <c r="I443" t="s">
        <v>1743</v>
      </c>
      <c r="J443" t="s">
        <v>1745</v>
      </c>
      <c r="K443" t="s">
        <v>1216</v>
      </c>
    </row>
    <row r="444" spans="1:13" x14ac:dyDescent="0.2">
      <c r="A444" s="2">
        <v>42655</v>
      </c>
      <c r="B444" s="69">
        <v>4000127</v>
      </c>
      <c r="C444" s="1" t="s">
        <v>1742</v>
      </c>
      <c r="D444" s="1"/>
      <c r="F444" s="70">
        <v>608031</v>
      </c>
      <c r="G444" t="s">
        <v>630</v>
      </c>
      <c r="H444" s="70">
        <v>10000</v>
      </c>
      <c r="I444" t="s">
        <v>1744</v>
      </c>
      <c r="J444" t="s">
        <v>1745</v>
      </c>
      <c r="K444" t="s">
        <v>1216</v>
      </c>
    </row>
    <row r="445" spans="1:13" x14ac:dyDescent="0.2">
      <c r="A445" s="2">
        <v>42656</v>
      </c>
      <c r="B445" s="69">
        <v>4000128</v>
      </c>
      <c r="C445" s="1" t="s">
        <v>1754</v>
      </c>
      <c r="D445" s="1"/>
      <c r="F445" s="70">
        <v>604164</v>
      </c>
      <c r="G445" t="s">
        <v>626</v>
      </c>
      <c r="H445" s="70">
        <v>312</v>
      </c>
      <c r="I445" t="s">
        <v>1756</v>
      </c>
      <c r="J445" t="s">
        <v>1785</v>
      </c>
      <c r="K445" t="s">
        <v>1216</v>
      </c>
      <c r="L445" t="s">
        <v>1806</v>
      </c>
    </row>
    <row r="446" spans="1:13" x14ac:dyDescent="0.2">
      <c r="A446" s="2">
        <v>42656</v>
      </c>
      <c r="B446" s="69">
        <v>4000129</v>
      </c>
      <c r="C446" s="1" t="s">
        <v>1757</v>
      </c>
      <c r="D446" s="1"/>
      <c r="F446" s="70">
        <v>602594</v>
      </c>
      <c r="G446" t="s">
        <v>882</v>
      </c>
      <c r="H446" s="70">
        <v>312</v>
      </c>
      <c r="I446" t="s">
        <v>1758</v>
      </c>
      <c r="J446" t="s">
        <v>1786</v>
      </c>
      <c r="K446" t="s">
        <v>1216</v>
      </c>
    </row>
    <row r="447" spans="1:13" x14ac:dyDescent="0.2">
      <c r="A447" s="2">
        <v>42656</v>
      </c>
      <c r="B447" s="69">
        <v>4000130</v>
      </c>
      <c r="C447" s="1" t="s">
        <v>1759</v>
      </c>
      <c r="D447" s="1"/>
      <c r="F447" s="70">
        <v>601602</v>
      </c>
      <c r="G447" t="s">
        <v>290</v>
      </c>
      <c r="H447" s="70">
        <v>840</v>
      </c>
      <c r="I447" t="s">
        <v>1761</v>
      </c>
      <c r="J447" t="s">
        <v>1787</v>
      </c>
      <c r="K447" t="s">
        <v>1216</v>
      </c>
      <c r="L447" t="s">
        <v>1806</v>
      </c>
    </row>
    <row r="448" spans="1:13" x14ac:dyDescent="0.2">
      <c r="A448" s="2">
        <v>42656</v>
      </c>
      <c r="B448" s="69">
        <v>4000131</v>
      </c>
      <c r="C448" s="1" t="s">
        <v>1755</v>
      </c>
      <c r="D448" s="1"/>
      <c r="F448" s="70">
        <v>601603</v>
      </c>
      <c r="G448" t="s">
        <v>881</v>
      </c>
      <c r="H448" s="70">
        <v>840</v>
      </c>
      <c r="I448" t="s">
        <v>1760</v>
      </c>
      <c r="J448" t="s">
        <v>1789</v>
      </c>
      <c r="K448" t="s">
        <v>1216</v>
      </c>
    </row>
    <row r="449" spans="1:12" x14ac:dyDescent="0.2">
      <c r="A449" s="2">
        <v>42656</v>
      </c>
      <c r="B449" s="69">
        <v>4000132</v>
      </c>
      <c r="C449" s="1" t="s">
        <v>1763</v>
      </c>
      <c r="D449" s="1"/>
      <c r="F449" s="70">
        <v>608932</v>
      </c>
      <c r="G449" t="s">
        <v>1783</v>
      </c>
      <c r="H449" s="70">
        <v>1050</v>
      </c>
      <c r="I449" t="s">
        <v>1764</v>
      </c>
      <c r="J449" t="s">
        <v>1790</v>
      </c>
      <c r="K449" t="s">
        <v>1216</v>
      </c>
      <c r="L449" t="s">
        <v>1806</v>
      </c>
    </row>
    <row r="450" spans="1:12" x14ac:dyDescent="0.2">
      <c r="A450" s="2">
        <v>42656</v>
      </c>
      <c r="B450" s="69">
        <v>4000133</v>
      </c>
      <c r="C450" s="1" t="s">
        <v>1755</v>
      </c>
      <c r="D450" s="1"/>
      <c r="F450" s="70">
        <v>701019</v>
      </c>
      <c r="G450" t="s">
        <v>197</v>
      </c>
      <c r="H450" s="70">
        <v>320</v>
      </c>
      <c r="I450" t="s">
        <v>1765</v>
      </c>
      <c r="J450" t="s">
        <v>1788</v>
      </c>
      <c r="K450" t="s">
        <v>1216</v>
      </c>
      <c r="L450" t="s">
        <v>1814</v>
      </c>
    </row>
    <row r="451" spans="1:12" x14ac:dyDescent="0.2">
      <c r="A451" s="2">
        <v>42656</v>
      </c>
      <c r="B451" s="69">
        <v>4000134</v>
      </c>
      <c r="C451" s="1" t="s">
        <v>1766</v>
      </c>
      <c r="D451" s="1"/>
      <c r="F451" s="70">
        <v>701036</v>
      </c>
      <c r="G451" t="s">
        <v>423</v>
      </c>
      <c r="H451" s="70">
        <v>320</v>
      </c>
      <c r="I451" t="s">
        <v>1767</v>
      </c>
      <c r="J451" t="s">
        <v>1786</v>
      </c>
      <c r="K451" t="s">
        <v>1216</v>
      </c>
      <c r="L451" t="s">
        <v>1995</v>
      </c>
    </row>
    <row r="452" spans="1:12" x14ac:dyDescent="0.2">
      <c r="A452" s="2">
        <v>42656</v>
      </c>
      <c r="B452" s="69">
        <v>4000135</v>
      </c>
      <c r="C452" s="1" t="s">
        <v>1755</v>
      </c>
      <c r="D452" s="1"/>
      <c r="F452" s="70">
        <v>700983</v>
      </c>
      <c r="G452" t="s">
        <v>198</v>
      </c>
      <c r="H452" s="70">
        <v>320</v>
      </c>
      <c r="I452" t="s">
        <v>1768</v>
      </c>
      <c r="J452" t="s">
        <v>1788</v>
      </c>
      <c r="K452" t="s">
        <v>1216</v>
      </c>
      <c r="L452" t="s">
        <v>1815</v>
      </c>
    </row>
    <row r="453" spans="1:12" x14ac:dyDescent="0.2">
      <c r="A453" s="2">
        <v>42656</v>
      </c>
      <c r="B453" s="69">
        <v>4000136</v>
      </c>
      <c r="C453" s="1" t="s">
        <v>1755</v>
      </c>
      <c r="D453" s="1"/>
      <c r="F453" s="70">
        <v>701003</v>
      </c>
      <c r="G453" t="s">
        <v>424</v>
      </c>
      <c r="H453" s="70">
        <v>320</v>
      </c>
      <c r="I453" t="s">
        <v>1769</v>
      </c>
      <c r="J453" t="s">
        <v>1786</v>
      </c>
      <c r="K453" t="s">
        <v>1216</v>
      </c>
      <c r="L453" t="s">
        <v>2004</v>
      </c>
    </row>
    <row r="454" spans="1:12" x14ac:dyDescent="0.2">
      <c r="A454" s="2">
        <v>42656</v>
      </c>
      <c r="B454" s="69">
        <v>4000137</v>
      </c>
      <c r="C454" s="1" t="s">
        <v>1755</v>
      </c>
      <c r="D454" s="1"/>
      <c r="F454" s="70">
        <v>601596</v>
      </c>
      <c r="G454" t="s">
        <v>291</v>
      </c>
      <c r="H454" s="70">
        <v>504</v>
      </c>
      <c r="I454" t="s">
        <v>1770</v>
      </c>
      <c r="J454" t="s">
        <v>1788</v>
      </c>
      <c r="K454" t="s">
        <v>1216</v>
      </c>
      <c r="L454" t="s">
        <v>1806</v>
      </c>
    </row>
    <row r="455" spans="1:12" x14ac:dyDescent="0.2">
      <c r="A455" s="2">
        <v>42656</v>
      </c>
      <c r="B455" s="69">
        <v>4000138</v>
      </c>
      <c r="C455" s="1" t="s">
        <v>1762</v>
      </c>
      <c r="D455" s="1"/>
      <c r="F455" s="70">
        <v>603609</v>
      </c>
      <c r="G455" t="s">
        <v>1407</v>
      </c>
      <c r="H455" s="70">
        <v>504</v>
      </c>
      <c r="I455" t="s">
        <v>1771</v>
      </c>
      <c r="J455" t="s">
        <v>1791</v>
      </c>
      <c r="K455" t="s">
        <v>1216</v>
      </c>
      <c r="L455" t="s">
        <v>2069</v>
      </c>
    </row>
    <row r="456" spans="1:12" x14ac:dyDescent="0.2">
      <c r="A456" s="2">
        <v>42656</v>
      </c>
      <c r="B456" s="69">
        <v>4000139</v>
      </c>
      <c r="C456" s="1" t="s">
        <v>1755</v>
      </c>
      <c r="D456" s="1"/>
      <c r="F456" s="70">
        <v>600300</v>
      </c>
      <c r="G456" t="s">
        <v>289</v>
      </c>
      <c r="H456" s="70">
        <v>510</v>
      </c>
      <c r="I456" t="s">
        <v>1770</v>
      </c>
      <c r="J456" t="s">
        <v>1788</v>
      </c>
      <c r="K456" t="s">
        <v>1216</v>
      </c>
      <c r="L456" t="s">
        <v>1806</v>
      </c>
    </row>
    <row r="457" spans="1:12" x14ac:dyDescent="0.2">
      <c r="A457" s="2">
        <v>42656</v>
      </c>
      <c r="B457" s="69">
        <v>4000140</v>
      </c>
      <c r="C457" s="1" t="s">
        <v>1772</v>
      </c>
      <c r="D457" s="1"/>
      <c r="F457" s="70">
        <v>700106</v>
      </c>
      <c r="G457" t="s">
        <v>288</v>
      </c>
      <c r="H457" s="70">
        <v>304</v>
      </c>
      <c r="I457" t="s">
        <v>1773</v>
      </c>
      <c r="J457" t="s">
        <v>1788</v>
      </c>
      <c r="K457" t="s">
        <v>1216</v>
      </c>
      <c r="L457" t="s">
        <v>1813</v>
      </c>
    </row>
    <row r="458" spans="1:12" x14ac:dyDescent="0.2">
      <c r="A458" s="2">
        <v>42656</v>
      </c>
      <c r="B458" s="69">
        <v>4000141</v>
      </c>
      <c r="C458" s="1" t="s">
        <v>1754</v>
      </c>
      <c r="D458" s="1"/>
      <c r="F458" s="70">
        <v>700107</v>
      </c>
      <c r="G458" t="s">
        <v>1466</v>
      </c>
      <c r="H458" s="70">
        <v>304</v>
      </c>
      <c r="I458" t="s">
        <v>1774</v>
      </c>
      <c r="J458" t="s">
        <v>1793</v>
      </c>
      <c r="K458" t="s">
        <v>1216</v>
      </c>
    </row>
    <row r="459" spans="1:12" x14ac:dyDescent="0.2">
      <c r="A459" s="2">
        <v>42656</v>
      </c>
      <c r="B459" s="69">
        <v>4000142</v>
      </c>
      <c r="C459" s="1" t="s">
        <v>1755</v>
      </c>
      <c r="D459" s="1"/>
      <c r="F459" s="70">
        <v>700105</v>
      </c>
      <c r="G459" t="s">
        <v>980</v>
      </c>
      <c r="H459" s="70">
        <v>300</v>
      </c>
      <c r="I459" t="s">
        <v>1774</v>
      </c>
      <c r="J459" t="s">
        <v>1794</v>
      </c>
      <c r="K459" t="s">
        <v>1216</v>
      </c>
      <c r="L459" t="s">
        <v>1813</v>
      </c>
    </row>
    <row r="460" spans="1:12" x14ac:dyDescent="0.2">
      <c r="A460" s="2">
        <v>42656</v>
      </c>
      <c r="B460" s="69">
        <v>4000143</v>
      </c>
      <c r="C460" s="1" t="s">
        <v>1775</v>
      </c>
      <c r="D460" s="1"/>
      <c r="F460" s="70">
        <v>604294</v>
      </c>
      <c r="G460" t="s">
        <v>979</v>
      </c>
      <c r="H460" s="70">
        <v>300</v>
      </c>
      <c r="I460" t="s">
        <v>1776</v>
      </c>
      <c r="J460" t="s">
        <v>1792</v>
      </c>
      <c r="K460" t="s">
        <v>1216</v>
      </c>
      <c r="L460" t="s">
        <v>2085</v>
      </c>
    </row>
    <row r="461" spans="1:12" x14ac:dyDescent="0.2">
      <c r="A461" s="2">
        <v>42656</v>
      </c>
      <c r="B461" s="69">
        <v>4000144</v>
      </c>
      <c r="C461" s="1" t="s">
        <v>1755</v>
      </c>
      <c r="D461" s="1"/>
      <c r="F461" s="70">
        <v>700104</v>
      </c>
      <c r="G461" t="s">
        <v>628</v>
      </c>
      <c r="H461" s="70">
        <v>300</v>
      </c>
      <c r="I461" t="s">
        <v>1774</v>
      </c>
      <c r="J461" t="s">
        <v>1786</v>
      </c>
      <c r="K461" t="s">
        <v>1216</v>
      </c>
      <c r="L461" t="s">
        <v>2086</v>
      </c>
    </row>
    <row r="462" spans="1:12" x14ac:dyDescent="0.2">
      <c r="A462" s="2">
        <v>42656</v>
      </c>
      <c r="B462" s="69">
        <v>4000145</v>
      </c>
      <c r="C462" s="1" t="s">
        <v>1757</v>
      </c>
      <c r="D462" s="1"/>
      <c r="F462" s="70">
        <v>604404</v>
      </c>
      <c r="G462" t="s">
        <v>8</v>
      </c>
      <c r="H462" s="70">
        <v>6108</v>
      </c>
      <c r="I462" t="s">
        <v>1777</v>
      </c>
      <c r="J462" t="s">
        <v>1796</v>
      </c>
      <c r="K462" t="s">
        <v>1216</v>
      </c>
      <c r="L462" t="s">
        <v>1948</v>
      </c>
    </row>
    <row r="463" spans="1:12" x14ac:dyDescent="0.2">
      <c r="A463" s="2">
        <v>42656</v>
      </c>
      <c r="B463" s="69">
        <v>4000146</v>
      </c>
      <c r="C463" s="1" t="s">
        <v>1755</v>
      </c>
      <c r="D463" s="1"/>
      <c r="F463" s="70">
        <v>604402</v>
      </c>
      <c r="G463" t="s">
        <v>831</v>
      </c>
      <c r="H463" s="70">
        <v>6108</v>
      </c>
      <c r="I463" t="s">
        <v>1778</v>
      </c>
      <c r="J463" t="s">
        <v>1795</v>
      </c>
      <c r="K463" t="s">
        <v>1216</v>
      </c>
      <c r="L463" t="s">
        <v>1820</v>
      </c>
    </row>
    <row r="464" spans="1:12" x14ac:dyDescent="0.2">
      <c r="A464" s="2">
        <v>42656</v>
      </c>
      <c r="B464" s="69">
        <v>4000147</v>
      </c>
      <c r="C464" s="1" t="s">
        <v>1755</v>
      </c>
      <c r="D464" s="1"/>
      <c r="F464" s="70">
        <v>604409</v>
      </c>
      <c r="G464" t="s">
        <v>217</v>
      </c>
      <c r="H464" s="70">
        <v>6111</v>
      </c>
      <c r="I464" t="s">
        <v>1777</v>
      </c>
      <c r="J464" t="s">
        <v>1786</v>
      </c>
      <c r="K464" t="s">
        <v>1216</v>
      </c>
      <c r="L464" t="s">
        <v>1944</v>
      </c>
    </row>
    <row r="465" spans="1:13" x14ac:dyDescent="0.2">
      <c r="A465" s="2">
        <v>42656</v>
      </c>
      <c r="B465" s="69">
        <v>4000148</v>
      </c>
      <c r="C465" s="1" t="s">
        <v>1779</v>
      </c>
      <c r="D465" s="1"/>
      <c r="F465" s="70">
        <v>604407</v>
      </c>
      <c r="G465" t="s">
        <v>832</v>
      </c>
      <c r="H465" s="70">
        <v>6111</v>
      </c>
      <c r="I465" t="s">
        <v>1780</v>
      </c>
      <c r="J465" t="s">
        <v>1788</v>
      </c>
      <c r="K465" t="s">
        <v>1216</v>
      </c>
      <c r="L465" t="s">
        <v>1821</v>
      </c>
    </row>
    <row r="466" spans="1:13" x14ac:dyDescent="0.2">
      <c r="A466" s="2">
        <v>42656</v>
      </c>
      <c r="B466" s="69">
        <v>4000149</v>
      </c>
      <c r="C466" s="1" t="s">
        <v>1781</v>
      </c>
      <c r="D466" s="1"/>
      <c r="F466" s="70">
        <v>609079</v>
      </c>
      <c r="G466" t="s">
        <v>1784</v>
      </c>
      <c r="H466" s="70">
        <v>1010</v>
      </c>
      <c r="I466" t="s">
        <v>1764</v>
      </c>
      <c r="J466" t="s">
        <v>1782</v>
      </c>
      <c r="K466" t="s">
        <v>1216</v>
      </c>
    </row>
    <row r="467" spans="1:13" x14ac:dyDescent="0.2">
      <c r="A467" s="2">
        <v>42657</v>
      </c>
      <c r="B467" s="69">
        <v>4000151</v>
      </c>
      <c r="C467" s="1" t="s">
        <v>1800</v>
      </c>
      <c r="D467" s="1"/>
      <c r="F467" s="70">
        <v>600581</v>
      </c>
      <c r="G467" t="s">
        <v>1410</v>
      </c>
      <c r="H467" s="70">
        <v>100</v>
      </c>
      <c r="I467" t="s">
        <v>1801</v>
      </c>
      <c r="J467" t="s">
        <v>868</v>
      </c>
      <c r="K467" t="s">
        <v>1216</v>
      </c>
      <c r="L467" t="s">
        <v>1820</v>
      </c>
    </row>
    <row r="468" spans="1:13" x14ac:dyDescent="0.2">
      <c r="A468" s="2">
        <v>42657</v>
      </c>
      <c r="B468" s="69">
        <v>4000152</v>
      </c>
      <c r="C468" s="1" t="s">
        <v>1800</v>
      </c>
      <c r="D468" s="1"/>
      <c r="F468" s="70">
        <v>602986</v>
      </c>
      <c r="G468" t="s">
        <v>816</v>
      </c>
      <c r="H468" s="70">
        <v>1000</v>
      </c>
      <c r="I468" t="s">
        <v>1801</v>
      </c>
      <c r="J468" t="s">
        <v>868</v>
      </c>
      <c r="K468" t="s">
        <v>1216</v>
      </c>
      <c r="L468" t="s">
        <v>1890</v>
      </c>
      <c r="M468">
        <v>5000643</v>
      </c>
    </row>
    <row r="469" spans="1:13" x14ac:dyDescent="0.2">
      <c r="A469" s="2">
        <v>42657</v>
      </c>
      <c r="B469" s="69">
        <v>4000153</v>
      </c>
      <c r="C469" s="1" t="s">
        <v>1800</v>
      </c>
      <c r="D469" s="1"/>
      <c r="F469" s="70">
        <v>604862</v>
      </c>
      <c r="G469" t="s">
        <v>1351</v>
      </c>
      <c r="H469" s="70">
        <v>1030</v>
      </c>
      <c r="I469" t="s">
        <v>1801</v>
      </c>
      <c r="J469" t="s">
        <v>868</v>
      </c>
      <c r="K469" t="s">
        <v>1216</v>
      </c>
      <c r="M469">
        <v>5000722</v>
      </c>
    </row>
    <row r="470" spans="1:13" x14ac:dyDescent="0.2">
      <c r="A470" s="2">
        <v>42657</v>
      </c>
      <c r="B470" s="69">
        <v>4000154</v>
      </c>
      <c r="C470" s="1" t="s">
        <v>1800</v>
      </c>
      <c r="D470" s="1"/>
      <c r="F470" s="70">
        <v>600581</v>
      </c>
      <c r="G470" t="s">
        <v>1410</v>
      </c>
      <c r="H470" s="70">
        <v>1060</v>
      </c>
      <c r="I470" t="s">
        <v>1801</v>
      </c>
      <c r="J470" t="s">
        <v>868</v>
      </c>
      <c r="K470" t="s">
        <v>1216</v>
      </c>
      <c r="M470">
        <v>5000722</v>
      </c>
    </row>
    <row r="471" spans="1:13" x14ac:dyDescent="0.2">
      <c r="A471" s="2">
        <v>42657</v>
      </c>
      <c r="B471" s="69">
        <v>4000155</v>
      </c>
      <c r="C471" s="1" t="s">
        <v>1800</v>
      </c>
      <c r="D471" s="1"/>
      <c r="F471" s="70">
        <v>601677</v>
      </c>
      <c r="G471" t="s">
        <v>1061</v>
      </c>
      <c r="H471" s="70">
        <v>40</v>
      </c>
      <c r="I471" t="s">
        <v>1802</v>
      </c>
      <c r="J471" t="s">
        <v>868</v>
      </c>
      <c r="K471" t="s">
        <v>1216</v>
      </c>
      <c r="M471">
        <v>5000722</v>
      </c>
    </row>
    <row r="472" spans="1:13" x14ac:dyDescent="0.2">
      <c r="A472" s="2">
        <v>42662</v>
      </c>
      <c r="B472" s="69">
        <v>4000156</v>
      </c>
      <c r="C472" s="1" t="s">
        <v>1826</v>
      </c>
      <c r="D472" s="1"/>
      <c r="F472" s="70">
        <v>609036</v>
      </c>
      <c r="G472" t="s">
        <v>1843</v>
      </c>
      <c r="H472" s="70">
        <v>5500</v>
      </c>
      <c r="I472" t="s">
        <v>1828</v>
      </c>
      <c r="J472" t="s">
        <v>868</v>
      </c>
      <c r="K472" t="s">
        <v>1216</v>
      </c>
      <c r="M472">
        <v>5000590</v>
      </c>
    </row>
    <row r="473" spans="1:13" x14ac:dyDescent="0.2">
      <c r="A473" s="2">
        <v>42662</v>
      </c>
      <c r="B473" s="69">
        <v>4000157</v>
      </c>
      <c r="C473" s="1" t="s">
        <v>1827</v>
      </c>
      <c r="D473" s="1"/>
      <c r="F473" s="70">
        <v>608902</v>
      </c>
      <c r="G473" t="s">
        <v>1844</v>
      </c>
      <c r="H473" s="70">
        <v>500</v>
      </c>
      <c r="I473" t="s">
        <v>1829</v>
      </c>
      <c r="J473" t="s">
        <v>868</v>
      </c>
      <c r="K473" t="s">
        <v>1216</v>
      </c>
      <c r="L473" t="s">
        <v>1917</v>
      </c>
      <c r="M473">
        <v>5000641</v>
      </c>
    </row>
    <row r="474" spans="1:13" x14ac:dyDescent="0.2">
      <c r="A474" s="2">
        <v>42662</v>
      </c>
      <c r="B474" s="69">
        <v>4000158</v>
      </c>
      <c r="C474" s="1" t="s">
        <v>1830</v>
      </c>
      <c r="D474" s="1"/>
      <c r="F474" s="70">
        <v>608906</v>
      </c>
      <c r="G474" t="s">
        <v>1845</v>
      </c>
      <c r="H474" s="70">
        <v>500</v>
      </c>
      <c r="I474" t="s">
        <v>1831</v>
      </c>
      <c r="J474" t="s">
        <v>868</v>
      </c>
      <c r="K474" t="s">
        <v>1216</v>
      </c>
      <c r="L474" t="s">
        <v>1918</v>
      </c>
      <c r="M474">
        <v>5000641</v>
      </c>
    </row>
    <row r="475" spans="1:13" x14ac:dyDescent="0.2">
      <c r="A475" s="2">
        <v>42662</v>
      </c>
      <c r="B475" s="69">
        <v>4000159</v>
      </c>
      <c r="C475" s="1" t="s">
        <v>1827</v>
      </c>
      <c r="D475" s="1"/>
      <c r="F475" s="70">
        <v>600302</v>
      </c>
      <c r="G475" t="s">
        <v>730</v>
      </c>
      <c r="H475" s="70">
        <v>300</v>
      </c>
      <c r="I475" t="s">
        <v>1832</v>
      </c>
      <c r="J475" t="s">
        <v>868</v>
      </c>
      <c r="K475" t="s">
        <v>1216</v>
      </c>
      <c r="L475" t="s">
        <v>1944</v>
      </c>
      <c r="M475">
        <v>5000721</v>
      </c>
    </row>
    <row r="476" spans="1:13" x14ac:dyDescent="0.2">
      <c r="A476" s="2">
        <v>42662</v>
      </c>
      <c r="B476" s="69">
        <v>4000160</v>
      </c>
      <c r="C476" s="1" t="s">
        <v>1827</v>
      </c>
      <c r="D476" s="1"/>
      <c r="F476" s="70">
        <v>600356</v>
      </c>
      <c r="G476" t="s">
        <v>1643</v>
      </c>
      <c r="H476" s="70">
        <v>300</v>
      </c>
      <c r="I476" t="s">
        <v>1833</v>
      </c>
      <c r="J476" t="s">
        <v>868</v>
      </c>
      <c r="K476" t="s">
        <v>1216</v>
      </c>
      <c r="L476" t="s">
        <v>1912</v>
      </c>
      <c r="M476">
        <v>5000644</v>
      </c>
    </row>
    <row r="477" spans="1:13" x14ac:dyDescent="0.2">
      <c r="A477" s="2">
        <v>42662</v>
      </c>
      <c r="B477" s="69">
        <v>4000161</v>
      </c>
      <c r="C477" s="1" t="s">
        <v>1834</v>
      </c>
      <c r="D477" s="1"/>
      <c r="F477" s="70">
        <v>608741</v>
      </c>
      <c r="G477" t="s">
        <v>1846</v>
      </c>
      <c r="H477" s="70">
        <v>915</v>
      </c>
      <c r="I477" t="s">
        <v>1836</v>
      </c>
      <c r="J477" t="s">
        <v>1848</v>
      </c>
      <c r="K477" t="s">
        <v>1216</v>
      </c>
      <c r="L477" t="s">
        <v>1890</v>
      </c>
    </row>
    <row r="478" spans="1:13" x14ac:dyDescent="0.2">
      <c r="A478" s="2">
        <v>42662</v>
      </c>
      <c r="B478" s="69">
        <v>4000162</v>
      </c>
      <c r="C478" s="1" t="s">
        <v>1835</v>
      </c>
      <c r="D478" s="1"/>
      <c r="F478" s="70">
        <v>607577</v>
      </c>
      <c r="G478" t="s">
        <v>1847</v>
      </c>
      <c r="H478" s="70">
        <v>1420</v>
      </c>
      <c r="I478" t="s">
        <v>1837</v>
      </c>
      <c r="J478" t="s">
        <v>1848</v>
      </c>
      <c r="K478" t="s">
        <v>1216</v>
      </c>
      <c r="L478" t="s">
        <v>1892</v>
      </c>
    </row>
    <row r="479" spans="1:13" x14ac:dyDescent="0.2">
      <c r="A479" s="2">
        <v>42662</v>
      </c>
      <c r="B479" s="69">
        <v>4000163</v>
      </c>
      <c r="C479" s="1" t="s">
        <v>1838</v>
      </c>
      <c r="D479" s="1"/>
      <c r="F479" s="70">
        <v>608201</v>
      </c>
      <c r="G479" t="s">
        <v>481</v>
      </c>
      <c r="H479" s="70">
        <v>6000</v>
      </c>
      <c r="I479" t="s">
        <v>1833</v>
      </c>
      <c r="J479" t="s">
        <v>1849</v>
      </c>
      <c r="K479" t="s">
        <v>1216</v>
      </c>
      <c r="L479" t="s">
        <v>2091</v>
      </c>
    </row>
    <row r="480" spans="1:13" x14ac:dyDescent="0.2">
      <c r="A480" s="2">
        <v>42662</v>
      </c>
      <c r="B480" s="69">
        <v>4000164</v>
      </c>
      <c r="C480" s="1" t="s">
        <v>1839</v>
      </c>
      <c r="D480" s="1"/>
      <c r="F480" s="70">
        <v>608199</v>
      </c>
      <c r="G480" t="s">
        <v>818</v>
      </c>
      <c r="H480" s="70">
        <v>6000</v>
      </c>
      <c r="I480" t="s">
        <v>1833</v>
      </c>
      <c r="J480" t="s">
        <v>1848</v>
      </c>
      <c r="K480" t="s">
        <v>1216</v>
      </c>
      <c r="L480" t="s">
        <v>1922</v>
      </c>
    </row>
    <row r="481" spans="1:13" x14ac:dyDescent="0.2">
      <c r="A481" s="2">
        <v>42662</v>
      </c>
      <c r="B481" s="69">
        <v>4000165</v>
      </c>
      <c r="C481" s="1" t="s">
        <v>1840</v>
      </c>
      <c r="D481" s="1"/>
      <c r="F481" s="70">
        <v>630012</v>
      </c>
      <c r="G481" t="s">
        <v>1550</v>
      </c>
      <c r="H481" s="70">
        <v>6060</v>
      </c>
      <c r="I481" t="s">
        <v>1841</v>
      </c>
      <c r="J481" t="s">
        <v>1848</v>
      </c>
      <c r="K481" t="s">
        <v>1216</v>
      </c>
      <c r="L481" t="s">
        <v>1923</v>
      </c>
    </row>
    <row r="482" spans="1:13" x14ac:dyDescent="0.2">
      <c r="A482" s="2">
        <v>42662</v>
      </c>
      <c r="B482" s="69">
        <v>4000166</v>
      </c>
      <c r="C482" s="1" t="s">
        <v>1842</v>
      </c>
      <c r="D482" s="1"/>
      <c r="F482" s="70">
        <v>630013</v>
      </c>
      <c r="G482" t="s">
        <v>1678</v>
      </c>
      <c r="H482" s="70">
        <v>8040</v>
      </c>
      <c r="I482" t="s">
        <v>1833</v>
      </c>
      <c r="J482" t="s">
        <v>1848</v>
      </c>
      <c r="K482" t="s">
        <v>1216</v>
      </c>
      <c r="L482" t="s">
        <v>1923</v>
      </c>
    </row>
    <row r="483" spans="1:13" x14ac:dyDescent="0.2">
      <c r="A483" s="2">
        <v>42663</v>
      </c>
      <c r="B483" s="69">
        <v>4000167</v>
      </c>
      <c r="C483" s="1" t="s">
        <v>1850</v>
      </c>
      <c r="D483" s="1"/>
      <c r="F483" s="70">
        <v>608731</v>
      </c>
      <c r="G483" t="s">
        <v>1859</v>
      </c>
      <c r="H483" s="70">
        <v>500</v>
      </c>
      <c r="I483" t="s">
        <v>1852</v>
      </c>
      <c r="J483" t="s">
        <v>1881</v>
      </c>
      <c r="K483" t="s">
        <v>1216</v>
      </c>
      <c r="L483" t="s">
        <v>2017</v>
      </c>
      <c r="M483">
        <v>5001104</v>
      </c>
    </row>
    <row r="484" spans="1:13" x14ac:dyDescent="0.2">
      <c r="A484" s="2">
        <v>42663</v>
      </c>
      <c r="B484" s="69">
        <v>4000168</v>
      </c>
      <c r="C484" s="1" t="s">
        <v>1850</v>
      </c>
      <c r="D484" s="1"/>
      <c r="F484" s="70">
        <v>607586</v>
      </c>
      <c r="G484" t="s">
        <v>1860</v>
      </c>
      <c r="H484" s="70">
        <v>2300</v>
      </c>
      <c r="I484" t="s">
        <v>1852</v>
      </c>
      <c r="J484" t="s">
        <v>1882</v>
      </c>
      <c r="K484" t="s">
        <v>1216</v>
      </c>
    </row>
    <row r="485" spans="1:13" x14ac:dyDescent="0.2">
      <c r="A485" s="2">
        <v>42663</v>
      </c>
      <c r="B485" s="69">
        <v>4000169</v>
      </c>
      <c r="C485" s="1" t="s">
        <v>1850</v>
      </c>
      <c r="D485" s="1"/>
      <c r="F485" s="70">
        <v>607587</v>
      </c>
      <c r="G485" t="s">
        <v>1861</v>
      </c>
      <c r="H485" s="70">
        <v>2300</v>
      </c>
      <c r="I485" t="s">
        <v>1852</v>
      </c>
      <c r="J485" t="s">
        <v>1881</v>
      </c>
      <c r="K485" t="s">
        <v>1216</v>
      </c>
    </row>
    <row r="486" spans="1:13" x14ac:dyDescent="0.2">
      <c r="A486" s="2">
        <v>42663</v>
      </c>
      <c r="B486" s="69">
        <v>4000170</v>
      </c>
      <c r="C486" s="1" t="s">
        <v>1850</v>
      </c>
      <c r="D486" s="1"/>
      <c r="F486" s="70">
        <v>608726</v>
      </c>
      <c r="G486" t="s">
        <v>1862</v>
      </c>
      <c r="H486" s="70">
        <v>500</v>
      </c>
      <c r="I486" t="s">
        <v>1853</v>
      </c>
      <c r="J486" t="s">
        <v>1882</v>
      </c>
      <c r="K486" t="s">
        <v>1216</v>
      </c>
    </row>
    <row r="487" spans="1:13" x14ac:dyDescent="0.2">
      <c r="A487" s="2">
        <v>42663</v>
      </c>
      <c r="B487" s="69">
        <v>4000171</v>
      </c>
      <c r="C487" s="1" t="s">
        <v>1851</v>
      </c>
      <c r="D487" s="1"/>
      <c r="F487" s="70">
        <v>608740</v>
      </c>
      <c r="G487" t="s">
        <v>1863</v>
      </c>
      <c r="H487" s="70">
        <v>300</v>
      </c>
      <c r="I487" t="s">
        <v>1852</v>
      </c>
      <c r="J487" t="s">
        <v>1881</v>
      </c>
      <c r="K487" t="s">
        <v>1216</v>
      </c>
      <c r="L487" t="s">
        <v>2167</v>
      </c>
      <c r="M487">
        <v>5001179</v>
      </c>
    </row>
    <row r="488" spans="1:13" x14ac:dyDescent="0.2">
      <c r="A488" s="2">
        <v>42663</v>
      </c>
      <c r="B488" s="69">
        <v>4000172</v>
      </c>
      <c r="C488" s="1" t="s">
        <v>1850</v>
      </c>
      <c r="D488" s="1"/>
      <c r="F488" s="70">
        <v>608734</v>
      </c>
      <c r="G488" t="s">
        <v>1864</v>
      </c>
      <c r="H488" s="70">
        <v>400</v>
      </c>
      <c r="I488" t="s">
        <v>1855</v>
      </c>
      <c r="J488" t="s">
        <v>1882</v>
      </c>
      <c r="K488" t="s">
        <v>1216</v>
      </c>
    </row>
    <row r="489" spans="1:13" x14ac:dyDescent="0.2">
      <c r="A489" s="2">
        <v>42663</v>
      </c>
      <c r="B489" s="69">
        <v>4000173</v>
      </c>
      <c r="C489" s="1" t="s">
        <v>1850</v>
      </c>
      <c r="D489" s="1"/>
      <c r="F489" s="70">
        <v>608691</v>
      </c>
      <c r="G489" t="s">
        <v>1865</v>
      </c>
      <c r="H489" s="70">
        <v>1000</v>
      </c>
      <c r="I489" t="s">
        <v>1852</v>
      </c>
      <c r="J489" t="s">
        <v>1881</v>
      </c>
      <c r="K489" t="s">
        <v>1216</v>
      </c>
      <c r="L489" t="s">
        <v>2278</v>
      </c>
      <c r="M489">
        <v>5001384</v>
      </c>
    </row>
    <row r="490" spans="1:13" x14ac:dyDescent="0.2">
      <c r="A490" s="2">
        <v>42663</v>
      </c>
      <c r="B490" s="69">
        <v>4000174</v>
      </c>
      <c r="C490" s="1" t="s">
        <v>1850</v>
      </c>
      <c r="D490" s="1"/>
      <c r="F490" s="70">
        <v>608685</v>
      </c>
      <c r="G490" t="s">
        <v>1866</v>
      </c>
      <c r="H490" s="70">
        <v>1000</v>
      </c>
      <c r="I490" t="s">
        <v>1852</v>
      </c>
      <c r="J490" t="s">
        <v>1882</v>
      </c>
      <c r="K490" t="s">
        <v>1216</v>
      </c>
    </row>
    <row r="491" spans="1:13" x14ac:dyDescent="0.2">
      <c r="A491" s="2">
        <v>42663</v>
      </c>
      <c r="B491" s="69">
        <v>4000175</v>
      </c>
      <c r="C491" s="1" t="s">
        <v>1850</v>
      </c>
      <c r="D491" s="1"/>
      <c r="F491" s="70">
        <v>607418</v>
      </c>
      <c r="G491" t="s">
        <v>1867</v>
      </c>
      <c r="H491" s="70">
        <v>400</v>
      </c>
      <c r="I491" t="s">
        <v>1856</v>
      </c>
      <c r="J491" t="s">
        <v>1881</v>
      </c>
      <c r="K491" t="s">
        <v>1216</v>
      </c>
      <c r="L491" t="s">
        <v>2302</v>
      </c>
      <c r="M491">
        <v>5001385</v>
      </c>
    </row>
    <row r="492" spans="1:13" x14ac:dyDescent="0.2">
      <c r="A492" s="2">
        <v>42663</v>
      </c>
      <c r="B492" s="69">
        <v>4000176</v>
      </c>
      <c r="C492" s="1" t="s">
        <v>1854</v>
      </c>
      <c r="D492" s="1"/>
      <c r="F492" s="70">
        <v>607353</v>
      </c>
      <c r="G492" t="s">
        <v>1868</v>
      </c>
      <c r="H492" s="70">
        <v>400</v>
      </c>
      <c r="I492" t="s">
        <v>1852</v>
      </c>
      <c r="J492" t="s">
        <v>1882</v>
      </c>
      <c r="K492" t="s">
        <v>1216</v>
      </c>
    </row>
    <row r="493" spans="1:13" x14ac:dyDescent="0.2">
      <c r="A493" s="2">
        <v>42663</v>
      </c>
      <c r="B493" s="69">
        <v>4000177</v>
      </c>
      <c r="C493" s="1" t="s">
        <v>1857</v>
      </c>
      <c r="D493" s="1"/>
      <c r="F493" s="70">
        <v>608722</v>
      </c>
      <c r="G493" t="s">
        <v>1048</v>
      </c>
      <c r="H493" s="70">
        <v>990</v>
      </c>
      <c r="I493" t="s">
        <v>1858</v>
      </c>
      <c r="J493" t="s">
        <v>1881</v>
      </c>
      <c r="K493" t="s">
        <v>1216</v>
      </c>
      <c r="M493">
        <v>5000640</v>
      </c>
    </row>
    <row r="494" spans="1:13" x14ac:dyDescent="0.2">
      <c r="A494" s="2">
        <v>42663</v>
      </c>
      <c r="B494" s="69">
        <v>4000178</v>
      </c>
      <c r="C494" s="1" t="s">
        <v>1872</v>
      </c>
      <c r="D494" s="1"/>
      <c r="F494" s="70">
        <v>605732</v>
      </c>
      <c r="G494" t="s">
        <v>1504</v>
      </c>
      <c r="H494" s="70">
        <v>200</v>
      </c>
      <c r="I494" t="s">
        <v>1873</v>
      </c>
      <c r="J494" t="s">
        <v>1882</v>
      </c>
      <c r="K494" t="s">
        <v>1216</v>
      </c>
    </row>
    <row r="495" spans="1:13" x14ac:dyDescent="0.2">
      <c r="A495" s="2">
        <v>42663</v>
      </c>
      <c r="B495" s="69">
        <v>4000179</v>
      </c>
      <c r="C495" s="1" t="s">
        <v>1874</v>
      </c>
      <c r="D495" s="1"/>
      <c r="F495" s="70">
        <v>600581</v>
      </c>
      <c r="G495" t="s">
        <v>1410</v>
      </c>
      <c r="H495" s="70">
        <v>200</v>
      </c>
      <c r="I495" t="s">
        <v>1873</v>
      </c>
      <c r="J495" t="s">
        <v>1881</v>
      </c>
      <c r="K495" t="s">
        <v>1216</v>
      </c>
    </row>
    <row r="496" spans="1:13" x14ac:dyDescent="0.2">
      <c r="A496" s="2">
        <v>42663</v>
      </c>
      <c r="B496" s="69">
        <v>4000180</v>
      </c>
      <c r="C496" s="1" t="s">
        <v>1874</v>
      </c>
      <c r="D496" s="1"/>
      <c r="F496" s="70">
        <v>605678</v>
      </c>
      <c r="G496" t="s">
        <v>244</v>
      </c>
      <c r="H496" s="70">
        <v>200</v>
      </c>
      <c r="I496" t="s">
        <v>1873</v>
      </c>
      <c r="J496" t="s">
        <v>1882</v>
      </c>
      <c r="K496" t="s">
        <v>1216</v>
      </c>
      <c r="L496" t="s">
        <v>1991</v>
      </c>
      <c r="M496">
        <v>5000854</v>
      </c>
    </row>
    <row r="497" spans="1:13" x14ac:dyDescent="0.2">
      <c r="A497" s="2">
        <v>42663</v>
      </c>
      <c r="B497" s="69">
        <v>4000181</v>
      </c>
      <c r="C497" s="1" t="s">
        <v>1875</v>
      </c>
      <c r="D497" s="1"/>
      <c r="F497" s="70">
        <v>609054</v>
      </c>
      <c r="G497" t="s">
        <v>1883</v>
      </c>
      <c r="H497" s="70">
        <v>5200</v>
      </c>
      <c r="I497" t="s">
        <v>1877</v>
      </c>
      <c r="J497" t="s">
        <v>1881</v>
      </c>
      <c r="K497" t="s">
        <v>1216</v>
      </c>
      <c r="M497">
        <v>5000649</v>
      </c>
    </row>
    <row r="498" spans="1:13" x14ac:dyDescent="0.2">
      <c r="A498" s="2">
        <v>42663</v>
      </c>
      <c r="B498" s="69">
        <v>4000182</v>
      </c>
      <c r="C498" s="1" t="s">
        <v>1876</v>
      </c>
      <c r="D498" s="1"/>
      <c r="F498" s="70">
        <v>601784</v>
      </c>
      <c r="G498" t="s">
        <v>64</v>
      </c>
      <c r="H498" s="70">
        <v>5000</v>
      </c>
      <c r="I498" t="s">
        <v>1878</v>
      </c>
      <c r="J498" t="s">
        <v>1882</v>
      </c>
      <c r="K498" t="s">
        <v>1216</v>
      </c>
      <c r="L498" t="s">
        <v>2022</v>
      </c>
      <c r="M498">
        <v>5000802</v>
      </c>
    </row>
    <row r="499" spans="1:13" x14ac:dyDescent="0.2">
      <c r="A499" s="2">
        <v>42663</v>
      </c>
      <c r="B499" s="69">
        <v>4000183</v>
      </c>
      <c r="C499" s="1" t="s">
        <v>1874</v>
      </c>
      <c r="D499" s="1"/>
      <c r="F499" s="70">
        <v>601967</v>
      </c>
      <c r="G499" t="s">
        <v>1507</v>
      </c>
      <c r="H499" s="70">
        <v>6000</v>
      </c>
      <c r="I499" t="s">
        <v>1878</v>
      </c>
      <c r="J499" t="s">
        <v>1881</v>
      </c>
      <c r="K499" t="s">
        <v>1216</v>
      </c>
    </row>
    <row r="500" spans="1:13" x14ac:dyDescent="0.2">
      <c r="A500" s="2">
        <v>42663</v>
      </c>
      <c r="B500" s="69">
        <v>4000184</v>
      </c>
      <c r="C500" s="1" t="s">
        <v>1879</v>
      </c>
      <c r="D500" s="1"/>
      <c r="F500" s="70">
        <v>602916</v>
      </c>
      <c r="G500" t="s">
        <v>97</v>
      </c>
      <c r="H500" s="70">
        <v>1000</v>
      </c>
      <c r="I500" t="s">
        <v>1878</v>
      </c>
      <c r="J500" t="s">
        <v>1882</v>
      </c>
      <c r="K500" t="s">
        <v>1216</v>
      </c>
      <c r="L500" t="s">
        <v>2023</v>
      </c>
      <c r="M500">
        <v>5000802</v>
      </c>
    </row>
    <row r="501" spans="1:13" x14ac:dyDescent="0.2">
      <c r="A501" s="2">
        <v>42663</v>
      </c>
      <c r="B501" s="69">
        <v>4000185</v>
      </c>
      <c r="C501" s="1" t="s">
        <v>1108</v>
      </c>
      <c r="D501" s="1"/>
      <c r="F501" s="70">
        <v>600337</v>
      </c>
      <c r="G501" t="s">
        <v>1884</v>
      </c>
      <c r="H501" s="70">
        <v>300</v>
      </c>
      <c r="I501" t="s">
        <v>1880</v>
      </c>
      <c r="J501" t="s">
        <v>1953</v>
      </c>
      <c r="K501" t="s">
        <v>1216</v>
      </c>
      <c r="L501" t="s">
        <v>1954</v>
      </c>
    </row>
    <row r="502" spans="1:13" x14ac:dyDescent="0.2">
      <c r="A502" s="2">
        <v>42663</v>
      </c>
      <c r="B502" s="69">
        <v>4000186</v>
      </c>
      <c r="C502" s="1" t="s">
        <v>1885</v>
      </c>
      <c r="D502" s="1"/>
      <c r="F502" s="70">
        <v>600313</v>
      </c>
      <c r="G502" t="s">
        <v>627</v>
      </c>
      <c r="H502" s="70">
        <v>300</v>
      </c>
      <c r="I502" t="s">
        <v>1880</v>
      </c>
      <c r="J502" t="s">
        <v>1886</v>
      </c>
      <c r="K502" t="s">
        <v>1216</v>
      </c>
      <c r="L502" t="s">
        <v>1888</v>
      </c>
    </row>
    <row r="503" spans="1:13" x14ac:dyDescent="0.2">
      <c r="A503" s="2">
        <v>42665</v>
      </c>
      <c r="B503" s="69">
        <v>4000187</v>
      </c>
      <c r="C503" s="1" t="s">
        <v>1904</v>
      </c>
      <c r="D503" s="1"/>
      <c r="F503" s="70">
        <v>607665</v>
      </c>
      <c r="G503" t="s">
        <v>1644</v>
      </c>
      <c r="H503" s="70">
        <v>6000</v>
      </c>
      <c r="I503" t="s">
        <v>1905</v>
      </c>
      <c r="J503" t="s">
        <v>868</v>
      </c>
      <c r="K503" t="s">
        <v>1216</v>
      </c>
      <c r="L503" t="s">
        <v>1957</v>
      </c>
      <c r="M503">
        <v>5000723</v>
      </c>
    </row>
    <row r="504" spans="1:13" x14ac:dyDescent="0.2">
      <c r="A504" s="2">
        <v>42665</v>
      </c>
      <c r="B504" s="69">
        <v>4000188</v>
      </c>
      <c r="C504" s="1" t="s">
        <v>1904</v>
      </c>
      <c r="D504" s="1"/>
      <c r="F504" s="70">
        <v>608156</v>
      </c>
      <c r="G504" t="s">
        <v>1710</v>
      </c>
      <c r="H504" s="70">
        <v>8000</v>
      </c>
      <c r="I504" t="s">
        <v>1906</v>
      </c>
      <c r="J504" t="s">
        <v>868</v>
      </c>
      <c r="K504" t="s">
        <v>1216</v>
      </c>
      <c r="L504" t="s">
        <v>1989</v>
      </c>
      <c r="M504">
        <v>5000840</v>
      </c>
    </row>
    <row r="505" spans="1:13" x14ac:dyDescent="0.2">
      <c r="A505" s="2">
        <v>42665</v>
      </c>
      <c r="B505" s="69">
        <v>4000189</v>
      </c>
      <c r="C505" s="1" t="s">
        <v>1904</v>
      </c>
      <c r="D505" s="1"/>
      <c r="F505" s="70">
        <v>703662</v>
      </c>
      <c r="G505" t="s">
        <v>21</v>
      </c>
      <c r="H505" s="70">
        <v>300</v>
      </c>
      <c r="I505" t="s">
        <v>1907</v>
      </c>
      <c r="J505" t="s">
        <v>868</v>
      </c>
      <c r="K505" t="s">
        <v>1216</v>
      </c>
      <c r="L505" t="s">
        <v>1993</v>
      </c>
      <c r="M505">
        <v>5000941</v>
      </c>
    </row>
    <row r="506" spans="1:13" x14ac:dyDescent="0.2">
      <c r="A506" s="2">
        <v>42665</v>
      </c>
      <c r="B506" s="69">
        <v>4000190</v>
      </c>
      <c r="C506" s="1" t="s">
        <v>1904</v>
      </c>
      <c r="D506" s="1"/>
      <c r="F506" s="70">
        <v>609785</v>
      </c>
      <c r="G506" t="s">
        <v>1909</v>
      </c>
      <c r="H506" s="70">
        <v>300</v>
      </c>
      <c r="I506" t="s">
        <v>1908</v>
      </c>
      <c r="J506" t="s">
        <v>868</v>
      </c>
      <c r="K506" t="s">
        <v>1216</v>
      </c>
    </row>
    <row r="507" spans="1:13" x14ac:dyDescent="0.2">
      <c r="A507" s="2">
        <v>42668</v>
      </c>
      <c r="B507" s="69">
        <v>4000191</v>
      </c>
      <c r="C507" s="1" t="s">
        <v>1913</v>
      </c>
      <c r="D507" s="1"/>
      <c r="F507" s="70">
        <v>607911</v>
      </c>
      <c r="G507" t="s">
        <v>855</v>
      </c>
      <c r="H507" s="70">
        <v>10050</v>
      </c>
      <c r="I507" t="s">
        <v>1915</v>
      </c>
      <c r="J507" t="s">
        <v>1919</v>
      </c>
      <c r="K507" t="s">
        <v>1216</v>
      </c>
      <c r="L507" t="s">
        <v>1993</v>
      </c>
    </row>
    <row r="508" spans="1:13" x14ac:dyDescent="0.2">
      <c r="A508" s="2">
        <v>42668</v>
      </c>
      <c r="B508" s="69">
        <v>4000192</v>
      </c>
      <c r="C508" s="1" t="s">
        <v>1914</v>
      </c>
      <c r="D508" s="1"/>
      <c r="F508" s="70">
        <v>607905</v>
      </c>
      <c r="G508" t="s">
        <v>856</v>
      </c>
      <c r="H508" s="70">
        <v>10052</v>
      </c>
      <c r="I508" t="s">
        <v>1915</v>
      </c>
      <c r="J508" t="s">
        <v>1920</v>
      </c>
      <c r="K508" t="s">
        <v>1216</v>
      </c>
      <c r="L508" t="s">
        <v>1995</v>
      </c>
    </row>
    <row r="509" spans="1:13" x14ac:dyDescent="0.2">
      <c r="A509" s="2">
        <v>42670</v>
      </c>
      <c r="B509" s="69">
        <v>4000196</v>
      </c>
      <c r="C509" s="1" t="s">
        <v>1108</v>
      </c>
      <c r="D509" s="1"/>
      <c r="F509" s="70">
        <v>608932</v>
      </c>
      <c r="G509" t="s">
        <v>1783</v>
      </c>
      <c r="H509" s="70">
        <v>3870</v>
      </c>
      <c r="I509" t="s">
        <v>941</v>
      </c>
      <c r="J509" t="s">
        <v>1941</v>
      </c>
      <c r="K509" t="s">
        <v>1216</v>
      </c>
      <c r="L509" t="s">
        <v>1994</v>
      </c>
    </row>
    <row r="510" spans="1:13" x14ac:dyDescent="0.2">
      <c r="A510" s="2">
        <v>42670</v>
      </c>
      <c r="B510" s="69">
        <v>4000197</v>
      </c>
      <c r="C510" s="1" t="s">
        <v>1108</v>
      </c>
      <c r="D510" s="1"/>
      <c r="F510" s="70">
        <v>630012</v>
      </c>
      <c r="G510" t="s">
        <v>1550</v>
      </c>
      <c r="H510" s="70">
        <v>13080</v>
      </c>
      <c r="I510" t="s">
        <v>941</v>
      </c>
      <c r="J510" t="s">
        <v>928</v>
      </c>
      <c r="K510" t="s">
        <v>1216</v>
      </c>
      <c r="L510" t="s">
        <v>2017</v>
      </c>
    </row>
    <row r="511" spans="1:13" x14ac:dyDescent="0.2">
      <c r="A511" s="2">
        <v>42670</v>
      </c>
      <c r="B511" s="69">
        <v>4000198</v>
      </c>
      <c r="C511" s="1" t="s">
        <v>1108</v>
      </c>
      <c r="D511" s="1"/>
      <c r="F511" s="70">
        <v>630013</v>
      </c>
      <c r="G511" t="s">
        <v>1678</v>
      </c>
      <c r="H511" s="70">
        <v>8070</v>
      </c>
      <c r="I511" t="s">
        <v>941</v>
      </c>
      <c r="J511" t="s">
        <v>928</v>
      </c>
      <c r="K511" t="s">
        <v>1216</v>
      </c>
      <c r="L511" t="s">
        <v>2088</v>
      </c>
    </row>
    <row r="512" spans="1:13" x14ac:dyDescent="0.2">
      <c r="A512" s="2">
        <v>42670</v>
      </c>
      <c r="B512" s="69">
        <v>4000199</v>
      </c>
      <c r="C512" s="1" t="s">
        <v>1935</v>
      </c>
      <c r="D512" s="1"/>
      <c r="F512" s="70">
        <v>605265</v>
      </c>
      <c r="G512" t="s">
        <v>981</v>
      </c>
      <c r="H512" s="70">
        <v>3528</v>
      </c>
      <c r="I512" t="s">
        <v>941</v>
      </c>
      <c r="J512" t="s">
        <v>1936</v>
      </c>
      <c r="K512" t="s">
        <v>1216</v>
      </c>
      <c r="L512" t="s">
        <v>2063</v>
      </c>
    </row>
    <row r="513" spans="1:13" x14ac:dyDescent="0.2">
      <c r="A513" s="2">
        <v>42670</v>
      </c>
      <c r="B513" s="69">
        <v>4000200</v>
      </c>
      <c r="C513" s="1" t="s">
        <v>1937</v>
      </c>
      <c r="D513" s="1"/>
      <c r="F513" s="70">
        <v>608593</v>
      </c>
      <c r="G513" t="s">
        <v>1229</v>
      </c>
      <c r="H513" s="70">
        <v>4600</v>
      </c>
      <c r="I513" t="s">
        <v>1932</v>
      </c>
      <c r="J513" t="s">
        <v>928</v>
      </c>
      <c r="K513" t="s">
        <v>1216</v>
      </c>
      <c r="L513" t="s">
        <v>2068</v>
      </c>
    </row>
    <row r="514" spans="1:13" x14ac:dyDescent="0.2">
      <c r="A514" s="2">
        <v>42670</v>
      </c>
      <c r="B514" s="69">
        <v>4000201</v>
      </c>
      <c r="C514" s="1" t="s">
        <v>1930</v>
      </c>
      <c r="D514" s="1"/>
      <c r="F514" s="70">
        <v>608591</v>
      </c>
      <c r="G514" t="s">
        <v>1228</v>
      </c>
      <c r="H514" s="70">
        <v>4600</v>
      </c>
      <c r="I514" t="s">
        <v>1938</v>
      </c>
      <c r="J514" t="s">
        <v>1942</v>
      </c>
      <c r="K514" t="s">
        <v>1216</v>
      </c>
      <c r="L514" t="s">
        <v>2063</v>
      </c>
    </row>
    <row r="515" spans="1:13" x14ac:dyDescent="0.2">
      <c r="A515" s="2">
        <v>42670</v>
      </c>
      <c r="B515" s="69">
        <v>4000202</v>
      </c>
      <c r="C515" s="1" t="s">
        <v>1108</v>
      </c>
      <c r="D515" s="1"/>
      <c r="F515" s="70">
        <v>607556</v>
      </c>
      <c r="G515" t="s">
        <v>923</v>
      </c>
      <c r="H515" s="70">
        <v>12060</v>
      </c>
      <c r="I515" t="s">
        <v>1939</v>
      </c>
      <c r="J515" t="s">
        <v>1934</v>
      </c>
      <c r="K515" t="s">
        <v>1216</v>
      </c>
      <c r="L515" t="s">
        <v>2304</v>
      </c>
    </row>
    <row r="516" spans="1:13" x14ac:dyDescent="0.2">
      <c r="A516" s="2">
        <v>42670</v>
      </c>
      <c r="B516" s="69">
        <v>4000203</v>
      </c>
      <c r="C516" s="1" t="s">
        <v>1933</v>
      </c>
      <c r="D516" s="1"/>
      <c r="F516" s="70">
        <v>607558</v>
      </c>
      <c r="G516" t="s">
        <v>927</v>
      </c>
      <c r="H516" s="70">
        <v>12060</v>
      </c>
      <c r="I516" t="s">
        <v>1940</v>
      </c>
      <c r="J516" t="s">
        <v>1931</v>
      </c>
      <c r="K516" t="s">
        <v>1216</v>
      </c>
      <c r="L516" t="s">
        <v>2124</v>
      </c>
    </row>
    <row r="517" spans="1:13" x14ac:dyDescent="0.2">
      <c r="A517" s="2">
        <v>42670</v>
      </c>
      <c r="B517" s="1">
        <v>4000204</v>
      </c>
      <c r="C517" s="1" t="s">
        <v>1108</v>
      </c>
      <c r="D517" s="1"/>
      <c r="F517" s="70">
        <v>607560</v>
      </c>
      <c r="G517" t="s">
        <v>929</v>
      </c>
      <c r="H517" s="70">
        <v>12060</v>
      </c>
      <c r="I517" t="s">
        <v>941</v>
      </c>
      <c r="J517" t="s">
        <v>1929</v>
      </c>
      <c r="K517" t="s">
        <v>1216</v>
      </c>
      <c r="L517" t="s">
        <v>2125</v>
      </c>
    </row>
    <row r="518" spans="1:13" x14ac:dyDescent="0.2">
      <c r="A518" s="2">
        <v>42671</v>
      </c>
      <c r="B518" s="1">
        <v>4000206</v>
      </c>
      <c r="C518" s="1" t="s">
        <v>1958</v>
      </c>
      <c r="D518" s="1"/>
      <c r="F518" s="70">
        <v>607907</v>
      </c>
      <c r="G518" t="s">
        <v>485</v>
      </c>
      <c r="H518" s="70">
        <v>10052</v>
      </c>
      <c r="I518" t="s">
        <v>1959</v>
      </c>
      <c r="J518" t="s">
        <v>1964</v>
      </c>
      <c r="K518" t="s">
        <v>1216</v>
      </c>
      <c r="L518" t="s">
        <v>2063</v>
      </c>
    </row>
    <row r="519" spans="1:13" x14ac:dyDescent="0.2">
      <c r="A519" s="2">
        <v>42671</v>
      </c>
      <c r="B519" s="1">
        <v>4000207</v>
      </c>
      <c r="C519" s="1" t="s">
        <v>1960</v>
      </c>
      <c r="D519" s="1"/>
      <c r="F519" s="70">
        <v>606414</v>
      </c>
      <c r="G519" t="s">
        <v>485</v>
      </c>
      <c r="H519" s="70">
        <v>10000</v>
      </c>
      <c r="I519" t="s">
        <v>1963</v>
      </c>
      <c r="J519" t="s">
        <v>1965</v>
      </c>
      <c r="K519" t="s">
        <v>1216</v>
      </c>
      <c r="L519" t="s">
        <v>2025</v>
      </c>
      <c r="M519" t="s">
        <v>2099</v>
      </c>
    </row>
    <row r="520" spans="1:13" x14ac:dyDescent="0.2">
      <c r="A520" s="2">
        <v>42671</v>
      </c>
      <c r="B520" s="1">
        <v>4000208</v>
      </c>
      <c r="C520" s="1" t="s">
        <v>1966</v>
      </c>
      <c r="D520" s="1"/>
      <c r="F520" s="70">
        <v>609079</v>
      </c>
      <c r="G520" t="s">
        <v>1784</v>
      </c>
      <c r="H520" s="70">
        <v>3850</v>
      </c>
      <c r="I520" t="s">
        <v>1967</v>
      </c>
      <c r="J520" t="s">
        <v>1965</v>
      </c>
      <c r="K520" t="s">
        <v>1216</v>
      </c>
    </row>
    <row r="521" spans="1:13" x14ac:dyDescent="0.2">
      <c r="A521" s="2">
        <v>42671</v>
      </c>
      <c r="B521" s="1">
        <v>4000209</v>
      </c>
      <c r="C521" s="1" t="s">
        <v>1962</v>
      </c>
      <c r="D521" s="1"/>
      <c r="F521" s="70">
        <v>608902</v>
      </c>
      <c r="G521" t="s">
        <v>1844</v>
      </c>
      <c r="H521" s="70">
        <v>1800</v>
      </c>
      <c r="I521" t="s">
        <v>1968</v>
      </c>
      <c r="J521" t="s">
        <v>1965</v>
      </c>
      <c r="K521" t="s">
        <v>1216</v>
      </c>
      <c r="L521" t="s">
        <v>2180</v>
      </c>
      <c r="M521">
        <v>5000942</v>
      </c>
    </row>
    <row r="522" spans="1:13" x14ac:dyDescent="0.2">
      <c r="A522" s="2">
        <v>42671</v>
      </c>
      <c r="B522" s="1">
        <v>4000210</v>
      </c>
      <c r="C522" s="1" t="s">
        <v>1969</v>
      </c>
      <c r="D522" s="1"/>
      <c r="F522" s="70">
        <v>608906</v>
      </c>
      <c r="G522" t="s">
        <v>1845</v>
      </c>
      <c r="H522" s="70">
        <v>500</v>
      </c>
      <c r="I522" t="s">
        <v>1959</v>
      </c>
      <c r="J522" t="s">
        <v>1965</v>
      </c>
      <c r="K522" t="s">
        <v>1216</v>
      </c>
      <c r="L522" t="s">
        <v>2181</v>
      </c>
      <c r="M522">
        <v>5000942</v>
      </c>
    </row>
    <row r="523" spans="1:13" x14ac:dyDescent="0.2">
      <c r="A523" s="2">
        <v>42671</v>
      </c>
      <c r="B523" s="1">
        <v>4000211</v>
      </c>
      <c r="C523" s="1" t="s">
        <v>1970</v>
      </c>
      <c r="D523" s="1"/>
      <c r="F523" s="70">
        <v>608914</v>
      </c>
      <c r="G523" t="s">
        <v>1972</v>
      </c>
      <c r="H523" s="70">
        <v>1500</v>
      </c>
      <c r="I523" t="s">
        <v>1959</v>
      </c>
      <c r="J523" t="s">
        <v>1965</v>
      </c>
      <c r="K523" t="s">
        <v>1216</v>
      </c>
      <c r="L523" t="s">
        <v>2182</v>
      </c>
      <c r="M523">
        <v>5001180</v>
      </c>
    </row>
    <row r="524" spans="1:13" x14ac:dyDescent="0.2">
      <c r="A524" s="2">
        <v>42671</v>
      </c>
      <c r="B524" s="1">
        <v>4000212</v>
      </c>
      <c r="C524" s="1" t="s">
        <v>1961</v>
      </c>
      <c r="D524" s="1"/>
      <c r="F524" s="70">
        <v>609052</v>
      </c>
      <c r="G524" t="s">
        <v>1973</v>
      </c>
      <c r="H524" s="70">
        <v>500</v>
      </c>
      <c r="I524" t="s">
        <v>1971</v>
      </c>
      <c r="J524" t="s">
        <v>1965</v>
      </c>
      <c r="K524" t="s">
        <v>1216</v>
      </c>
      <c r="M524">
        <v>5000840</v>
      </c>
    </row>
    <row r="525" spans="1:13" x14ac:dyDescent="0.2">
      <c r="A525" s="2">
        <v>42675</v>
      </c>
      <c r="B525" s="1">
        <v>4000218</v>
      </c>
      <c r="C525" s="1" t="s">
        <v>1983</v>
      </c>
      <c r="D525" s="1"/>
      <c r="F525" s="70">
        <v>607665</v>
      </c>
      <c r="G525" s="4" t="s">
        <v>2893</v>
      </c>
      <c r="H525" s="70">
        <v>13000</v>
      </c>
      <c r="I525" t="s">
        <v>1985</v>
      </c>
      <c r="J525" t="s">
        <v>1986</v>
      </c>
      <c r="K525" t="s">
        <v>1216</v>
      </c>
      <c r="L525" t="s">
        <v>2098</v>
      </c>
      <c r="M525">
        <v>5001073</v>
      </c>
    </row>
    <row r="526" spans="1:13" x14ac:dyDescent="0.2">
      <c r="A526" s="2">
        <v>42675</v>
      </c>
      <c r="B526" s="1">
        <v>4000219</v>
      </c>
      <c r="C526" s="1" t="s">
        <v>1984</v>
      </c>
      <c r="D526" s="1"/>
      <c r="F526" s="70">
        <v>600291</v>
      </c>
      <c r="G526" s="81" t="s">
        <v>338</v>
      </c>
      <c r="H526" s="70">
        <v>500</v>
      </c>
      <c r="I526" t="s">
        <v>1987</v>
      </c>
      <c r="J526" t="s">
        <v>1986</v>
      </c>
      <c r="K526" t="s">
        <v>1216</v>
      </c>
      <c r="L526" t="s">
        <v>2067</v>
      </c>
      <c r="M526">
        <v>5000998</v>
      </c>
    </row>
    <row r="527" spans="1:13" x14ac:dyDescent="0.2">
      <c r="A527" s="2">
        <v>42678</v>
      </c>
      <c r="B527" s="1">
        <v>4000220</v>
      </c>
      <c r="C527" s="1" t="s">
        <v>2009</v>
      </c>
      <c r="D527" s="1"/>
      <c r="F527" s="70">
        <v>608771</v>
      </c>
      <c r="G527" s="4" t="s">
        <v>755</v>
      </c>
      <c r="H527" s="70">
        <v>1000</v>
      </c>
      <c r="I527" t="s">
        <v>2011</v>
      </c>
      <c r="J527" t="s">
        <v>868</v>
      </c>
      <c r="K527" t="s">
        <v>1216</v>
      </c>
      <c r="L527" t="s">
        <v>2081</v>
      </c>
      <c r="M527">
        <v>5001074</v>
      </c>
    </row>
    <row r="528" spans="1:13" x14ac:dyDescent="0.2">
      <c r="A528" s="2">
        <v>42678</v>
      </c>
      <c r="B528" s="1">
        <v>4000221</v>
      </c>
      <c r="C528" s="1" t="s">
        <v>2010</v>
      </c>
      <c r="D528" s="1"/>
      <c r="F528" s="70">
        <v>608767</v>
      </c>
      <c r="G528" s="81" t="s">
        <v>1353</v>
      </c>
      <c r="H528" s="70">
        <v>1000</v>
      </c>
      <c r="I528" t="s">
        <v>2012</v>
      </c>
      <c r="J528" t="s">
        <v>868</v>
      </c>
      <c r="K528" t="s">
        <v>1216</v>
      </c>
    </row>
    <row r="529" spans="1:13" x14ac:dyDescent="0.2">
      <c r="A529" s="2">
        <v>42678</v>
      </c>
      <c r="B529" s="1">
        <v>4000222</v>
      </c>
      <c r="C529" s="1" t="s">
        <v>2009</v>
      </c>
      <c r="D529" s="1"/>
      <c r="F529" s="70">
        <v>608768</v>
      </c>
      <c r="G529" s="4" t="s">
        <v>1119</v>
      </c>
      <c r="H529" s="70">
        <v>2000</v>
      </c>
      <c r="I529" t="s">
        <v>2012</v>
      </c>
      <c r="J529" t="s">
        <v>868</v>
      </c>
      <c r="K529" t="s">
        <v>1216</v>
      </c>
    </row>
    <row r="530" spans="1:13" x14ac:dyDescent="0.2">
      <c r="A530" s="2">
        <v>42678</v>
      </c>
      <c r="B530" s="1">
        <v>4000223</v>
      </c>
      <c r="C530" s="1" t="s">
        <v>2013</v>
      </c>
      <c r="D530" s="1"/>
      <c r="F530" s="70">
        <v>601677</v>
      </c>
      <c r="G530" s="81" t="s">
        <v>1061</v>
      </c>
      <c r="H530" s="70">
        <v>320</v>
      </c>
      <c r="I530" t="s">
        <v>2014</v>
      </c>
      <c r="J530" t="s">
        <v>2015</v>
      </c>
      <c r="K530" t="s">
        <v>1216</v>
      </c>
    </row>
    <row r="531" spans="1:13" x14ac:dyDescent="0.2">
      <c r="A531" s="2">
        <v>42683</v>
      </c>
      <c r="B531" s="1">
        <v>4000213</v>
      </c>
      <c r="C531" s="1" t="s">
        <v>2049</v>
      </c>
      <c r="D531" s="1"/>
      <c r="F531" s="70">
        <v>700105</v>
      </c>
      <c r="G531" s="4" t="s">
        <v>980</v>
      </c>
      <c r="H531" s="70">
        <v>510</v>
      </c>
      <c r="I531" t="s">
        <v>2046</v>
      </c>
      <c r="J531" t="s">
        <v>2056</v>
      </c>
      <c r="K531" t="s">
        <v>1216</v>
      </c>
      <c r="L531" t="s">
        <v>2125</v>
      </c>
    </row>
    <row r="532" spans="1:13" x14ac:dyDescent="0.2">
      <c r="A532" s="2">
        <v>42683</v>
      </c>
      <c r="B532" s="1">
        <v>4000214</v>
      </c>
      <c r="C532" s="1" t="s">
        <v>2048</v>
      </c>
      <c r="D532" s="1"/>
      <c r="F532" s="70">
        <v>700104</v>
      </c>
      <c r="G532" s="81" t="s">
        <v>628</v>
      </c>
      <c r="H532" s="70">
        <v>510</v>
      </c>
      <c r="I532" t="s">
        <v>2046</v>
      </c>
      <c r="J532" t="s">
        <v>2055</v>
      </c>
      <c r="K532" t="s">
        <v>1216</v>
      </c>
      <c r="L532" t="s">
        <v>2304</v>
      </c>
    </row>
    <row r="533" spans="1:13" x14ac:dyDescent="0.2">
      <c r="A533" s="2">
        <v>42683</v>
      </c>
      <c r="B533" s="1">
        <v>4000215</v>
      </c>
      <c r="C533" s="1" t="s">
        <v>2032</v>
      </c>
      <c r="D533" s="1"/>
      <c r="F533" s="70">
        <v>604294</v>
      </c>
      <c r="G533" s="4" t="s">
        <v>979</v>
      </c>
      <c r="H533" s="70">
        <v>510</v>
      </c>
      <c r="I533" t="s">
        <v>2046</v>
      </c>
      <c r="J533" t="s">
        <v>2055</v>
      </c>
      <c r="K533" t="s">
        <v>1216</v>
      </c>
      <c r="L533" t="s">
        <v>2304</v>
      </c>
    </row>
    <row r="534" spans="1:13" x14ac:dyDescent="0.2">
      <c r="A534" s="2">
        <v>42683</v>
      </c>
      <c r="B534" s="1">
        <v>4000216</v>
      </c>
      <c r="C534" s="1" t="s">
        <v>2032</v>
      </c>
      <c r="D534" s="1"/>
      <c r="F534" s="70">
        <v>700106</v>
      </c>
      <c r="G534" s="81" t="s">
        <v>288</v>
      </c>
      <c r="H534" s="70">
        <v>512</v>
      </c>
      <c r="I534" t="s">
        <v>2047</v>
      </c>
      <c r="J534" t="s">
        <v>2056</v>
      </c>
      <c r="K534" t="s">
        <v>1216</v>
      </c>
      <c r="L534" t="s">
        <v>2133</v>
      </c>
    </row>
    <row r="535" spans="1:13" x14ac:dyDescent="0.2">
      <c r="A535" s="2">
        <v>42683</v>
      </c>
      <c r="B535" s="1">
        <v>4000217</v>
      </c>
      <c r="C535" s="1" t="s">
        <v>2032</v>
      </c>
      <c r="D535" s="1"/>
      <c r="F535" s="70">
        <v>700107</v>
      </c>
      <c r="G535" s="4" t="s">
        <v>1466</v>
      </c>
      <c r="H535" s="70">
        <v>512</v>
      </c>
      <c r="I535" t="s">
        <v>2045</v>
      </c>
      <c r="J535" t="s">
        <v>2055</v>
      </c>
      <c r="K535" t="s">
        <v>1216</v>
      </c>
    </row>
    <row r="536" spans="1:13" x14ac:dyDescent="0.2">
      <c r="A536" s="2">
        <v>42683</v>
      </c>
      <c r="B536" s="1">
        <v>4000224</v>
      </c>
      <c r="C536" s="1" t="s">
        <v>2028</v>
      </c>
      <c r="D536" s="1"/>
      <c r="F536" s="70">
        <v>606232</v>
      </c>
      <c r="G536" s="81" t="s">
        <v>524</v>
      </c>
      <c r="H536" s="70">
        <v>300</v>
      </c>
      <c r="I536" t="s">
        <v>2029</v>
      </c>
      <c r="J536" t="s">
        <v>2050</v>
      </c>
      <c r="K536" t="s">
        <v>1216</v>
      </c>
      <c r="L536" t="s">
        <v>2330</v>
      </c>
      <c r="M536">
        <v>5001493</v>
      </c>
    </row>
    <row r="537" spans="1:13" x14ac:dyDescent="0.2">
      <c r="A537" s="2">
        <v>42683</v>
      </c>
      <c r="B537" s="1">
        <v>4000225</v>
      </c>
      <c r="C537" s="1" t="s">
        <v>2032</v>
      </c>
      <c r="D537" s="1"/>
      <c r="F537" s="70">
        <v>604404</v>
      </c>
      <c r="G537" s="4" t="s">
        <v>8</v>
      </c>
      <c r="H537" s="70">
        <v>9000</v>
      </c>
      <c r="I537" t="s">
        <v>2044</v>
      </c>
      <c r="J537" t="s">
        <v>2060</v>
      </c>
      <c r="K537" t="s">
        <v>1216</v>
      </c>
      <c r="L537" t="s">
        <v>2268</v>
      </c>
    </row>
    <row r="538" spans="1:13" x14ac:dyDescent="0.2">
      <c r="A538" s="2">
        <v>42683</v>
      </c>
      <c r="B538" s="1">
        <v>4000226</v>
      </c>
      <c r="C538" s="1" t="s">
        <v>2043</v>
      </c>
      <c r="D538" s="1"/>
      <c r="F538" s="70">
        <v>604402</v>
      </c>
      <c r="G538" s="81" t="s">
        <v>831</v>
      </c>
      <c r="H538" s="70">
        <v>9000</v>
      </c>
      <c r="I538" t="s">
        <v>2041</v>
      </c>
      <c r="J538" t="s">
        <v>2057</v>
      </c>
      <c r="K538" t="s">
        <v>1216</v>
      </c>
      <c r="L538" t="s">
        <v>2189</v>
      </c>
    </row>
    <row r="539" spans="1:13" x14ac:dyDescent="0.2">
      <c r="A539" s="2">
        <v>42683</v>
      </c>
      <c r="B539" s="1">
        <v>4000227</v>
      </c>
      <c r="C539" s="1" t="s">
        <v>2040</v>
      </c>
      <c r="D539" s="1"/>
      <c r="F539" s="70">
        <v>604409</v>
      </c>
      <c r="G539" s="4" t="s">
        <v>217</v>
      </c>
      <c r="H539" s="70">
        <v>8988</v>
      </c>
      <c r="I539" t="s">
        <v>2042</v>
      </c>
      <c r="J539" t="s">
        <v>2055</v>
      </c>
      <c r="K539" t="s">
        <v>1216</v>
      </c>
      <c r="L539" t="s">
        <v>2268</v>
      </c>
    </row>
    <row r="540" spans="1:13" x14ac:dyDescent="0.2">
      <c r="A540" s="2">
        <v>42683</v>
      </c>
      <c r="B540" s="1">
        <v>4000228</v>
      </c>
      <c r="C540" s="1" t="s">
        <v>2038</v>
      </c>
      <c r="D540" s="1"/>
      <c r="F540" s="70">
        <v>604407</v>
      </c>
      <c r="G540" s="81" t="s">
        <v>832</v>
      </c>
      <c r="H540" s="70">
        <v>8988</v>
      </c>
      <c r="I540" t="s">
        <v>2039</v>
      </c>
      <c r="J540" t="s">
        <v>2056</v>
      </c>
      <c r="K540" t="s">
        <v>1216</v>
      </c>
      <c r="L540" t="s">
        <v>2190</v>
      </c>
    </row>
    <row r="541" spans="1:13" x14ac:dyDescent="0.2">
      <c r="A541" s="2">
        <v>42683</v>
      </c>
      <c r="B541" s="1">
        <v>4000229</v>
      </c>
      <c r="C541" s="1" t="s">
        <v>2036</v>
      </c>
      <c r="D541" s="1"/>
      <c r="F541" s="70">
        <v>608932</v>
      </c>
      <c r="G541" s="4" t="s">
        <v>1783</v>
      </c>
      <c r="H541" s="70">
        <v>5800</v>
      </c>
      <c r="I541" t="s">
        <v>2037</v>
      </c>
      <c r="J541" t="s">
        <v>2059</v>
      </c>
      <c r="K541" t="s">
        <v>1216</v>
      </c>
      <c r="L541" t="s">
        <v>2191</v>
      </c>
    </row>
    <row r="542" spans="1:13" x14ac:dyDescent="0.2">
      <c r="A542" s="2">
        <v>42683</v>
      </c>
      <c r="B542" s="1">
        <v>4000230</v>
      </c>
      <c r="C542" s="1" t="s">
        <v>2034</v>
      </c>
      <c r="D542" s="1"/>
      <c r="F542" s="70">
        <v>608438</v>
      </c>
      <c r="G542" s="81" t="s">
        <v>757</v>
      </c>
      <c r="H542" s="70">
        <v>4000</v>
      </c>
      <c r="I542" t="s">
        <v>2035</v>
      </c>
      <c r="J542" t="s">
        <v>2055</v>
      </c>
      <c r="K542" t="s">
        <v>1216</v>
      </c>
      <c r="L542" t="s">
        <v>2752</v>
      </c>
    </row>
    <row r="543" spans="1:13" x14ac:dyDescent="0.2">
      <c r="A543" s="2">
        <v>42683</v>
      </c>
      <c r="B543" s="1">
        <v>4000231</v>
      </c>
      <c r="C543" s="1" t="s">
        <v>2032</v>
      </c>
      <c r="D543" s="1"/>
      <c r="F543" s="70">
        <v>608436</v>
      </c>
      <c r="G543" s="4" t="s">
        <v>2052</v>
      </c>
      <c r="H543" s="70">
        <v>4000</v>
      </c>
      <c r="I543" t="s">
        <v>2033</v>
      </c>
      <c r="J543" t="s">
        <v>2056</v>
      </c>
      <c r="K543" t="s">
        <v>1216</v>
      </c>
      <c r="L543" t="s">
        <v>2190</v>
      </c>
    </row>
    <row r="544" spans="1:13" x14ac:dyDescent="0.2">
      <c r="A544" s="2">
        <v>42683</v>
      </c>
      <c r="B544" s="1">
        <v>4000232</v>
      </c>
      <c r="C544" s="1" t="s">
        <v>2032</v>
      </c>
      <c r="D544" s="1"/>
      <c r="F544" s="70">
        <v>606907</v>
      </c>
      <c r="G544" s="81" t="s">
        <v>2053</v>
      </c>
      <c r="H544" s="70">
        <v>800</v>
      </c>
      <c r="I544" t="s">
        <v>2031</v>
      </c>
      <c r="J544" t="s">
        <v>2057</v>
      </c>
      <c r="K544" t="s">
        <v>1216</v>
      </c>
      <c r="L544" t="s">
        <v>2125</v>
      </c>
    </row>
    <row r="545" spans="1:13" x14ac:dyDescent="0.2">
      <c r="A545" s="2">
        <v>42683</v>
      </c>
      <c r="B545" s="1">
        <v>4000233</v>
      </c>
      <c r="C545" s="1" t="s">
        <v>2030</v>
      </c>
      <c r="D545" s="1"/>
      <c r="F545" s="70">
        <v>606906</v>
      </c>
      <c r="G545" s="4" t="s">
        <v>2054</v>
      </c>
      <c r="H545" s="70">
        <v>400</v>
      </c>
      <c r="I545" t="s">
        <v>2031</v>
      </c>
      <c r="J545" t="s">
        <v>2058</v>
      </c>
      <c r="K545" t="s">
        <v>1216</v>
      </c>
      <c r="L545" t="s">
        <v>2124</v>
      </c>
    </row>
    <row r="546" spans="1:13" x14ac:dyDescent="0.2">
      <c r="A546" s="2">
        <v>42683</v>
      </c>
      <c r="B546" s="1">
        <v>4000234</v>
      </c>
      <c r="C546" s="1" t="s">
        <v>2026</v>
      </c>
      <c r="D546" s="1"/>
      <c r="F546" s="70">
        <v>600581</v>
      </c>
      <c r="G546" s="81" t="s">
        <v>1410</v>
      </c>
      <c r="H546" s="70">
        <v>300</v>
      </c>
      <c r="I546" t="s">
        <v>2027</v>
      </c>
      <c r="J546" t="s">
        <v>2051</v>
      </c>
      <c r="K546" t="s">
        <v>1216</v>
      </c>
    </row>
    <row r="547" spans="1:13" x14ac:dyDescent="0.2">
      <c r="A547" s="2">
        <v>42685</v>
      </c>
      <c r="B547" s="1">
        <v>4000235</v>
      </c>
      <c r="C547" s="1" t="s">
        <v>2075</v>
      </c>
      <c r="D547" s="1"/>
      <c r="F547" s="70">
        <v>608926</v>
      </c>
      <c r="G547" s="4" t="s">
        <v>1164</v>
      </c>
      <c r="H547" s="70">
        <v>1580</v>
      </c>
      <c r="I547" t="s">
        <v>2076</v>
      </c>
      <c r="J547" t="s">
        <v>868</v>
      </c>
      <c r="K547" t="s">
        <v>1216</v>
      </c>
      <c r="L547" t="s">
        <v>2138</v>
      </c>
      <c r="M547">
        <v>5001183</v>
      </c>
    </row>
    <row r="548" spans="1:13" x14ac:dyDescent="0.2">
      <c r="A548" s="2">
        <v>42685</v>
      </c>
      <c r="B548" s="1">
        <v>4000236</v>
      </c>
      <c r="C548" s="1" t="s">
        <v>2075</v>
      </c>
      <c r="D548" s="1"/>
      <c r="F548" s="70">
        <v>608929</v>
      </c>
      <c r="G548" s="81" t="s">
        <v>1349</v>
      </c>
      <c r="H548" s="70">
        <v>1580</v>
      </c>
      <c r="I548" t="s">
        <v>2076</v>
      </c>
      <c r="J548" t="s">
        <v>868</v>
      </c>
      <c r="K548" t="s">
        <v>1216</v>
      </c>
    </row>
    <row r="549" spans="1:13" x14ac:dyDescent="0.2">
      <c r="A549" s="2">
        <v>42685</v>
      </c>
      <c r="B549" s="1">
        <v>4000237</v>
      </c>
      <c r="C549" s="1" t="s">
        <v>2075</v>
      </c>
      <c r="D549" s="1"/>
      <c r="F549" s="70">
        <v>608156</v>
      </c>
      <c r="G549" s="4" t="s">
        <v>1710</v>
      </c>
      <c r="H549" s="70">
        <v>8000</v>
      </c>
      <c r="I549" t="s">
        <v>2076</v>
      </c>
      <c r="J549" t="s">
        <v>868</v>
      </c>
      <c r="K549" t="s">
        <v>1216</v>
      </c>
      <c r="L549" t="s">
        <v>2173</v>
      </c>
      <c r="M549">
        <v>5001181</v>
      </c>
    </row>
    <row r="550" spans="1:13" x14ac:dyDescent="0.2">
      <c r="A550" s="2">
        <v>42685</v>
      </c>
      <c r="B550" s="1">
        <v>4000238</v>
      </c>
      <c r="C550" s="1" t="s">
        <v>2077</v>
      </c>
      <c r="D550" s="1"/>
      <c r="F550" s="70">
        <v>605678</v>
      </c>
      <c r="G550" s="81" t="s">
        <v>244</v>
      </c>
      <c r="H550" s="70">
        <v>600</v>
      </c>
      <c r="I550" t="s">
        <v>2078</v>
      </c>
      <c r="J550" t="s">
        <v>868</v>
      </c>
      <c r="K550" t="s">
        <v>1216</v>
      </c>
      <c r="L550" t="s">
        <v>2338</v>
      </c>
      <c r="M550">
        <v>5001439</v>
      </c>
    </row>
    <row r="551" spans="1:13" x14ac:dyDescent="0.2">
      <c r="A551" s="2">
        <v>42685</v>
      </c>
      <c r="B551" s="1">
        <v>4000239</v>
      </c>
      <c r="C551" s="1" t="s">
        <v>2075</v>
      </c>
      <c r="D551" s="1"/>
      <c r="F551" s="70">
        <v>600581</v>
      </c>
      <c r="G551" s="4" t="s">
        <v>1410</v>
      </c>
      <c r="H551" s="70">
        <v>600</v>
      </c>
      <c r="I551" t="s">
        <v>2079</v>
      </c>
      <c r="J551" t="s">
        <v>868</v>
      </c>
      <c r="K551" t="s">
        <v>1216</v>
      </c>
    </row>
    <row r="552" spans="1:13" x14ac:dyDescent="0.2">
      <c r="A552" s="2">
        <v>42689</v>
      </c>
      <c r="B552" s="1">
        <v>4000240</v>
      </c>
      <c r="C552" s="1" t="s">
        <v>865</v>
      </c>
      <c r="D552" s="1"/>
      <c r="F552" s="70">
        <v>609079</v>
      </c>
      <c r="G552" s="81" t="s">
        <v>2894</v>
      </c>
      <c r="H552" s="83">
        <v>6150</v>
      </c>
      <c r="I552" s="81" t="s">
        <v>2111</v>
      </c>
      <c r="J552" s="81" t="s">
        <v>2112</v>
      </c>
      <c r="K552" s="81" t="s">
        <v>2103</v>
      </c>
    </row>
    <row r="553" spans="1:13" x14ac:dyDescent="0.2">
      <c r="A553" s="2">
        <v>42689</v>
      </c>
      <c r="B553" s="1">
        <v>4000241</v>
      </c>
      <c r="C553" s="1" t="s">
        <v>865</v>
      </c>
      <c r="D553" s="1"/>
      <c r="F553" s="80">
        <v>605422</v>
      </c>
      <c r="G553" s="4" t="s">
        <v>612</v>
      </c>
      <c r="H553" s="84">
        <v>12000</v>
      </c>
      <c r="I553" s="4" t="s">
        <v>1422</v>
      </c>
      <c r="J553" s="4" t="s">
        <v>2113</v>
      </c>
      <c r="K553" s="4" t="s">
        <v>2114</v>
      </c>
      <c r="L553" t="s">
        <v>2188</v>
      </c>
      <c r="M553" t="s">
        <v>2339</v>
      </c>
    </row>
    <row r="554" spans="1:13" x14ac:dyDescent="0.2">
      <c r="A554" s="2">
        <v>42689</v>
      </c>
      <c r="B554" s="1">
        <v>4000242</v>
      </c>
      <c r="C554" s="1" t="s">
        <v>865</v>
      </c>
      <c r="D554" s="1"/>
      <c r="F554" s="82">
        <v>607622</v>
      </c>
      <c r="G554" s="81" t="s">
        <v>1293</v>
      </c>
      <c r="H554" s="83">
        <v>12000</v>
      </c>
      <c r="I554" s="81" t="s">
        <v>2105</v>
      </c>
      <c r="J554" s="81" t="s">
        <v>2101</v>
      </c>
      <c r="K554" s="81" t="s">
        <v>1216</v>
      </c>
    </row>
    <row r="555" spans="1:13" x14ac:dyDescent="0.2">
      <c r="A555" s="2">
        <v>42689</v>
      </c>
      <c r="B555" s="1">
        <v>4000243</v>
      </c>
      <c r="C555" s="1" t="s">
        <v>865</v>
      </c>
      <c r="D555" s="1"/>
      <c r="F555" s="80">
        <v>608182</v>
      </c>
      <c r="G555" s="4" t="s">
        <v>1292</v>
      </c>
      <c r="H555" s="84">
        <v>12000</v>
      </c>
      <c r="I555" s="4" t="s">
        <v>1422</v>
      </c>
      <c r="J555" s="4" t="s">
        <v>2115</v>
      </c>
      <c r="K555" s="4" t="s">
        <v>1216</v>
      </c>
    </row>
    <row r="556" spans="1:13" x14ac:dyDescent="0.2">
      <c r="A556" s="2">
        <v>42689</v>
      </c>
      <c r="B556" s="1">
        <v>4000244</v>
      </c>
      <c r="C556" s="1" t="s">
        <v>865</v>
      </c>
      <c r="D556" s="1"/>
      <c r="F556" s="82">
        <v>606914</v>
      </c>
      <c r="G556" s="81" t="s">
        <v>407</v>
      </c>
      <c r="H556" s="83">
        <v>400</v>
      </c>
      <c r="I556" s="81" t="s">
        <v>2116</v>
      </c>
      <c r="J556" s="81" t="s">
        <v>2101</v>
      </c>
      <c r="K556" s="81" t="s">
        <v>1216</v>
      </c>
      <c r="L556" t="s">
        <v>2175</v>
      </c>
      <c r="M556">
        <v>5001184</v>
      </c>
    </row>
    <row r="557" spans="1:13" x14ac:dyDescent="0.2">
      <c r="A557" s="2">
        <v>42689</v>
      </c>
      <c r="B557" s="1">
        <v>4000245</v>
      </c>
      <c r="C557" s="1" t="s">
        <v>865</v>
      </c>
      <c r="D557" s="1"/>
      <c r="F557" s="80">
        <v>606915</v>
      </c>
      <c r="G557" s="4" t="s">
        <v>408</v>
      </c>
      <c r="H557" s="84">
        <v>800</v>
      </c>
      <c r="I557" s="4" t="s">
        <v>2117</v>
      </c>
      <c r="J557" s="4" t="s">
        <v>2101</v>
      </c>
      <c r="K557" s="4" t="s">
        <v>1216</v>
      </c>
      <c r="M557">
        <v>5001184</v>
      </c>
    </row>
    <row r="558" spans="1:13" x14ac:dyDescent="0.2">
      <c r="A558" s="2">
        <v>42689</v>
      </c>
      <c r="B558" s="1">
        <v>4000246</v>
      </c>
      <c r="C558" s="1" t="s">
        <v>2100</v>
      </c>
      <c r="D558" s="1"/>
      <c r="F558" s="82">
        <v>630095</v>
      </c>
      <c r="G558" s="81" t="s">
        <v>2106</v>
      </c>
      <c r="H558" s="83">
        <v>210</v>
      </c>
      <c r="I558" s="81" t="s">
        <v>2117</v>
      </c>
      <c r="J558" s="81" t="s">
        <v>2102</v>
      </c>
      <c r="K558" s="81" t="s">
        <v>1216</v>
      </c>
      <c r="L558" t="s">
        <v>2124</v>
      </c>
      <c r="M558">
        <v>5001178</v>
      </c>
    </row>
    <row r="559" spans="1:13" x14ac:dyDescent="0.2">
      <c r="A559" s="2">
        <v>42689</v>
      </c>
      <c r="B559" s="1">
        <v>4000247</v>
      </c>
      <c r="C559" s="1" t="s">
        <v>2100</v>
      </c>
      <c r="D559" s="1"/>
      <c r="F559" s="80">
        <v>630094</v>
      </c>
      <c r="G559" s="4" t="s">
        <v>2107</v>
      </c>
      <c r="H559" s="84">
        <v>210</v>
      </c>
      <c r="I559" s="4" t="s">
        <v>2117</v>
      </c>
      <c r="J559" s="4" t="s">
        <v>857</v>
      </c>
      <c r="K559" s="4" t="s">
        <v>1216</v>
      </c>
      <c r="L559" t="s">
        <v>2124</v>
      </c>
    </row>
    <row r="560" spans="1:13" x14ac:dyDescent="0.2">
      <c r="A560" s="2">
        <v>42689</v>
      </c>
      <c r="B560" s="1">
        <v>4000248</v>
      </c>
      <c r="C560" s="1" t="s">
        <v>2100</v>
      </c>
      <c r="D560" s="1"/>
      <c r="F560" s="82">
        <v>609073</v>
      </c>
      <c r="G560" s="81" t="s">
        <v>2108</v>
      </c>
      <c r="H560" s="83">
        <v>310</v>
      </c>
      <c r="I560" s="81" t="s">
        <v>2104</v>
      </c>
      <c r="J560" s="81" t="s">
        <v>857</v>
      </c>
      <c r="K560" s="81" t="s">
        <v>2103</v>
      </c>
      <c r="L560" t="s">
        <v>2171</v>
      </c>
    </row>
    <row r="561" spans="1:13" x14ac:dyDescent="0.2">
      <c r="A561" s="2">
        <v>42689</v>
      </c>
      <c r="B561" s="1">
        <v>4000249</v>
      </c>
      <c r="C561" s="1" t="s">
        <v>2100</v>
      </c>
      <c r="D561" s="1"/>
      <c r="F561" s="80">
        <v>609081</v>
      </c>
      <c r="G561" s="4" t="s">
        <v>2109</v>
      </c>
      <c r="H561" s="84">
        <v>310</v>
      </c>
      <c r="I561" s="4" t="s">
        <v>1836</v>
      </c>
      <c r="J561" s="4" t="s">
        <v>2102</v>
      </c>
      <c r="K561" s="4" t="s">
        <v>2103</v>
      </c>
      <c r="L561" t="s">
        <v>2130</v>
      </c>
    </row>
    <row r="562" spans="1:13" x14ac:dyDescent="0.2">
      <c r="A562" s="2">
        <v>42689</v>
      </c>
      <c r="B562" s="1">
        <v>4000250</v>
      </c>
      <c r="C562" s="1" t="s">
        <v>2100</v>
      </c>
      <c r="D562" s="1"/>
      <c r="F562" s="82">
        <v>609083</v>
      </c>
      <c r="G562" s="81" t="s">
        <v>2110</v>
      </c>
      <c r="H562" s="83">
        <v>310</v>
      </c>
      <c r="I562" s="81" t="s">
        <v>1836</v>
      </c>
      <c r="J562" s="81" t="s">
        <v>857</v>
      </c>
      <c r="K562" s="81" t="s">
        <v>1216</v>
      </c>
      <c r="L562" t="s">
        <v>2125</v>
      </c>
    </row>
    <row r="563" spans="1:13" x14ac:dyDescent="0.2">
      <c r="A563" s="2">
        <v>42691</v>
      </c>
      <c r="B563" s="1">
        <v>4000251</v>
      </c>
      <c r="C563" s="1" t="s">
        <v>2118</v>
      </c>
      <c r="D563" s="1"/>
      <c r="F563" s="80">
        <v>608906</v>
      </c>
      <c r="G563" s="4" t="s">
        <v>1845</v>
      </c>
      <c r="H563" s="84">
        <v>1200</v>
      </c>
      <c r="I563" s="4" t="s">
        <v>941</v>
      </c>
      <c r="J563" s="4" t="s">
        <v>868</v>
      </c>
      <c r="K563" s="4" t="s">
        <v>1216</v>
      </c>
      <c r="L563" t="s">
        <v>2280</v>
      </c>
      <c r="M563">
        <v>5001324</v>
      </c>
    </row>
    <row r="564" spans="1:13" x14ac:dyDescent="0.2">
      <c r="A564" s="2">
        <v>42691</v>
      </c>
      <c r="B564" s="1">
        <v>4000252</v>
      </c>
      <c r="C564" s="1" t="s">
        <v>2119</v>
      </c>
      <c r="D564" s="1"/>
      <c r="F564" s="82">
        <v>608902</v>
      </c>
      <c r="G564" s="81" t="s">
        <v>1844</v>
      </c>
      <c r="H564" s="83">
        <v>2600</v>
      </c>
      <c r="I564" s="81" t="s">
        <v>941</v>
      </c>
      <c r="J564" s="4" t="s">
        <v>868</v>
      </c>
      <c r="K564" s="81" t="s">
        <v>1216</v>
      </c>
      <c r="L564" t="s">
        <v>2280</v>
      </c>
      <c r="M564">
        <v>5001324</v>
      </c>
    </row>
    <row r="565" spans="1:13" x14ac:dyDescent="0.2">
      <c r="A565" s="2">
        <v>42691</v>
      </c>
      <c r="B565" s="1">
        <v>4000253</v>
      </c>
      <c r="C565" s="1" t="s">
        <v>2120</v>
      </c>
      <c r="D565" s="1"/>
      <c r="F565" s="80">
        <v>608914</v>
      </c>
      <c r="G565" s="4" t="s">
        <v>1972</v>
      </c>
      <c r="H565" s="84">
        <v>1200</v>
      </c>
      <c r="I565" s="4" t="s">
        <v>2121</v>
      </c>
      <c r="J565" s="4" t="s">
        <v>868</v>
      </c>
      <c r="K565" s="4" t="s">
        <v>2131</v>
      </c>
      <c r="L565" t="s">
        <v>2281</v>
      </c>
      <c r="M565">
        <v>5001324</v>
      </c>
    </row>
    <row r="566" spans="1:13" x14ac:dyDescent="0.2">
      <c r="A566" s="2">
        <v>42692</v>
      </c>
      <c r="B566" s="1">
        <v>4000255</v>
      </c>
      <c r="C566" s="1" t="s">
        <v>2139</v>
      </c>
      <c r="D566" s="1"/>
      <c r="F566" s="80">
        <v>603944</v>
      </c>
      <c r="G566" s="81" t="s">
        <v>1681</v>
      </c>
      <c r="H566" s="84">
        <v>1902</v>
      </c>
      <c r="I566" s="4" t="s">
        <v>2142</v>
      </c>
      <c r="J566" s="4" t="s">
        <v>2143</v>
      </c>
      <c r="K566" s="4" t="s">
        <v>1216</v>
      </c>
      <c r="L566" t="s">
        <v>2326</v>
      </c>
    </row>
    <row r="567" spans="1:13" x14ac:dyDescent="0.2">
      <c r="A567" s="2">
        <v>42692</v>
      </c>
      <c r="B567" s="1">
        <v>4000256</v>
      </c>
      <c r="C567" s="1" t="s">
        <v>2144</v>
      </c>
      <c r="D567" s="1"/>
      <c r="F567" s="80">
        <v>604128</v>
      </c>
      <c r="G567" s="4" t="s">
        <v>1683</v>
      </c>
      <c r="H567" s="84">
        <v>1902</v>
      </c>
      <c r="I567" s="4" t="s">
        <v>2145</v>
      </c>
      <c r="J567" s="4" t="s">
        <v>2147</v>
      </c>
      <c r="K567" s="4" t="s">
        <v>1216</v>
      </c>
      <c r="L567" t="s">
        <v>2274</v>
      </c>
    </row>
    <row r="568" spans="1:13" x14ac:dyDescent="0.2">
      <c r="A568" s="2">
        <v>42692</v>
      </c>
      <c r="B568" s="1">
        <v>4000257</v>
      </c>
      <c r="C568" s="1" t="s">
        <v>2140</v>
      </c>
      <c r="D568" s="1"/>
      <c r="F568" s="80">
        <v>603943</v>
      </c>
      <c r="G568" s="81" t="s">
        <v>1682</v>
      </c>
      <c r="H568" s="84">
        <v>1902</v>
      </c>
      <c r="I568" s="4" t="s">
        <v>2148</v>
      </c>
      <c r="J568" s="4" t="s">
        <v>2147</v>
      </c>
      <c r="K568" s="4" t="s">
        <v>1216</v>
      </c>
      <c r="L568" t="s">
        <v>2275</v>
      </c>
    </row>
    <row r="569" spans="1:13" x14ac:dyDescent="0.2">
      <c r="A569" s="2">
        <v>42692</v>
      </c>
      <c r="B569" s="1">
        <v>4000258</v>
      </c>
      <c r="C569" s="1" t="s">
        <v>2144</v>
      </c>
      <c r="D569" s="1"/>
      <c r="F569" s="80">
        <v>608591</v>
      </c>
      <c r="G569" s="4" t="s">
        <v>1228</v>
      </c>
      <c r="H569" s="84">
        <v>4060</v>
      </c>
      <c r="I569" s="4" t="s">
        <v>2149</v>
      </c>
      <c r="J569" s="4" t="s">
        <v>2147</v>
      </c>
      <c r="K569" s="4" t="s">
        <v>1216</v>
      </c>
      <c r="L569" t="s">
        <v>2207</v>
      </c>
    </row>
    <row r="570" spans="1:13" x14ac:dyDescent="0.2">
      <c r="A570" s="2">
        <v>42692</v>
      </c>
      <c r="B570" s="1">
        <v>4000259</v>
      </c>
      <c r="C570" s="1" t="s">
        <v>2144</v>
      </c>
      <c r="D570" s="1"/>
      <c r="F570" s="80">
        <v>608593</v>
      </c>
      <c r="G570" s="81" t="s">
        <v>1229</v>
      </c>
      <c r="H570" s="84">
        <v>4060</v>
      </c>
      <c r="I570" s="4" t="s">
        <v>2150</v>
      </c>
      <c r="J570" s="4" t="s">
        <v>2147</v>
      </c>
      <c r="K570" s="4" t="s">
        <v>1216</v>
      </c>
      <c r="L570" t="s">
        <v>2208</v>
      </c>
    </row>
    <row r="571" spans="1:13" x14ac:dyDescent="0.2">
      <c r="A571" s="2">
        <v>42692</v>
      </c>
      <c r="B571" s="1">
        <v>4000260</v>
      </c>
      <c r="C571" s="1" t="s">
        <v>2141</v>
      </c>
      <c r="D571" s="1"/>
      <c r="F571" s="80">
        <v>608201</v>
      </c>
      <c r="G571" s="4" t="s">
        <v>481</v>
      </c>
      <c r="H571" s="84">
        <v>5000</v>
      </c>
      <c r="I571" s="4" t="s">
        <v>2149</v>
      </c>
      <c r="J571" s="4" t="s">
        <v>2146</v>
      </c>
      <c r="K571" s="4" t="s">
        <v>1216</v>
      </c>
      <c r="L571" t="s">
        <v>2599</v>
      </c>
    </row>
    <row r="572" spans="1:13" x14ac:dyDescent="0.2">
      <c r="A572" s="2">
        <v>42692</v>
      </c>
      <c r="B572" s="1">
        <v>4000261</v>
      </c>
      <c r="C572" s="1" t="s">
        <v>2141</v>
      </c>
      <c r="D572" s="1"/>
      <c r="F572" s="80">
        <v>608199</v>
      </c>
      <c r="G572" s="81" t="s">
        <v>818</v>
      </c>
      <c r="H572" s="84">
        <v>5000</v>
      </c>
      <c r="I572" s="4" t="s">
        <v>2151</v>
      </c>
      <c r="J572" s="4" t="s">
        <v>2152</v>
      </c>
      <c r="K572" s="4" t="s">
        <v>1216</v>
      </c>
      <c r="L572" t="s">
        <v>2275</v>
      </c>
    </row>
    <row r="573" spans="1:13" x14ac:dyDescent="0.2">
      <c r="A573" s="2">
        <v>42692</v>
      </c>
      <c r="B573" s="1">
        <v>4000262</v>
      </c>
      <c r="C573" s="1" t="s">
        <v>2141</v>
      </c>
      <c r="D573" s="1"/>
      <c r="F573" s="80">
        <v>604455</v>
      </c>
      <c r="G573" s="4" t="s">
        <v>752</v>
      </c>
      <c r="H573" s="84">
        <v>1560</v>
      </c>
      <c r="I573" s="4" t="s">
        <v>2153</v>
      </c>
      <c r="J573" s="4" t="s">
        <v>2147</v>
      </c>
      <c r="K573" s="4" t="s">
        <v>1216</v>
      </c>
      <c r="L573" t="s">
        <v>2208</v>
      </c>
    </row>
    <row r="574" spans="1:13" x14ac:dyDescent="0.2">
      <c r="A574" s="2">
        <v>42692</v>
      </c>
      <c r="B574" s="1">
        <v>4000263</v>
      </c>
      <c r="C574" s="1" t="s">
        <v>2141</v>
      </c>
      <c r="D574" s="1"/>
      <c r="F574" s="80">
        <v>602688</v>
      </c>
      <c r="G574" s="81" t="s">
        <v>753</v>
      </c>
      <c r="H574" s="84">
        <v>1560</v>
      </c>
      <c r="I574" s="4" t="s">
        <v>2154</v>
      </c>
      <c r="J574" s="4" t="s">
        <v>2147</v>
      </c>
      <c r="K574" s="4" t="s">
        <v>1216</v>
      </c>
      <c r="L574" t="s">
        <v>2208</v>
      </c>
    </row>
    <row r="575" spans="1:13" x14ac:dyDescent="0.2">
      <c r="A575" s="2">
        <v>42692</v>
      </c>
      <c r="B575" s="1">
        <v>4000264</v>
      </c>
      <c r="C575" s="1" t="s">
        <v>2141</v>
      </c>
      <c r="D575" s="1"/>
      <c r="F575" s="80">
        <v>607907</v>
      </c>
      <c r="G575" s="4" t="s">
        <v>201</v>
      </c>
      <c r="H575" s="84">
        <v>10080</v>
      </c>
      <c r="I575" s="4" t="s">
        <v>2155</v>
      </c>
      <c r="J575" s="4" t="s">
        <v>2146</v>
      </c>
      <c r="K575" s="4" t="s">
        <v>1216</v>
      </c>
      <c r="L575" t="s">
        <v>2410</v>
      </c>
    </row>
    <row r="576" spans="1:13" x14ac:dyDescent="0.2">
      <c r="A576" s="2">
        <v>42692</v>
      </c>
      <c r="B576" s="1">
        <v>4000265</v>
      </c>
      <c r="C576" s="1" t="s">
        <v>2156</v>
      </c>
      <c r="D576" s="1"/>
      <c r="F576" s="80">
        <v>607905</v>
      </c>
      <c r="G576" s="81" t="s">
        <v>856</v>
      </c>
      <c r="H576" s="84">
        <v>10080</v>
      </c>
      <c r="I576" s="4" t="s">
        <v>2149</v>
      </c>
      <c r="J576" s="4" t="s">
        <v>2157</v>
      </c>
      <c r="K576" s="4" t="s">
        <v>1216</v>
      </c>
      <c r="L576" t="s">
        <v>2329</v>
      </c>
    </row>
    <row r="577" spans="1:13" x14ac:dyDescent="0.2">
      <c r="A577" s="2">
        <v>42692</v>
      </c>
      <c r="B577" s="1">
        <v>4000266</v>
      </c>
      <c r="C577" s="1" t="s">
        <v>2141</v>
      </c>
      <c r="D577" s="1"/>
      <c r="F577" s="80">
        <v>607911</v>
      </c>
      <c r="G577" s="4" t="s">
        <v>855</v>
      </c>
      <c r="H577" s="84">
        <v>10050</v>
      </c>
      <c r="I577" s="4" t="s">
        <v>2149</v>
      </c>
      <c r="J577" s="4" t="s">
        <v>2147</v>
      </c>
      <c r="K577" s="4" t="s">
        <v>1216</v>
      </c>
      <c r="L577" t="s">
        <v>2330</v>
      </c>
    </row>
    <row r="578" spans="1:13" x14ac:dyDescent="0.2">
      <c r="A578" s="2">
        <v>42692</v>
      </c>
      <c r="B578" s="1">
        <v>4000267</v>
      </c>
      <c r="C578" s="1" t="s">
        <v>2158</v>
      </c>
      <c r="D578" s="1"/>
      <c r="F578" s="80">
        <v>601784</v>
      </c>
      <c r="G578" s="81" t="s">
        <v>64</v>
      </c>
      <c r="H578" s="84">
        <v>5000</v>
      </c>
      <c r="I578" s="4" t="s">
        <v>2159</v>
      </c>
      <c r="J578" s="4" t="s">
        <v>2160</v>
      </c>
      <c r="K578" s="4" t="s">
        <v>1216</v>
      </c>
      <c r="L578" t="s">
        <v>2287</v>
      </c>
      <c r="M578">
        <v>5001371</v>
      </c>
    </row>
    <row r="579" spans="1:13" x14ac:dyDescent="0.2">
      <c r="A579" s="2">
        <v>42692</v>
      </c>
      <c r="B579" s="1">
        <v>4000268</v>
      </c>
      <c r="C579" s="1" t="s">
        <v>2161</v>
      </c>
      <c r="D579" s="1"/>
      <c r="F579" s="80">
        <v>601967</v>
      </c>
      <c r="G579" s="4" t="s">
        <v>1507</v>
      </c>
      <c r="H579" s="84">
        <v>8600</v>
      </c>
      <c r="I579" s="4" t="s">
        <v>2162</v>
      </c>
      <c r="J579" s="4" t="s">
        <v>2160</v>
      </c>
      <c r="K579" s="4" t="s">
        <v>1216</v>
      </c>
    </row>
    <row r="580" spans="1:13" x14ac:dyDescent="0.2">
      <c r="A580" s="2">
        <v>42692</v>
      </c>
      <c r="B580" s="1">
        <v>4000269</v>
      </c>
      <c r="C580" s="1" t="s">
        <v>2163</v>
      </c>
      <c r="D580" s="1"/>
      <c r="F580" s="80">
        <v>602916</v>
      </c>
      <c r="G580" s="81" t="s">
        <v>97</v>
      </c>
      <c r="H580" s="84">
        <v>3600</v>
      </c>
      <c r="I580" s="4" t="s">
        <v>1159</v>
      </c>
      <c r="J580" s="4" t="s">
        <v>2160</v>
      </c>
      <c r="K580" s="4" t="s">
        <v>1216</v>
      </c>
      <c r="L580" t="s">
        <v>2286</v>
      </c>
      <c r="M580">
        <v>5001371</v>
      </c>
    </row>
    <row r="581" spans="1:13" x14ac:dyDescent="0.2">
      <c r="A581" s="2">
        <v>42692</v>
      </c>
      <c r="B581" s="1">
        <v>4000270</v>
      </c>
      <c r="C581" s="1" t="s">
        <v>2161</v>
      </c>
      <c r="D581" s="1"/>
      <c r="F581" s="80">
        <v>608031</v>
      </c>
      <c r="G581" s="4" t="s">
        <v>630</v>
      </c>
      <c r="H581" s="84">
        <v>10000</v>
      </c>
      <c r="I581" s="4" t="s">
        <v>2149</v>
      </c>
      <c r="J581" s="4" t="s">
        <v>2164</v>
      </c>
      <c r="K581" s="4" t="s">
        <v>1216</v>
      </c>
    </row>
    <row r="582" spans="1:13" x14ac:dyDescent="0.2">
      <c r="A582" s="2">
        <v>42692</v>
      </c>
      <c r="B582" s="1">
        <v>4000271</v>
      </c>
      <c r="C582" s="1" t="s">
        <v>2165</v>
      </c>
      <c r="D582" s="1"/>
      <c r="F582" s="80">
        <v>608028</v>
      </c>
      <c r="G582" s="81" t="s">
        <v>337</v>
      </c>
      <c r="H582" s="84">
        <v>10000</v>
      </c>
      <c r="I582" s="4" t="s">
        <v>2149</v>
      </c>
      <c r="J582" s="4" t="s">
        <v>2160</v>
      </c>
      <c r="K582" s="4" t="s">
        <v>1216</v>
      </c>
    </row>
    <row r="583" spans="1:13" x14ac:dyDescent="0.2">
      <c r="A583" s="2">
        <v>42696</v>
      </c>
      <c r="B583" s="1">
        <v>4000272</v>
      </c>
      <c r="C583" s="1" t="s">
        <v>2196</v>
      </c>
      <c r="D583" s="1"/>
      <c r="F583" s="80">
        <v>609022</v>
      </c>
      <c r="G583" s="4" t="s">
        <v>2203</v>
      </c>
      <c r="H583" s="84">
        <v>12</v>
      </c>
      <c r="I583" s="4" t="s">
        <v>2199</v>
      </c>
      <c r="J583" s="4" t="s">
        <v>868</v>
      </c>
      <c r="K583" s="4" t="s">
        <v>1216</v>
      </c>
      <c r="M583">
        <v>5001323</v>
      </c>
    </row>
    <row r="584" spans="1:13" x14ac:dyDescent="0.2">
      <c r="A584" s="2">
        <v>42696</v>
      </c>
      <c r="B584" s="1">
        <v>4000273</v>
      </c>
      <c r="C584" s="1" t="s">
        <v>2198</v>
      </c>
      <c r="D584" s="1"/>
      <c r="F584" s="80">
        <v>608497</v>
      </c>
      <c r="G584" s="81" t="s">
        <v>754</v>
      </c>
      <c r="H584" s="84">
        <v>3000</v>
      </c>
      <c r="I584" s="4" t="s">
        <v>2200</v>
      </c>
      <c r="J584" s="4" t="s">
        <v>868</v>
      </c>
      <c r="K584" s="4" t="s">
        <v>1216</v>
      </c>
      <c r="L584" t="s">
        <v>2304</v>
      </c>
      <c r="M584">
        <v>5001389</v>
      </c>
    </row>
    <row r="585" spans="1:13" x14ac:dyDescent="0.2">
      <c r="A585" s="2">
        <v>42696</v>
      </c>
      <c r="B585" s="1">
        <v>4000274</v>
      </c>
      <c r="C585" s="1" t="s">
        <v>2197</v>
      </c>
      <c r="D585" s="1"/>
      <c r="F585" s="80">
        <v>604862</v>
      </c>
      <c r="G585" s="4" t="s">
        <v>1351</v>
      </c>
      <c r="H585" s="84">
        <v>3000</v>
      </c>
      <c r="I585" s="4" t="s">
        <v>2200</v>
      </c>
      <c r="J585" s="4" t="s">
        <v>868</v>
      </c>
      <c r="K585" s="4" t="s">
        <v>1216</v>
      </c>
    </row>
    <row r="586" spans="1:13" x14ac:dyDescent="0.2">
      <c r="A586" s="2">
        <v>42696</v>
      </c>
      <c r="B586" s="1">
        <v>4000275</v>
      </c>
      <c r="C586" s="1" t="s">
        <v>2198</v>
      </c>
      <c r="D586" s="1"/>
      <c r="F586" s="80">
        <v>608515</v>
      </c>
      <c r="G586" s="81" t="s">
        <v>1352</v>
      </c>
      <c r="H586" s="84">
        <v>3000</v>
      </c>
      <c r="I586" s="4" t="s">
        <v>2200</v>
      </c>
      <c r="J586" s="4" t="s">
        <v>868</v>
      </c>
      <c r="K586" s="4" t="s">
        <v>1216</v>
      </c>
    </row>
    <row r="587" spans="1:13" x14ac:dyDescent="0.2">
      <c r="A587" s="2">
        <v>42696</v>
      </c>
      <c r="B587" s="1">
        <v>4000276</v>
      </c>
      <c r="C587" s="1" t="s">
        <v>2201</v>
      </c>
      <c r="D587" s="1"/>
      <c r="F587" s="80">
        <v>700137</v>
      </c>
      <c r="G587" s="4" t="s">
        <v>380</v>
      </c>
      <c r="H587" s="84">
        <v>800</v>
      </c>
      <c r="I587" s="4" t="s">
        <v>2202</v>
      </c>
      <c r="J587" s="4" t="s">
        <v>868</v>
      </c>
      <c r="K587" s="4" t="s">
        <v>1216</v>
      </c>
      <c r="L587" t="s">
        <v>2354</v>
      </c>
      <c r="M587">
        <v>5001447</v>
      </c>
    </row>
    <row r="588" spans="1:13" x14ac:dyDescent="0.2">
      <c r="A588" s="2">
        <v>42698</v>
      </c>
      <c r="B588" s="1">
        <v>4000277</v>
      </c>
      <c r="C588" s="1" t="s">
        <v>2209</v>
      </c>
      <c r="D588" s="1"/>
      <c r="F588" s="80">
        <v>604283</v>
      </c>
      <c r="G588" s="81" t="s">
        <v>256</v>
      </c>
      <c r="H588" s="84">
        <v>1600</v>
      </c>
      <c r="I588" s="4" t="s">
        <v>2210</v>
      </c>
      <c r="J588" s="4" t="s">
        <v>2242</v>
      </c>
      <c r="K588" s="4" t="s">
        <v>1216</v>
      </c>
      <c r="M588" t="s">
        <v>2322</v>
      </c>
    </row>
    <row r="589" spans="1:13" x14ac:dyDescent="0.2">
      <c r="A589" s="2">
        <v>42698</v>
      </c>
      <c r="B589" s="1">
        <v>4000278</v>
      </c>
      <c r="C589" s="1" t="s">
        <v>2211</v>
      </c>
      <c r="D589" s="1"/>
      <c r="F589" s="80">
        <v>609231</v>
      </c>
      <c r="G589" s="4" t="s">
        <v>2895</v>
      </c>
      <c r="H589" s="84">
        <v>1296</v>
      </c>
      <c r="I589" s="4" t="s">
        <v>2212</v>
      </c>
      <c r="J589" s="4" t="s">
        <v>2243</v>
      </c>
      <c r="K589" s="4" t="s">
        <v>1216</v>
      </c>
      <c r="L589" t="s">
        <v>2414</v>
      </c>
    </row>
    <row r="590" spans="1:13" x14ac:dyDescent="0.2">
      <c r="A590" s="2">
        <v>42698</v>
      </c>
      <c r="B590" s="1">
        <v>4000279</v>
      </c>
      <c r="C590" s="1" t="s">
        <v>2213</v>
      </c>
      <c r="D590" s="1"/>
      <c r="F590" s="80">
        <v>609233</v>
      </c>
      <c r="G590" s="81" t="s">
        <v>2236</v>
      </c>
      <c r="H590" s="84">
        <v>1296</v>
      </c>
      <c r="I590" s="4" t="s">
        <v>2215</v>
      </c>
      <c r="J590" s="4" t="s">
        <v>2244</v>
      </c>
      <c r="K590" s="4" t="s">
        <v>1216</v>
      </c>
      <c r="L590" t="s">
        <v>2415</v>
      </c>
    </row>
    <row r="591" spans="1:13" x14ac:dyDescent="0.2">
      <c r="A591" s="2">
        <v>42698</v>
      </c>
      <c r="B591" s="1">
        <v>4000280</v>
      </c>
      <c r="C591" s="1" t="s">
        <v>2213</v>
      </c>
      <c r="D591" s="1"/>
      <c r="F591" s="80">
        <v>701036</v>
      </c>
      <c r="G591" s="4" t="s">
        <v>423</v>
      </c>
      <c r="H591" s="84">
        <v>520</v>
      </c>
      <c r="I591" s="4" t="s">
        <v>2216</v>
      </c>
      <c r="J591" s="4" t="s">
        <v>2245</v>
      </c>
      <c r="K591" s="4" t="s">
        <v>1216</v>
      </c>
      <c r="L591" t="s">
        <v>2360</v>
      </c>
    </row>
    <row r="592" spans="1:13" x14ac:dyDescent="0.2">
      <c r="A592" s="2">
        <v>42698</v>
      </c>
      <c r="B592" s="1">
        <v>4000281</v>
      </c>
      <c r="C592" s="1" t="s">
        <v>2213</v>
      </c>
      <c r="D592" s="1"/>
      <c r="F592" s="80">
        <v>701019</v>
      </c>
      <c r="G592" s="81" t="s">
        <v>197</v>
      </c>
      <c r="H592" s="84">
        <v>520</v>
      </c>
      <c r="I592" s="4" t="s">
        <v>2218</v>
      </c>
      <c r="J592" s="4" t="s">
        <v>2246</v>
      </c>
      <c r="K592" s="4" t="s">
        <v>1216</v>
      </c>
      <c r="L592" t="s">
        <v>2360</v>
      </c>
    </row>
    <row r="593" spans="1:12" x14ac:dyDescent="0.2">
      <c r="A593" s="2">
        <v>42698</v>
      </c>
      <c r="B593" s="1">
        <v>4000282</v>
      </c>
      <c r="C593" s="1" t="s">
        <v>2220</v>
      </c>
      <c r="D593" s="1"/>
      <c r="F593" s="80">
        <v>701003</v>
      </c>
      <c r="G593" s="4" t="s">
        <v>424</v>
      </c>
      <c r="H593" s="84">
        <v>520</v>
      </c>
      <c r="I593" s="4" t="s">
        <v>2219</v>
      </c>
      <c r="J593" s="4" t="s">
        <v>2247</v>
      </c>
      <c r="K593" s="4" t="s">
        <v>1216</v>
      </c>
      <c r="L593" t="s">
        <v>2360</v>
      </c>
    </row>
    <row r="594" spans="1:12" x14ac:dyDescent="0.2">
      <c r="A594" s="2">
        <v>42698</v>
      </c>
      <c r="B594" s="1">
        <v>4000283</v>
      </c>
      <c r="C594" s="1" t="s">
        <v>2221</v>
      </c>
      <c r="D594" s="1"/>
      <c r="F594" s="80">
        <v>700983</v>
      </c>
      <c r="G594" s="81" t="s">
        <v>198</v>
      </c>
      <c r="H594" s="84">
        <v>520</v>
      </c>
      <c r="I594" s="4" t="s">
        <v>2219</v>
      </c>
      <c r="J594" s="4" t="s">
        <v>2248</v>
      </c>
      <c r="K594" s="4" t="s">
        <v>1216</v>
      </c>
      <c r="L594" t="s">
        <v>2360</v>
      </c>
    </row>
    <row r="595" spans="1:12" x14ac:dyDescent="0.2">
      <c r="A595" s="2">
        <v>42698</v>
      </c>
      <c r="B595" s="1">
        <v>4000284</v>
      </c>
      <c r="C595" s="1" t="s">
        <v>2217</v>
      </c>
      <c r="D595" s="1"/>
      <c r="F595" s="80">
        <v>602594</v>
      </c>
      <c r="G595" s="4" t="s">
        <v>882</v>
      </c>
      <c r="H595" s="84">
        <v>600</v>
      </c>
      <c r="I595" s="4" t="s">
        <v>2223</v>
      </c>
      <c r="J595" s="4" t="s">
        <v>2249</v>
      </c>
      <c r="K595" s="4" t="s">
        <v>1216</v>
      </c>
      <c r="L595" t="s">
        <v>2421</v>
      </c>
    </row>
    <row r="596" spans="1:12" x14ac:dyDescent="0.2">
      <c r="A596" s="2">
        <v>42698</v>
      </c>
      <c r="B596" s="1">
        <v>4000285</v>
      </c>
      <c r="C596" s="1" t="s">
        <v>2213</v>
      </c>
      <c r="D596" s="1"/>
      <c r="F596" s="80">
        <v>604164</v>
      </c>
      <c r="G596" s="81" t="s">
        <v>626</v>
      </c>
      <c r="H596" s="84">
        <v>600</v>
      </c>
      <c r="I596" s="4" t="s">
        <v>2223</v>
      </c>
      <c r="J596" s="4" t="s">
        <v>2244</v>
      </c>
      <c r="K596" s="4" t="s">
        <v>1216</v>
      </c>
      <c r="L596" t="s">
        <v>2389</v>
      </c>
    </row>
    <row r="597" spans="1:12" x14ac:dyDescent="0.2">
      <c r="A597" s="2">
        <v>42698</v>
      </c>
      <c r="B597" s="1">
        <v>4000286</v>
      </c>
      <c r="C597" s="1" t="s">
        <v>2213</v>
      </c>
      <c r="D597" s="1"/>
      <c r="F597" s="80">
        <v>601603</v>
      </c>
      <c r="G597" s="4" t="s">
        <v>881</v>
      </c>
      <c r="H597" s="84">
        <v>1134</v>
      </c>
      <c r="I597" s="4" t="s">
        <v>2223</v>
      </c>
      <c r="J597" s="4" t="s">
        <v>2250</v>
      </c>
      <c r="K597" s="4" t="s">
        <v>1216</v>
      </c>
      <c r="L597" t="s">
        <v>2424</v>
      </c>
    </row>
    <row r="598" spans="1:12" x14ac:dyDescent="0.2">
      <c r="A598" s="2">
        <v>42698</v>
      </c>
      <c r="B598" s="1">
        <v>4000287</v>
      </c>
      <c r="C598" s="1" t="s">
        <v>2220</v>
      </c>
      <c r="D598" s="1"/>
      <c r="F598" s="80">
        <v>601602</v>
      </c>
      <c r="G598" s="81" t="s">
        <v>290</v>
      </c>
      <c r="H598" s="84">
        <v>1134</v>
      </c>
      <c r="I598" s="4" t="s">
        <v>2224</v>
      </c>
      <c r="J598" s="4" t="s">
        <v>2244</v>
      </c>
      <c r="K598" s="4" t="s">
        <v>1216</v>
      </c>
      <c r="L598" t="s">
        <v>2389</v>
      </c>
    </row>
    <row r="599" spans="1:12" x14ac:dyDescent="0.2">
      <c r="A599" s="2">
        <v>42698</v>
      </c>
      <c r="B599" s="1">
        <v>4000288</v>
      </c>
      <c r="C599" s="1" t="s">
        <v>2220</v>
      </c>
      <c r="D599" s="1"/>
      <c r="F599" s="80">
        <v>600337</v>
      </c>
      <c r="G599" s="4" t="s">
        <v>1884</v>
      </c>
      <c r="H599" s="84">
        <v>600</v>
      </c>
      <c r="I599" s="4" t="s">
        <v>2223</v>
      </c>
      <c r="J599" s="4" t="s">
        <v>2251</v>
      </c>
      <c r="K599" s="4" t="s">
        <v>1216</v>
      </c>
    </row>
    <row r="600" spans="1:12" x14ac:dyDescent="0.2">
      <c r="A600" s="2">
        <v>42698</v>
      </c>
      <c r="B600" s="1">
        <v>4000289</v>
      </c>
      <c r="C600" s="1" t="s">
        <v>2213</v>
      </c>
      <c r="D600" s="1"/>
      <c r="F600" s="80">
        <v>600313</v>
      </c>
      <c r="G600" s="81" t="s">
        <v>627</v>
      </c>
      <c r="H600" s="84">
        <v>600</v>
      </c>
      <c r="I600" s="4" t="s">
        <v>2225</v>
      </c>
      <c r="J600" s="4" t="s">
        <v>2252</v>
      </c>
      <c r="K600" s="4" t="s">
        <v>1216</v>
      </c>
      <c r="L600" t="s">
        <v>2389</v>
      </c>
    </row>
    <row r="601" spans="1:12" x14ac:dyDescent="0.2">
      <c r="A601" s="2">
        <v>42698</v>
      </c>
      <c r="B601" s="1">
        <v>4000290</v>
      </c>
      <c r="C601" s="1" t="s">
        <v>2213</v>
      </c>
      <c r="D601" s="1"/>
      <c r="F601" s="80">
        <v>600300</v>
      </c>
      <c r="G601" s="4" t="s">
        <v>289</v>
      </c>
      <c r="H601" s="84">
        <v>510</v>
      </c>
      <c r="I601" s="4" t="s">
        <v>2226</v>
      </c>
      <c r="J601" s="4" t="s">
        <v>2244</v>
      </c>
      <c r="K601" s="4" t="s">
        <v>1216</v>
      </c>
      <c r="L601" t="s">
        <v>2387</v>
      </c>
    </row>
    <row r="602" spans="1:12" x14ac:dyDescent="0.2">
      <c r="A602" s="2">
        <v>42698</v>
      </c>
      <c r="B602" s="1">
        <v>4000291</v>
      </c>
      <c r="C602" s="1" t="s">
        <v>2227</v>
      </c>
      <c r="D602" s="1"/>
      <c r="F602" s="80">
        <v>603609</v>
      </c>
      <c r="G602" s="81" t="s">
        <v>1407</v>
      </c>
      <c r="H602" s="84">
        <v>504</v>
      </c>
      <c r="I602" s="4" t="s">
        <v>2226</v>
      </c>
      <c r="J602" s="4" t="s">
        <v>2249</v>
      </c>
      <c r="K602" s="4" t="s">
        <v>1216</v>
      </c>
      <c r="L602" t="s">
        <v>2411</v>
      </c>
    </row>
    <row r="603" spans="1:12" x14ac:dyDescent="0.2">
      <c r="A603" s="2">
        <v>42698</v>
      </c>
      <c r="B603" s="1">
        <v>4000292</v>
      </c>
      <c r="C603" s="1" t="s">
        <v>2213</v>
      </c>
      <c r="D603" s="1"/>
      <c r="F603" s="80">
        <v>601596</v>
      </c>
      <c r="G603" s="4" t="s">
        <v>291</v>
      </c>
      <c r="H603" s="84">
        <v>504</v>
      </c>
      <c r="I603" s="4" t="s">
        <v>2228</v>
      </c>
      <c r="J603" s="4" t="s">
        <v>2244</v>
      </c>
      <c r="K603" s="4" t="s">
        <v>1216</v>
      </c>
      <c r="L603" t="s">
        <v>2388</v>
      </c>
    </row>
    <row r="604" spans="1:12" x14ac:dyDescent="0.2">
      <c r="A604" s="2">
        <v>42698</v>
      </c>
      <c r="B604" s="1">
        <v>4000293</v>
      </c>
      <c r="C604" s="1" t="s">
        <v>2213</v>
      </c>
      <c r="D604" s="1"/>
      <c r="F604" s="80">
        <v>607670</v>
      </c>
      <c r="G604" s="81" t="s">
        <v>2237</v>
      </c>
      <c r="H604" s="84">
        <v>1002</v>
      </c>
      <c r="I604" s="4" t="s">
        <v>2229</v>
      </c>
      <c r="J604" s="4" t="s">
        <v>2249</v>
      </c>
      <c r="K604" s="4" t="s">
        <v>1216</v>
      </c>
    </row>
    <row r="605" spans="1:12" x14ac:dyDescent="0.2">
      <c r="A605" s="2">
        <v>42698</v>
      </c>
      <c r="B605" s="1">
        <v>4000294</v>
      </c>
      <c r="C605" s="1" t="s">
        <v>2217</v>
      </c>
      <c r="D605" s="1"/>
      <c r="F605" s="80">
        <v>607669</v>
      </c>
      <c r="G605" s="4" t="s">
        <v>2238</v>
      </c>
      <c r="H605" s="84">
        <v>1002</v>
      </c>
      <c r="I605" s="4" t="s">
        <v>2229</v>
      </c>
      <c r="J605" s="4" t="s">
        <v>2244</v>
      </c>
      <c r="K605" s="4" t="s">
        <v>1216</v>
      </c>
      <c r="L605" t="s">
        <v>2411</v>
      </c>
    </row>
    <row r="606" spans="1:12" x14ac:dyDescent="0.2">
      <c r="A606" s="2">
        <v>42698</v>
      </c>
      <c r="B606" s="1">
        <v>4000295</v>
      </c>
      <c r="C606" s="1" t="s">
        <v>2213</v>
      </c>
      <c r="D606" s="1"/>
      <c r="F606" s="80">
        <v>607668</v>
      </c>
      <c r="G606" s="81" t="s">
        <v>2239</v>
      </c>
      <c r="H606" s="84">
        <v>1002</v>
      </c>
      <c r="I606" s="4" t="s">
        <v>2229</v>
      </c>
      <c r="J606" s="4" t="s">
        <v>2244</v>
      </c>
      <c r="K606" s="4" t="s">
        <v>1216</v>
      </c>
      <c r="L606" t="s">
        <v>2415</v>
      </c>
    </row>
    <row r="607" spans="1:12" x14ac:dyDescent="0.2">
      <c r="A607" s="2">
        <v>42698</v>
      </c>
      <c r="B607" s="1">
        <v>4000296</v>
      </c>
      <c r="C607" s="1" t="s">
        <v>2213</v>
      </c>
      <c r="D607" s="1"/>
      <c r="F607" s="80">
        <v>605265</v>
      </c>
      <c r="G607" s="4" t="s">
        <v>981</v>
      </c>
      <c r="H607" s="84">
        <v>3820</v>
      </c>
      <c r="I607" s="4" t="s">
        <v>2222</v>
      </c>
      <c r="J607" s="4" t="s">
        <v>2254</v>
      </c>
      <c r="K607" s="4" t="s">
        <v>1216</v>
      </c>
      <c r="L607" t="s">
        <v>2375</v>
      </c>
    </row>
    <row r="608" spans="1:12" x14ac:dyDescent="0.2">
      <c r="A608" s="2">
        <v>42698</v>
      </c>
      <c r="B608" s="1">
        <v>4000297</v>
      </c>
      <c r="C608" s="1" t="s">
        <v>2213</v>
      </c>
      <c r="D608" s="1"/>
      <c r="F608" s="80">
        <v>604898</v>
      </c>
      <c r="G608" s="81" t="s">
        <v>2240</v>
      </c>
      <c r="H608" s="84">
        <v>310</v>
      </c>
      <c r="I608" s="4" t="s">
        <v>2230</v>
      </c>
      <c r="J608" s="4" t="s">
        <v>2244</v>
      </c>
      <c r="K608" s="4" t="s">
        <v>1216</v>
      </c>
    </row>
    <row r="609" spans="1:13" x14ac:dyDescent="0.2">
      <c r="A609" s="2">
        <v>42698</v>
      </c>
      <c r="B609" s="1">
        <v>4000298</v>
      </c>
      <c r="C609" s="1" t="s">
        <v>2231</v>
      </c>
      <c r="D609" s="1"/>
      <c r="F609" s="80">
        <v>606606</v>
      </c>
      <c r="G609" s="4" t="s">
        <v>2241</v>
      </c>
      <c r="H609" s="84">
        <v>310</v>
      </c>
      <c r="I609" s="4" t="s">
        <v>2212</v>
      </c>
      <c r="J609" s="4" t="s">
        <v>2255</v>
      </c>
      <c r="K609" s="4" t="s">
        <v>1216</v>
      </c>
      <c r="L609" t="s">
        <v>2531</v>
      </c>
    </row>
    <row r="610" spans="1:13" x14ac:dyDescent="0.2">
      <c r="A610" s="2">
        <v>42698</v>
      </c>
      <c r="B610" s="1">
        <v>4000299</v>
      </c>
      <c r="C610" s="1" t="s">
        <v>2234</v>
      </c>
      <c r="D610" s="1"/>
      <c r="F610" s="80">
        <v>604908</v>
      </c>
      <c r="G610" s="81" t="s">
        <v>1505</v>
      </c>
      <c r="H610" s="84">
        <v>320</v>
      </c>
      <c r="I610" s="4" t="s">
        <v>2214</v>
      </c>
      <c r="J610" s="4" t="s">
        <v>2243</v>
      </c>
      <c r="K610" s="4" t="s">
        <v>1216</v>
      </c>
      <c r="L610" t="s">
        <v>2360</v>
      </c>
    </row>
    <row r="611" spans="1:13" x14ac:dyDescent="0.2">
      <c r="A611" s="2">
        <v>42698</v>
      </c>
      <c r="B611" s="1">
        <v>4000300</v>
      </c>
      <c r="C611" s="1" t="s">
        <v>2213</v>
      </c>
      <c r="D611" s="1"/>
      <c r="F611" s="80">
        <v>604910</v>
      </c>
      <c r="G611" s="4" t="s">
        <v>1506</v>
      </c>
      <c r="H611" s="84">
        <v>320</v>
      </c>
      <c r="I611" s="4" t="s">
        <v>2214</v>
      </c>
      <c r="J611" s="4" t="s">
        <v>2244</v>
      </c>
      <c r="K611" s="4" t="s">
        <v>1216</v>
      </c>
      <c r="L611" t="s">
        <v>2371</v>
      </c>
    </row>
    <row r="612" spans="1:13" x14ac:dyDescent="0.2">
      <c r="A612" s="2">
        <v>42698</v>
      </c>
      <c r="B612" s="1">
        <v>4000301</v>
      </c>
      <c r="C612" s="1" t="s">
        <v>2233</v>
      </c>
      <c r="D612" s="1"/>
      <c r="F612" s="80">
        <v>604579</v>
      </c>
      <c r="G612" s="81" t="s">
        <v>1505</v>
      </c>
      <c r="H612" s="84">
        <v>320</v>
      </c>
      <c r="I612" s="4" t="s">
        <v>2214</v>
      </c>
      <c r="J612" s="4" t="s">
        <v>2256</v>
      </c>
      <c r="K612" s="4" t="s">
        <v>1216</v>
      </c>
      <c r="L612" t="s">
        <v>2371</v>
      </c>
    </row>
    <row r="613" spans="1:13" x14ac:dyDescent="0.2">
      <c r="A613" s="2">
        <v>42698</v>
      </c>
      <c r="B613" s="1">
        <v>4000302</v>
      </c>
      <c r="C613" s="1" t="s">
        <v>2213</v>
      </c>
      <c r="D613" s="1"/>
      <c r="F613" s="80">
        <v>602723</v>
      </c>
      <c r="G613" s="4" t="s">
        <v>1506</v>
      </c>
      <c r="H613" s="84">
        <v>320</v>
      </c>
      <c r="I613" s="4" t="s">
        <v>2232</v>
      </c>
      <c r="J613" s="4" t="s">
        <v>2253</v>
      </c>
      <c r="K613" s="4" t="s">
        <v>1216</v>
      </c>
      <c r="L613" t="s">
        <v>2360</v>
      </c>
    </row>
    <row r="614" spans="1:13" x14ac:dyDescent="0.2">
      <c r="A614" s="2">
        <v>42699</v>
      </c>
      <c r="B614" s="1">
        <v>4000303</v>
      </c>
      <c r="C614" s="1" t="s">
        <v>2257</v>
      </c>
      <c r="D614" s="1"/>
      <c r="F614" s="80">
        <v>608720</v>
      </c>
      <c r="G614" s="81" t="s">
        <v>2264</v>
      </c>
      <c r="H614" s="84">
        <v>50</v>
      </c>
      <c r="I614" s="4" t="s">
        <v>2258</v>
      </c>
      <c r="J614" s="4" t="s">
        <v>2263</v>
      </c>
      <c r="K614" s="4" t="s">
        <v>1216</v>
      </c>
      <c r="L614" t="s">
        <v>2355</v>
      </c>
      <c r="M614">
        <v>5001498</v>
      </c>
    </row>
    <row r="615" spans="1:13" x14ac:dyDescent="0.2">
      <c r="A615" s="2">
        <v>42699</v>
      </c>
      <c r="B615" s="1">
        <v>4000304</v>
      </c>
      <c r="C615" s="1" t="s">
        <v>2257</v>
      </c>
      <c r="D615" s="1"/>
      <c r="F615" s="80">
        <v>605732</v>
      </c>
      <c r="G615" s="4" t="s">
        <v>1504</v>
      </c>
      <c r="H615" s="84">
        <v>600</v>
      </c>
      <c r="I615" s="4" t="s">
        <v>2259</v>
      </c>
      <c r="J615" s="4" t="s">
        <v>2263</v>
      </c>
      <c r="K615" s="4" t="s">
        <v>1216</v>
      </c>
    </row>
    <row r="616" spans="1:13" x14ac:dyDescent="0.2">
      <c r="A616" s="2">
        <v>42699</v>
      </c>
      <c r="B616" s="1">
        <v>4000305</v>
      </c>
      <c r="C616" s="1" t="s">
        <v>2257</v>
      </c>
      <c r="D616" s="1"/>
      <c r="F616" s="80">
        <v>600581</v>
      </c>
      <c r="G616" s="81" t="s">
        <v>1410</v>
      </c>
      <c r="H616" s="84">
        <v>1050</v>
      </c>
      <c r="I616" s="4" t="s">
        <v>2260</v>
      </c>
      <c r="J616" s="4" t="s">
        <v>2263</v>
      </c>
      <c r="K616" s="4" t="s">
        <v>1216</v>
      </c>
    </row>
    <row r="617" spans="1:13" x14ac:dyDescent="0.2">
      <c r="A617" s="2">
        <v>42699</v>
      </c>
      <c r="B617" s="1">
        <v>4000306</v>
      </c>
      <c r="C617" s="1" t="s">
        <v>2257</v>
      </c>
      <c r="D617" s="1"/>
      <c r="F617" s="80">
        <v>609140</v>
      </c>
      <c r="G617" s="4" t="s">
        <v>2265</v>
      </c>
      <c r="H617" s="84">
        <v>500</v>
      </c>
      <c r="I617" s="4" t="s">
        <v>2259</v>
      </c>
      <c r="J617" s="4" t="s">
        <v>2263</v>
      </c>
      <c r="K617" s="4" t="s">
        <v>1216</v>
      </c>
      <c r="L617" t="s">
        <v>2357</v>
      </c>
      <c r="M617">
        <v>5001496</v>
      </c>
    </row>
    <row r="618" spans="1:13" x14ac:dyDescent="0.2">
      <c r="A618" s="2">
        <v>42699</v>
      </c>
      <c r="B618" s="1">
        <v>4000307</v>
      </c>
      <c r="C618" s="1" t="s">
        <v>2261</v>
      </c>
      <c r="D618" s="1"/>
      <c r="F618" s="80">
        <v>603636</v>
      </c>
      <c r="G618" s="81" t="s">
        <v>629</v>
      </c>
      <c r="H618" s="84">
        <v>2650</v>
      </c>
      <c r="I618" s="4" t="s">
        <v>2262</v>
      </c>
      <c r="J618" s="4" t="s">
        <v>2263</v>
      </c>
      <c r="K618" s="4" t="s">
        <v>1216</v>
      </c>
    </row>
    <row r="619" spans="1:13" x14ac:dyDescent="0.2">
      <c r="A619" s="2">
        <v>42699</v>
      </c>
      <c r="B619" s="1">
        <v>4000308</v>
      </c>
      <c r="C619" s="1" t="s">
        <v>2257</v>
      </c>
      <c r="D619" s="1"/>
      <c r="F619" s="80">
        <v>603732</v>
      </c>
      <c r="G619" s="4" t="s">
        <v>1503</v>
      </c>
      <c r="H619" s="84">
        <v>2650</v>
      </c>
      <c r="I619" s="4" t="s">
        <v>2259</v>
      </c>
      <c r="J619" s="4" t="s">
        <v>2263</v>
      </c>
      <c r="K619" s="4" t="s">
        <v>1216</v>
      </c>
    </row>
    <row r="620" spans="1:13" x14ac:dyDescent="0.2">
      <c r="A620" s="2">
        <v>42699</v>
      </c>
      <c r="B620" s="1">
        <v>4000309</v>
      </c>
      <c r="C620" s="1" t="s">
        <v>2257</v>
      </c>
      <c r="D620" s="1"/>
      <c r="F620" s="80">
        <v>607403</v>
      </c>
      <c r="G620" s="81" t="s">
        <v>722</v>
      </c>
      <c r="H620" s="84">
        <v>500</v>
      </c>
      <c r="I620" s="4" t="s">
        <v>2259</v>
      </c>
      <c r="J620" s="4" t="s">
        <v>868</v>
      </c>
      <c r="K620" s="4" t="s">
        <v>1216</v>
      </c>
      <c r="L620" t="s">
        <v>2445</v>
      </c>
      <c r="M620" t="s">
        <v>2540</v>
      </c>
    </row>
    <row r="621" spans="1:13" x14ac:dyDescent="0.2">
      <c r="A621" s="2">
        <v>42699</v>
      </c>
      <c r="B621" s="1">
        <v>4000310</v>
      </c>
      <c r="C621" s="1" t="s">
        <v>2257</v>
      </c>
      <c r="D621" s="1"/>
      <c r="F621" s="80">
        <v>607408</v>
      </c>
      <c r="G621" s="4" t="s">
        <v>2266</v>
      </c>
      <c r="H621" s="84">
        <v>500</v>
      </c>
      <c r="I621" s="4" t="s">
        <v>2259</v>
      </c>
      <c r="J621" s="4" t="s">
        <v>2263</v>
      </c>
      <c r="K621" s="4" t="s">
        <v>1216</v>
      </c>
    </row>
    <row r="622" spans="1:13" x14ac:dyDescent="0.2">
      <c r="A622" s="2">
        <v>42704</v>
      </c>
      <c r="B622" s="1">
        <v>4000311</v>
      </c>
      <c r="C622" s="1" t="s">
        <v>2288</v>
      </c>
      <c r="D622" s="1"/>
      <c r="F622" s="80">
        <v>606055</v>
      </c>
      <c r="G622" s="81" t="s">
        <v>2298</v>
      </c>
      <c r="H622" s="84">
        <v>200</v>
      </c>
      <c r="I622" s="4" t="s">
        <v>2290</v>
      </c>
      <c r="J622" s="4" t="s">
        <v>1151</v>
      </c>
      <c r="K622" s="4" t="s">
        <v>1216</v>
      </c>
      <c r="L622" t="s">
        <v>2382</v>
      </c>
      <c r="M622">
        <v>5001492</v>
      </c>
    </row>
    <row r="623" spans="1:13" x14ac:dyDescent="0.2">
      <c r="A623" s="2">
        <v>42704</v>
      </c>
      <c r="B623" s="1">
        <v>4000355</v>
      </c>
      <c r="C623" s="1" t="s">
        <v>2291</v>
      </c>
      <c r="D623" s="1"/>
      <c r="F623" s="80">
        <v>605500</v>
      </c>
      <c r="G623" s="4" t="s">
        <v>2299</v>
      </c>
      <c r="H623" s="84">
        <v>200</v>
      </c>
      <c r="I623" s="4" t="s">
        <v>2292</v>
      </c>
      <c r="J623" s="4" t="s">
        <v>1151</v>
      </c>
      <c r="K623" s="4" t="s">
        <v>1216</v>
      </c>
    </row>
    <row r="624" spans="1:13" x14ac:dyDescent="0.2">
      <c r="A624" s="2">
        <v>42704</v>
      </c>
      <c r="B624" s="1">
        <v>4000318</v>
      </c>
      <c r="C624" s="1" t="s">
        <v>2289</v>
      </c>
      <c r="D624" s="1"/>
      <c r="F624" s="80">
        <v>604869</v>
      </c>
      <c r="G624" s="81" t="s">
        <v>2300</v>
      </c>
      <c r="H624" s="84">
        <v>1500</v>
      </c>
      <c r="I624" s="4" t="s">
        <v>2293</v>
      </c>
      <c r="J624" s="4" t="s">
        <v>1151</v>
      </c>
      <c r="K624" s="4" t="s">
        <v>1216</v>
      </c>
      <c r="L624" t="s">
        <v>2542</v>
      </c>
      <c r="M624">
        <v>5001718</v>
      </c>
    </row>
    <row r="625" spans="1:13" x14ac:dyDescent="0.2">
      <c r="A625" s="2">
        <v>42704</v>
      </c>
      <c r="B625" s="1">
        <v>4000317</v>
      </c>
      <c r="C625" s="1" t="s">
        <v>2288</v>
      </c>
      <c r="D625" s="1"/>
      <c r="F625" s="80">
        <v>602986</v>
      </c>
      <c r="G625" s="4" t="s">
        <v>816</v>
      </c>
      <c r="H625" s="84">
        <v>1000</v>
      </c>
      <c r="I625" s="4" t="s">
        <v>2294</v>
      </c>
      <c r="J625" s="4" t="s">
        <v>1151</v>
      </c>
      <c r="K625" s="4" t="s">
        <v>1216</v>
      </c>
      <c r="L625" t="s">
        <v>2539</v>
      </c>
      <c r="M625">
        <v>5001719</v>
      </c>
    </row>
    <row r="626" spans="1:13" x14ac:dyDescent="0.2">
      <c r="A626" s="2">
        <v>42704</v>
      </c>
      <c r="B626" s="1">
        <v>4000354</v>
      </c>
      <c r="C626" s="1" t="s">
        <v>2295</v>
      </c>
      <c r="D626" s="1"/>
      <c r="F626" s="80">
        <v>600581</v>
      </c>
      <c r="G626" s="81" t="s">
        <v>1410</v>
      </c>
      <c r="H626" s="84">
        <v>2500</v>
      </c>
      <c r="I626" s="4" t="s">
        <v>2296</v>
      </c>
      <c r="J626" s="4" t="s">
        <v>1151</v>
      </c>
      <c r="K626" s="4" t="s">
        <v>1216</v>
      </c>
    </row>
    <row r="627" spans="1:13" x14ac:dyDescent="0.2">
      <c r="A627" s="2">
        <v>42704</v>
      </c>
      <c r="B627" s="1">
        <v>4000353</v>
      </c>
      <c r="C627" s="1" t="s">
        <v>2288</v>
      </c>
      <c r="D627" s="1"/>
      <c r="F627" s="80">
        <v>604862</v>
      </c>
      <c r="G627" s="4" t="s">
        <v>1351</v>
      </c>
      <c r="H627" s="84">
        <v>2500</v>
      </c>
      <c r="I627" s="4" t="s">
        <v>2293</v>
      </c>
      <c r="J627" s="4" t="s">
        <v>1151</v>
      </c>
      <c r="K627" s="4" t="s">
        <v>1216</v>
      </c>
    </row>
    <row r="628" spans="1:13" x14ac:dyDescent="0.2">
      <c r="A628" s="2">
        <v>42704</v>
      </c>
      <c r="B628" s="1">
        <v>4000321</v>
      </c>
      <c r="C628" s="1" t="s">
        <v>2288</v>
      </c>
      <c r="D628" s="1"/>
      <c r="F628" s="80">
        <v>606414</v>
      </c>
      <c r="G628" s="81" t="s">
        <v>485</v>
      </c>
      <c r="H628" s="84">
        <v>10000</v>
      </c>
      <c r="I628" s="4" t="s">
        <v>2297</v>
      </c>
      <c r="J628" s="4" t="s">
        <v>1151</v>
      </c>
      <c r="K628" s="4" t="s">
        <v>1216</v>
      </c>
      <c r="L628" t="s">
        <v>2491</v>
      </c>
      <c r="M628" t="s">
        <v>2653</v>
      </c>
    </row>
    <row r="629" spans="1:13" x14ac:dyDescent="0.2">
      <c r="A629" s="2">
        <v>42706</v>
      </c>
      <c r="B629" s="1">
        <v>4000315</v>
      </c>
      <c r="C629" s="1" t="s">
        <v>2331</v>
      </c>
      <c r="D629" s="1"/>
      <c r="F629" s="80">
        <v>703662</v>
      </c>
      <c r="G629" s="4" t="s">
        <v>21</v>
      </c>
      <c r="H629" s="84">
        <v>300</v>
      </c>
      <c r="I629" s="4" t="s">
        <v>2332</v>
      </c>
      <c r="J629" s="4" t="s">
        <v>1151</v>
      </c>
      <c r="K629" s="4" t="s">
        <v>1216</v>
      </c>
      <c r="L629" t="s">
        <v>2490</v>
      </c>
      <c r="M629">
        <v>5001590</v>
      </c>
    </row>
    <row r="630" spans="1:13" x14ac:dyDescent="0.2">
      <c r="A630" s="2">
        <v>42706</v>
      </c>
      <c r="B630" s="1">
        <v>4000357</v>
      </c>
      <c r="C630" s="1" t="s">
        <v>2331</v>
      </c>
      <c r="D630" s="1"/>
      <c r="F630" s="80">
        <v>609785</v>
      </c>
      <c r="G630" s="81" t="s">
        <v>1909</v>
      </c>
      <c r="H630" s="84">
        <v>300</v>
      </c>
      <c r="I630" s="4" t="s">
        <v>2333</v>
      </c>
      <c r="J630" s="4" t="s">
        <v>1151</v>
      </c>
      <c r="K630" s="4" t="s">
        <v>1216</v>
      </c>
    </row>
    <row r="631" spans="1:13" x14ac:dyDescent="0.2">
      <c r="A631" s="2">
        <v>42706</v>
      </c>
      <c r="B631" s="1">
        <v>4000316</v>
      </c>
      <c r="C631" s="1" t="s">
        <v>2334</v>
      </c>
      <c r="D631" s="1"/>
      <c r="F631" s="80">
        <v>609702</v>
      </c>
      <c r="G631" s="4" t="s">
        <v>2335</v>
      </c>
      <c r="H631" s="84">
        <v>200</v>
      </c>
      <c r="I631" s="4" t="s">
        <v>2333</v>
      </c>
      <c r="J631" s="4" t="s">
        <v>1151</v>
      </c>
      <c r="K631" s="4" t="s">
        <v>1216</v>
      </c>
      <c r="L631" t="s">
        <v>2507</v>
      </c>
      <c r="M631">
        <v>5001663</v>
      </c>
    </row>
    <row r="632" spans="1:13" x14ac:dyDescent="0.2">
      <c r="A632" s="2">
        <v>42706</v>
      </c>
      <c r="B632" s="1">
        <v>4000358</v>
      </c>
      <c r="C632" s="1" t="s">
        <v>2331</v>
      </c>
      <c r="D632" s="1"/>
      <c r="F632" s="80">
        <v>609747</v>
      </c>
      <c r="G632" s="81" t="s">
        <v>2336</v>
      </c>
      <c r="H632" s="84">
        <v>200</v>
      </c>
      <c r="I632" s="4" t="s">
        <v>2332</v>
      </c>
      <c r="J632" s="4" t="s">
        <v>1151</v>
      </c>
      <c r="K632" s="4" t="s">
        <v>1216</v>
      </c>
    </row>
    <row r="633" spans="1:13" x14ac:dyDescent="0.2">
      <c r="A633" s="90">
        <v>42709</v>
      </c>
      <c r="B633" s="91">
        <v>4000331</v>
      </c>
      <c r="C633" s="49" t="s">
        <v>871</v>
      </c>
      <c r="D633" s="91"/>
      <c r="E633" s="84"/>
      <c r="F633" s="84">
        <v>609033</v>
      </c>
      <c r="G633" s="4" t="s">
        <v>2340</v>
      </c>
      <c r="H633" s="84">
        <v>500</v>
      </c>
      <c r="I633" s="4" t="s">
        <v>1298</v>
      </c>
      <c r="J633" s="4" t="s">
        <v>873</v>
      </c>
      <c r="K633" s="4" t="s">
        <v>1216</v>
      </c>
      <c r="M633">
        <v>5001497</v>
      </c>
    </row>
    <row r="634" spans="1:13" x14ac:dyDescent="0.2">
      <c r="A634" s="90">
        <v>42709</v>
      </c>
      <c r="B634" s="92">
        <v>4000332</v>
      </c>
      <c r="C634" s="89" t="s">
        <v>871</v>
      </c>
      <c r="D634" s="92"/>
      <c r="E634" s="83"/>
      <c r="F634" s="83">
        <v>609036</v>
      </c>
      <c r="G634" s="81" t="s">
        <v>1843</v>
      </c>
      <c r="H634" s="83">
        <v>3000</v>
      </c>
      <c r="I634" s="81" t="s">
        <v>2341</v>
      </c>
      <c r="J634" s="81" t="s">
        <v>873</v>
      </c>
      <c r="K634" s="81" t="s">
        <v>1216</v>
      </c>
      <c r="M634">
        <v>5001491</v>
      </c>
    </row>
    <row r="635" spans="1:13" x14ac:dyDescent="0.2">
      <c r="A635" s="90">
        <v>42709</v>
      </c>
      <c r="B635" s="91">
        <v>4000334</v>
      </c>
      <c r="C635" s="49" t="s">
        <v>2342</v>
      </c>
      <c r="D635" s="91"/>
      <c r="E635" s="84"/>
      <c r="F635" s="84">
        <v>607665</v>
      </c>
      <c r="G635" s="4" t="s">
        <v>1644</v>
      </c>
      <c r="H635" s="84">
        <v>20000</v>
      </c>
      <c r="I635" s="4" t="s">
        <v>941</v>
      </c>
      <c r="J635" s="4" t="s">
        <v>873</v>
      </c>
      <c r="K635" s="4" t="s">
        <v>2343</v>
      </c>
      <c r="L635" t="s">
        <v>2508</v>
      </c>
      <c r="M635">
        <v>5001720</v>
      </c>
    </row>
    <row r="636" spans="1:13" x14ac:dyDescent="0.2">
      <c r="A636" s="90">
        <v>42709</v>
      </c>
      <c r="B636" s="91">
        <v>4000312</v>
      </c>
      <c r="C636" s="49" t="s">
        <v>2348</v>
      </c>
      <c r="D636" s="91"/>
      <c r="E636" s="84"/>
      <c r="F636" s="84">
        <v>600291</v>
      </c>
      <c r="G636" s="81" t="s">
        <v>338</v>
      </c>
      <c r="H636" s="84">
        <v>500</v>
      </c>
      <c r="I636" s="4" t="s">
        <v>2349</v>
      </c>
      <c r="J636" s="4" t="s">
        <v>868</v>
      </c>
      <c r="K636" s="4" t="s">
        <v>1216</v>
      </c>
      <c r="L636" t="s">
        <v>2728</v>
      </c>
      <c r="M636">
        <v>5001904</v>
      </c>
    </row>
    <row r="637" spans="1:13" x14ac:dyDescent="0.2">
      <c r="A637" s="90">
        <v>42709</v>
      </c>
      <c r="B637" s="91">
        <v>4000323</v>
      </c>
      <c r="C637" s="49" t="s">
        <v>2350</v>
      </c>
      <c r="D637" s="91"/>
      <c r="E637" s="84"/>
      <c r="F637" s="84">
        <v>600302</v>
      </c>
      <c r="G637" s="4" t="s">
        <v>730</v>
      </c>
      <c r="H637" s="84">
        <v>600</v>
      </c>
      <c r="I637" s="4" t="s">
        <v>2351</v>
      </c>
      <c r="J637" s="4" t="s">
        <v>868</v>
      </c>
      <c r="K637" s="4" t="s">
        <v>1216</v>
      </c>
      <c r="L637" t="s">
        <v>2528</v>
      </c>
      <c r="M637">
        <v>5001697</v>
      </c>
    </row>
    <row r="638" spans="1:13" x14ac:dyDescent="0.2">
      <c r="A638" s="90">
        <v>42710</v>
      </c>
      <c r="B638" s="91">
        <v>4000319</v>
      </c>
      <c r="C638" s="49" t="s">
        <v>2378</v>
      </c>
      <c r="D638" s="91"/>
      <c r="E638" s="84"/>
      <c r="F638" s="84">
        <v>630140</v>
      </c>
      <c r="G638" s="81" t="s">
        <v>2380</v>
      </c>
      <c r="H638" s="84">
        <v>100</v>
      </c>
      <c r="I638" s="4" t="s">
        <v>2379</v>
      </c>
      <c r="J638" s="4" t="s">
        <v>868</v>
      </c>
      <c r="K638" s="4" t="s">
        <v>1216</v>
      </c>
      <c r="M638">
        <v>5001495</v>
      </c>
    </row>
    <row r="639" spans="1:13" x14ac:dyDescent="0.2">
      <c r="A639" s="90">
        <v>42711</v>
      </c>
      <c r="B639" s="91">
        <v>4000313</v>
      </c>
      <c r="C639" s="49" t="s">
        <v>2397</v>
      </c>
      <c r="D639" s="91"/>
      <c r="E639" s="84"/>
      <c r="F639" s="84">
        <v>609234</v>
      </c>
      <c r="G639" s="4" t="s">
        <v>2395</v>
      </c>
      <c r="H639" s="84">
        <v>650</v>
      </c>
      <c r="I639" s="4" t="s">
        <v>2400</v>
      </c>
      <c r="J639" s="4" t="s">
        <v>868</v>
      </c>
      <c r="K639" s="4" t="s">
        <v>1216</v>
      </c>
      <c r="M639">
        <v>5001497</v>
      </c>
    </row>
    <row r="640" spans="1:13" x14ac:dyDescent="0.2">
      <c r="A640" s="90">
        <v>42711</v>
      </c>
      <c r="B640" s="91">
        <v>4000326</v>
      </c>
      <c r="C640" s="49" t="s">
        <v>2398</v>
      </c>
      <c r="D640" s="91"/>
      <c r="E640" s="84"/>
      <c r="F640" s="84">
        <v>605898</v>
      </c>
      <c r="G640" s="81" t="s">
        <v>2396</v>
      </c>
      <c r="H640" s="84">
        <v>300</v>
      </c>
      <c r="I640" s="4" t="s">
        <v>2400</v>
      </c>
      <c r="J640" s="4" t="s">
        <v>868</v>
      </c>
      <c r="K640" s="4" t="s">
        <v>1216</v>
      </c>
      <c r="L640" t="s">
        <v>2566</v>
      </c>
      <c r="M640">
        <v>5001721</v>
      </c>
    </row>
    <row r="641" spans="1:13" x14ac:dyDescent="0.2">
      <c r="A641" s="90">
        <v>42711</v>
      </c>
      <c r="B641" s="91">
        <v>4000374</v>
      </c>
      <c r="C641" s="49" t="s">
        <v>2399</v>
      </c>
      <c r="D641" s="91"/>
      <c r="E641" s="84"/>
      <c r="F641" s="84">
        <v>609022</v>
      </c>
      <c r="G641" s="4" t="s">
        <v>2203</v>
      </c>
      <c r="H641" s="84">
        <v>288</v>
      </c>
      <c r="I641" s="4" t="s">
        <v>2401</v>
      </c>
      <c r="J641" s="4" t="s">
        <v>868</v>
      </c>
      <c r="K641" s="4" t="s">
        <v>1216</v>
      </c>
      <c r="L641" t="s">
        <v>2980</v>
      </c>
      <c r="M641">
        <v>5002141</v>
      </c>
    </row>
    <row r="642" spans="1:13" x14ac:dyDescent="0.2">
      <c r="A642" s="90">
        <v>42711</v>
      </c>
      <c r="B642" s="91">
        <v>4000324</v>
      </c>
      <c r="C642" s="49" t="s">
        <v>2742</v>
      </c>
      <c r="D642" s="91"/>
      <c r="E642" s="84"/>
      <c r="F642" s="84">
        <v>608771</v>
      </c>
      <c r="G642" s="81" t="s">
        <v>755</v>
      </c>
      <c r="H642" s="84">
        <v>1500</v>
      </c>
      <c r="I642" s="4" t="s">
        <v>2402</v>
      </c>
      <c r="J642" s="4" t="s">
        <v>868</v>
      </c>
      <c r="K642" s="4" t="s">
        <v>1216</v>
      </c>
      <c r="L642" t="s">
        <v>2741</v>
      </c>
      <c r="M642">
        <v>5001925</v>
      </c>
    </row>
    <row r="643" spans="1:13" x14ac:dyDescent="0.2">
      <c r="A643" s="90">
        <v>42712</v>
      </c>
      <c r="B643" s="91">
        <v>4000375</v>
      </c>
      <c r="C643" s="49" t="s">
        <v>2404</v>
      </c>
      <c r="D643" s="91"/>
      <c r="E643" s="84"/>
      <c r="F643" s="84">
        <v>608767</v>
      </c>
      <c r="G643" s="4" t="s">
        <v>1353</v>
      </c>
      <c r="H643" s="84">
        <v>1600</v>
      </c>
      <c r="I643" s="4" t="s">
        <v>2405</v>
      </c>
      <c r="J643" s="4" t="s">
        <v>2406</v>
      </c>
      <c r="K643" s="4" t="s">
        <v>2407</v>
      </c>
    </row>
    <row r="644" spans="1:13" x14ac:dyDescent="0.2">
      <c r="A644" s="90">
        <v>42713</v>
      </c>
      <c r="B644" s="91">
        <v>4000371</v>
      </c>
      <c r="C644" s="49" t="s">
        <v>2426</v>
      </c>
      <c r="D644" s="91"/>
      <c r="E644" s="84"/>
      <c r="F644" s="84">
        <v>603944</v>
      </c>
      <c r="G644" s="81" t="s">
        <v>2885</v>
      </c>
      <c r="H644" s="84">
        <v>3900</v>
      </c>
      <c r="I644" s="4" t="s">
        <v>2428</v>
      </c>
      <c r="J644" s="4" t="s">
        <v>2429</v>
      </c>
      <c r="K644" s="4" t="s">
        <v>2103</v>
      </c>
      <c r="L644" t="s">
        <v>2599</v>
      </c>
    </row>
    <row r="645" spans="1:13" x14ac:dyDescent="0.2">
      <c r="A645" s="90">
        <v>42713</v>
      </c>
      <c r="B645" s="91">
        <v>4000372</v>
      </c>
      <c r="C645" s="49" t="s">
        <v>2430</v>
      </c>
      <c r="D645" s="91"/>
      <c r="E645" s="84"/>
      <c r="F645" s="84">
        <v>604128</v>
      </c>
      <c r="G645" s="4" t="s">
        <v>2886</v>
      </c>
      <c r="H645" s="84">
        <v>3900</v>
      </c>
      <c r="I645" s="4" t="s">
        <v>2432</v>
      </c>
      <c r="J645" s="4" t="s">
        <v>2433</v>
      </c>
      <c r="K645" s="4" t="s">
        <v>2103</v>
      </c>
      <c r="L645" t="s">
        <v>2512</v>
      </c>
    </row>
    <row r="646" spans="1:13" x14ac:dyDescent="0.2">
      <c r="A646" s="90">
        <v>42713</v>
      </c>
      <c r="B646" s="91">
        <v>4000373</v>
      </c>
      <c r="C646" s="49" t="s">
        <v>2426</v>
      </c>
      <c r="D646" s="91"/>
      <c r="E646" s="84"/>
      <c r="F646" s="84">
        <v>603943</v>
      </c>
      <c r="G646" s="81" t="s">
        <v>2888</v>
      </c>
      <c r="H646" s="84">
        <v>3900</v>
      </c>
      <c r="I646" s="4" t="s">
        <v>2434</v>
      </c>
      <c r="J646" s="4" t="s">
        <v>2433</v>
      </c>
      <c r="K646" s="4" t="s">
        <v>2103</v>
      </c>
      <c r="L646" t="s">
        <v>2509</v>
      </c>
    </row>
    <row r="647" spans="1:13" x14ac:dyDescent="0.2">
      <c r="A647" s="90">
        <v>42713</v>
      </c>
      <c r="B647" s="91">
        <v>4000364</v>
      </c>
      <c r="C647" s="49" t="s">
        <v>2435</v>
      </c>
      <c r="D647" s="91"/>
      <c r="E647" s="84"/>
      <c r="F647" s="84">
        <v>605554</v>
      </c>
      <c r="G647" s="4" t="s">
        <v>2896</v>
      </c>
      <c r="H647" s="84">
        <v>3240</v>
      </c>
      <c r="I647" s="4" t="s">
        <v>2436</v>
      </c>
      <c r="J647" s="4" t="s">
        <v>2433</v>
      </c>
      <c r="K647" s="4" t="s">
        <v>2103</v>
      </c>
      <c r="L647" t="s">
        <v>2529</v>
      </c>
    </row>
    <row r="648" spans="1:13" x14ac:dyDescent="0.2">
      <c r="A648" s="90">
        <v>42713</v>
      </c>
      <c r="B648" s="91">
        <v>4000365</v>
      </c>
      <c r="C648" s="49" t="s">
        <v>2437</v>
      </c>
      <c r="D648" s="91"/>
      <c r="E648" s="84"/>
      <c r="F648" s="84">
        <v>605591</v>
      </c>
      <c r="G648" s="81" t="s">
        <v>1350</v>
      </c>
      <c r="H648" s="84">
        <v>1080</v>
      </c>
      <c r="I648" s="4" t="s">
        <v>2438</v>
      </c>
      <c r="J648" s="4" t="s">
        <v>2433</v>
      </c>
      <c r="K648" s="4" t="s">
        <v>2103</v>
      </c>
      <c r="L648" t="s">
        <v>2529</v>
      </c>
    </row>
    <row r="649" spans="1:13" x14ac:dyDescent="0.2">
      <c r="A649" s="90">
        <v>42713</v>
      </c>
      <c r="B649" s="91">
        <v>4000366</v>
      </c>
      <c r="C649" s="49" t="s">
        <v>2426</v>
      </c>
      <c r="D649" s="91"/>
      <c r="E649" s="84"/>
      <c r="F649" s="84">
        <v>604404</v>
      </c>
      <c r="G649" s="4" t="s">
        <v>2897</v>
      </c>
      <c r="H649" s="84">
        <v>10200</v>
      </c>
      <c r="I649" s="4" t="s">
        <v>2439</v>
      </c>
      <c r="J649" s="4" t="s">
        <v>2431</v>
      </c>
      <c r="K649" s="4" t="s">
        <v>2103</v>
      </c>
      <c r="L649" t="s">
        <v>2600</v>
      </c>
    </row>
    <row r="650" spans="1:13" x14ac:dyDescent="0.2">
      <c r="A650" s="90">
        <v>42713</v>
      </c>
      <c r="B650" s="91">
        <v>4000367</v>
      </c>
      <c r="C650" s="49" t="s">
        <v>2441</v>
      </c>
      <c r="D650" s="91"/>
      <c r="E650" s="84"/>
      <c r="F650" s="84">
        <v>604402</v>
      </c>
      <c r="G650" s="81" t="s">
        <v>2898</v>
      </c>
      <c r="H650" s="84">
        <v>10200</v>
      </c>
      <c r="I650" s="4" t="s">
        <v>2440</v>
      </c>
      <c r="J650" s="4" t="s">
        <v>2433</v>
      </c>
      <c r="K650" s="4" t="s">
        <v>2103</v>
      </c>
      <c r="L650" t="s">
        <v>2529</v>
      </c>
    </row>
    <row r="651" spans="1:13" x14ac:dyDescent="0.2">
      <c r="A651" s="90">
        <v>42713</v>
      </c>
      <c r="B651" s="91">
        <v>4000368</v>
      </c>
      <c r="C651" s="49" t="s">
        <v>2427</v>
      </c>
      <c r="D651" s="91"/>
      <c r="E651" s="84"/>
      <c r="F651" s="84">
        <v>604409</v>
      </c>
      <c r="G651" s="4" t="s">
        <v>2899</v>
      </c>
      <c r="H651" s="84">
        <v>7350</v>
      </c>
      <c r="I651" s="4" t="s">
        <v>2442</v>
      </c>
      <c r="J651" s="4" t="s">
        <v>2431</v>
      </c>
      <c r="K651" s="4" t="s">
        <v>2103</v>
      </c>
      <c r="L651" t="s">
        <v>2600</v>
      </c>
    </row>
    <row r="652" spans="1:13" x14ac:dyDescent="0.2">
      <c r="A652" s="90">
        <v>42713</v>
      </c>
      <c r="B652" s="91">
        <v>4000369</v>
      </c>
      <c r="C652" s="49" t="s">
        <v>2426</v>
      </c>
      <c r="D652" s="91"/>
      <c r="E652" s="84"/>
      <c r="F652" s="84">
        <v>604407</v>
      </c>
      <c r="G652" s="81" t="s">
        <v>2900</v>
      </c>
      <c r="H652" s="84">
        <v>7350</v>
      </c>
      <c r="I652" s="4" t="s">
        <v>2443</v>
      </c>
      <c r="J652" s="4" t="s">
        <v>2433</v>
      </c>
      <c r="K652" s="4" t="s">
        <v>2103</v>
      </c>
      <c r="L652" t="s">
        <v>2533</v>
      </c>
    </row>
    <row r="653" spans="1:13" x14ac:dyDescent="0.2">
      <c r="A653" s="90">
        <v>42714</v>
      </c>
      <c r="B653" s="91">
        <v>4000330</v>
      </c>
      <c r="C653" s="49" t="s">
        <v>2451</v>
      </c>
      <c r="D653" s="91"/>
      <c r="E653" s="84"/>
      <c r="F653" s="84">
        <v>609054</v>
      </c>
      <c r="G653" s="4" t="s">
        <v>1883</v>
      </c>
      <c r="H653" s="84">
        <v>3000</v>
      </c>
      <c r="I653" s="4" t="s">
        <v>2452</v>
      </c>
      <c r="J653" s="4" t="s">
        <v>2456</v>
      </c>
      <c r="K653" s="4" t="s">
        <v>2103</v>
      </c>
      <c r="M653">
        <v>5001897</v>
      </c>
    </row>
    <row r="654" spans="1:13" x14ac:dyDescent="0.2">
      <c r="A654" s="90">
        <v>42714</v>
      </c>
      <c r="B654" s="91">
        <v>4000380</v>
      </c>
      <c r="C654" s="49" t="s">
        <v>2453</v>
      </c>
      <c r="D654" s="91"/>
      <c r="E654" s="84"/>
      <c r="F654" s="84">
        <v>603944</v>
      </c>
      <c r="G654" s="81" t="s">
        <v>2885</v>
      </c>
      <c r="H654" s="84">
        <v>3000</v>
      </c>
      <c r="I654" s="4" t="s">
        <v>2454</v>
      </c>
      <c r="J654" s="4" t="s">
        <v>2455</v>
      </c>
      <c r="K654" s="4" t="s">
        <v>2103</v>
      </c>
      <c r="L654" t="s">
        <v>2845</v>
      </c>
    </row>
    <row r="655" spans="1:13" x14ac:dyDescent="0.2">
      <c r="A655" s="90">
        <v>42714</v>
      </c>
      <c r="B655" s="91">
        <v>4000381</v>
      </c>
      <c r="C655" s="49" t="s">
        <v>2457</v>
      </c>
      <c r="D655" s="91"/>
      <c r="E655" s="84"/>
      <c r="F655" s="84">
        <v>604128</v>
      </c>
      <c r="G655" s="4" t="s">
        <v>2886</v>
      </c>
      <c r="H655" s="84">
        <v>3000</v>
      </c>
      <c r="I655" s="4" t="s">
        <v>2458</v>
      </c>
      <c r="J655" s="4" t="s">
        <v>2459</v>
      </c>
      <c r="K655" s="4" t="s">
        <v>2103</v>
      </c>
      <c r="L655" t="s">
        <v>2651</v>
      </c>
    </row>
    <row r="656" spans="1:13" x14ac:dyDescent="0.2">
      <c r="A656" s="90">
        <v>42714</v>
      </c>
      <c r="B656" s="91">
        <v>4000382</v>
      </c>
      <c r="C656" s="49" t="s">
        <v>2457</v>
      </c>
      <c r="D656" s="91"/>
      <c r="E656" s="84"/>
      <c r="F656" s="84">
        <v>603943</v>
      </c>
      <c r="G656" s="81" t="s">
        <v>2888</v>
      </c>
      <c r="H656" s="84">
        <v>3000</v>
      </c>
      <c r="I656" s="4" t="s">
        <v>2462</v>
      </c>
      <c r="J656" s="4" t="s">
        <v>2460</v>
      </c>
      <c r="K656" s="4" t="s">
        <v>2103</v>
      </c>
      <c r="L656" t="s">
        <v>2652</v>
      </c>
    </row>
    <row r="657" spans="1:13" x14ac:dyDescent="0.2">
      <c r="A657" s="90">
        <v>42714</v>
      </c>
      <c r="B657" s="91">
        <v>4000376</v>
      </c>
      <c r="C657" s="49" t="s">
        <v>2457</v>
      </c>
      <c r="D657" s="91"/>
      <c r="E657" s="84"/>
      <c r="F657" s="84">
        <v>630013</v>
      </c>
      <c r="G657" s="4" t="s">
        <v>2890</v>
      </c>
      <c r="H657" s="84">
        <v>16020</v>
      </c>
      <c r="I657" s="4" t="s">
        <v>2463</v>
      </c>
      <c r="J657" s="4" t="s">
        <v>2464</v>
      </c>
      <c r="K657" s="4" t="s">
        <v>2103</v>
      </c>
      <c r="L657" t="s">
        <v>2543</v>
      </c>
    </row>
    <row r="658" spans="1:13" x14ac:dyDescent="0.2">
      <c r="A658" s="90">
        <v>42714</v>
      </c>
      <c r="B658" s="91">
        <v>4000377</v>
      </c>
      <c r="C658" s="49" t="s">
        <v>2457</v>
      </c>
      <c r="D658" s="91"/>
      <c r="E658" s="84"/>
      <c r="F658" s="84">
        <v>607556</v>
      </c>
      <c r="G658" s="81" t="s">
        <v>923</v>
      </c>
      <c r="H658" s="84">
        <v>15060</v>
      </c>
      <c r="I658" s="4" t="s">
        <v>2465</v>
      </c>
      <c r="J658" s="4" t="s">
        <v>2466</v>
      </c>
      <c r="K658" s="4" t="s">
        <v>2103</v>
      </c>
    </row>
    <row r="659" spans="1:13" x14ac:dyDescent="0.2">
      <c r="A659" s="90">
        <v>42714</v>
      </c>
      <c r="B659" s="91">
        <v>4000378</v>
      </c>
      <c r="C659" s="49" t="s">
        <v>2457</v>
      </c>
      <c r="D659" s="91"/>
      <c r="E659" s="84"/>
      <c r="F659" s="84">
        <v>607558</v>
      </c>
      <c r="G659" s="4" t="s">
        <v>2901</v>
      </c>
      <c r="H659" s="84">
        <v>15060</v>
      </c>
      <c r="I659" s="4" t="s">
        <v>2467</v>
      </c>
      <c r="J659" s="4" t="s">
        <v>2460</v>
      </c>
      <c r="K659" s="4" t="s">
        <v>2103</v>
      </c>
      <c r="L659" t="s">
        <v>2670</v>
      </c>
    </row>
    <row r="660" spans="1:13" x14ac:dyDescent="0.2">
      <c r="A660" s="90">
        <v>42714</v>
      </c>
      <c r="B660" s="91">
        <v>4000379</v>
      </c>
      <c r="C660" s="49" t="s">
        <v>2457</v>
      </c>
      <c r="D660" s="91"/>
      <c r="E660" s="84"/>
      <c r="F660" s="84">
        <v>607560</v>
      </c>
      <c r="G660" s="81" t="s">
        <v>2902</v>
      </c>
      <c r="H660" s="84">
        <v>15060</v>
      </c>
      <c r="I660" s="4" t="s">
        <v>2468</v>
      </c>
      <c r="J660" s="4" t="s">
        <v>2460</v>
      </c>
      <c r="K660" s="4" t="s">
        <v>2103</v>
      </c>
      <c r="L660" t="s">
        <v>2671</v>
      </c>
    </row>
    <row r="661" spans="1:13" x14ac:dyDescent="0.2">
      <c r="A661" s="90">
        <v>42714</v>
      </c>
      <c r="B661" s="91">
        <v>4000359</v>
      </c>
      <c r="C661" s="49" t="s">
        <v>2469</v>
      </c>
      <c r="D661" s="91"/>
      <c r="E661" s="84"/>
      <c r="F661" s="84">
        <v>604579</v>
      </c>
      <c r="G661" s="4" t="s">
        <v>2903</v>
      </c>
      <c r="H661" s="84">
        <v>2600</v>
      </c>
      <c r="I661" s="4" t="s">
        <v>2470</v>
      </c>
      <c r="J661" s="4" t="s">
        <v>2460</v>
      </c>
      <c r="K661" s="4" t="s">
        <v>2103</v>
      </c>
      <c r="L661" t="s">
        <v>2600</v>
      </c>
    </row>
    <row r="662" spans="1:13" x14ac:dyDescent="0.2">
      <c r="A662" s="90">
        <v>42714</v>
      </c>
      <c r="B662" s="91">
        <v>4000360</v>
      </c>
      <c r="C662" s="49" t="s">
        <v>2457</v>
      </c>
      <c r="D662" s="91"/>
      <c r="E662" s="84"/>
      <c r="F662" s="84">
        <v>604908</v>
      </c>
      <c r="G662" s="81" t="s">
        <v>1505</v>
      </c>
      <c r="H662" s="84">
        <v>2600</v>
      </c>
      <c r="I662" s="4" t="s">
        <v>2471</v>
      </c>
      <c r="J662" s="4" t="s">
        <v>2460</v>
      </c>
      <c r="K662" s="4" t="s">
        <v>2103</v>
      </c>
      <c r="L662" t="s">
        <v>2600</v>
      </c>
    </row>
    <row r="663" spans="1:13" x14ac:dyDescent="0.2">
      <c r="A663" s="90">
        <v>42714</v>
      </c>
      <c r="B663" s="91">
        <v>4000362</v>
      </c>
      <c r="C663" s="49" t="s">
        <v>2457</v>
      </c>
      <c r="D663" s="91"/>
      <c r="E663" s="84"/>
      <c r="F663" s="84">
        <v>604910</v>
      </c>
      <c r="G663" s="4" t="s">
        <v>1506</v>
      </c>
      <c r="H663" s="84">
        <v>2600</v>
      </c>
      <c r="I663" s="4" t="s">
        <v>2472</v>
      </c>
      <c r="J663" s="4" t="s">
        <v>2473</v>
      </c>
      <c r="K663" s="4" t="s">
        <v>2103</v>
      </c>
      <c r="L663" t="s">
        <v>2611</v>
      </c>
    </row>
    <row r="664" spans="1:13" x14ac:dyDescent="0.2">
      <c r="A664" s="90">
        <v>42714</v>
      </c>
      <c r="B664" s="91">
        <v>4000361</v>
      </c>
      <c r="C664" s="49" t="s">
        <v>2461</v>
      </c>
      <c r="D664" s="91"/>
      <c r="E664" s="84"/>
      <c r="F664" s="84">
        <v>602723</v>
      </c>
      <c r="G664" s="81" t="s">
        <v>2904</v>
      </c>
      <c r="H664" s="84">
        <v>2600</v>
      </c>
      <c r="I664" s="4" t="s">
        <v>2472</v>
      </c>
      <c r="J664" s="4" t="s">
        <v>2460</v>
      </c>
      <c r="K664" s="4" t="s">
        <v>2103</v>
      </c>
      <c r="L664" t="s">
        <v>2608</v>
      </c>
    </row>
    <row r="665" spans="1:13" x14ac:dyDescent="0.2">
      <c r="A665" s="90">
        <v>42717</v>
      </c>
      <c r="B665" s="91">
        <v>4000337</v>
      </c>
      <c r="C665" s="49" t="s">
        <v>2475</v>
      </c>
      <c r="D665" s="91"/>
      <c r="E665" s="84"/>
      <c r="F665" s="84">
        <v>604283</v>
      </c>
      <c r="G665" s="4" t="s">
        <v>256</v>
      </c>
      <c r="H665" s="84">
        <v>1600</v>
      </c>
      <c r="I665" s="4" t="s">
        <v>2476</v>
      </c>
      <c r="J665" s="4" t="s">
        <v>2478</v>
      </c>
      <c r="K665" s="4" t="s">
        <v>1529</v>
      </c>
      <c r="M665">
        <v>5001794</v>
      </c>
    </row>
    <row r="666" spans="1:13" x14ac:dyDescent="0.2">
      <c r="A666" s="90">
        <v>42717</v>
      </c>
      <c r="B666" s="91">
        <v>4000320</v>
      </c>
      <c r="C666" s="49" t="s">
        <v>2475</v>
      </c>
      <c r="D666" s="91"/>
      <c r="E666" s="84"/>
      <c r="F666" s="84">
        <v>601784</v>
      </c>
      <c r="G666" s="81" t="s">
        <v>64</v>
      </c>
      <c r="H666" s="84">
        <v>10000</v>
      </c>
      <c r="I666" s="4" t="s">
        <v>2480</v>
      </c>
      <c r="J666" s="4" t="s">
        <v>2478</v>
      </c>
      <c r="K666" s="4" t="s">
        <v>1529</v>
      </c>
      <c r="L666" t="s">
        <v>2563</v>
      </c>
      <c r="M666" t="s">
        <v>2668</v>
      </c>
    </row>
    <row r="667" spans="1:13" x14ac:dyDescent="0.2">
      <c r="A667" s="90">
        <v>42717</v>
      </c>
      <c r="B667" s="91">
        <v>4000385</v>
      </c>
      <c r="C667" s="49" t="s">
        <v>2475</v>
      </c>
      <c r="D667" s="91"/>
      <c r="E667" s="84"/>
      <c r="F667" s="84">
        <v>601967</v>
      </c>
      <c r="G667" s="4" t="s">
        <v>2905</v>
      </c>
      <c r="H667" s="84">
        <v>10000</v>
      </c>
      <c r="I667" s="4" t="s">
        <v>2477</v>
      </c>
      <c r="J667" s="4" t="s">
        <v>2481</v>
      </c>
      <c r="K667" s="4" t="s">
        <v>1529</v>
      </c>
    </row>
    <row r="668" spans="1:13" x14ac:dyDescent="0.2">
      <c r="A668" s="90">
        <v>42717</v>
      </c>
      <c r="B668" s="91">
        <v>4000349</v>
      </c>
      <c r="C668" s="49" t="s">
        <v>2482</v>
      </c>
      <c r="D668" s="91"/>
      <c r="E668" s="84"/>
      <c r="F668" s="84">
        <v>609595</v>
      </c>
      <c r="G668" s="81" t="s">
        <v>2493</v>
      </c>
      <c r="H668" s="84">
        <v>90</v>
      </c>
      <c r="I668" s="4" t="s">
        <v>2483</v>
      </c>
      <c r="J668" s="4" t="s">
        <v>2484</v>
      </c>
      <c r="K668" s="4" t="s">
        <v>1529</v>
      </c>
      <c r="M668">
        <v>5002183</v>
      </c>
    </row>
    <row r="669" spans="1:13" x14ac:dyDescent="0.2">
      <c r="A669" s="90">
        <v>42717</v>
      </c>
      <c r="B669" s="91">
        <v>4000350</v>
      </c>
      <c r="C669" s="49" t="s">
        <v>2485</v>
      </c>
      <c r="D669" s="91"/>
      <c r="E669" s="84"/>
      <c r="F669" s="84">
        <v>609597</v>
      </c>
      <c r="G669" s="4" t="s">
        <v>2494</v>
      </c>
      <c r="H669" s="84">
        <v>200</v>
      </c>
      <c r="I669" s="4" t="s">
        <v>2474</v>
      </c>
      <c r="J669" s="4" t="s">
        <v>2478</v>
      </c>
      <c r="K669" s="4" t="s">
        <v>1529</v>
      </c>
    </row>
    <row r="670" spans="1:13" x14ac:dyDescent="0.2">
      <c r="A670" s="90">
        <v>42717</v>
      </c>
      <c r="B670" s="91">
        <v>4000351</v>
      </c>
      <c r="C670" s="49" t="s">
        <v>2475</v>
      </c>
      <c r="D670" s="91"/>
      <c r="E670" s="84"/>
      <c r="F670" s="84">
        <v>609598</v>
      </c>
      <c r="G670" s="81" t="s">
        <v>2495</v>
      </c>
      <c r="H670" s="84">
        <v>400</v>
      </c>
      <c r="I670" s="4" t="s">
        <v>2483</v>
      </c>
      <c r="J670" s="4" t="s">
        <v>2478</v>
      </c>
      <c r="K670" s="4" t="s">
        <v>1529</v>
      </c>
    </row>
    <row r="671" spans="1:13" x14ac:dyDescent="0.2">
      <c r="A671" s="90">
        <v>42717</v>
      </c>
      <c r="B671" s="91">
        <v>4000352</v>
      </c>
      <c r="C671" s="49" t="s">
        <v>2475</v>
      </c>
      <c r="D671" s="91"/>
      <c r="E671" s="84"/>
      <c r="F671" s="84">
        <v>609599</v>
      </c>
      <c r="G671" s="4" t="s">
        <v>2496</v>
      </c>
      <c r="H671" s="84">
        <v>400</v>
      </c>
      <c r="I671" s="4" t="s">
        <v>2487</v>
      </c>
      <c r="J671" s="4" t="s">
        <v>2484</v>
      </c>
      <c r="K671" s="4" t="s">
        <v>1529</v>
      </c>
      <c r="M671">
        <v>5002182</v>
      </c>
    </row>
    <row r="672" spans="1:13" x14ac:dyDescent="0.2">
      <c r="A672" s="90">
        <v>42717</v>
      </c>
      <c r="B672" s="91">
        <v>4000327</v>
      </c>
      <c r="C672" s="49" t="s">
        <v>2475</v>
      </c>
      <c r="D672" s="91"/>
      <c r="E672" s="84"/>
      <c r="F672" s="84">
        <v>609594</v>
      </c>
      <c r="G672" s="81" t="s">
        <v>2497</v>
      </c>
      <c r="H672" s="84">
        <v>300</v>
      </c>
      <c r="I672" s="4" t="s">
        <v>2483</v>
      </c>
      <c r="J672" s="4" t="s">
        <v>2478</v>
      </c>
      <c r="K672" s="4" t="s">
        <v>1529</v>
      </c>
      <c r="M672">
        <v>5001842</v>
      </c>
    </row>
    <row r="673" spans="1:13" x14ac:dyDescent="0.2">
      <c r="A673" s="90">
        <v>42717</v>
      </c>
      <c r="B673" s="91">
        <v>4000328</v>
      </c>
      <c r="C673" s="49" t="s">
        <v>2488</v>
      </c>
      <c r="D673" s="91"/>
      <c r="E673" s="84"/>
      <c r="F673" s="84">
        <v>609601</v>
      </c>
      <c r="G673" s="4" t="s">
        <v>2498</v>
      </c>
      <c r="H673" s="84">
        <v>100</v>
      </c>
      <c r="I673" s="4" t="s">
        <v>2486</v>
      </c>
      <c r="J673" s="4" t="s">
        <v>2484</v>
      </c>
      <c r="K673" s="4" t="s">
        <v>1529</v>
      </c>
      <c r="M673">
        <v>5001842</v>
      </c>
    </row>
    <row r="674" spans="1:13" x14ac:dyDescent="0.2">
      <c r="A674" s="90">
        <v>42717</v>
      </c>
      <c r="B674" s="91">
        <v>4000329</v>
      </c>
      <c r="C674" s="49" t="s">
        <v>2475</v>
      </c>
      <c r="D674" s="91"/>
      <c r="E674" s="84"/>
      <c r="F674" s="84">
        <v>609602</v>
      </c>
      <c r="G674" s="81" t="s">
        <v>2499</v>
      </c>
      <c r="H674" s="84">
        <v>100</v>
      </c>
      <c r="I674" s="4" t="s">
        <v>2489</v>
      </c>
      <c r="J674" s="4" t="s">
        <v>2479</v>
      </c>
      <c r="K674" s="4" t="s">
        <v>1529</v>
      </c>
      <c r="M674">
        <v>5001842</v>
      </c>
    </row>
    <row r="675" spans="1:13" x14ac:dyDescent="0.2">
      <c r="A675" s="90">
        <v>42719</v>
      </c>
      <c r="B675" s="91">
        <v>4000387</v>
      </c>
      <c r="C675" s="49" t="s">
        <v>865</v>
      </c>
      <c r="D675" s="19"/>
      <c r="E675" s="96"/>
      <c r="F675" s="84">
        <v>609213</v>
      </c>
      <c r="G675" s="4" t="s">
        <v>2513</v>
      </c>
      <c r="H675" s="84">
        <v>11100</v>
      </c>
      <c r="I675" s="4" t="s">
        <v>2514</v>
      </c>
      <c r="J675" s="4" t="s">
        <v>2515</v>
      </c>
      <c r="K675" s="4" t="s">
        <v>1687</v>
      </c>
      <c r="L675" s="4"/>
      <c r="M675" s="4"/>
    </row>
    <row r="676" spans="1:13" x14ac:dyDescent="0.2">
      <c r="A676" s="95">
        <v>42719</v>
      </c>
      <c r="B676" s="92">
        <v>4000386</v>
      </c>
      <c r="C676" s="89" t="s">
        <v>2516</v>
      </c>
      <c r="D676" s="97"/>
      <c r="E676" s="98"/>
      <c r="F676" s="83">
        <v>609214</v>
      </c>
      <c r="G676" s="81" t="s">
        <v>2517</v>
      </c>
      <c r="H676" s="83">
        <v>11100</v>
      </c>
      <c r="I676" s="81" t="s">
        <v>1001</v>
      </c>
      <c r="J676" s="81" t="s">
        <v>2515</v>
      </c>
      <c r="K676" s="81" t="s">
        <v>1687</v>
      </c>
      <c r="L676" s="81"/>
      <c r="M676" s="81"/>
    </row>
    <row r="677" spans="1:13" x14ac:dyDescent="0.2">
      <c r="A677" s="90">
        <v>42719</v>
      </c>
      <c r="B677" s="91">
        <v>4000254</v>
      </c>
      <c r="C677" s="49" t="s">
        <v>2516</v>
      </c>
      <c r="D677" s="19"/>
      <c r="E677" s="96"/>
      <c r="F677" s="84">
        <v>608910</v>
      </c>
      <c r="G677" s="4" t="s">
        <v>2518</v>
      </c>
      <c r="H677" s="84">
        <v>700</v>
      </c>
      <c r="I677" s="4" t="s">
        <v>1288</v>
      </c>
      <c r="J677" s="4" t="s">
        <v>873</v>
      </c>
      <c r="K677" s="4" t="s">
        <v>2519</v>
      </c>
      <c r="L677" s="4" t="s">
        <v>2520</v>
      </c>
      <c r="M677" s="4" t="s">
        <v>2726</v>
      </c>
    </row>
    <row r="678" spans="1:13" x14ac:dyDescent="0.2">
      <c r="A678" s="90">
        <v>42720</v>
      </c>
      <c r="B678" s="91">
        <v>4000388</v>
      </c>
      <c r="C678" s="49" t="s">
        <v>2522</v>
      </c>
      <c r="D678" s="19"/>
      <c r="E678" s="96"/>
      <c r="F678" s="84">
        <v>609073</v>
      </c>
      <c r="G678" s="81" t="s">
        <v>2108</v>
      </c>
      <c r="H678" s="84">
        <v>310</v>
      </c>
      <c r="I678" s="4" t="s">
        <v>2523</v>
      </c>
      <c r="J678" s="4" t="s">
        <v>2524</v>
      </c>
      <c r="K678" s="4" t="s">
        <v>1216</v>
      </c>
      <c r="L678" s="4" t="s">
        <v>2599</v>
      </c>
      <c r="M678" s="4"/>
    </row>
    <row r="679" spans="1:13" x14ac:dyDescent="0.2">
      <c r="A679" s="90">
        <v>42720</v>
      </c>
      <c r="B679" s="91">
        <v>4000333</v>
      </c>
      <c r="C679" s="49" t="s">
        <v>2525</v>
      </c>
      <c r="D679" s="19"/>
      <c r="E679" s="96"/>
      <c r="F679" s="84">
        <v>608156</v>
      </c>
      <c r="G679" s="4" t="s">
        <v>1710</v>
      </c>
      <c r="H679" s="84">
        <v>16000</v>
      </c>
      <c r="I679" s="4" t="s">
        <v>2526</v>
      </c>
      <c r="J679" s="4" t="s">
        <v>2527</v>
      </c>
      <c r="K679" s="4" t="s">
        <v>1216</v>
      </c>
      <c r="L679" s="4" t="s">
        <v>2667</v>
      </c>
      <c r="M679" s="4">
        <v>5001899</v>
      </c>
    </row>
    <row r="680" spans="1:13" x14ac:dyDescent="0.2">
      <c r="A680" s="90">
        <v>42723</v>
      </c>
      <c r="B680" s="91">
        <v>4000325</v>
      </c>
      <c r="C680" s="49" t="s">
        <v>2547</v>
      </c>
      <c r="D680" s="19"/>
      <c r="E680" s="96"/>
      <c r="F680" s="84">
        <v>605678</v>
      </c>
      <c r="G680" s="81" t="s">
        <v>244</v>
      </c>
      <c r="H680" s="84">
        <v>2400</v>
      </c>
      <c r="I680" s="4" t="s">
        <v>2548</v>
      </c>
      <c r="J680" s="4" t="s">
        <v>2550</v>
      </c>
      <c r="K680" s="4" t="s">
        <v>1216</v>
      </c>
      <c r="L680" s="4" t="s">
        <v>898</v>
      </c>
      <c r="M680" s="4">
        <v>5001895</v>
      </c>
    </row>
    <row r="681" spans="1:13" x14ac:dyDescent="0.2">
      <c r="A681" s="90">
        <v>42723</v>
      </c>
      <c r="B681" s="91">
        <v>4000399</v>
      </c>
      <c r="C681" s="49" t="s">
        <v>2547</v>
      </c>
      <c r="D681" s="19"/>
      <c r="E681" s="96"/>
      <c r="F681" s="84">
        <v>605732</v>
      </c>
      <c r="G681" s="4" t="s">
        <v>2906</v>
      </c>
      <c r="H681" s="84">
        <v>2400</v>
      </c>
      <c r="I681" s="4" t="s">
        <v>2551</v>
      </c>
      <c r="J681" s="4" t="s">
        <v>2552</v>
      </c>
      <c r="K681" s="4" t="s">
        <v>1216</v>
      </c>
      <c r="L681" s="4"/>
      <c r="M681" s="4"/>
    </row>
    <row r="682" spans="1:13" x14ac:dyDescent="0.2">
      <c r="A682" s="90">
        <v>42723</v>
      </c>
      <c r="B682" s="91">
        <v>4000402</v>
      </c>
      <c r="C682" s="49" t="s">
        <v>2549</v>
      </c>
      <c r="D682" s="19"/>
      <c r="E682" s="96"/>
      <c r="F682" s="84">
        <v>600581</v>
      </c>
      <c r="G682" s="81" t="s">
        <v>1410</v>
      </c>
      <c r="H682" s="84">
        <v>2400</v>
      </c>
      <c r="I682" s="4" t="s">
        <v>2551</v>
      </c>
      <c r="J682" s="4" t="s">
        <v>2553</v>
      </c>
      <c r="K682" s="4" t="s">
        <v>1216</v>
      </c>
      <c r="L682" s="4"/>
      <c r="M682" s="4"/>
    </row>
    <row r="683" spans="1:13" x14ac:dyDescent="0.2">
      <c r="A683" s="90">
        <v>42723</v>
      </c>
      <c r="B683" s="91">
        <v>4000400</v>
      </c>
      <c r="C683" s="49" t="s">
        <v>2554</v>
      </c>
      <c r="D683" s="19"/>
      <c r="E683" s="96"/>
      <c r="F683" s="84">
        <v>609220</v>
      </c>
      <c r="G683" s="4" t="s">
        <v>2907</v>
      </c>
      <c r="H683" s="84">
        <v>1000</v>
      </c>
      <c r="I683" s="4" t="s">
        <v>2555</v>
      </c>
      <c r="J683" s="4" t="s">
        <v>2552</v>
      </c>
      <c r="K683" s="4" t="s">
        <v>1216</v>
      </c>
      <c r="L683" s="4"/>
      <c r="M683" s="4" t="s">
        <v>3008</v>
      </c>
    </row>
    <row r="684" spans="1:13" x14ac:dyDescent="0.2">
      <c r="A684" s="90">
        <v>42723</v>
      </c>
      <c r="B684" s="91">
        <v>4000401</v>
      </c>
      <c r="C684" s="49" t="s">
        <v>2547</v>
      </c>
      <c r="D684" s="19"/>
      <c r="E684" s="96"/>
      <c r="F684" s="84">
        <v>630155</v>
      </c>
      <c r="G684" s="81" t="s">
        <v>2561</v>
      </c>
      <c r="H684" s="84">
        <v>1000</v>
      </c>
      <c r="I684" s="4" t="s">
        <v>2556</v>
      </c>
      <c r="J684" s="4" t="s">
        <v>2557</v>
      </c>
      <c r="K684" s="4" t="s">
        <v>1216</v>
      </c>
      <c r="L684" s="4"/>
      <c r="M684" s="4"/>
    </row>
    <row r="685" spans="1:13" x14ac:dyDescent="0.2">
      <c r="A685" s="90">
        <v>42724</v>
      </c>
      <c r="B685" s="91">
        <v>4000389</v>
      </c>
      <c r="C685" s="49" t="s">
        <v>2567</v>
      </c>
      <c r="D685" s="19"/>
      <c r="E685" s="96"/>
      <c r="F685" s="84">
        <v>608201</v>
      </c>
      <c r="G685" s="4" t="s">
        <v>2908</v>
      </c>
      <c r="H685" s="84">
        <v>5001</v>
      </c>
      <c r="I685" s="4" t="s">
        <v>2570</v>
      </c>
      <c r="J685" s="4" t="s">
        <v>2571</v>
      </c>
      <c r="K685" s="4" t="s">
        <v>1216</v>
      </c>
      <c r="L685" s="4" t="s">
        <v>2848</v>
      </c>
      <c r="M685" s="4"/>
    </row>
    <row r="686" spans="1:13" x14ac:dyDescent="0.2">
      <c r="A686" s="90">
        <v>42724</v>
      </c>
      <c r="B686" s="91">
        <v>4000390</v>
      </c>
      <c r="C686" s="49" t="s">
        <v>2572</v>
      </c>
      <c r="D686" s="19"/>
      <c r="E686" s="96"/>
      <c r="F686" s="84">
        <v>608199</v>
      </c>
      <c r="G686" s="81" t="s">
        <v>2909</v>
      </c>
      <c r="H686" s="84">
        <v>5001</v>
      </c>
      <c r="I686" s="4" t="s">
        <v>2574</v>
      </c>
      <c r="J686" s="4" t="s">
        <v>2575</v>
      </c>
      <c r="K686" s="4" t="s">
        <v>1216</v>
      </c>
      <c r="L686" s="4" t="s">
        <v>2751</v>
      </c>
      <c r="M686" s="4"/>
    </row>
    <row r="687" spans="1:13" x14ac:dyDescent="0.2">
      <c r="A687" s="90">
        <v>42724</v>
      </c>
      <c r="B687" s="91">
        <v>4000391</v>
      </c>
      <c r="C687" s="49" t="s">
        <v>2569</v>
      </c>
      <c r="D687" s="19"/>
      <c r="E687" s="96"/>
      <c r="F687" s="84">
        <v>604404</v>
      </c>
      <c r="G687" s="4" t="s">
        <v>2897</v>
      </c>
      <c r="H687" s="84">
        <v>5004</v>
      </c>
      <c r="I687" s="4" t="s">
        <v>2576</v>
      </c>
      <c r="J687" s="4" t="s">
        <v>2573</v>
      </c>
      <c r="K687" s="4" t="s">
        <v>1216</v>
      </c>
      <c r="L687" s="4" t="s">
        <v>2752</v>
      </c>
      <c r="M687" s="4"/>
    </row>
    <row r="688" spans="1:13" x14ac:dyDescent="0.2">
      <c r="A688" s="90">
        <v>42724</v>
      </c>
      <c r="B688" s="91">
        <v>4000392</v>
      </c>
      <c r="C688" s="49" t="s">
        <v>2579</v>
      </c>
      <c r="D688" s="19"/>
      <c r="E688" s="96"/>
      <c r="F688" s="84">
        <v>604402</v>
      </c>
      <c r="G688" s="81" t="s">
        <v>2898</v>
      </c>
      <c r="H688" s="84">
        <v>5004</v>
      </c>
      <c r="I688" s="4" t="s">
        <v>2577</v>
      </c>
      <c r="J688" s="4" t="s">
        <v>2578</v>
      </c>
      <c r="K688" s="4" t="s">
        <v>1216</v>
      </c>
      <c r="L688" s="4" t="s">
        <v>2693</v>
      </c>
      <c r="M688" s="4"/>
    </row>
    <row r="689" spans="1:13" x14ac:dyDescent="0.2">
      <c r="A689" s="90">
        <v>42724</v>
      </c>
      <c r="B689" s="91">
        <v>4000393</v>
      </c>
      <c r="C689" s="49" t="s">
        <v>2568</v>
      </c>
      <c r="D689" s="19"/>
      <c r="E689" s="96"/>
      <c r="F689" s="84">
        <v>604409</v>
      </c>
      <c r="G689" s="4" t="s">
        <v>2899</v>
      </c>
      <c r="H689" s="84">
        <v>4998</v>
      </c>
      <c r="I689" s="4" t="s">
        <v>2581</v>
      </c>
      <c r="J689" s="4" t="s">
        <v>2580</v>
      </c>
      <c r="K689" s="4" t="s">
        <v>1216</v>
      </c>
      <c r="L689" s="4" t="s">
        <v>2761</v>
      </c>
      <c r="M689" s="4"/>
    </row>
    <row r="690" spans="1:13" x14ac:dyDescent="0.2">
      <c r="A690" s="90">
        <v>42724</v>
      </c>
      <c r="B690" s="91">
        <v>4000394</v>
      </c>
      <c r="C690" s="49" t="s">
        <v>2582</v>
      </c>
      <c r="D690" s="19"/>
      <c r="E690" s="96"/>
      <c r="F690" s="84">
        <v>604407</v>
      </c>
      <c r="G690" s="81" t="s">
        <v>2910</v>
      </c>
      <c r="H690" s="84">
        <v>4998</v>
      </c>
      <c r="I690" s="4" t="s">
        <v>2583</v>
      </c>
      <c r="J690" s="4" t="s">
        <v>2578</v>
      </c>
      <c r="K690" s="4" t="s">
        <v>1216</v>
      </c>
      <c r="L690" s="4" t="s">
        <v>2695</v>
      </c>
      <c r="M690" s="4"/>
    </row>
    <row r="691" spans="1:13" x14ac:dyDescent="0.2">
      <c r="A691" s="90">
        <v>42724</v>
      </c>
      <c r="B691" s="91">
        <v>4000395</v>
      </c>
      <c r="C691" s="49" t="s">
        <v>2584</v>
      </c>
      <c r="D691" s="19"/>
      <c r="E691" s="96"/>
      <c r="F691" s="84">
        <v>630012</v>
      </c>
      <c r="G691" s="4" t="s">
        <v>2889</v>
      </c>
      <c r="H691" s="84">
        <v>16020</v>
      </c>
      <c r="I691" s="4" t="s">
        <v>2585</v>
      </c>
      <c r="J691" s="4" t="s">
        <v>2575</v>
      </c>
      <c r="K691" s="4" t="s">
        <v>1216</v>
      </c>
      <c r="L691" s="4" t="s">
        <v>2749</v>
      </c>
      <c r="M691" s="4"/>
    </row>
    <row r="692" spans="1:13" x14ac:dyDescent="0.2">
      <c r="A692" s="90">
        <v>42724</v>
      </c>
      <c r="B692" s="91">
        <v>4000396</v>
      </c>
      <c r="C692" s="49" t="s">
        <v>2586</v>
      </c>
      <c r="D692" s="19"/>
      <c r="E692" s="96"/>
      <c r="F692" s="84">
        <v>609312</v>
      </c>
      <c r="G692" s="81" t="s">
        <v>2911</v>
      </c>
      <c r="H692" s="84">
        <v>100</v>
      </c>
      <c r="I692" s="4" t="s">
        <v>2587</v>
      </c>
      <c r="J692" s="4" t="s">
        <v>2588</v>
      </c>
      <c r="K692" s="4" t="s">
        <v>1216</v>
      </c>
      <c r="L692" s="4"/>
      <c r="M692" s="4"/>
    </row>
    <row r="693" spans="1:13" x14ac:dyDescent="0.2">
      <c r="A693" s="90">
        <v>42724</v>
      </c>
      <c r="B693" s="91">
        <v>4000397</v>
      </c>
      <c r="C693" s="49" t="s">
        <v>849</v>
      </c>
      <c r="D693" s="19"/>
      <c r="E693" s="96"/>
      <c r="F693" s="84">
        <v>609314</v>
      </c>
      <c r="G693" s="4" t="s">
        <v>2912</v>
      </c>
      <c r="H693" s="84">
        <v>100</v>
      </c>
      <c r="I693" s="4" t="s">
        <v>2590</v>
      </c>
      <c r="J693" s="4" t="s">
        <v>2591</v>
      </c>
      <c r="K693" s="4" t="s">
        <v>1216</v>
      </c>
      <c r="L693" s="4" t="s">
        <v>2805</v>
      </c>
      <c r="M693" s="4"/>
    </row>
    <row r="694" spans="1:13" x14ac:dyDescent="0.2">
      <c r="A694" s="90">
        <v>42724</v>
      </c>
      <c r="B694" s="91">
        <v>4000398</v>
      </c>
      <c r="C694" s="49" t="s">
        <v>2569</v>
      </c>
      <c r="D694" s="19"/>
      <c r="E694" s="96"/>
      <c r="F694" s="84">
        <v>609316</v>
      </c>
      <c r="G694" s="81" t="s">
        <v>2913</v>
      </c>
      <c r="H694" s="84">
        <v>100</v>
      </c>
      <c r="I694" s="4" t="s">
        <v>2592</v>
      </c>
      <c r="J694" s="4" t="s">
        <v>2578</v>
      </c>
      <c r="K694" s="4" t="s">
        <v>1216</v>
      </c>
      <c r="L694" s="4" t="s">
        <v>2805</v>
      </c>
      <c r="M694" s="4"/>
    </row>
    <row r="695" spans="1:13" x14ac:dyDescent="0.2">
      <c r="A695" s="90">
        <v>42724</v>
      </c>
      <c r="B695" s="91">
        <v>4000403</v>
      </c>
      <c r="C695" s="49" t="s">
        <v>2569</v>
      </c>
      <c r="D695" s="19"/>
      <c r="E695" s="96"/>
      <c r="F695" s="84">
        <v>701150</v>
      </c>
      <c r="G695" s="4" t="s">
        <v>2914</v>
      </c>
      <c r="H695" s="84">
        <v>315</v>
      </c>
      <c r="I695" s="4" t="s">
        <v>2593</v>
      </c>
      <c r="J695" s="4" t="s">
        <v>2573</v>
      </c>
      <c r="K695" s="4" t="s">
        <v>1216</v>
      </c>
      <c r="L695" s="4" t="s">
        <v>2752</v>
      </c>
      <c r="M695" s="4"/>
    </row>
    <row r="696" spans="1:13" x14ac:dyDescent="0.2">
      <c r="A696" s="90">
        <v>42724</v>
      </c>
      <c r="B696" s="91">
        <v>4000404</v>
      </c>
      <c r="C696" s="49" t="s">
        <v>2568</v>
      </c>
      <c r="D696" s="19"/>
      <c r="E696" s="96"/>
      <c r="F696" s="84">
        <v>701151</v>
      </c>
      <c r="G696" s="81" t="s">
        <v>2915</v>
      </c>
      <c r="H696" s="84">
        <v>315</v>
      </c>
      <c r="I696" s="4" t="s">
        <v>2594</v>
      </c>
      <c r="J696" s="4" t="s">
        <v>2595</v>
      </c>
      <c r="K696" s="4" t="s">
        <v>1216</v>
      </c>
      <c r="L696" s="4" t="s">
        <v>2746</v>
      </c>
      <c r="M696" s="4"/>
    </row>
    <row r="697" spans="1:13" x14ac:dyDescent="0.2">
      <c r="A697" s="90">
        <v>42724</v>
      </c>
      <c r="B697" s="91">
        <v>4000405</v>
      </c>
      <c r="C697" s="49" t="s">
        <v>2589</v>
      </c>
      <c r="D697" s="19"/>
      <c r="E697" s="96"/>
      <c r="F697" s="84">
        <v>609079</v>
      </c>
      <c r="G697" s="4" t="s">
        <v>1784</v>
      </c>
      <c r="H697" s="84">
        <v>1440</v>
      </c>
      <c r="I697" s="4" t="s">
        <v>2596</v>
      </c>
      <c r="J697" s="4" t="s">
        <v>2588</v>
      </c>
      <c r="K697" s="4" t="s">
        <v>1216</v>
      </c>
      <c r="L697" s="4"/>
      <c r="M697" s="4"/>
    </row>
    <row r="698" spans="1:13" x14ac:dyDescent="0.2">
      <c r="A698" s="90">
        <v>42725</v>
      </c>
      <c r="B698" s="91">
        <v>4000430</v>
      </c>
      <c r="C698" s="49" t="s">
        <v>2622</v>
      </c>
      <c r="D698" s="19"/>
      <c r="E698" s="96"/>
      <c r="F698" s="84">
        <v>607699</v>
      </c>
      <c r="G698" s="81" t="s">
        <v>1680</v>
      </c>
      <c r="H698" s="84">
        <v>300</v>
      </c>
      <c r="I698" s="4" t="s">
        <v>2623</v>
      </c>
      <c r="J698" s="4" t="s">
        <v>2625</v>
      </c>
      <c r="K698" s="4" t="s">
        <v>1216</v>
      </c>
      <c r="L698" s="4"/>
      <c r="M698" s="4"/>
    </row>
    <row r="699" spans="1:13" x14ac:dyDescent="0.2">
      <c r="A699" s="90">
        <v>42725</v>
      </c>
      <c r="B699" s="91">
        <v>4000407</v>
      </c>
      <c r="C699" s="49" t="s">
        <v>2622</v>
      </c>
      <c r="D699" s="19"/>
      <c r="E699" s="96"/>
      <c r="F699" s="84">
        <v>630227</v>
      </c>
      <c r="G699" s="4" t="s">
        <v>2637</v>
      </c>
      <c r="H699" s="84">
        <v>3100</v>
      </c>
      <c r="I699" s="4" t="s">
        <v>2623</v>
      </c>
      <c r="J699" s="4" t="s">
        <v>2625</v>
      </c>
      <c r="K699" s="4" t="s">
        <v>1216</v>
      </c>
      <c r="L699" s="4" t="s">
        <v>2674</v>
      </c>
      <c r="M699" s="4">
        <v>5001857</v>
      </c>
    </row>
    <row r="700" spans="1:13" x14ac:dyDescent="0.2">
      <c r="A700" s="90">
        <v>42725</v>
      </c>
      <c r="B700" s="91">
        <v>4000408</v>
      </c>
      <c r="C700" s="49" t="s">
        <v>2622</v>
      </c>
      <c r="D700" s="19"/>
      <c r="E700" s="96"/>
      <c r="F700" s="84">
        <v>630228</v>
      </c>
      <c r="G700" s="81" t="s">
        <v>2638</v>
      </c>
      <c r="H700" s="84">
        <v>3700</v>
      </c>
      <c r="I700" s="4" t="s">
        <v>2623</v>
      </c>
      <c r="J700" s="4" t="s">
        <v>2625</v>
      </c>
      <c r="K700" s="4" t="s">
        <v>1216</v>
      </c>
      <c r="L700" s="4"/>
      <c r="M700" s="4">
        <v>5001856</v>
      </c>
    </row>
    <row r="701" spans="1:13" x14ac:dyDescent="0.2">
      <c r="A701" s="90">
        <v>42725</v>
      </c>
      <c r="B701" s="91">
        <v>4000409</v>
      </c>
      <c r="C701" s="49" t="s">
        <v>2622</v>
      </c>
      <c r="D701" s="19"/>
      <c r="E701" s="96"/>
      <c r="F701" s="84">
        <v>630229</v>
      </c>
      <c r="G701" s="4" t="s">
        <v>2639</v>
      </c>
      <c r="H701" s="84">
        <v>2500</v>
      </c>
      <c r="I701" s="4" t="s">
        <v>2626</v>
      </c>
      <c r="J701" s="4" t="s">
        <v>2625</v>
      </c>
      <c r="K701" s="4" t="s">
        <v>1216</v>
      </c>
      <c r="L701" s="4"/>
      <c r="M701" s="4">
        <v>5001856</v>
      </c>
    </row>
    <row r="702" spans="1:13" x14ac:dyDescent="0.2">
      <c r="A702" s="90">
        <v>42725</v>
      </c>
      <c r="B702" s="91">
        <v>4000410</v>
      </c>
      <c r="C702" s="49" t="s">
        <v>2622</v>
      </c>
      <c r="D702" s="19"/>
      <c r="E702" s="96"/>
      <c r="F702" s="84">
        <v>630230</v>
      </c>
      <c r="G702" s="81" t="s">
        <v>2640</v>
      </c>
      <c r="H702" s="84">
        <v>1900</v>
      </c>
      <c r="I702" s="4" t="s">
        <v>2623</v>
      </c>
      <c r="J702" s="4" t="s">
        <v>2625</v>
      </c>
      <c r="K702" s="4" t="s">
        <v>1216</v>
      </c>
      <c r="L702" s="4"/>
      <c r="M702" s="4">
        <v>5001856</v>
      </c>
    </row>
    <row r="703" spans="1:13" x14ac:dyDescent="0.2">
      <c r="A703" s="90">
        <v>42725</v>
      </c>
      <c r="B703" s="91">
        <v>4000411</v>
      </c>
      <c r="C703" s="49" t="s">
        <v>2622</v>
      </c>
      <c r="D703" s="19"/>
      <c r="E703" s="96"/>
      <c r="F703" s="84">
        <v>607695</v>
      </c>
      <c r="G703" s="4" t="s">
        <v>819</v>
      </c>
      <c r="H703" s="84">
        <v>300</v>
      </c>
      <c r="I703" s="4" t="s">
        <v>2626</v>
      </c>
      <c r="J703" s="4" t="s">
        <v>2625</v>
      </c>
      <c r="K703" s="4" t="s">
        <v>1216</v>
      </c>
      <c r="L703" s="4"/>
      <c r="M703" s="4"/>
    </row>
    <row r="704" spans="1:13" x14ac:dyDescent="0.2">
      <c r="A704" s="90">
        <v>42725</v>
      </c>
      <c r="B704" s="91">
        <v>4000412</v>
      </c>
      <c r="C704" s="49" t="s">
        <v>2622</v>
      </c>
      <c r="D704" s="19"/>
      <c r="E704" s="96"/>
      <c r="F704" s="84">
        <v>630231</v>
      </c>
      <c r="G704" s="81" t="s">
        <v>2641</v>
      </c>
      <c r="H704" s="84">
        <v>1200</v>
      </c>
      <c r="I704" s="4" t="s">
        <v>2626</v>
      </c>
      <c r="J704" s="4" t="s">
        <v>2625</v>
      </c>
      <c r="K704" s="4" t="s">
        <v>1216</v>
      </c>
      <c r="L704" s="4"/>
      <c r="M704" s="4">
        <v>5001856</v>
      </c>
    </row>
    <row r="705" spans="1:13" x14ac:dyDescent="0.2">
      <c r="A705" s="90">
        <v>42725</v>
      </c>
      <c r="B705" s="91">
        <v>4000413</v>
      </c>
      <c r="C705" s="49" t="s">
        <v>2622</v>
      </c>
      <c r="D705" s="19"/>
      <c r="E705" s="96"/>
      <c r="F705" s="84">
        <v>607692</v>
      </c>
      <c r="G705" s="4" t="s">
        <v>1404</v>
      </c>
      <c r="H705" s="84">
        <v>700</v>
      </c>
      <c r="I705" s="4" t="s">
        <v>2627</v>
      </c>
      <c r="J705" s="4" t="s">
        <v>2625</v>
      </c>
      <c r="K705" s="4" t="s">
        <v>1216</v>
      </c>
      <c r="L705" s="4"/>
      <c r="M705" s="4"/>
    </row>
    <row r="706" spans="1:13" x14ac:dyDescent="0.2">
      <c r="A706" s="90">
        <v>42725</v>
      </c>
      <c r="B706" s="91">
        <v>4000414</v>
      </c>
      <c r="C706" s="49" t="s">
        <v>2622</v>
      </c>
      <c r="D706" s="19"/>
      <c r="E706" s="96"/>
      <c r="F706" s="84">
        <v>607700</v>
      </c>
      <c r="G706" s="81" t="s">
        <v>2352</v>
      </c>
      <c r="H706" s="84">
        <v>600</v>
      </c>
      <c r="I706" s="4" t="s">
        <v>2623</v>
      </c>
      <c r="J706" s="4" t="s">
        <v>2625</v>
      </c>
      <c r="K706" s="4" t="s">
        <v>1216</v>
      </c>
      <c r="L706" s="4"/>
      <c r="M706" s="4"/>
    </row>
    <row r="707" spans="1:13" x14ac:dyDescent="0.2">
      <c r="A707" s="90">
        <v>42725</v>
      </c>
      <c r="B707" s="91">
        <v>4000415</v>
      </c>
      <c r="C707" s="49" t="s">
        <v>2622</v>
      </c>
      <c r="D707" s="19"/>
      <c r="E707" s="96"/>
      <c r="F707" s="84">
        <v>607694</v>
      </c>
      <c r="G707" s="4" t="s">
        <v>1679</v>
      </c>
      <c r="H707" s="84">
        <v>600</v>
      </c>
      <c r="I707" s="4" t="s">
        <v>2628</v>
      </c>
      <c r="J707" s="4" t="s">
        <v>2625</v>
      </c>
      <c r="K707" s="4" t="s">
        <v>1216</v>
      </c>
      <c r="L707" s="4"/>
      <c r="M707" s="4"/>
    </row>
    <row r="708" spans="1:13" x14ac:dyDescent="0.2">
      <c r="A708" s="90">
        <v>42725</v>
      </c>
      <c r="B708" s="91">
        <v>4000416</v>
      </c>
      <c r="C708" s="49" t="s">
        <v>2629</v>
      </c>
      <c r="D708" s="19"/>
      <c r="E708" s="96"/>
      <c r="F708" s="84">
        <v>607698</v>
      </c>
      <c r="G708" s="81" t="s">
        <v>1406</v>
      </c>
      <c r="H708" s="84">
        <v>300</v>
      </c>
      <c r="I708" s="4" t="s">
        <v>2630</v>
      </c>
      <c r="J708" s="4" t="s">
        <v>2625</v>
      </c>
      <c r="K708" s="4" t="s">
        <v>1216</v>
      </c>
      <c r="L708" s="4"/>
      <c r="M708" s="4"/>
    </row>
    <row r="709" spans="1:13" x14ac:dyDescent="0.2">
      <c r="A709" s="90">
        <v>42725</v>
      </c>
      <c r="B709" s="91">
        <v>4000417</v>
      </c>
      <c r="C709" s="49" t="s">
        <v>2622</v>
      </c>
      <c r="D709" s="19"/>
      <c r="E709" s="96"/>
      <c r="F709" s="84">
        <v>607691</v>
      </c>
      <c r="G709" s="4" t="s">
        <v>1405</v>
      </c>
      <c r="H709" s="84">
        <v>300</v>
      </c>
      <c r="I709" s="4" t="s">
        <v>2623</v>
      </c>
      <c r="J709" s="4" t="s">
        <v>2625</v>
      </c>
      <c r="K709" s="4" t="s">
        <v>1216</v>
      </c>
      <c r="L709" s="4"/>
      <c r="M709" s="4"/>
    </row>
    <row r="710" spans="1:13" x14ac:dyDescent="0.2">
      <c r="A710" s="90">
        <v>42725</v>
      </c>
      <c r="B710" s="91">
        <v>4000418</v>
      </c>
      <c r="C710" s="49" t="s">
        <v>2622</v>
      </c>
      <c r="D710" s="19"/>
      <c r="E710" s="96"/>
      <c r="F710" s="84">
        <v>607702</v>
      </c>
      <c r="G710" s="81" t="s">
        <v>1689</v>
      </c>
      <c r="H710" s="84">
        <v>300</v>
      </c>
      <c r="I710" s="4" t="s">
        <v>2631</v>
      </c>
      <c r="J710" s="4" t="s">
        <v>2625</v>
      </c>
      <c r="K710" s="4" t="s">
        <v>1216</v>
      </c>
      <c r="L710" s="4"/>
      <c r="M710" s="4"/>
    </row>
    <row r="711" spans="1:13" x14ac:dyDescent="0.2">
      <c r="A711" s="90">
        <v>42725</v>
      </c>
      <c r="B711" s="91">
        <v>4000419</v>
      </c>
      <c r="C711" s="49" t="s">
        <v>2622</v>
      </c>
      <c r="D711" s="19"/>
      <c r="E711" s="96"/>
      <c r="F711" s="84">
        <v>630232</v>
      </c>
      <c r="G711" s="4" t="s">
        <v>2642</v>
      </c>
      <c r="H711" s="84">
        <v>300</v>
      </c>
      <c r="I711" s="4" t="s">
        <v>2633</v>
      </c>
      <c r="J711" s="4" t="s">
        <v>2625</v>
      </c>
      <c r="K711" s="4" t="s">
        <v>1216</v>
      </c>
      <c r="L711" s="4" t="s">
        <v>2672</v>
      </c>
      <c r="M711" s="4">
        <v>5001858</v>
      </c>
    </row>
    <row r="712" spans="1:13" x14ac:dyDescent="0.2">
      <c r="A712" s="90">
        <v>42725</v>
      </c>
      <c r="B712" s="91">
        <v>4000420</v>
      </c>
      <c r="C712" s="49" t="s">
        <v>2634</v>
      </c>
      <c r="D712" s="19"/>
      <c r="E712" s="96"/>
      <c r="F712" s="84">
        <v>630233</v>
      </c>
      <c r="G712" s="81" t="s">
        <v>2643</v>
      </c>
      <c r="H712" s="84">
        <v>600</v>
      </c>
      <c r="I712" s="4" t="s">
        <v>2633</v>
      </c>
      <c r="J712" s="4" t="s">
        <v>2625</v>
      </c>
      <c r="K712" s="4" t="s">
        <v>1216</v>
      </c>
      <c r="L712" s="4"/>
      <c r="M712" s="4">
        <v>5001856</v>
      </c>
    </row>
    <row r="713" spans="1:13" x14ac:dyDescent="0.2">
      <c r="A713" s="90">
        <v>42725</v>
      </c>
      <c r="B713" s="91">
        <v>4000421</v>
      </c>
      <c r="C713" s="49" t="s">
        <v>2622</v>
      </c>
      <c r="D713" s="19"/>
      <c r="E713" s="96"/>
      <c r="F713" s="84">
        <v>607693</v>
      </c>
      <c r="G713" s="4" t="s">
        <v>1693</v>
      </c>
      <c r="H713" s="84">
        <v>300</v>
      </c>
      <c r="I713" s="4" t="s">
        <v>2635</v>
      </c>
      <c r="J713" s="4" t="s">
        <v>2625</v>
      </c>
      <c r="K713" s="4" t="s">
        <v>1216</v>
      </c>
      <c r="L713" s="4"/>
      <c r="M713" s="4"/>
    </row>
    <row r="714" spans="1:13" x14ac:dyDescent="0.2">
      <c r="A714" s="90">
        <v>42725</v>
      </c>
      <c r="B714" s="91">
        <v>4000422</v>
      </c>
      <c r="C714" s="49" t="s">
        <v>2636</v>
      </c>
      <c r="D714" s="19"/>
      <c r="E714" s="96"/>
      <c r="F714" s="84">
        <v>630235</v>
      </c>
      <c r="G714" s="81" t="s">
        <v>2644</v>
      </c>
      <c r="H714" s="84">
        <v>300</v>
      </c>
      <c r="I714" s="4" t="s">
        <v>2632</v>
      </c>
      <c r="J714" s="4" t="s">
        <v>2625</v>
      </c>
      <c r="K714" s="4" t="s">
        <v>1216</v>
      </c>
      <c r="L714" s="4" t="s">
        <v>2673</v>
      </c>
      <c r="M714" s="4">
        <v>5001859</v>
      </c>
    </row>
    <row r="715" spans="1:13" x14ac:dyDescent="0.2">
      <c r="A715" s="90">
        <v>42725</v>
      </c>
      <c r="B715" s="91">
        <v>4000423</v>
      </c>
      <c r="C715" s="49" t="s">
        <v>2624</v>
      </c>
      <c r="D715" s="19"/>
      <c r="E715" s="96"/>
      <c r="F715" s="84">
        <v>600581</v>
      </c>
      <c r="G715" s="4" t="s">
        <v>1410</v>
      </c>
      <c r="H715" s="84">
        <v>600</v>
      </c>
      <c r="I715" s="4" t="s">
        <v>2632</v>
      </c>
      <c r="J715" s="4" t="s">
        <v>2625</v>
      </c>
      <c r="K715" s="4" t="s">
        <v>1216</v>
      </c>
      <c r="L715" s="4"/>
      <c r="M715" s="4"/>
    </row>
    <row r="716" spans="1:13" x14ac:dyDescent="0.2">
      <c r="A716" s="90">
        <v>42725</v>
      </c>
      <c r="B716" s="91">
        <v>4000322</v>
      </c>
      <c r="C716" s="49" t="s">
        <v>2645</v>
      </c>
      <c r="D716" s="19"/>
      <c r="E716" s="96"/>
      <c r="F716" s="84">
        <v>605809</v>
      </c>
      <c r="G716" s="81" t="s">
        <v>2649</v>
      </c>
      <c r="H716" s="84">
        <v>900</v>
      </c>
      <c r="I716" s="4" t="s">
        <v>2646</v>
      </c>
      <c r="J716" s="4" t="s">
        <v>2647</v>
      </c>
      <c r="K716" s="4" t="s">
        <v>2648</v>
      </c>
      <c r="L716" s="4" t="s">
        <v>2694</v>
      </c>
      <c r="M716" s="4">
        <v>5001896</v>
      </c>
    </row>
    <row r="717" spans="1:13" x14ac:dyDescent="0.2">
      <c r="A717" s="90">
        <v>42728</v>
      </c>
      <c r="B717" s="91">
        <v>4000335</v>
      </c>
      <c r="C717" s="49" t="s">
        <v>2654</v>
      </c>
      <c r="D717" s="19"/>
      <c r="E717" s="96"/>
      <c r="F717" s="84">
        <v>605422</v>
      </c>
      <c r="G717" s="4" t="s">
        <v>612</v>
      </c>
      <c r="H717" s="84">
        <v>10000</v>
      </c>
      <c r="I717" s="4" t="s">
        <v>2655</v>
      </c>
      <c r="J717" s="4" t="s">
        <v>2656</v>
      </c>
      <c r="K717" s="4" t="s">
        <v>1216</v>
      </c>
      <c r="L717" s="4" t="s">
        <v>2752</v>
      </c>
      <c r="M717" s="4" t="s">
        <v>2993</v>
      </c>
    </row>
    <row r="718" spans="1:13" x14ac:dyDescent="0.2">
      <c r="A718" s="90">
        <v>42728</v>
      </c>
      <c r="B718" s="91">
        <v>4000424</v>
      </c>
      <c r="C718" s="49" t="s">
        <v>2657</v>
      </c>
      <c r="D718" s="19"/>
      <c r="E718" s="96"/>
      <c r="F718" s="84">
        <v>607622</v>
      </c>
      <c r="G718" s="81" t="s">
        <v>2916</v>
      </c>
      <c r="H718" s="84">
        <v>10000</v>
      </c>
      <c r="I718" s="4" t="s">
        <v>2658</v>
      </c>
      <c r="J718" s="4" t="s">
        <v>2656</v>
      </c>
      <c r="K718" s="4" t="s">
        <v>1216</v>
      </c>
      <c r="L718" s="4"/>
      <c r="M718" s="4"/>
    </row>
    <row r="719" spans="1:13" x14ac:dyDescent="0.2">
      <c r="A719" s="90">
        <v>42728</v>
      </c>
      <c r="B719" s="91">
        <v>4000425</v>
      </c>
      <c r="C719" s="49" t="s">
        <v>2659</v>
      </c>
      <c r="D719" s="19"/>
      <c r="E719" s="96"/>
      <c r="F719" s="84">
        <v>608182</v>
      </c>
      <c r="G719" s="4" t="s">
        <v>2917</v>
      </c>
      <c r="H719" s="84">
        <v>10000</v>
      </c>
      <c r="I719" s="4" t="s">
        <v>2660</v>
      </c>
      <c r="J719" s="4" t="s">
        <v>2661</v>
      </c>
      <c r="K719" s="4" t="s">
        <v>1216</v>
      </c>
      <c r="L719" s="4"/>
      <c r="M719" s="4"/>
    </row>
    <row r="720" spans="1:13" x14ac:dyDescent="0.2">
      <c r="A720" s="90">
        <v>42730</v>
      </c>
      <c r="B720" s="91">
        <v>4000426</v>
      </c>
      <c r="C720" s="49" t="s">
        <v>865</v>
      </c>
      <c r="D720" s="19"/>
      <c r="E720" s="96"/>
      <c r="F720" s="84">
        <v>600581</v>
      </c>
      <c r="G720" s="81" t="s">
        <v>1410</v>
      </c>
      <c r="H720" s="84">
        <v>600</v>
      </c>
      <c r="I720" s="4" t="s">
        <v>2663</v>
      </c>
      <c r="J720" s="4" t="s">
        <v>2664</v>
      </c>
      <c r="K720" s="4" t="s">
        <v>2665</v>
      </c>
      <c r="L720" s="4"/>
      <c r="M720" s="4"/>
    </row>
    <row r="721" spans="1:13" x14ac:dyDescent="0.2">
      <c r="A721" s="90">
        <v>42732</v>
      </c>
      <c r="B721" s="91">
        <v>4000356</v>
      </c>
      <c r="C721" s="49" t="s">
        <v>2678</v>
      </c>
      <c r="D721" s="19"/>
      <c r="E721" s="96"/>
      <c r="F721" s="84">
        <v>607665</v>
      </c>
      <c r="G721" s="4" t="s">
        <v>1644</v>
      </c>
      <c r="H721" s="84">
        <v>16000</v>
      </c>
      <c r="I721" s="4" t="s">
        <v>2679</v>
      </c>
      <c r="J721" s="4" t="s">
        <v>2680</v>
      </c>
      <c r="K721" s="4" t="s">
        <v>2681</v>
      </c>
      <c r="L721" s="4" t="s">
        <v>2810</v>
      </c>
      <c r="M721" s="4">
        <v>5002013</v>
      </c>
    </row>
    <row r="722" spans="1:13" x14ac:dyDescent="0.2">
      <c r="A722" s="90">
        <v>42732</v>
      </c>
      <c r="B722" s="91">
        <v>4000427</v>
      </c>
      <c r="C722" s="49" t="s">
        <v>2699</v>
      </c>
      <c r="D722" s="19"/>
      <c r="E722" s="96"/>
      <c r="F722" s="84">
        <v>607670</v>
      </c>
      <c r="G722" s="81" t="s">
        <v>2918</v>
      </c>
      <c r="H722" s="84">
        <v>4500</v>
      </c>
      <c r="I722" s="4" t="s">
        <v>2701</v>
      </c>
      <c r="J722" s="4" t="s">
        <v>2702</v>
      </c>
      <c r="K722" s="4" t="s">
        <v>1216</v>
      </c>
      <c r="L722" s="4" t="s">
        <v>3082</v>
      </c>
      <c r="M722" s="4"/>
    </row>
    <row r="723" spans="1:13" x14ac:dyDescent="0.2">
      <c r="A723" s="90">
        <v>42732</v>
      </c>
      <c r="B723" s="91">
        <v>4000428</v>
      </c>
      <c r="C723" s="49" t="s">
        <v>2704</v>
      </c>
      <c r="D723" s="19"/>
      <c r="E723" s="96"/>
      <c r="F723" s="84">
        <v>607669</v>
      </c>
      <c r="G723" s="4" t="s">
        <v>2919</v>
      </c>
      <c r="H723" s="84">
        <v>4500</v>
      </c>
      <c r="I723" s="4" t="s">
        <v>2705</v>
      </c>
      <c r="J723" s="4" t="s">
        <v>2706</v>
      </c>
      <c r="K723" s="4" t="s">
        <v>1216</v>
      </c>
      <c r="L723" s="4" t="s">
        <v>2980</v>
      </c>
      <c r="M723" s="4"/>
    </row>
    <row r="724" spans="1:13" x14ac:dyDescent="0.2">
      <c r="A724" s="90">
        <v>42732</v>
      </c>
      <c r="B724" s="91">
        <v>4000429</v>
      </c>
      <c r="C724" s="49" t="s">
        <v>2707</v>
      </c>
      <c r="D724" s="19"/>
      <c r="E724" s="96"/>
      <c r="F724" s="84">
        <v>607668</v>
      </c>
      <c r="G724" s="81" t="s">
        <v>2920</v>
      </c>
      <c r="H724" s="84">
        <v>4500</v>
      </c>
      <c r="I724" s="4" t="s">
        <v>2708</v>
      </c>
      <c r="J724" s="4" t="s">
        <v>2709</v>
      </c>
      <c r="K724" s="4" t="s">
        <v>1216</v>
      </c>
      <c r="L724" s="4" t="s">
        <v>2981</v>
      </c>
      <c r="M724" s="4"/>
    </row>
    <row r="725" spans="1:13" x14ac:dyDescent="0.2">
      <c r="A725" s="90">
        <v>42732</v>
      </c>
      <c r="B725" s="91">
        <v>4000431</v>
      </c>
      <c r="C725" s="49" t="s">
        <v>2710</v>
      </c>
      <c r="D725" s="19"/>
      <c r="E725" s="96"/>
      <c r="F725" s="84">
        <v>604455</v>
      </c>
      <c r="G725" s="4" t="s">
        <v>2921</v>
      </c>
      <c r="H725" s="84">
        <v>2100</v>
      </c>
      <c r="I725" s="4" t="s">
        <v>2712</v>
      </c>
      <c r="J725" s="4" t="s">
        <v>2706</v>
      </c>
      <c r="K725" s="4" t="s">
        <v>1216</v>
      </c>
      <c r="L725" s="4" t="s">
        <v>2805</v>
      </c>
      <c r="M725" s="4"/>
    </row>
    <row r="726" spans="1:13" x14ac:dyDescent="0.2">
      <c r="A726" s="90">
        <v>42732</v>
      </c>
      <c r="B726" s="91">
        <v>4000432</v>
      </c>
      <c r="C726" s="49" t="s">
        <v>2700</v>
      </c>
      <c r="D726" s="19"/>
      <c r="E726" s="96"/>
      <c r="F726" s="84">
        <v>602688</v>
      </c>
      <c r="G726" s="81" t="s">
        <v>2922</v>
      </c>
      <c r="H726" s="84">
        <v>2100</v>
      </c>
      <c r="I726" s="4" t="s">
        <v>2713</v>
      </c>
      <c r="J726" s="4" t="s">
        <v>2714</v>
      </c>
      <c r="K726" s="4" t="s">
        <v>1216</v>
      </c>
      <c r="L726" s="4" t="s">
        <v>2810</v>
      </c>
      <c r="M726" s="4"/>
    </row>
    <row r="727" spans="1:13" x14ac:dyDescent="0.2">
      <c r="A727" s="90">
        <v>42732</v>
      </c>
      <c r="B727" s="91">
        <v>4000433</v>
      </c>
      <c r="C727" s="49" t="s">
        <v>2710</v>
      </c>
      <c r="D727" s="19"/>
      <c r="E727" s="96"/>
      <c r="F727" s="84">
        <v>701036</v>
      </c>
      <c r="G727" s="4" t="s">
        <v>2923</v>
      </c>
      <c r="H727" s="84">
        <v>620</v>
      </c>
      <c r="I727" s="4" t="s">
        <v>2715</v>
      </c>
      <c r="J727" s="4" t="s">
        <v>2711</v>
      </c>
      <c r="K727" s="4" t="s">
        <v>1216</v>
      </c>
      <c r="L727" s="4" t="s">
        <v>2974</v>
      </c>
      <c r="M727" s="4"/>
    </row>
    <row r="728" spans="1:13" x14ac:dyDescent="0.2">
      <c r="A728" s="90">
        <v>42732</v>
      </c>
      <c r="B728" s="91">
        <v>4000434</v>
      </c>
      <c r="C728" s="49" t="s">
        <v>2704</v>
      </c>
      <c r="D728" s="19"/>
      <c r="E728" s="96"/>
      <c r="F728" s="84">
        <v>701019</v>
      </c>
      <c r="G728" s="81" t="s">
        <v>2924</v>
      </c>
      <c r="H728" s="84">
        <v>620</v>
      </c>
      <c r="I728" s="4" t="s">
        <v>2716</v>
      </c>
      <c r="J728" s="4" t="s">
        <v>2717</v>
      </c>
      <c r="K728" s="4" t="s">
        <v>1216</v>
      </c>
      <c r="L728" s="4" t="s">
        <v>2818</v>
      </c>
      <c r="M728" s="4"/>
    </row>
    <row r="729" spans="1:13" x14ac:dyDescent="0.2">
      <c r="A729" s="90">
        <v>42732</v>
      </c>
      <c r="B729" s="91">
        <v>4000435</v>
      </c>
      <c r="C729" s="49" t="s">
        <v>2700</v>
      </c>
      <c r="D729" s="19"/>
      <c r="E729" s="96"/>
      <c r="F729" s="84">
        <v>701003</v>
      </c>
      <c r="G729" s="4" t="s">
        <v>2925</v>
      </c>
      <c r="H729" s="84">
        <v>620</v>
      </c>
      <c r="I729" s="4" t="s">
        <v>2718</v>
      </c>
      <c r="J729" s="4" t="s">
        <v>2703</v>
      </c>
      <c r="K729" s="4" t="s">
        <v>1216</v>
      </c>
      <c r="L729" s="4" t="s">
        <v>2997</v>
      </c>
      <c r="M729" s="4"/>
    </row>
    <row r="730" spans="1:13" x14ac:dyDescent="0.2">
      <c r="A730" s="90">
        <v>42732</v>
      </c>
      <c r="B730" s="91">
        <v>4000436</v>
      </c>
      <c r="C730" s="49" t="s">
        <v>2719</v>
      </c>
      <c r="D730" s="19"/>
      <c r="E730" s="96"/>
      <c r="F730" s="84">
        <v>700983</v>
      </c>
      <c r="G730" s="81" t="s">
        <v>2926</v>
      </c>
      <c r="H730" s="84">
        <v>620</v>
      </c>
      <c r="I730" s="4" t="s">
        <v>2716</v>
      </c>
      <c r="J730" s="4" t="s">
        <v>2720</v>
      </c>
      <c r="K730" s="4" t="s">
        <v>1216</v>
      </c>
      <c r="L730" s="4" t="s">
        <v>2817</v>
      </c>
      <c r="M730" s="4"/>
    </row>
    <row r="731" spans="1:13" x14ac:dyDescent="0.2">
      <c r="A731" s="90">
        <v>42732</v>
      </c>
      <c r="B731" s="91">
        <v>4000438</v>
      </c>
      <c r="C731" s="49" t="s">
        <v>2721</v>
      </c>
      <c r="D731" s="19"/>
      <c r="E731" s="96"/>
      <c r="F731" s="84">
        <v>630013</v>
      </c>
      <c r="G731" s="4" t="s">
        <v>2890</v>
      </c>
      <c r="H731" s="84">
        <v>16020</v>
      </c>
      <c r="I731" s="4" t="s">
        <v>2722</v>
      </c>
      <c r="J731" s="4" t="s">
        <v>2723</v>
      </c>
      <c r="K731" s="4" t="s">
        <v>1216</v>
      </c>
      <c r="L731" s="4"/>
      <c r="M731" s="4"/>
    </row>
    <row r="732" spans="1:13" x14ac:dyDescent="0.2">
      <c r="A732" s="90">
        <v>42732</v>
      </c>
      <c r="B732" s="91">
        <v>4000439</v>
      </c>
      <c r="C732" s="49" t="s">
        <v>2721</v>
      </c>
      <c r="D732" s="19"/>
      <c r="E732" s="96"/>
      <c r="F732" s="84">
        <v>601677</v>
      </c>
      <c r="G732" s="81" t="s">
        <v>1061</v>
      </c>
      <c r="H732" s="84">
        <v>2000</v>
      </c>
      <c r="I732" s="4" t="s">
        <v>2724</v>
      </c>
      <c r="J732" s="4" t="s">
        <v>2725</v>
      </c>
      <c r="K732" s="4" t="s">
        <v>1216</v>
      </c>
      <c r="L732" s="4"/>
      <c r="M732" s="4"/>
    </row>
    <row r="733" spans="1:13" x14ac:dyDescent="0.2">
      <c r="A733" s="90">
        <v>42733</v>
      </c>
      <c r="B733" s="91">
        <v>4000336</v>
      </c>
      <c r="C733" s="49" t="s">
        <v>2731</v>
      </c>
      <c r="D733" s="19"/>
      <c r="E733" s="96"/>
      <c r="F733" s="84">
        <v>602916</v>
      </c>
      <c r="G733" s="4" t="s">
        <v>97</v>
      </c>
      <c r="H733" s="84">
        <v>5000</v>
      </c>
      <c r="I733" s="4" t="s">
        <v>2733</v>
      </c>
      <c r="J733" s="4" t="s">
        <v>2734</v>
      </c>
      <c r="K733" s="4" t="s">
        <v>1216</v>
      </c>
      <c r="L733" s="4" t="s">
        <v>2777</v>
      </c>
      <c r="M733" s="4">
        <v>5002011</v>
      </c>
    </row>
    <row r="734" spans="1:13" x14ac:dyDescent="0.2">
      <c r="A734" s="90">
        <v>42733</v>
      </c>
      <c r="B734" s="91">
        <v>4000440</v>
      </c>
      <c r="C734" s="49" t="s">
        <v>2731</v>
      </c>
      <c r="D734" s="19"/>
      <c r="E734" s="96"/>
      <c r="F734" s="84">
        <v>609036</v>
      </c>
      <c r="G734" s="81" t="s">
        <v>1843</v>
      </c>
      <c r="H734" s="84">
        <v>1600</v>
      </c>
      <c r="I734" s="4" t="s">
        <v>2735</v>
      </c>
      <c r="J734" s="4" t="s">
        <v>2734</v>
      </c>
      <c r="K734" s="4" t="s">
        <v>1216</v>
      </c>
      <c r="L734" s="4"/>
      <c r="M734" s="4">
        <v>5001951</v>
      </c>
    </row>
    <row r="735" spans="1:13" x14ac:dyDescent="0.2">
      <c r="A735" s="90">
        <v>42733</v>
      </c>
      <c r="B735" s="91">
        <v>4000441</v>
      </c>
      <c r="C735" s="49" t="s">
        <v>2736</v>
      </c>
      <c r="D735" s="19"/>
      <c r="E735" s="96"/>
      <c r="F735" s="84">
        <v>704162</v>
      </c>
      <c r="G735" s="4" t="s">
        <v>227</v>
      </c>
      <c r="H735" s="84">
        <v>300</v>
      </c>
      <c r="I735" s="4" t="s">
        <v>2737</v>
      </c>
      <c r="J735" s="4" t="s">
        <v>2734</v>
      </c>
      <c r="K735" s="4" t="s">
        <v>1216</v>
      </c>
      <c r="L735" s="4" t="s">
        <v>2805</v>
      </c>
      <c r="M735" s="4">
        <v>5002013</v>
      </c>
    </row>
    <row r="736" spans="1:13" x14ac:dyDescent="0.2">
      <c r="A736" s="90">
        <v>42733</v>
      </c>
      <c r="B736" s="91">
        <v>4000442</v>
      </c>
      <c r="C736" s="49" t="s">
        <v>2732</v>
      </c>
      <c r="D736" s="19"/>
      <c r="E736" s="96"/>
      <c r="F736" s="84">
        <v>601967</v>
      </c>
      <c r="G736" s="81" t="s">
        <v>2905</v>
      </c>
      <c r="H736" s="84">
        <v>5000</v>
      </c>
      <c r="I736" s="4" t="s">
        <v>2738</v>
      </c>
      <c r="J736" s="4" t="s">
        <v>2739</v>
      </c>
      <c r="K736" s="4" t="s">
        <v>1216</v>
      </c>
      <c r="L736" s="4"/>
      <c r="M736" s="4"/>
    </row>
    <row r="737" spans="1:13" x14ac:dyDescent="0.2">
      <c r="A737" s="90">
        <v>42742</v>
      </c>
      <c r="B737" s="91">
        <v>4000443</v>
      </c>
      <c r="C737" s="49" t="s">
        <v>2765</v>
      </c>
      <c r="D737" s="19"/>
      <c r="E737" s="96"/>
      <c r="F737" s="84">
        <v>608771</v>
      </c>
      <c r="G737" s="4" t="s">
        <v>755</v>
      </c>
      <c r="H737" s="84">
        <v>1500</v>
      </c>
      <c r="I737" s="4" t="s">
        <v>2767</v>
      </c>
      <c r="J737" s="4" t="s">
        <v>2015</v>
      </c>
      <c r="K737" s="4" t="s">
        <v>1216</v>
      </c>
      <c r="L737" s="4" t="s">
        <v>2850</v>
      </c>
      <c r="M737" s="4">
        <v>5002184</v>
      </c>
    </row>
    <row r="738" spans="1:13" x14ac:dyDescent="0.2">
      <c r="A738" s="90">
        <v>42742</v>
      </c>
      <c r="B738" s="91">
        <v>4000444</v>
      </c>
      <c r="C738" s="49" t="s">
        <v>2765</v>
      </c>
      <c r="D738" s="19"/>
      <c r="E738" s="96"/>
      <c r="F738" s="84">
        <v>608767</v>
      </c>
      <c r="G738" s="81" t="s">
        <v>2927</v>
      </c>
      <c r="H738" s="84">
        <v>1500</v>
      </c>
      <c r="I738" s="4" t="s">
        <v>2768</v>
      </c>
      <c r="J738" s="4" t="s">
        <v>2015</v>
      </c>
      <c r="K738" s="4" t="s">
        <v>1216</v>
      </c>
      <c r="L738" s="4"/>
      <c r="M738" s="4"/>
    </row>
    <row r="739" spans="1:13" x14ac:dyDescent="0.2">
      <c r="A739" s="90">
        <v>42742</v>
      </c>
      <c r="B739" s="91">
        <v>4000445</v>
      </c>
      <c r="C739" s="49" t="s">
        <v>2765</v>
      </c>
      <c r="D739" s="19"/>
      <c r="E739" s="96"/>
      <c r="F739" s="84">
        <v>604251</v>
      </c>
      <c r="G739" s="4" t="s">
        <v>719</v>
      </c>
      <c r="H739" s="84">
        <v>500</v>
      </c>
      <c r="I739" s="4" t="s">
        <v>2769</v>
      </c>
      <c r="J739" s="4" t="s">
        <v>2015</v>
      </c>
      <c r="K739" s="4" t="s">
        <v>1216</v>
      </c>
      <c r="L739" s="4" t="s">
        <v>2989</v>
      </c>
      <c r="M739" s="4">
        <v>5002141</v>
      </c>
    </row>
    <row r="740" spans="1:13" x14ac:dyDescent="0.2">
      <c r="A740" s="90">
        <v>42742</v>
      </c>
      <c r="B740" s="91">
        <v>4000446</v>
      </c>
      <c r="C740" s="49" t="s">
        <v>2765</v>
      </c>
      <c r="D740" s="19"/>
      <c r="E740" s="96"/>
      <c r="F740" s="84">
        <v>605391</v>
      </c>
      <c r="G740" s="81" t="s">
        <v>2928</v>
      </c>
      <c r="H740" s="84">
        <v>500</v>
      </c>
      <c r="I740" s="4" t="s">
        <v>2770</v>
      </c>
      <c r="J740" s="4" t="s">
        <v>2015</v>
      </c>
      <c r="K740" s="4" t="s">
        <v>1216</v>
      </c>
      <c r="L740" s="4"/>
      <c r="M740" s="4"/>
    </row>
    <row r="741" spans="1:13" x14ac:dyDescent="0.2">
      <c r="A741" s="90">
        <v>42742</v>
      </c>
      <c r="B741" s="91">
        <v>4000447</v>
      </c>
      <c r="C741" s="49" t="s">
        <v>2766</v>
      </c>
      <c r="D741" s="19"/>
      <c r="E741" s="96"/>
      <c r="F741" s="84">
        <v>600581</v>
      </c>
      <c r="G741" s="4" t="s">
        <v>1410</v>
      </c>
      <c r="H741" s="84">
        <v>500</v>
      </c>
      <c r="I741" s="4" t="s">
        <v>2771</v>
      </c>
      <c r="J741" s="4" t="s">
        <v>2015</v>
      </c>
      <c r="K741" s="4" t="s">
        <v>1216</v>
      </c>
      <c r="L741" s="4"/>
      <c r="M741" s="4"/>
    </row>
    <row r="742" spans="1:13" x14ac:dyDescent="0.2">
      <c r="A742" s="90">
        <v>42742</v>
      </c>
      <c r="B742" s="91">
        <v>4000448</v>
      </c>
      <c r="C742" s="49" t="s">
        <v>2765</v>
      </c>
      <c r="D742" s="19"/>
      <c r="E742" s="96"/>
      <c r="F742" s="84">
        <v>703662</v>
      </c>
      <c r="G742" s="81" t="s">
        <v>21</v>
      </c>
      <c r="H742" s="84">
        <v>600</v>
      </c>
      <c r="I742" s="4" t="s">
        <v>2772</v>
      </c>
      <c r="J742" s="4" t="s">
        <v>2015</v>
      </c>
      <c r="K742" s="4" t="s">
        <v>1216</v>
      </c>
      <c r="L742" s="4" t="s">
        <v>3064</v>
      </c>
      <c r="M742" s="4">
        <v>5002260</v>
      </c>
    </row>
    <row r="743" spans="1:13" x14ac:dyDescent="0.2">
      <c r="A743" s="90">
        <v>42742</v>
      </c>
      <c r="B743" s="91">
        <v>4000449</v>
      </c>
      <c r="C743" s="49" t="s">
        <v>2765</v>
      </c>
      <c r="D743" s="19"/>
      <c r="E743" s="96"/>
      <c r="F743" s="84">
        <v>609785</v>
      </c>
      <c r="G743" s="4" t="s">
        <v>1909</v>
      </c>
      <c r="H743" s="84">
        <v>600</v>
      </c>
      <c r="I743" s="4" t="s">
        <v>2773</v>
      </c>
      <c r="J743" s="4" t="s">
        <v>2015</v>
      </c>
      <c r="K743" s="4" t="s">
        <v>1216</v>
      </c>
      <c r="L743" s="4"/>
      <c r="M743" s="4"/>
    </row>
    <row r="744" spans="1:13" x14ac:dyDescent="0.2">
      <c r="A744" s="90">
        <v>42742</v>
      </c>
      <c r="B744" s="91">
        <v>4000450</v>
      </c>
      <c r="C744" s="49" t="s">
        <v>2765</v>
      </c>
      <c r="D744" s="19"/>
      <c r="E744" s="96"/>
      <c r="F744" s="84">
        <v>601124</v>
      </c>
      <c r="G744" s="81" t="s">
        <v>2775</v>
      </c>
      <c r="H744" s="84">
        <v>50</v>
      </c>
      <c r="I744" s="4" t="s">
        <v>2774</v>
      </c>
      <c r="J744" s="4" t="s">
        <v>2015</v>
      </c>
      <c r="K744" s="4" t="s">
        <v>1216</v>
      </c>
      <c r="L744" s="4" t="s">
        <v>2807</v>
      </c>
      <c r="M744" s="4">
        <v>5002014</v>
      </c>
    </row>
    <row r="745" spans="1:13" x14ac:dyDescent="0.2">
      <c r="A745" s="90">
        <v>42744</v>
      </c>
      <c r="B745" s="91">
        <v>4000454</v>
      </c>
      <c r="C745" s="49" t="s">
        <v>2778</v>
      </c>
      <c r="D745" s="19"/>
      <c r="E745" s="96"/>
      <c r="F745" s="84">
        <v>608156</v>
      </c>
      <c r="G745" s="4" t="s">
        <v>1710</v>
      </c>
      <c r="H745" s="84">
        <v>16000</v>
      </c>
      <c r="I745" s="4" t="s">
        <v>2779</v>
      </c>
      <c r="J745" s="4" t="s">
        <v>2784</v>
      </c>
      <c r="K745" s="4" t="s">
        <v>1216</v>
      </c>
      <c r="L745" s="4" t="s">
        <v>2980</v>
      </c>
      <c r="M745" s="4">
        <v>5002254</v>
      </c>
    </row>
    <row r="746" spans="1:13" x14ac:dyDescent="0.2">
      <c r="A746" s="90">
        <v>42744</v>
      </c>
      <c r="B746" s="91">
        <v>4000455</v>
      </c>
      <c r="C746" s="49" t="s">
        <v>2780</v>
      </c>
      <c r="D746" s="19"/>
      <c r="E746" s="96"/>
      <c r="F746" s="84">
        <v>604404</v>
      </c>
      <c r="G746" s="81" t="s">
        <v>2897</v>
      </c>
      <c r="H746" s="84">
        <v>1430</v>
      </c>
      <c r="I746" s="4" t="s">
        <v>2781</v>
      </c>
      <c r="J746" s="4" t="s">
        <v>2782</v>
      </c>
      <c r="K746" s="4" t="s">
        <v>1216</v>
      </c>
      <c r="L746" s="4" t="s">
        <v>2975</v>
      </c>
      <c r="M746" s="4"/>
    </row>
    <row r="747" spans="1:13" x14ac:dyDescent="0.2">
      <c r="A747" s="90">
        <v>42744</v>
      </c>
      <c r="B747" s="91">
        <v>4000456</v>
      </c>
      <c r="C747" s="49" t="s">
        <v>2785</v>
      </c>
      <c r="D747" s="19"/>
      <c r="E747" s="96"/>
      <c r="F747" s="84">
        <v>604402</v>
      </c>
      <c r="G747" s="4" t="s">
        <v>2898</v>
      </c>
      <c r="H747" s="84">
        <v>1430</v>
      </c>
      <c r="I747" s="4" t="s">
        <v>2781</v>
      </c>
      <c r="J747" s="4" t="s">
        <v>2786</v>
      </c>
      <c r="K747" s="4" t="s">
        <v>1216</v>
      </c>
      <c r="L747" s="4" t="s">
        <v>898</v>
      </c>
      <c r="M747" s="4"/>
    </row>
    <row r="748" spans="1:13" x14ac:dyDescent="0.2">
      <c r="A748" s="90">
        <v>42744</v>
      </c>
      <c r="B748" s="91">
        <v>4000457</v>
      </c>
      <c r="C748" s="49" t="s">
        <v>2788</v>
      </c>
      <c r="D748" s="19"/>
      <c r="E748" s="96"/>
      <c r="F748" s="84">
        <v>604409</v>
      </c>
      <c r="G748" s="81" t="s">
        <v>2899</v>
      </c>
      <c r="H748" s="84">
        <v>2814</v>
      </c>
      <c r="I748" s="4" t="s">
        <v>2783</v>
      </c>
      <c r="J748" s="4" t="s">
        <v>2782</v>
      </c>
      <c r="K748" s="4" t="s">
        <v>1216</v>
      </c>
      <c r="L748" s="4" t="s">
        <v>2976</v>
      </c>
      <c r="M748" s="4"/>
    </row>
    <row r="749" spans="1:13" x14ac:dyDescent="0.2">
      <c r="A749" s="90">
        <v>42744</v>
      </c>
      <c r="B749" s="91">
        <v>4000458</v>
      </c>
      <c r="C749" s="49" t="s">
        <v>2789</v>
      </c>
      <c r="D749" s="19"/>
      <c r="E749" s="96"/>
      <c r="F749" s="84">
        <v>604407</v>
      </c>
      <c r="G749" s="4" t="s">
        <v>2900</v>
      </c>
      <c r="H749" s="84">
        <v>2814</v>
      </c>
      <c r="I749" s="4" t="s">
        <v>2790</v>
      </c>
      <c r="J749" s="4" t="s">
        <v>2791</v>
      </c>
      <c r="K749" s="4" t="s">
        <v>1216</v>
      </c>
      <c r="L749" s="4" t="s">
        <v>2962</v>
      </c>
      <c r="M749" s="4"/>
    </row>
    <row r="750" spans="1:13" x14ac:dyDescent="0.2">
      <c r="A750" s="90">
        <v>42744</v>
      </c>
      <c r="B750" s="91">
        <v>4000459</v>
      </c>
      <c r="C750" s="49" t="s">
        <v>2788</v>
      </c>
      <c r="D750" s="19"/>
      <c r="E750" s="96"/>
      <c r="F750" s="84">
        <v>606597</v>
      </c>
      <c r="G750" s="81" t="s">
        <v>2929</v>
      </c>
      <c r="H750" s="84">
        <v>310</v>
      </c>
      <c r="I750" s="4" t="s">
        <v>2792</v>
      </c>
      <c r="J750" s="4" t="s">
        <v>2786</v>
      </c>
      <c r="K750" s="4" t="s">
        <v>1216</v>
      </c>
      <c r="L750" s="4" t="s">
        <v>2963</v>
      </c>
      <c r="M750" s="4"/>
    </row>
    <row r="751" spans="1:13" x14ac:dyDescent="0.2">
      <c r="A751" s="90">
        <v>42744</v>
      </c>
      <c r="B751" s="91">
        <v>4000460</v>
      </c>
      <c r="C751" s="49" t="s">
        <v>2785</v>
      </c>
      <c r="D751" s="19"/>
      <c r="E751" s="96"/>
      <c r="F751" s="84">
        <v>608932</v>
      </c>
      <c r="G751" s="4" t="s">
        <v>2930</v>
      </c>
      <c r="H751" s="84">
        <v>1420</v>
      </c>
      <c r="I751" s="4" t="s">
        <v>2793</v>
      </c>
      <c r="J751" s="4" t="s">
        <v>2791</v>
      </c>
      <c r="K751" s="4" t="s">
        <v>1216</v>
      </c>
      <c r="L751" s="4" t="s">
        <v>2980</v>
      </c>
      <c r="M751" s="4"/>
    </row>
    <row r="752" spans="1:13" x14ac:dyDescent="0.2">
      <c r="A752" s="90">
        <v>42744</v>
      </c>
      <c r="B752" s="91">
        <v>4000461</v>
      </c>
      <c r="C752" s="49" t="s">
        <v>2787</v>
      </c>
      <c r="D752" s="19"/>
      <c r="E752" s="96"/>
      <c r="F752" s="84">
        <v>630134</v>
      </c>
      <c r="G752" s="81" t="s">
        <v>2800</v>
      </c>
      <c r="H752" s="84">
        <v>500</v>
      </c>
      <c r="I752" s="4" t="s">
        <v>2794</v>
      </c>
      <c r="J752" s="4" t="s">
        <v>2795</v>
      </c>
      <c r="K752" s="4" t="s">
        <v>1216</v>
      </c>
      <c r="L752" s="4" t="s">
        <v>2975</v>
      </c>
      <c r="M752" s="4"/>
    </row>
    <row r="753" spans="1:13" x14ac:dyDescent="0.2">
      <c r="A753" s="90">
        <v>42744</v>
      </c>
      <c r="B753" s="91">
        <v>4000462</v>
      </c>
      <c r="C753" s="49" t="s">
        <v>2796</v>
      </c>
      <c r="D753" s="19"/>
      <c r="E753" s="96"/>
      <c r="F753" s="84">
        <v>608515</v>
      </c>
      <c r="G753" s="4" t="s">
        <v>2931</v>
      </c>
      <c r="H753" s="84">
        <v>500</v>
      </c>
      <c r="I753" s="4" t="s">
        <v>2797</v>
      </c>
      <c r="J753" s="4" t="s">
        <v>2798</v>
      </c>
      <c r="K753" s="4" t="s">
        <v>1216</v>
      </c>
      <c r="L753" s="4"/>
      <c r="M753" s="4"/>
    </row>
    <row r="754" spans="1:13" x14ac:dyDescent="0.2">
      <c r="A754" s="90">
        <v>42744</v>
      </c>
      <c r="B754" s="91">
        <v>4000463</v>
      </c>
      <c r="C754" s="49" t="s">
        <v>2787</v>
      </c>
      <c r="D754" s="19"/>
      <c r="E754" s="96"/>
      <c r="F754" s="84">
        <v>607408</v>
      </c>
      <c r="G754" s="81" t="s">
        <v>2932</v>
      </c>
      <c r="H754" s="84">
        <v>500</v>
      </c>
      <c r="I754" s="4" t="s">
        <v>2794</v>
      </c>
      <c r="J754" s="4" t="s">
        <v>2799</v>
      </c>
      <c r="K754" s="4" t="s">
        <v>1216</v>
      </c>
      <c r="L754" s="4"/>
      <c r="M754" s="4"/>
    </row>
    <row r="755" spans="1:13" x14ac:dyDescent="0.2">
      <c r="A755" s="90">
        <v>42745</v>
      </c>
      <c r="B755" s="91">
        <v>4000465</v>
      </c>
      <c r="C755" s="49" t="s">
        <v>2821</v>
      </c>
      <c r="D755" s="19"/>
      <c r="E755" s="96"/>
      <c r="F755" s="84">
        <v>606328</v>
      </c>
      <c r="G755" s="4" t="s">
        <v>2841</v>
      </c>
      <c r="H755" s="84">
        <v>300</v>
      </c>
      <c r="I755" s="4" t="s">
        <v>2823</v>
      </c>
      <c r="J755" s="4" t="s">
        <v>868</v>
      </c>
      <c r="K755" s="4" t="s">
        <v>1216</v>
      </c>
      <c r="L755" s="4" t="s">
        <v>2989</v>
      </c>
      <c r="M755" s="4">
        <v>5002185</v>
      </c>
    </row>
    <row r="756" spans="1:13" x14ac:dyDescent="0.2">
      <c r="A756" s="90">
        <v>42745</v>
      </c>
      <c r="B756" s="91">
        <v>4000466</v>
      </c>
      <c r="C756" s="49" t="s">
        <v>2824</v>
      </c>
      <c r="D756" s="19"/>
      <c r="E756" s="96"/>
      <c r="F756" s="84">
        <v>600581</v>
      </c>
      <c r="G756" s="81" t="s">
        <v>1410</v>
      </c>
      <c r="H756" s="84">
        <v>300</v>
      </c>
      <c r="I756" s="4" t="s">
        <v>2826</v>
      </c>
      <c r="J756" s="4" t="s">
        <v>868</v>
      </c>
      <c r="K756" s="4" t="s">
        <v>1216</v>
      </c>
      <c r="L756" s="4"/>
      <c r="M756" s="4"/>
    </row>
    <row r="757" spans="1:13" x14ac:dyDescent="0.2">
      <c r="A757" s="90">
        <v>42745</v>
      </c>
      <c r="B757" s="91">
        <v>4000467</v>
      </c>
      <c r="C757" s="49" t="s">
        <v>2827</v>
      </c>
      <c r="D757" s="19"/>
      <c r="E757" s="96"/>
      <c r="F757" s="84">
        <v>602916</v>
      </c>
      <c r="G757" s="4" t="s">
        <v>97</v>
      </c>
      <c r="H757" s="84">
        <v>2000</v>
      </c>
      <c r="I757" s="4" t="s">
        <v>2828</v>
      </c>
      <c r="J757" s="4" t="s">
        <v>868</v>
      </c>
      <c r="K757" s="4" t="s">
        <v>1216</v>
      </c>
      <c r="L757" s="4" t="s">
        <v>3010</v>
      </c>
      <c r="M757" s="4">
        <v>5002141</v>
      </c>
    </row>
    <row r="758" spans="1:13" x14ac:dyDescent="0.2">
      <c r="A758" s="90">
        <v>42745</v>
      </c>
      <c r="B758" s="91">
        <v>4000468</v>
      </c>
      <c r="C758" s="49" t="s">
        <v>2827</v>
      </c>
      <c r="D758" s="19"/>
      <c r="E758" s="96"/>
      <c r="F758" s="84">
        <v>601967</v>
      </c>
      <c r="G758" s="81" t="s">
        <v>2905</v>
      </c>
      <c r="H758" s="84">
        <v>2000</v>
      </c>
      <c r="I758" s="4" t="s">
        <v>2829</v>
      </c>
      <c r="J758" s="4" t="s">
        <v>868</v>
      </c>
      <c r="K758" s="4" t="s">
        <v>1216</v>
      </c>
      <c r="L758" s="4"/>
      <c r="M758" s="4"/>
    </row>
    <row r="759" spans="1:13" x14ac:dyDescent="0.2">
      <c r="A759" s="90">
        <v>42745</v>
      </c>
      <c r="B759" s="91">
        <v>4000469</v>
      </c>
      <c r="C759" s="49" t="s">
        <v>2821</v>
      </c>
      <c r="D759" s="19"/>
      <c r="E759" s="96"/>
      <c r="F759" s="84">
        <v>609603</v>
      </c>
      <c r="G759" s="4" t="s">
        <v>2933</v>
      </c>
      <c r="H759" s="84">
        <v>4400</v>
      </c>
      <c r="I759" s="4" t="s">
        <v>2830</v>
      </c>
      <c r="J759" s="4" t="s">
        <v>868</v>
      </c>
      <c r="K759" s="4" t="s">
        <v>1216</v>
      </c>
      <c r="L759" s="4"/>
      <c r="M759" s="4"/>
    </row>
    <row r="760" spans="1:13" x14ac:dyDescent="0.2">
      <c r="A760" s="90">
        <v>42745</v>
      </c>
      <c r="B760" s="91">
        <v>4000470</v>
      </c>
      <c r="C760" s="49" t="s">
        <v>2821</v>
      </c>
      <c r="D760" s="19"/>
      <c r="E760" s="96"/>
      <c r="F760" s="84">
        <v>630155</v>
      </c>
      <c r="G760" s="81" t="s">
        <v>2561</v>
      </c>
      <c r="H760" s="84">
        <v>4400</v>
      </c>
      <c r="I760" s="4" t="s">
        <v>2831</v>
      </c>
      <c r="J760" s="4" t="s">
        <v>868</v>
      </c>
      <c r="K760" s="4" t="s">
        <v>1216</v>
      </c>
      <c r="L760" s="4"/>
      <c r="M760" s="4"/>
    </row>
    <row r="761" spans="1:13" x14ac:dyDescent="0.2">
      <c r="A761" s="90">
        <v>42745</v>
      </c>
      <c r="B761" s="91">
        <v>4000471</v>
      </c>
      <c r="C761" s="49" t="s">
        <v>2825</v>
      </c>
      <c r="D761" s="19"/>
      <c r="E761" s="96"/>
      <c r="F761" s="84">
        <v>609595</v>
      </c>
      <c r="G761" s="4" t="s">
        <v>2934</v>
      </c>
      <c r="H761" s="84">
        <v>134</v>
      </c>
      <c r="I761" s="4" t="s">
        <v>2832</v>
      </c>
      <c r="J761" s="4" t="s">
        <v>868</v>
      </c>
      <c r="K761" s="4" t="s">
        <v>1216</v>
      </c>
      <c r="L761" s="4"/>
      <c r="M761" s="4"/>
    </row>
    <row r="762" spans="1:13" x14ac:dyDescent="0.2">
      <c r="A762" s="90">
        <v>42745</v>
      </c>
      <c r="B762" s="91">
        <v>4000472</v>
      </c>
      <c r="C762" s="49" t="s">
        <v>2833</v>
      </c>
      <c r="D762" s="19"/>
      <c r="E762" s="96"/>
      <c r="F762" s="84">
        <v>607698</v>
      </c>
      <c r="G762" s="81" t="s">
        <v>1406</v>
      </c>
      <c r="H762" s="84">
        <v>300</v>
      </c>
      <c r="I762" s="4" t="s">
        <v>2830</v>
      </c>
      <c r="J762" s="4" t="s">
        <v>868</v>
      </c>
      <c r="K762" s="4" t="s">
        <v>1216</v>
      </c>
      <c r="L762" s="4"/>
      <c r="M762" s="4"/>
    </row>
    <row r="763" spans="1:13" x14ac:dyDescent="0.2">
      <c r="A763" s="90">
        <v>42745</v>
      </c>
      <c r="B763" s="91">
        <v>4000473</v>
      </c>
      <c r="C763" s="49" t="s">
        <v>2824</v>
      </c>
      <c r="D763" s="19"/>
      <c r="E763" s="96"/>
      <c r="F763" s="84">
        <v>630230</v>
      </c>
      <c r="G763" s="4" t="s">
        <v>2640</v>
      </c>
      <c r="H763" s="84">
        <v>300</v>
      </c>
      <c r="I763" s="4" t="s">
        <v>2834</v>
      </c>
      <c r="J763" s="4" t="s">
        <v>868</v>
      </c>
      <c r="K763" s="4" t="s">
        <v>1216</v>
      </c>
      <c r="L763" s="4"/>
      <c r="M763" s="4">
        <v>5002069</v>
      </c>
    </row>
    <row r="764" spans="1:13" x14ac:dyDescent="0.2">
      <c r="A764" s="90">
        <v>42745</v>
      </c>
      <c r="B764" s="91">
        <v>4000474</v>
      </c>
      <c r="C764" s="49" t="s">
        <v>2821</v>
      </c>
      <c r="D764" s="19"/>
      <c r="E764" s="96"/>
      <c r="F764" s="84">
        <v>607707</v>
      </c>
      <c r="G764" s="81" t="s">
        <v>1411</v>
      </c>
      <c r="H764" s="84">
        <v>300</v>
      </c>
      <c r="I764" s="4" t="s">
        <v>2835</v>
      </c>
      <c r="J764" s="4" t="s">
        <v>868</v>
      </c>
      <c r="K764" s="4" t="s">
        <v>1216</v>
      </c>
      <c r="L764" s="4"/>
      <c r="M764" s="4"/>
    </row>
    <row r="765" spans="1:13" x14ac:dyDescent="0.2">
      <c r="A765" s="90">
        <v>42745</v>
      </c>
      <c r="B765" s="91">
        <v>4000475</v>
      </c>
      <c r="C765" s="49" t="s">
        <v>2836</v>
      </c>
      <c r="D765" s="19"/>
      <c r="E765" s="96"/>
      <c r="F765" s="84">
        <v>630234</v>
      </c>
      <c r="G765" s="4" t="s">
        <v>2842</v>
      </c>
      <c r="H765" s="84">
        <v>600</v>
      </c>
      <c r="I765" s="4" t="s">
        <v>2838</v>
      </c>
      <c r="J765" s="4" t="s">
        <v>868</v>
      </c>
      <c r="K765" s="4" t="s">
        <v>1216</v>
      </c>
      <c r="L765" s="4"/>
      <c r="M765" s="4">
        <v>5002069</v>
      </c>
    </row>
    <row r="766" spans="1:13" x14ac:dyDescent="0.2">
      <c r="A766" s="90">
        <v>42745</v>
      </c>
      <c r="B766" s="91">
        <v>4000476</v>
      </c>
      <c r="C766" s="49" t="s">
        <v>2837</v>
      </c>
      <c r="D766" s="19"/>
      <c r="E766" s="96"/>
      <c r="F766" s="84">
        <v>607708</v>
      </c>
      <c r="G766" s="81" t="s">
        <v>1409</v>
      </c>
      <c r="H766" s="84">
        <v>300</v>
      </c>
      <c r="I766" s="4" t="s">
        <v>2839</v>
      </c>
      <c r="J766" s="4" t="s">
        <v>868</v>
      </c>
      <c r="K766" s="4" t="s">
        <v>1216</v>
      </c>
      <c r="L766" s="4"/>
      <c r="M766" s="4"/>
    </row>
    <row r="767" spans="1:13" x14ac:dyDescent="0.2">
      <c r="A767" s="90">
        <v>42745</v>
      </c>
      <c r="B767" s="91">
        <v>4000477</v>
      </c>
      <c r="C767" s="49" t="s">
        <v>2836</v>
      </c>
      <c r="D767" s="19"/>
      <c r="E767" s="96"/>
      <c r="F767" s="84">
        <v>607691</v>
      </c>
      <c r="G767" s="4" t="s">
        <v>1405</v>
      </c>
      <c r="H767" s="84">
        <v>300</v>
      </c>
      <c r="I767" s="4" t="s">
        <v>2834</v>
      </c>
      <c r="J767" s="4" t="s">
        <v>868</v>
      </c>
      <c r="K767" s="4" t="s">
        <v>1216</v>
      </c>
      <c r="L767" s="4"/>
      <c r="M767" s="4"/>
    </row>
    <row r="768" spans="1:13" x14ac:dyDescent="0.2">
      <c r="A768" s="90">
        <v>42745</v>
      </c>
      <c r="B768" s="91">
        <v>4000478</v>
      </c>
      <c r="C768" s="49" t="s">
        <v>2821</v>
      </c>
      <c r="D768" s="19"/>
      <c r="E768" s="96"/>
      <c r="F768" s="84">
        <v>630231</v>
      </c>
      <c r="G768" s="81" t="s">
        <v>2641</v>
      </c>
      <c r="H768" s="84">
        <v>600</v>
      </c>
      <c r="I768" s="4" t="s">
        <v>2840</v>
      </c>
      <c r="J768" s="4" t="s">
        <v>1051</v>
      </c>
      <c r="K768" s="4" t="s">
        <v>1216</v>
      </c>
      <c r="L768" s="4"/>
      <c r="M768" s="4">
        <v>5002069</v>
      </c>
    </row>
    <row r="769" spans="1:13" x14ac:dyDescent="0.2">
      <c r="A769" s="90">
        <v>42745</v>
      </c>
      <c r="B769" s="91">
        <v>4000479</v>
      </c>
      <c r="C769" s="49" t="s">
        <v>2822</v>
      </c>
      <c r="D769" s="19"/>
      <c r="E769" s="96"/>
      <c r="F769" s="84">
        <v>607690</v>
      </c>
      <c r="G769" s="4" t="s">
        <v>1408</v>
      </c>
      <c r="H769" s="84">
        <v>300</v>
      </c>
      <c r="I769" s="4" t="s">
        <v>2830</v>
      </c>
      <c r="J769" s="4" t="s">
        <v>1051</v>
      </c>
      <c r="K769" s="4" t="s">
        <v>1216</v>
      </c>
      <c r="L769" s="4"/>
      <c r="M769" s="4"/>
    </row>
    <row r="770" spans="1:13" x14ac:dyDescent="0.2">
      <c r="A770" s="90">
        <v>42746</v>
      </c>
      <c r="B770" s="91">
        <v>4000480</v>
      </c>
      <c r="C770" s="49"/>
      <c r="D770" s="19"/>
      <c r="E770" s="96"/>
      <c r="F770" s="84">
        <v>601668</v>
      </c>
      <c r="G770" s="81" t="s">
        <v>2864</v>
      </c>
      <c r="H770" s="84">
        <v>3186</v>
      </c>
      <c r="I770" s="4" t="s">
        <v>2851</v>
      </c>
      <c r="J770" s="4"/>
      <c r="K770" s="4" t="s">
        <v>1216</v>
      </c>
      <c r="L770" s="4"/>
      <c r="M770" s="4"/>
    </row>
    <row r="771" spans="1:13" x14ac:dyDescent="0.2">
      <c r="A771" s="90">
        <v>42746</v>
      </c>
      <c r="B771" s="91">
        <v>4000481</v>
      </c>
      <c r="C771" s="49"/>
      <c r="D771" s="19"/>
      <c r="E771" s="96"/>
      <c r="F771" s="84">
        <v>630151</v>
      </c>
      <c r="G771" s="4" t="s">
        <v>2865</v>
      </c>
      <c r="H771" s="84">
        <v>1586</v>
      </c>
      <c r="I771" s="4" t="s">
        <v>2851</v>
      </c>
      <c r="J771" s="4"/>
      <c r="K771" s="4" t="s">
        <v>1216</v>
      </c>
      <c r="L771" s="4"/>
      <c r="M771" s="4"/>
    </row>
    <row r="772" spans="1:13" x14ac:dyDescent="0.2">
      <c r="A772" s="90">
        <v>42746</v>
      </c>
      <c r="B772" s="91">
        <v>4000482</v>
      </c>
      <c r="C772" s="49"/>
      <c r="D772" s="19"/>
      <c r="E772" s="96"/>
      <c r="F772" s="84">
        <v>608979</v>
      </c>
      <c r="G772" s="4" t="s">
        <v>2866</v>
      </c>
      <c r="H772" s="84">
        <v>1586</v>
      </c>
      <c r="I772" s="4" t="s">
        <v>2851</v>
      </c>
      <c r="J772" s="4"/>
      <c r="K772" s="4" t="s">
        <v>1216</v>
      </c>
      <c r="L772" s="4"/>
      <c r="M772" s="4"/>
    </row>
    <row r="773" spans="1:13" x14ac:dyDescent="0.2">
      <c r="A773" s="90">
        <v>42746</v>
      </c>
      <c r="B773" s="91">
        <v>4000483</v>
      </c>
      <c r="C773" s="49"/>
      <c r="D773" s="19"/>
      <c r="E773" s="96"/>
      <c r="F773" s="84">
        <v>630152</v>
      </c>
      <c r="G773" s="4" t="s">
        <v>2867</v>
      </c>
      <c r="H773" s="84">
        <v>788</v>
      </c>
      <c r="I773" s="4" t="s">
        <v>2851</v>
      </c>
      <c r="J773" s="4"/>
      <c r="K773" s="4" t="s">
        <v>1216</v>
      </c>
      <c r="L773" s="4"/>
      <c r="M773" s="4"/>
    </row>
    <row r="774" spans="1:13" x14ac:dyDescent="0.2">
      <c r="A774" s="90">
        <v>42746</v>
      </c>
      <c r="B774" s="91">
        <v>4000484</v>
      </c>
      <c r="C774" s="49"/>
      <c r="D774" s="19"/>
      <c r="E774" s="96"/>
      <c r="F774" s="84">
        <v>608977</v>
      </c>
      <c r="G774" s="4" t="s">
        <v>2868</v>
      </c>
      <c r="H774" s="84">
        <v>788</v>
      </c>
      <c r="I774" s="4" t="s">
        <v>2852</v>
      </c>
      <c r="J774" s="4"/>
      <c r="K774" s="4" t="s">
        <v>1216</v>
      </c>
      <c r="L774" s="4"/>
      <c r="M774" s="4"/>
    </row>
    <row r="775" spans="1:13" x14ac:dyDescent="0.2">
      <c r="A775" s="90">
        <v>42746</v>
      </c>
      <c r="B775" s="91">
        <v>4000485</v>
      </c>
      <c r="C775" s="49"/>
      <c r="D775" s="19"/>
      <c r="E775" s="96"/>
      <c r="F775" s="84">
        <v>630153</v>
      </c>
      <c r="G775" s="4" t="s">
        <v>2869</v>
      </c>
      <c r="H775" s="84">
        <v>690</v>
      </c>
      <c r="I775" s="4" t="s">
        <v>2853</v>
      </c>
      <c r="J775" s="4"/>
      <c r="K775" s="4" t="s">
        <v>1216</v>
      </c>
      <c r="L775" s="4"/>
      <c r="M775" s="4"/>
    </row>
    <row r="776" spans="1:13" x14ac:dyDescent="0.2">
      <c r="A776" s="90">
        <v>42746</v>
      </c>
      <c r="B776" s="91">
        <v>4000486</v>
      </c>
      <c r="C776" s="49"/>
      <c r="D776" s="19"/>
      <c r="E776" s="96"/>
      <c r="F776" s="84">
        <v>608982</v>
      </c>
      <c r="G776" s="4" t="s">
        <v>2870</v>
      </c>
      <c r="H776" s="84">
        <v>690</v>
      </c>
      <c r="I776" s="4" t="s">
        <v>2854</v>
      </c>
      <c r="J776" s="4"/>
      <c r="K776" s="4" t="s">
        <v>1216</v>
      </c>
      <c r="L776" s="4"/>
      <c r="M776" s="4"/>
    </row>
    <row r="777" spans="1:13" x14ac:dyDescent="0.2">
      <c r="A777" s="90">
        <v>42746</v>
      </c>
      <c r="B777" s="91">
        <v>4000487</v>
      </c>
      <c r="C777" s="49"/>
      <c r="D777" s="19"/>
      <c r="E777" s="96"/>
      <c r="F777" s="84">
        <v>630154</v>
      </c>
      <c r="G777" s="4" t="s">
        <v>2871</v>
      </c>
      <c r="H777" s="84">
        <v>788</v>
      </c>
      <c r="I777" s="4" t="s">
        <v>2855</v>
      </c>
      <c r="J777" s="4"/>
      <c r="K777" s="4" t="s">
        <v>1216</v>
      </c>
      <c r="L777" s="4"/>
      <c r="M777" s="4"/>
    </row>
    <row r="778" spans="1:13" x14ac:dyDescent="0.2">
      <c r="A778" s="90">
        <v>42746</v>
      </c>
      <c r="B778" s="91">
        <v>4000488</v>
      </c>
      <c r="C778" s="49"/>
      <c r="D778" s="19"/>
      <c r="E778" s="96"/>
      <c r="F778" s="84">
        <v>608978</v>
      </c>
      <c r="G778" s="4" t="s">
        <v>2872</v>
      </c>
      <c r="H778" s="84">
        <v>788</v>
      </c>
      <c r="I778" s="4" t="s">
        <v>2853</v>
      </c>
      <c r="J778" s="4"/>
      <c r="K778" s="4" t="s">
        <v>1216</v>
      </c>
      <c r="L778" s="4"/>
      <c r="M778" s="4"/>
    </row>
    <row r="779" spans="1:13" x14ac:dyDescent="0.2">
      <c r="A779" s="90">
        <v>42746</v>
      </c>
      <c r="B779" s="91">
        <v>4000489</v>
      </c>
      <c r="C779" s="49"/>
      <c r="D779" s="19"/>
      <c r="E779" s="96"/>
      <c r="F779" s="84">
        <v>608980</v>
      </c>
      <c r="G779" s="4" t="s">
        <v>2873</v>
      </c>
      <c r="H779" s="84">
        <v>1586</v>
      </c>
      <c r="I779" s="4" t="s">
        <v>2852</v>
      </c>
      <c r="J779" s="4"/>
      <c r="K779" s="4" t="s">
        <v>1216</v>
      </c>
      <c r="L779" s="4"/>
      <c r="M779" s="4"/>
    </row>
    <row r="780" spans="1:13" x14ac:dyDescent="0.2">
      <c r="A780" s="90">
        <v>42746</v>
      </c>
      <c r="B780" s="91">
        <v>4000490</v>
      </c>
      <c r="C780" s="49" t="s">
        <v>2857</v>
      </c>
      <c r="D780" s="19"/>
      <c r="E780" s="96"/>
      <c r="F780" s="84">
        <v>608910</v>
      </c>
      <c r="G780" s="4" t="s">
        <v>2518</v>
      </c>
      <c r="H780" s="84">
        <v>500</v>
      </c>
      <c r="I780" s="4" t="s">
        <v>2856</v>
      </c>
      <c r="J780" s="4" t="s">
        <v>1051</v>
      </c>
      <c r="K780" s="4" t="s">
        <v>1216</v>
      </c>
      <c r="L780" s="4" t="s">
        <v>3013</v>
      </c>
      <c r="M780" s="4">
        <v>5002253</v>
      </c>
    </row>
    <row r="781" spans="1:13" x14ac:dyDescent="0.2">
      <c r="A781" s="90">
        <v>42746</v>
      </c>
      <c r="B781" s="91">
        <v>4000491</v>
      </c>
      <c r="C781" s="49" t="s">
        <v>2857</v>
      </c>
      <c r="D781" s="19"/>
      <c r="E781" s="96"/>
      <c r="F781" s="84">
        <v>608914</v>
      </c>
      <c r="G781" s="4" t="s">
        <v>1972</v>
      </c>
      <c r="H781" s="84">
        <v>1000</v>
      </c>
      <c r="I781" s="4" t="s">
        <v>2859</v>
      </c>
      <c r="J781" s="4" t="s">
        <v>1051</v>
      </c>
      <c r="K781" s="4" t="s">
        <v>1216</v>
      </c>
      <c r="L781" s="4" t="s">
        <v>3014</v>
      </c>
      <c r="M781" s="4">
        <v>5002254</v>
      </c>
    </row>
    <row r="782" spans="1:13" x14ac:dyDescent="0.2">
      <c r="A782" s="90">
        <v>42746</v>
      </c>
      <c r="B782" s="91">
        <v>4000504</v>
      </c>
      <c r="C782" s="49" t="s">
        <v>2860</v>
      </c>
      <c r="D782" s="19"/>
      <c r="E782" s="96"/>
      <c r="F782" s="84">
        <v>609054</v>
      </c>
      <c r="G782" s="4" t="s">
        <v>1883</v>
      </c>
      <c r="H782" s="84">
        <v>1000</v>
      </c>
      <c r="I782" s="4" t="s">
        <v>2861</v>
      </c>
      <c r="J782" s="4" t="s">
        <v>1051</v>
      </c>
      <c r="K782" s="4" t="s">
        <v>1216</v>
      </c>
      <c r="L782" s="4"/>
      <c r="M782" s="4">
        <v>5002187</v>
      </c>
    </row>
    <row r="783" spans="1:13" x14ac:dyDescent="0.2">
      <c r="A783" s="90">
        <v>42746</v>
      </c>
      <c r="B783" s="91">
        <v>4000505</v>
      </c>
      <c r="C783" s="49" t="s">
        <v>2857</v>
      </c>
      <c r="D783" s="19"/>
      <c r="E783" s="96"/>
      <c r="F783" s="84">
        <v>608028</v>
      </c>
      <c r="G783" s="4" t="s">
        <v>2874</v>
      </c>
      <c r="H783" s="84">
        <v>10100</v>
      </c>
      <c r="I783" s="4" t="s">
        <v>2859</v>
      </c>
      <c r="J783" s="4" t="s">
        <v>1051</v>
      </c>
      <c r="K783" s="4" t="s">
        <v>1216</v>
      </c>
      <c r="L783" s="4"/>
      <c r="M783" s="4"/>
    </row>
    <row r="784" spans="1:13" x14ac:dyDescent="0.2">
      <c r="A784" s="90">
        <v>42746</v>
      </c>
      <c r="B784" s="91">
        <v>4000506</v>
      </c>
      <c r="C784" s="49" t="s">
        <v>2862</v>
      </c>
      <c r="D784" s="19"/>
      <c r="E784" s="96"/>
      <c r="F784" s="84">
        <v>608031</v>
      </c>
      <c r="G784" s="4" t="s">
        <v>2875</v>
      </c>
      <c r="H784" s="84">
        <v>10100</v>
      </c>
      <c r="I784" s="4" t="s">
        <v>2858</v>
      </c>
      <c r="J784" s="4" t="s">
        <v>1051</v>
      </c>
      <c r="K784" s="4" t="s">
        <v>1216</v>
      </c>
      <c r="L784" s="4"/>
      <c r="M784" s="4"/>
    </row>
    <row r="785" spans="1:13" x14ac:dyDescent="0.2">
      <c r="A785" s="90">
        <v>42746</v>
      </c>
      <c r="B785" s="91">
        <v>4000507</v>
      </c>
      <c r="C785" s="49" t="s">
        <v>2863</v>
      </c>
      <c r="D785" s="19"/>
      <c r="E785" s="96"/>
      <c r="F785" s="84">
        <v>608768</v>
      </c>
      <c r="G785" s="4" t="s">
        <v>2876</v>
      </c>
      <c r="H785" s="84">
        <v>3000</v>
      </c>
      <c r="I785" s="4" t="s">
        <v>2858</v>
      </c>
      <c r="J785" s="4" t="s">
        <v>1051</v>
      </c>
      <c r="K785" s="4" t="s">
        <v>1216</v>
      </c>
      <c r="L785" s="4"/>
      <c r="M785" s="4"/>
    </row>
    <row r="786" spans="1:13" x14ac:dyDescent="0.2">
      <c r="A786" s="95">
        <v>42748</v>
      </c>
      <c r="B786" s="92">
        <v>4000492</v>
      </c>
      <c r="C786" s="89" t="s">
        <v>2877</v>
      </c>
      <c r="D786" s="97"/>
      <c r="E786" s="98"/>
      <c r="F786" s="83">
        <v>607911</v>
      </c>
      <c r="G786" s="81" t="s">
        <v>2878</v>
      </c>
      <c r="H786" s="83">
        <v>10000</v>
      </c>
      <c r="I786" s="81" t="s">
        <v>941</v>
      </c>
      <c r="J786" s="81" t="s">
        <v>2879</v>
      </c>
      <c r="K786" s="81" t="s">
        <v>1216</v>
      </c>
      <c r="L786" s="4" t="s">
        <v>3079</v>
      </c>
      <c r="M786" s="4"/>
    </row>
    <row r="787" spans="1:13" x14ac:dyDescent="0.2">
      <c r="A787" s="90">
        <v>42748</v>
      </c>
      <c r="B787" s="91">
        <v>4000493</v>
      </c>
      <c r="C787" s="49" t="s">
        <v>2877</v>
      </c>
      <c r="D787" s="19"/>
      <c r="E787" s="96"/>
      <c r="F787" s="84">
        <v>607907</v>
      </c>
      <c r="G787" s="4" t="s">
        <v>2880</v>
      </c>
      <c r="H787" s="84">
        <v>10076</v>
      </c>
      <c r="I787" s="4" t="s">
        <v>2881</v>
      </c>
      <c r="J787" s="4" t="s">
        <v>2882</v>
      </c>
      <c r="K787" s="4" t="s">
        <v>2883</v>
      </c>
      <c r="L787" s="4"/>
      <c r="M787" s="4"/>
    </row>
    <row r="788" spans="1:13" x14ac:dyDescent="0.2">
      <c r="A788" s="95">
        <v>42748</v>
      </c>
      <c r="B788" s="92">
        <v>4000494</v>
      </c>
      <c r="C788" s="89" t="s">
        <v>2877</v>
      </c>
      <c r="D788" s="97"/>
      <c r="E788" s="98"/>
      <c r="F788" s="83">
        <v>607905</v>
      </c>
      <c r="G788" s="81" t="s">
        <v>2884</v>
      </c>
      <c r="H788" s="83">
        <v>10076</v>
      </c>
      <c r="I788" s="81" t="s">
        <v>941</v>
      </c>
      <c r="J788" s="81" t="s">
        <v>928</v>
      </c>
      <c r="K788" s="81" t="s">
        <v>2883</v>
      </c>
      <c r="L788" s="4"/>
      <c r="M788" s="4"/>
    </row>
    <row r="789" spans="1:13" x14ac:dyDescent="0.2">
      <c r="A789" s="90">
        <v>42748</v>
      </c>
      <c r="B789" s="91">
        <v>4000495</v>
      </c>
      <c r="C789" s="49" t="s">
        <v>1108</v>
      </c>
      <c r="D789" s="19"/>
      <c r="E789" s="96"/>
      <c r="F789" s="84">
        <v>603944</v>
      </c>
      <c r="G789" s="4" t="s">
        <v>2885</v>
      </c>
      <c r="H789" s="84">
        <v>2025</v>
      </c>
      <c r="I789" s="4" t="s">
        <v>1674</v>
      </c>
      <c r="J789" s="4" t="s">
        <v>2882</v>
      </c>
      <c r="K789" s="4" t="s">
        <v>1216</v>
      </c>
      <c r="L789" s="4"/>
      <c r="M789" s="4"/>
    </row>
    <row r="790" spans="1:13" x14ac:dyDescent="0.2">
      <c r="A790" s="95">
        <v>42748</v>
      </c>
      <c r="B790" s="92">
        <v>4000496</v>
      </c>
      <c r="C790" s="89" t="s">
        <v>2877</v>
      </c>
      <c r="D790" s="97"/>
      <c r="E790" s="98"/>
      <c r="F790" s="83">
        <v>604128</v>
      </c>
      <c r="G790" s="81" t="s">
        <v>2886</v>
      </c>
      <c r="H790" s="83">
        <v>2025</v>
      </c>
      <c r="I790" s="81" t="s">
        <v>2887</v>
      </c>
      <c r="J790" s="81" t="s">
        <v>928</v>
      </c>
      <c r="K790" s="81" t="s">
        <v>1216</v>
      </c>
      <c r="L790" s="4" t="s">
        <v>3062</v>
      </c>
      <c r="M790" s="4"/>
    </row>
    <row r="791" spans="1:13" x14ac:dyDescent="0.2">
      <c r="A791" s="90">
        <v>42748</v>
      </c>
      <c r="B791" s="91">
        <v>4000497</v>
      </c>
      <c r="C791" s="49" t="s">
        <v>2877</v>
      </c>
      <c r="D791" s="19"/>
      <c r="E791" s="96"/>
      <c r="F791" s="84">
        <v>603943</v>
      </c>
      <c r="G791" s="4" t="s">
        <v>2888</v>
      </c>
      <c r="H791" s="84">
        <v>2025</v>
      </c>
      <c r="I791" s="4" t="s">
        <v>2887</v>
      </c>
      <c r="J791" s="4" t="s">
        <v>928</v>
      </c>
      <c r="K791" s="4" t="s">
        <v>2883</v>
      </c>
      <c r="L791" s="4" t="s">
        <v>3062</v>
      </c>
      <c r="M791" s="4"/>
    </row>
    <row r="792" spans="1:13" x14ac:dyDescent="0.2">
      <c r="A792" s="95">
        <v>42748</v>
      </c>
      <c r="B792" s="92">
        <v>4000498</v>
      </c>
      <c r="C792" s="89" t="s">
        <v>2877</v>
      </c>
      <c r="D792" s="97"/>
      <c r="E792" s="98"/>
      <c r="F792" s="83">
        <v>630012</v>
      </c>
      <c r="G792" s="81" t="s">
        <v>2889</v>
      </c>
      <c r="H792" s="83">
        <v>5000</v>
      </c>
      <c r="I792" s="81" t="s">
        <v>2881</v>
      </c>
      <c r="J792" s="81" t="s">
        <v>928</v>
      </c>
      <c r="K792" s="81" t="s">
        <v>2883</v>
      </c>
      <c r="L792" s="4" t="s">
        <v>3070</v>
      </c>
      <c r="M792" s="4"/>
    </row>
    <row r="793" spans="1:13" x14ac:dyDescent="0.2">
      <c r="A793" s="90">
        <v>42748</v>
      </c>
      <c r="B793" s="91">
        <v>4000503</v>
      </c>
      <c r="C793" s="49" t="s">
        <v>1108</v>
      </c>
      <c r="D793" s="19"/>
      <c r="E793" s="96"/>
      <c r="F793" s="84">
        <v>630013</v>
      </c>
      <c r="G793" s="4" t="s">
        <v>2890</v>
      </c>
      <c r="H793" s="84">
        <v>4080</v>
      </c>
      <c r="I793" s="4" t="s">
        <v>2881</v>
      </c>
      <c r="J793" s="4" t="s">
        <v>2879</v>
      </c>
      <c r="K793" s="4" t="s">
        <v>2883</v>
      </c>
      <c r="L793" s="4" t="s">
        <v>3067</v>
      </c>
      <c r="M793" s="4"/>
    </row>
    <row r="794" spans="1:13" x14ac:dyDescent="0.2">
      <c r="A794" s="95">
        <v>42748</v>
      </c>
      <c r="B794" s="92">
        <v>4000508</v>
      </c>
      <c r="C794" s="89" t="s">
        <v>1108</v>
      </c>
      <c r="D794" s="97"/>
      <c r="E794" s="98"/>
      <c r="F794" s="83">
        <v>608591</v>
      </c>
      <c r="G794" s="81" t="s">
        <v>2891</v>
      </c>
      <c r="H794" s="83">
        <v>4000</v>
      </c>
      <c r="I794" s="81" t="s">
        <v>2881</v>
      </c>
      <c r="J794" s="81" t="s">
        <v>2879</v>
      </c>
      <c r="K794" s="81" t="s">
        <v>2883</v>
      </c>
      <c r="L794" s="4" t="s">
        <v>3026</v>
      </c>
      <c r="M794" s="4"/>
    </row>
    <row r="795" spans="1:13" x14ac:dyDescent="0.2">
      <c r="A795" s="90">
        <v>42748</v>
      </c>
      <c r="B795" s="91">
        <v>4000509</v>
      </c>
      <c r="C795" s="49" t="s">
        <v>2877</v>
      </c>
      <c r="D795" s="19"/>
      <c r="E795" s="96"/>
      <c r="F795" s="84">
        <v>608593</v>
      </c>
      <c r="G795" s="4" t="s">
        <v>2892</v>
      </c>
      <c r="H795" s="84">
        <v>4000</v>
      </c>
      <c r="I795" s="4" t="s">
        <v>2881</v>
      </c>
      <c r="J795" s="4" t="s">
        <v>2879</v>
      </c>
      <c r="K795" s="4" t="s">
        <v>2883</v>
      </c>
      <c r="L795" s="4" t="s">
        <v>3014</v>
      </c>
      <c r="M795" s="4"/>
    </row>
    <row r="796" spans="1:13" x14ac:dyDescent="0.2">
      <c r="A796" s="90">
        <v>42752</v>
      </c>
      <c r="B796" s="91">
        <v>4000510</v>
      </c>
      <c r="C796" s="49" t="s">
        <v>2998</v>
      </c>
      <c r="D796" s="19"/>
      <c r="E796" s="96"/>
      <c r="F796" s="84">
        <v>602986</v>
      </c>
      <c r="G796" s="4" t="s">
        <v>816</v>
      </c>
      <c r="H796" s="84">
        <v>1000</v>
      </c>
      <c r="I796" s="4" t="s">
        <v>2999</v>
      </c>
      <c r="J796" s="4" t="s">
        <v>3001</v>
      </c>
      <c r="K796" s="4" t="s">
        <v>1216</v>
      </c>
      <c r="L796" s="4"/>
      <c r="M796" s="4"/>
    </row>
    <row r="797" spans="1:13" x14ac:dyDescent="0.2">
      <c r="A797" s="90">
        <v>42752</v>
      </c>
      <c r="B797" s="91">
        <v>4000511</v>
      </c>
      <c r="C797" s="49" t="s">
        <v>3002</v>
      </c>
      <c r="D797" s="19"/>
      <c r="E797" s="96"/>
      <c r="F797" s="84">
        <v>604862</v>
      </c>
      <c r="G797" s="4" t="s">
        <v>1351</v>
      </c>
      <c r="H797" s="84">
        <v>4000</v>
      </c>
      <c r="I797" s="4" t="s">
        <v>3003</v>
      </c>
      <c r="J797" s="4" t="s">
        <v>3001</v>
      </c>
      <c r="K797" s="4" t="s">
        <v>1216</v>
      </c>
      <c r="L797" s="4"/>
      <c r="M797" s="4"/>
    </row>
    <row r="798" spans="1:13" x14ac:dyDescent="0.2">
      <c r="A798" s="90">
        <v>42752</v>
      </c>
      <c r="B798" s="91">
        <v>4000512</v>
      </c>
      <c r="C798" s="49" t="s">
        <v>3004</v>
      </c>
      <c r="D798" s="19"/>
      <c r="E798" s="96"/>
      <c r="F798" s="84">
        <v>600581</v>
      </c>
      <c r="G798" s="4" t="s">
        <v>1410</v>
      </c>
      <c r="H798" s="84">
        <v>1000</v>
      </c>
      <c r="I798" s="4" t="s">
        <v>3005</v>
      </c>
      <c r="J798" s="4" t="s">
        <v>3001</v>
      </c>
      <c r="K798" s="4" t="s">
        <v>1216</v>
      </c>
      <c r="L798" s="4"/>
      <c r="M798" s="4"/>
    </row>
    <row r="799" spans="1:13" x14ac:dyDescent="0.2">
      <c r="A799" s="90">
        <v>42752</v>
      </c>
      <c r="B799" s="91">
        <v>4000516</v>
      </c>
      <c r="C799" s="49" t="s">
        <v>3006</v>
      </c>
      <c r="D799" s="19"/>
      <c r="E799" s="96"/>
      <c r="F799" s="84">
        <v>608497</v>
      </c>
      <c r="G799" s="4" t="s">
        <v>754</v>
      </c>
      <c r="H799" s="84">
        <v>3000</v>
      </c>
      <c r="I799" s="4" t="s">
        <v>3000</v>
      </c>
      <c r="J799" s="4" t="s">
        <v>3007</v>
      </c>
      <c r="K799" s="4" t="s">
        <v>1216</v>
      </c>
      <c r="L799" s="4"/>
      <c r="M799" s="4"/>
    </row>
    <row r="800" spans="1:13" x14ac:dyDescent="0.2">
      <c r="A800" s="90">
        <v>42754</v>
      </c>
      <c r="B800" s="91">
        <v>4000533</v>
      </c>
      <c r="C800" s="49" t="s">
        <v>3027</v>
      </c>
      <c r="D800" s="19"/>
      <c r="E800" s="96"/>
      <c r="F800" s="84">
        <v>608156</v>
      </c>
      <c r="G800" s="4" t="s">
        <v>1710</v>
      </c>
      <c r="H800" s="84">
        <v>4000</v>
      </c>
      <c r="I800" s="4" t="s">
        <v>3028</v>
      </c>
      <c r="J800" s="4" t="s">
        <v>1686</v>
      </c>
      <c r="K800" s="4" t="s">
        <v>1216</v>
      </c>
      <c r="L800" s="4"/>
      <c r="M800" s="4"/>
    </row>
    <row r="801" spans="1:13" x14ac:dyDescent="0.2">
      <c r="A801" s="90">
        <v>42754</v>
      </c>
      <c r="B801" s="91">
        <v>4000536</v>
      </c>
      <c r="C801" s="49" t="s">
        <v>3027</v>
      </c>
      <c r="D801" s="19"/>
      <c r="E801" s="96"/>
      <c r="F801" s="84">
        <v>606414</v>
      </c>
      <c r="G801" s="4" t="s">
        <v>485</v>
      </c>
      <c r="H801" s="84">
        <v>10000</v>
      </c>
      <c r="I801" s="4" t="s">
        <v>3028</v>
      </c>
      <c r="J801" s="4" t="s">
        <v>1686</v>
      </c>
      <c r="K801" s="4" t="s">
        <v>1216</v>
      </c>
      <c r="L801" s="4"/>
      <c r="M801" s="4"/>
    </row>
    <row r="802" spans="1:13" x14ac:dyDescent="0.2">
      <c r="A802" s="90">
        <v>42754</v>
      </c>
      <c r="B802" s="91">
        <v>4000529</v>
      </c>
      <c r="C802" s="49" t="s">
        <v>3030</v>
      </c>
      <c r="D802" s="19"/>
      <c r="E802" s="96"/>
      <c r="F802" s="84">
        <v>601784</v>
      </c>
      <c r="G802" s="4" t="s">
        <v>64</v>
      </c>
      <c r="H802" s="84">
        <v>5000</v>
      </c>
      <c r="I802" s="4" t="s">
        <v>3031</v>
      </c>
      <c r="J802" s="4" t="s">
        <v>1686</v>
      </c>
      <c r="K802" s="4" t="s">
        <v>1216</v>
      </c>
      <c r="L802" s="4"/>
      <c r="M802" s="4"/>
    </row>
    <row r="803" spans="1:13" x14ac:dyDescent="0.2">
      <c r="A803" s="90">
        <v>42754</v>
      </c>
      <c r="B803" s="91">
        <v>4000531</v>
      </c>
      <c r="C803" s="49" t="s">
        <v>3033</v>
      </c>
      <c r="D803" s="19"/>
      <c r="E803" s="96"/>
      <c r="F803" s="84">
        <v>602916</v>
      </c>
      <c r="G803" s="4" t="s">
        <v>97</v>
      </c>
      <c r="H803" s="84">
        <v>2000</v>
      </c>
      <c r="I803" s="4" t="s">
        <v>3031</v>
      </c>
      <c r="J803" s="4" t="s">
        <v>1686</v>
      </c>
      <c r="K803" s="4" t="s">
        <v>1216</v>
      </c>
      <c r="L803" s="4"/>
      <c r="M803" s="4"/>
    </row>
    <row r="804" spans="1:13" x14ac:dyDescent="0.2">
      <c r="A804" s="90">
        <v>42754</v>
      </c>
      <c r="B804" s="91">
        <v>4000530</v>
      </c>
      <c r="C804" s="49" t="s">
        <v>3034</v>
      </c>
      <c r="D804" s="19"/>
      <c r="E804" s="96"/>
      <c r="F804" s="84">
        <v>601967</v>
      </c>
      <c r="G804" s="4" t="s">
        <v>2905</v>
      </c>
      <c r="H804" s="84">
        <v>7000</v>
      </c>
      <c r="I804" s="4" t="s">
        <v>3035</v>
      </c>
      <c r="J804" s="4" t="s">
        <v>1686</v>
      </c>
      <c r="K804" s="4" t="s">
        <v>1216</v>
      </c>
      <c r="L804" s="4"/>
      <c r="M804" s="4"/>
    </row>
    <row r="805" spans="1:13" x14ac:dyDescent="0.2">
      <c r="A805" s="90">
        <v>42754</v>
      </c>
      <c r="B805" s="91">
        <v>4000532</v>
      </c>
      <c r="C805" s="49" t="s">
        <v>3030</v>
      </c>
      <c r="D805" s="19"/>
      <c r="E805" s="96"/>
      <c r="F805" s="84">
        <v>607665</v>
      </c>
      <c r="G805" s="4" t="s">
        <v>1644</v>
      </c>
      <c r="H805" s="84">
        <v>5000</v>
      </c>
      <c r="I805" s="4" t="s">
        <v>3036</v>
      </c>
      <c r="J805" s="4" t="s">
        <v>1686</v>
      </c>
      <c r="K805" s="4" t="s">
        <v>1216</v>
      </c>
      <c r="L805" s="4"/>
      <c r="M805" s="4"/>
    </row>
    <row r="806" spans="1:13" x14ac:dyDescent="0.2">
      <c r="A806" s="90">
        <v>42754</v>
      </c>
      <c r="B806" s="91">
        <v>4000517</v>
      </c>
      <c r="C806" s="49" t="s">
        <v>3027</v>
      </c>
      <c r="D806" s="19"/>
      <c r="E806" s="96"/>
      <c r="F806" s="84">
        <v>608926</v>
      </c>
      <c r="G806" s="4" t="s">
        <v>3057</v>
      </c>
      <c r="H806" s="84">
        <v>920</v>
      </c>
      <c r="I806" s="4" t="s">
        <v>3037</v>
      </c>
      <c r="J806" s="4" t="s">
        <v>1686</v>
      </c>
      <c r="K806" s="4" t="s">
        <v>1216</v>
      </c>
      <c r="L806" s="4"/>
      <c r="M806" s="4"/>
    </row>
    <row r="807" spans="1:13" x14ac:dyDescent="0.2">
      <c r="A807" s="90">
        <v>42754</v>
      </c>
      <c r="B807" s="91">
        <v>4000518</v>
      </c>
      <c r="C807" s="49" t="s">
        <v>3034</v>
      </c>
      <c r="D807" s="19"/>
      <c r="E807" s="96"/>
      <c r="F807" s="84">
        <v>608929</v>
      </c>
      <c r="G807" s="4" t="s">
        <v>3058</v>
      </c>
      <c r="H807" s="84">
        <v>920</v>
      </c>
      <c r="I807" s="4" t="s">
        <v>3029</v>
      </c>
      <c r="J807" s="4" t="s">
        <v>1686</v>
      </c>
      <c r="K807" s="4" t="s">
        <v>1216</v>
      </c>
      <c r="L807" s="4"/>
      <c r="M807" s="4"/>
    </row>
    <row r="808" spans="1:13" x14ac:dyDescent="0.2">
      <c r="A808" s="90">
        <v>42754</v>
      </c>
      <c r="B808" s="91">
        <v>4000513</v>
      </c>
      <c r="C808" s="49" t="s">
        <v>3027</v>
      </c>
      <c r="D808" s="19"/>
      <c r="E808" s="96"/>
      <c r="F808" s="84">
        <v>604252</v>
      </c>
      <c r="G808" s="4" t="s">
        <v>1047</v>
      </c>
      <c r="H808" s="84">
        <v>600</v>
      </c>
      <c r="I808" s="4" t="s">
        <v>3038</v>
      </c>
      <c r="J808" s="4" t="s">
        <v>1686</v>
      </c>
      <c r="K808" s="4" t="s">
        <v>1216</v>
      </c>
      <c r="L808" s="4"/>
      <c r="M808" s="4"/>
    </row>
    <row r="809" spans="1:13" x14ac:dyDescent="0.2">
      <c r="A809" s="90">
        <v>42754</v>
      </c>
      <c r="B809" s="91">
        <v>4000519</v>
      </c>
      <c r="C809" s="49" t="s">
        <v>3034</v>
      </c>
      <c r="D809" s="19"/>
      <c r="E809" s="96"/>
      <c r="F809" s="84">
        <v>606232</v>
      </c>
      <c r="G809" s="4" t="s">
        <v>524</v>
      </c>
      <c r="H809" s="84">
        <v>700</v>
      </c>
      <c r="I809" s="4" t="s">
        <v>3039</v>
      </c>
      <c r="J809" s="4" t="s">
        <v>1686</v>
      </c>
      <c r="K809" s="4" t="s">
        <v>1216</v>
      </c>
      <c r="L809" s="4"/>
      <c r="M809" s="4"/>
    </row>
    <row r="810" spans="1:13" x14ac:dyDescent="0.2">
      <c r="A810" s="90">
        <v>42754</v>
      </c>
      <c r="B810" s="91">
        <v>4000534</v>
      </c>
      <c r="C810" s="49" t="s">
        <v>3034</v>
      </c>
      <c r="D810" s="19"/>
      <c r="E810" s="96"/>
      <c r="F810" s="84">
        <v>600581</v>
      </c>
      <c r="G810" s="4" t="s">
        <v>1410</v>
      </c>
      <c r="H810" s="84">
        <v>1300</v>
      </c>
      <c r="I810" s="4" t="s">
        <v>3040</v>
      </c>
      <c r="J810" s="4" t="s">
        <v>1686</v>
      </c>
      <c r="K810" s="4" t="s">
        <v>1216</v>
      </c>
      <c r="L810" s="4"/>
      <c r="M810" s="4"/>
    </row>
    <row r="811" spans="1:13" x14ac:dyDescent="0.2">
      <c r="A811" s="90">
        <v>42754</v>
      </c>
      <c r="B811" s="91">
        <v>4000535</v>
      </c>
      <c r="C811" s="49" t="s">
        <v>3041</v>
      </c>
      <c r="D811" s="19"/>
      <c r="E811" s="96"/>
      <c r="F811" s="84">
        <v>630200</v>
      </c>
      <c r="G811" s="4" t="s">
        <v>3059</v>
      </c>
      <c r="H811" s="84">
        <v>52</v>
      </c>
      <c r="I811" s="4" t="s">
        <v>3044</v>
      </c>
      <c r="J811" s="4" t="s">
        <v>3047</v>
      </c>
      <c r="K811" s="4" t="s">
        <v>1216</v>
      </c>
      <c r="L811" s="4"/>
      <c r="M811" s="4"/>
    </row>
    <row r="812" spans="1:13" x14ac:dyDescent="0.2">
      <c r="A812" s="90">
        <v>42754</v>
      </c>
      <c r="B812" s="91">
        <v>4000525</v>
      </c>
      <c r="C812" s="49" t="s">
        <v>3043</v>
      </c>
      <c r="D812" s="19"/>
      <c r="E812" s="96"/>
      <c r="F812" s="84">
        <v>604404</v>
      </c>
      <c r="G812" s="4" t="s">
        <v>2897</v>
      </c>
      <c r="H812" s="84">
        <v>7200</v>
      </c>
      <c r="I812" s="4" t="s">
        <v>3031</v>
      </c>
      <c r="J812" s="4" t="s">
        <v>3045</v>
      </c>
      <c r="K812" s="4" t="s">
        <v>1216</v>
      </c>
      <c r="L812" s="4"/>
      <c r="M812" s="4"/>
    </row>
    <row r="813" spans="1:13" x14ac:dyDescent="0.2">
      <c r="A813" s="90">
        <v>42754</v>
      </c>
      <c r="B813" s="91">
        <v>4000526</v>
      </c>
      <c r="C813" s="49" t="s">
        <v>3043</v>
      </c>
      <c r="D813" s="19"/>
      <c r="E813" s="96"/>
      <c r="F813" s="84">
        <v>604402</v>
      </c>
      <c r="G813" s="4" t="s">
        <v>2898</v>
      </c>
      <c r="H813" s="84">
        <v>7200</v>
      </c>
      <c r="I813" s="4" t="s">
        <v>3031</v>
      </c>
      <c r="J813" s="4" t="s">
        <v>3046</v>
      </c>
      <c r="K813" s="4" t="s">
        <v>1216</v>
      </c>
      <c r="L813" s="4"/>
      <c r="M813" s="4"/>
    </row>
    <row r="814" spans="1:13" x14ac:dyDescent="0.2">
      <c r="A814" s="90">
        <v>42754</v>
      </c>
      <c r="B814" s="91">
        <v>4000527</v>
      </c>
      <c r="C814" s="49" t="s">
        <v>3041</v>
      </c>
      <c r="D814" s="19"/>
      <c r="E814" s="96"/>
      <c r="F814" s="84">
        <v>604409</v>
      </c>
      <c r="G814" s="4" t="s">
        <v>2899</v>
      </c>
      <c r="H814" s="84">
        <v>7182</v>
      </c>
      <c r="I814" s="4" t="s">
        <v>3048</v>
      </c>
      <c r="J814" s="4" t="s">
        <v>3045</v>
      </c>
      <c r="K814" s="4" t="s">
        <v>1216</v>
      </c>
      <c r="L814" s="4"/>
      <c r="M814" s="4"/>
    </row>
    <row r="815" spans="1:13" x14ac:dyDescent="0.2">
      <c r="A815" s="90">
        <v>42754</v>
      </c>
      <c r="B815" s="91">
        <v>4000528</v>
      </c>
      <c r="C815" s="49" t="s">
        <v>3043</v>
      </c>
      <c r="D815" s="19"/>
      <c r="E815" s="96"/>
      <c r="F815" s="84">
        <v>604407</v>
      </c>
      <c r="G815" s="4" t="s">
        <v>2900</v>
      </c>
      <c r="H815" s="84">
        <v>7182</v>
      </c>
      <c r="I815" s="4" t="s">
        <v>3031</v>
      </c>
      <c r="J815" s="4" t="s">
        <v>3049</v>
      </c>
      <c r="K815" s="4" t="s">
        <v>1216</v>
      </c>
      <c r="L815" s="4"/>
      <c r="M815" s="4"/>
    </row>
    <row r="816" spans="1:13" x14ac:dyDescent="0.2">
      <c r="A816" s="90">
        <v>42754</v>
      </c>
      <c r="B816" s="91">
        <v>4000538</v>
      </c>
      <c r="C816" s="49" t="s">
        <v>3043</v>
      </c>
      <c r="D816" s="19"/>
      <c r="E816" s="96"/>
      <c r="F816" s="84">
        <v>608593</v>
      </c>
      <c r="G816" s="4" t="s">
        <v>2892</v>
      </c>
      <c r="H816" s="84">
        <v>4000</v>
      </c>
      <c r="I816" s="4" t="s">
        <v>3032</v>
      </c>
      <c r="J816" s="4" t="s">
        <v>3047</v>
      </c>
      <c r="K816" s="4" t="s">
        <v>1216</v>
      </c>
      <c r="L816" s="4"/>
      <c r="M816" s="4"/>
    </row>
    <row r="817" spans="1:13" x14ac:dyDescent="0.2">
      <c r="A817" s="90">
        <v>42754</v>
      </c>
      <c r="B817" s="91">
        <v>4000537</v>
      </c>
      <c r="C817" s="49" t="s">
        <v>3042</v>
      </c>
      <c r="D817" s="19"/>
      <c r="E817" s="96"/>
      <c r="F817" s="84">
        <v>608591</v>
      </c>
      <c r="G817" s="4" t="s">
        <v>2891</v>
      </c>
      <c r="H817" s="84">
        <v>4000</v>
      </c>
      <c r="I817" s="4" t="s">
        <v>3028</v>
      </c>
      <c r="J817" s="4" t="s">
        <v>3050</v>
      </c>
      <c r="K817" s="4" t="s">
        <v>1216</v>
      </c>
      <c r="L817" s="4"/>
      <c r="M817" s="4"/>
    </row>
    <row r="818" spans="1:13" x14ac:dyDescent="0.2">
      <c r="A818" s="90">
        <v>42754</v>
      </c>
      <c r="B818" s="91">
        <v>4000522</v>
      </c>
      <c r="C818" s="49" t="s">
        <v>3043</v>
      </c>
      <c r="D818" s="19"/>
      <c r="E818" s="96"/>
      <c r="F818" s="84">
        <v>603944</v>
      </c>
      <c r="G818" s="4" t="s">
        <v>2885</v>
      </c>
      <c r="H818" s="84">
        <v>3000</v>
      </c>
      <c r="I818" s="4" t="s">
        <v>3053</v>
      </c>
      <c r="J818" s="4" t="s">
        <v>3045</v>
      </c>
      <c r="K818" s="4" t="s">
        <v>1216</v>
      </c>
      <c r="L818" s="4"/>
      <c r="M818" s="4"/>
    </row>
    <row r="819" spans="1:13" x14ac:dyDescent="0.2">
      <c r="A819" s="90">
        <v>42754</v>
      </c>
      <c r="B819" s="91">
        <v>4000523</v>
      </c>
      <c r="C819" s="49" t="s">
        <v>3043</v>
      </c>
      <c r="D819" s="19"/>
      <c r="E819" s="96"/>
      <c r="F819" s="84">
        <v>604128</v>
      </c>
      <c r="G819" s="4" t="s">
        <v>2886</v>
      </c>
      <c r="H819" s="84">
        <v>3000</v>
      </c>
      <c r="I819" s="4" t="s">
        <v>3055</v>
      </c>
      <c r="J819" s="4" t="s">
        <v>3047</v>
      </c>
      <c r="K819" s="4" t="s">
        <v>1216</v>
      </c>
      <c r="L819" s="4"/>
      <c r="M819" s="4"/>
    </row>
    <row r="820" spans="1:13" x14ac:dyDescent="0.2">
      <c r="A820" s="90">
        <v>42754</v>
      </c>
      <c r="B820" s="91">
        <v>4000524</v>
      </c>
      <c r="C820" s="49" t="s">
        <v>3056</v>
      </c>
      <c r="D820" s="19"/>
      <c r="E820" s="96"/>
      <c r="F820" s="84">
        <v>603943</v>
      </c>
      <c r="G820" s="4" t="s">
        <v>2888</v>
      </c>
      <c r="H820" s="84">
        <v>3000</v>
      </c>
      <c r="I820" s="4" t="s">
        <v>3053</v>
      </c>
      <c r="J820" s="4" t="s">
        <v>3047</v>
      </c>
      <c r="K820" s="4" t="s">
        <v>1216</v>
      </c>
      <c r="L820" s="4"/>
      <c r="M820" s="4"/>
    </row>
    <row r="821" spans="1:13" x14ac:dyDescent="0.2">
      <c r="A821" s="90">
        <v>42754</v>
      </c>
      <c r="B821" s="91">
        <v>4000520</v>
      </c>
      <c r="C821" s="49" t="s">
        <v>3043</v>
      </c>
      <c r="D821" s="19"/>
      <c r="E821" s="96"/>
      <c r="F821" s="84">
        <v>608201</v>
      </c>
      <c r="G821" s="4" t="s">
        <v>2908</v>
      </c>
      <c r="H821" s="84">
        <v>5001</v>
      </c>
      <c r="I821" s="4" t="s">
        <v>3028</v>
      </c>
      <c r="J821" s="4" t="s">
        <v>3045</v>
      </c>
      <c r="K821" s="4" t="s">
        <v>1216</v>
      </c>
      <c r="L821" s="4"/>
      <c r="M821" s="4"/>
    </row>
    <row r="822" spans="1:13" x14ac:dyDescent="0.2">
      <c r="A822" s="90">
        <v>42754</v>
      </c>
      <c r="B822" s="91">
        <v>4000521</v>
      </c>
      <c r="C822" s="49" t="s">
        <v>3052</v>
      </c>
      <c r="D822" s="19"/>
      <c r="E822" s="96"/>
      <c r="F822" s="84">
        <v>608199</v>
      </c>
      <c r="G822" s="4" t="s">
        <v>2909</v>
      </c>
      <c r="H822" s="84">
        <v>5001</v>
      </c>
      <c r="I822" s="4" t="s">
        <v>3051</v>
      </c>
      <c r="J822" s="4" t="s">
        <v>3054</v>
      </c>
      <c r="K822" s="4" t="s">
        <v>1216</v>
      </c>
      <c r="L822" s="4"/>
      <c r="M822" s="4"/>
    </row>
    <row r="823" spans="1:13" x14ac:dyDescent="0.2">
      <c r="A823" s="90">
        <v>42772</v>
      </c>
      <c r="B823" s="91">
        <v>4000540</v>
      </c>
      <c r="C823" s="49" t="s">
        <v>3071</v>
      </c>
      <c r="D823" s="19"/>
      <c r="E823" s="96"/>
      <c r="F823" s="84">
        <v>608515</v>
      </c>
      <c r="G823" s="4" t="s">
        <v>2931</v>
      </c>
      <c r="H823" s="84">
        <v>3000</v>
      </c>
      <c r="I823" s="4" t="s">
        <v>3072</v>
      </c>
      <c r="J823" s="4" t="s">
        <v>3073</v>
      </c>
      <c r="K823" s="4" t="s">
        <v>1216</v>
      </c>
      <c r="L823" s="4"/>
      <c r="M823" s="4"/>
    </row>
    <row r="824" spans="1:13" x14ac:dyDescent="0.2">
      <c r="A824" s="90">
        <v>42772</v>
      </c>
      <c r="B824" s="91">
        <v>4000542</v>
      </c>
      <c r="C824" s="49" t="s">
        <v>3071</v>
      </c>
      <c r="D824" s="19"/>
      <c r="E824" s="96"/>
      <c r="F824" s="84">
        <v>607400</v>
      </c>
      <c r="G824" s="4" t="s">
        <v>3077</v>
      </c>
      <c r="H824" s="84">
        <v>600</v>
      </c>
      <c r="I824" s="4" t="s">
        <v>3074</v>
      </c>
      <c r="J824" s="4" t="s">
        <v>3073</v>
      </c>
      <c r="K824" s="4" t="s">
        <v>1216</v>
      </c>
      <c r="L824" s="4"/>
      <c r="M824" s="4"/>
    </row>
    <row r="825" spans="1:13" x14ac:dyDescent="0.2">
      <c r="A825" s="90">
        <v>42772</v>
      </c>
      <c r="B825" s="91">
        <v>4000541</v>
      </c>
      <c r="C825" s="49" t="s">
        <v>3071</v>
      </c>
      <c r="D825" s="19"/>
      <c r="E825" s="96"/>
      <c r="F825" s="84">
        <v>609595</v>
      </c>
      <c r="G825" s="4" t="s">
        <v>2934</v>
      </c>
      <c r="H825" s="84">
        <v>64</v>
      </c>
      <c r="I825" s="4" t="s">
        <v>3075</v>
      </c>
      <c r="J825" s="4" t="s">
        <v>3076</v>
      </c>
      <c r="K825" s="4" t="s">
        <v>1216</v>
      </c>
      <c r="L825" s="4"/>
      <c r="M825" s="4"/>
    </row>
    <row r="826" spans="1:13" x14ac:dyDescent="0.2">
      <c r="A826" s="1" t="s">
        <v>1903</v>
      </c>
      <c r="B826" s="1">
        <f>SUBTOTAL(103,Table1[MO number])</f>
        <v>824</v>
      </c>
      <c r="C826" s="1"/>
      <c r="D826" s="1"/>
      <c r="E826">
        <f>SUBTOTAL(103,Table1[SAP MO number])</f>
        <v>296</v>
      </c>
      <c r="H826" s="14">
        <f>SUBTOTAL(109,Table1[Qty])</f>
        <v>2347816</v>
      </c>
      <c r="I826" s="14"/>
      <c r="M826">
        <f>SUBTOTAL(103,Table1[Notes])</f>
        <v>170</v>
      </c>
    </row>
  </sheetData>
  <phoneticPr fontId="6" type="noConversion"/>
  <conditionalFormatting sqref="A826:M1048576 A416:J418 L416:XFD418 K416:K430 A1:XFD415 N419:XFD1048576">
    <cfRule type="cellIs" dxfId="90" priority="25" stopIfTrue="1" operator="notEqual">
      <formula>INDIRECT("Dummy_for_Comparison1!"&amp;ADDRESS(ROW(),COLUMN()))</formula>
    </cfRule>
  </conditionalFormatting>
  <conditionalFormatting sqref="A419:A430">
    <cfRule type="cellIs" dxfId="89" priority="24" stopIfTrue="1" operator="notEqual">
      <formula>INDIRECT("Dummy_for_Comparison1!"&amp;ADDRESS(ROW(),COLUMN()))</formula>
    </cfRule>
  </conditionalFormatting>
  <conditionalFormatting sqref="I419:I430">
    <cfRule type="cellIs" dxfId="88" priority="23" stopIfTrue="1" operator="notEqual">
      <formula>INDIRECT("Dummy_for_Comparison1!"&amp;ADDRESS(ROW(),COLUMN()))</formula>
    </cfRule>
  </conditionalFormatting>
  <conditionalFormatting sqref="J419:J430">
    <cfRule type="cellIs" dxfId="87" priority="22" stopIfTrue="1" operator="notEqual">
      <formula>INDIRECT("Dummy_for_Comparison1!"&amp;ADDRESS(ROW(),COLUMN()))</formula>
    </cfRule>
  </conditionalFormatting>
  <conditionalFormatting sqref="K431">
    <cfRule type="cellIs" dxfId="86" priority="20" stopIfTrue="1" operator="notEqual">
      <formula>INDIRECT("Dummy_for_Comparison1!"&amp;ADDRESS(ROW(),COLUMN()))</formula>
    </cfRule>
  </conditionalFormatting>
  <conditionalFormatting sqref="A432 A434:A437">
    <cfRule type="cellIs" dxfId="85" priority="19" stopIfTrue="1" operator="notEqual">
      <formula>INDIRECT("Dummy_for_Comparison1!"&amp;ADDRESS(ROW(),COLUMN()))</formula>
    </cfRule>
  </conditionalFormatting>
  <conditionalFormatting sqref="A431 A433">
    <cfRule type="cellIs" dxfId="84" priority="18" stopIfTrue="1" operator="notEqual">
      <formula>INDIRECT("Dummy_for_Comparison1!"&amp;ADDRESS(ROW(),COLUMN()))</formula>
    </cfRule>
  </conditionalFormatting>
  <conditionalFormatting sqref="K432:K439">
    <cfRule type="cellIs" dxfId="83" priority="17" stopIfTrue="1" operator="notEqual">
      <formula>INDIRECT("Dummy_for_Comparison1!"&amp;ADDRESS(ROW(),COLUMN()))</formula>
    </cfRule>
  </conditionalFormatting>
  <conditionalFormatting sqref="A438">
    <cfRule type="cellIs" dxfId="82" priority="16" stopIfTrue="1" operator="notEqual">
      <formula>INDIRECT("Dummy_for_Comparison1!"&amp;ADDRESS(ROW(),COLUMN()))</formula>
    </cfRule>
  </conditionalFormatting>
  <conditionalFormatting sqref="K440">
    <cfRule type="cellIs" dxfId="81" priority="15" stopIfTrue="1" operator="notEqual">
      <formula>INDIRECT("Dummy_for_Comparison1!"&amp;ADDRESS(ROW(),COLUMN()))</formula>
    </cfRule>
  </conditionalFormatting>
  <conditionalFormatting sqref="K441">
    <cfRule type="cellIs" dxfId="80" priority="14" stopIfTrue="1" operator="notEqual">
      <formula>INDIRECT("Dummy_for_Comparison1!"&amp;ADDRESS(ROW(),COLUMN()))</formula>
    </cfRule>
  </conditionalFormatting>
  <conditionalFormatting sqref="H553:K553">
    <cfRule type="cellIs" dxfId="79" priority="8" stopIfTrue="1" operator="notEqual">
      <formula>INDIRECT("Dummy_for_Comparison1!"&amp;ADDRESS(ROW(),COLUMN()))</formula>
    </cfRule>
  </conditionalFormatting>
  <conditionalFormatting sqref="H554:K554">
    <cfRule type="cellIs" dxfId="78" priority="7" stopIfTrue="1" operator="notEqual">
      <formula>INDIRECT("Dummy_for_Comparison1!"&amp;ADDRESS(ROW(),COLUMN()))</formula>
    </cfRule>
  </conditionalFormatting>
  <conditionalFormatting sqref="H555:K555">
    <cfRule type="cellIs" dxfId="77" priority="6" stopIfTrue="1" operator="notEqual">
      <formula>INDIRECT("Dummy_for_Comparison1!"&amp;ADDRESS(ROW(),COLUMN()))</formula>
    </cfRule>
  </conditionalFormatting>
  <conditionalFormatting sqref="G553">
    <cfRule type="cellIs" dxfId="76" priority="5" stopIfTrue="1" operator="notEqual">
      <formula>INDIRECT("Dummy_for_Comparison1!"&amp;ADDRESS(ROW(),COLUMN()))</formula>
    </cfRule>
  </conditionalFormatting>
  <conditionalFormatting sqref="G554">
    <cfRule type="cellIs" dxfId="75" priority="4" stopIfTrue="1" operator="notEqual">
      <formula>INDIRECT("Dummy_for_Comparison1!"&amp;ADDRESS(ROW(),COLUMN()))</formula>
    </cfRule>
  </conditionalFormatting>
  <conditionalFormatting sqref="G555">
    <cfRule type="cellIs" dxfId="74" priority="3" stopIfTrue="1" operator="notEqual">
      <formula>INDIRECT("Dummy_for_Comparison1!"&amp;ADDRESS(ROW(),COLUMN()))</formula>
    </cfRule>
  </conditionalFormatting>
  <conditionalFormatting sqref="G556">
    <cfRule type="cellIs" dxfId="73" priority="2" stopIfTrue="1" operator="notEqual">
      <formula>INDIRECT("Dummy_for_Comparison1!"&amp;ADDRESS(ROW(),COLUMN()))</formula>
    </cfRule>
  </conditionalFormatting>
  <conditionalFormatting sqref="G557">
    <cfRule type="cellIs" dxfId="72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4"/>
  <sheetViews>
    <sheetView workbookViewId="0">
      <selection activeCell="G55" sqref="G55"/>
    </sheetView>
  </sheetViews>
  <sheetFormatPr defaultRowHeight="14.25" x14ac:dyDescent="0.2"/>
  <cols>
    <col min="1" max="1" width="10.125" bestFit="1" customWidth="1"/>
    <col min="2" max="2" width="13.125" customWidth="1"/>
    <col min="3" max="3" width="17.125" customWidth="1"/>
    <col min="4" max="4" width="10.75" bestFit="1" customWidth="1"/>
    <col min="5" max="5" width="87.25" bestFit="1" customWidth="1"/>
    <col min="7" max="7" width="15.375" customWidth="1"/>
  </cols>
  <sheetData>
    <row r="1" spans="1:7" x14ac:dyDescent="0.2">
      <c r="A1" t="s">
        <v>66</v>
      </c>
      <c r="B1" t="s">
        <v>60</v>
      </c>
      <c r="C1" t="s">
        <v>61</v>
      </c>
      <c r="D1" t="s">
        <v>10</v>
      </c>
      <c r="E1" t="s">
        <v>42</v>
      </c>
      <c r="F1" t="s">
        <v>44</v>
      </c>
      <c r="G1" t="s">
        <v>45</v>
      </c>
    </row>
    <row r="2" spans="1:7" hidden="1" x14ac:dyDescent="0.2">
      <c r="A2" s="3">
        <v>42459</v>
      </c>
      <c r="B2">
        <v>12695</v>
      </c>
      <c r="C2" t="s">
        <v>46</v>
      </c>
      <c r="D2" t="s">
        <v>53</v>
      </c>
      <c r="E2" t="s">
        <v>54</v>
      </c>
      <c r="F2">
        <v>200</v>
      </c>
      <c r="G2" t="s">
        <v>62</v>
      </c>
    </row>
    <row r="3" spans="1:7" hidden="1" x14ac:dyDescent="0.2">
      <c r="A3" s="3">
        <v>42459</v>
      </c>
      <c r="B3">
        <v>1101464247</v>
      </c>
      <c r="C3">
        <v>2000002</v>
      </c>
      <c r="D3" t="s">
        <v>63</v>
      </c>
      <c r="E3" t="s">
        <v>64</v>
      </c>
      <c r="F3">
        <v>2200</v>
      </c>
      <c r="G3" t="s">
        <v>65</v>
      </c>
    </row>
    <row r="4" spans="1:7" hidden="1" x14ac:dyDescent="0.2">
      <c r="A4" s="3">
        <v>42459</v>
      </c>
      <c r="B4">
        <v>12737</v>
      </c>
      <c r="C4" t="s">
        <v>46</v>
      </c>
      <c r="D4" t="s">
        <v>80</v>
      </c>
      <c r="E4" t="s">
        <v>81</v>
      </c>
      <c r="F4">
        <v>300</v>
      </c>
      <c r="G4" t="s">
        <v>87</v>
      </c>
    </row>
    <row r="5" spans="1:7" hidden="1" x14ac:dyDescent="0.2">
      <c r="A5" s="3">
        <v>42459</v>
      </c>
      <c r="B5">
        <v>12739</v>
      </c>
      <c r="C5" t="s">
        <v>46</v>
      </c>
      <c r="D5" t="s">
        <v>72</v>
      </c>
      <c r="E5" t="s">
        <v>73</v>
      </c>
      <c r="F5">
        <v>600</v>
      </c>
      <c r="G5" t="s">
        <v>88</v>
      </c>
    </row>
    <row r="6" spans="1:7" hidden="1" x14ac:dyDescent="0.2">
      <c r="A6" s="3">
        <v>42459</v>
      </c>
      <c r="B6">
        <v>12740</v>
      </c>
      <c r="C6" t="s">
        <v>46</v>
      </c>
      <c r="D6" t="s">
        <v>68</v>
      </c>
      <c r="E6" t="s">
        <v>69</v>
      </c>
      <c r="F6">
        <v>300</v>
      </c>
      <c r="G6" t="s">
        <v>89</v>
      </c>
    </row>
    <row r="7" spans="1:7" hidden="1" x14ac:dyDescent="0.2">
      <c r="A7" s="3">
        <v>42459</v>
      </c>
      <c r="B7">
        <v>12738</v>
      </c>
      <c r="C7" t="s">
        <v>46</v>
      </c>
      <c r="D7" t="s">
        <v>75</v>
      </c>
      <c r="E7" t="s">
        <v>76</v>
      </c>
      <c r="F7">
        <v>300</v>
      </c>
      <c r="G7" t="s">
        <v>90</v>
      </c>
    </row>
    <row r="8" spans="1:7" hidden="1" x14ac:dyDescent="0.2">
      <c r="A8" s="3">
        <v>42459</v>
      </c>
      <c r="B8">
        <v>12695</v>
      </c>
      <c r="C8" t="s">
        <v>46</v>
      </c>
      <c r="D8" t="s">
        <v>84</v>
      </c>
      <c r="E8" t="s">
        <v>85</v>
      </c>
      <c r="F8">
        <v>120</v>
      </c>
      <c r="G8" t="s">
        <v>91</v>
      </c>
    </row>
    <row r="9" spans="1:7" hidden="1" x14ac:dyDescent="0.2">
      <c r="A9" s="3">
        <v>42468</v>
      </c>
      <c r="B9">
        <v>12657</v>
      </c>
      <c r="C9" t="s">
        <v>46</v>
      </c>
      <c r="D9" t="s">
        <v>98</v>
      </c>
      <c r="E9" t="s">
        <v>99</v>
      </c>
      <c r="F9">
        <v>260</v>
      </c>
      <c r="G9" t="s">
        <v>100</v>
      </c>
    </row>
    <row r="10" spans="1:7" hidden="1" x14ac:dyDescent="0.2">
      <c r="A10" s="3">
        <v>42468</v>
      </c>
      <c r="B10">
        <v>12657</v>
      </c>
      <c r="C10" t="s">
        <v>46</v>
      </c>
      <c r="D10" t="s">
        <v>101</v>
      </c>
      <c r="E10" t="s">
        <v>102</v>
      </c>
      <c r="F10">
        <v>200</v>
      </c>
      <c r="G10" t="s">
        <v>62</v>
      </c>
    </row>
    <row r="11" spans="1:7" hidden="1" x14ac:dyDescent="0.2">
      <c r="A11" s="3">
        <v>42468</v>
      </c>
      <c r="B11">
        <v>1101472482</v>
      </c>
      <c r="C11">
        <v>2000016</v>
      </c>
      <c r="D11" s="4" t="s">
        <v>20</v>
      </c>
      <c r="E11" s="4" t="s">
        <v>21</v>
      </c>
      <c r="F11">
        <v>300</v>
      </c>
      <c r="G11" t="s">
        <v>104</v>
      </c>
    </row>
    <row r="12" spans="1:7" hidden="1" x14ac:dyDescent="0.2">
      <c r="A12" s="3">
        <v>42468</v>
      </c>
      <c r="B12">
        <v>1101513674</v>
      </c>
      <c r="D12" s="4" t="s">
        <v>96</v>
      </c>
      <c r="E12" s="4" t="s">
        <v>97</v>
      </c>
      <c r="F12">
        <v>1000</v>
      </c>
      <c r="G12" t="s">
        <v>110</v>
      </c>
    </row>
    <row r="13" spans="1:7" hidden="1" x14ac:dyDescent="0.2">
      <c r="A13" s="3">
        <v>42468</v>
      </c>
      <c r="B13">
        <v>1101516425</v>
      </c>
      <c r="D13" s="4" t="s">
        <v>63</v>
      </c>
      <c r="E13" s="4" t="s">
        <v>64</v>
      </c>
      <c r="F13">
        <v>2000</v>
      </c>
      <c r="G13" t="s">
        <v>111</v>
      </c>
    </row>
    <row r="14" spans="1:7" hidden="1" x14ac:dyDescent="0.2">
      <c r="A14" s="3">
        <v>42482</v>
      </c>
      <c r="B14">
        <v>12100</v>
      </c>
      <c r="D14" s="4" t="s">
        <v>140</v>
      </c>
      <c r="E14" s="4" t="s">
        <v>185</v>
      </c>
      <c r="F14">
        <v>113</v>
      </c>
      <c r="G14" t="s">
        <v>192</v>
      </c>
    </row>
    <row r="15" spans="1:7" hidden="1" x14ac:dyDescent="0.2">
      <c r="A15" s="3">
        <v>42482</v>
      </c>
      <c r="B15">
        <v>12765</v>
      </c>
      <c r="D15" s="4" t="s">
        <v>126</v>
      </c>
      <c r="E15" s="4" t="s">
        <v>184</v>
      </c>
      <c r="F15">
        <v>3000</v>
      </c>
      <c r="G15" t="s">
        <v>193</v>
      </c>
    </row>
    <row r="16" spans="1:7" hidden="1" x14ac:dyDescent="0.2">
      <c r="A16" s="3">
        <v>42482</v>
      </c>
      <c r="B16">
        <v>12973</v>
      </c>
      <c r="D16" s="4" t="s">
        <v>144</v>
      </c>
      <c r="E16" s="4" t="s">
        <v>186</v>
      </c>
      <c r="F16">
        <v>200</v>
      </c>
      <c r="G16" t="s">
        <v>191</v>
      </c>
    </row>
    <row r="17" spans="1:7" hidden="1" x14ac:dyDescent="0.2">
      <c r="A17" s="3">
        <v>42495</v>
      </c>
      <c r="B17">
        <v>12881</v>
      </c>
      <c r="D17" s="4" t="s">
        <v>126</v>
      </c>
      <c r="E17" s="4" t="s">
        <v>184</v>
      </c>
      <c r="F17">
        <v>5000</v>
      </c>
      <c r="G17" t="s">
        <v>241</v>
      </c>
    </row>
    <row r="18" spans="1:7" hidden="1" x14ac:dyDescent="0.2">
      <c r="A18" s="3">
        <v>42495</v>
      </c>
      <c r="B18">
        <v>22002231</v>
      </c>
      <c r="D18" s="4" t="s">
        <v>30</v>
      </c>
      <c r="E18" s="4" t="s">
        <v>36</v>
      </c>
      <c r="F18">
        <v>5000</v>
      </c>
      <c r="G18" t="s">
        <v>242</v>
      </c>
    </row>
    <row r="19" spans="1:7" hidden="1" x14ac:dyDescent="0.2">
      <c r="A19" s="3">
        <v>42495</v>
      </c>
      <c r="B19">
        <v>22002231</v>
      </c>
      <c r="D19" s="4" t="s">
        <v>27</v>
      </c>
      <c r="E19" s="4" t="s">
        <v>34</v>
      </c>
      <c r="F19">
        <v>5000</v>
      </c>
      <c r="G19" t="s">
        <v>243</v>
      </c>
    </row>
    <row r="20" spans="1:7" hidden="1" x14ac:dyDescent="0.2">
      <c r="A20" s="3">
        <v>42495</v>
      </c>
      <c r="B20">
        <v>12763</v>
      </c>
      <c r="D20" s="4" t="s">
        <v>245</v>
      </c>
      <c r="E20" s="4" t="s">
        <v>244</v>
      </c>
      <c r="F20">
        <v>456</v>
      </c>
      <c r="G20" t="s">
        <v>247</v>
      </c>
    </row>
    <row r="21" spans="1:7" hidden="1" x14ac:dyDescent="0.2">
      <c r="A21" s="3">
        <v>42499</v>
      </c>
      <c r="B21">
        <v>1101516425</v>
      </c>
      <c r="D21" s="4" t="s">
        <v>63</v>
      </c>
      <c r="E21" s="4" t="s">
        <v>64</v>
      </c>
      <c r="F21">
        <v>3000</v>
      </c>
      <c r="G21" t="s">
        <v>271</v>
      </c>
    </row>
    <row r="22" spans="1:7" hidden="1" x14ac:dyDescent="0.2">
      <c r="A22" s="3">
        <v>42499</v>
      </c>
      <c r="B22">
        <v>1101538706</v>
      </c>
      <c r="D22" s="4" t="s">
        <v>63</v>
      </c>
      <c r="E22" s="4" t="s">
        <v>64</v>
      </c>
      <c r="F22">
        <v>3100</v>
      </c>
      <c r="G22" t="s">
        <v>272</v>
      </c>
    </row>
    <row r="23" spans="1:7" hidden="1" x14ac:dyDescent="0.2">
      <c r="A23" s="3">
        <v>42499</v>
      </c>
      <c r="B23">
        <v>1101485683</v>
      </c>
      <c r="D23" s="4" t="s">
        <v>236</v>
      </c>
      <c r="E23" s="4" t="s">
        <v>256</v>
      </c>
      <c r="F23">
        <v>1600</v>
      </c>
      <c r="G23" t="s">
        <v>273</v>
      </c>
    </row>
    <row r="24" spans="1:7" hidden="1" x14ac:dyDescent="0.2">
      <c r="A24" s="3">
        <v>42499</v>
      </c>
      <c r="B24">
        <v>1101573732</v>
      </c>
      <c r="D24" s="4" t="s">
        <v>234</v>
      </c>
      <c r="E24" s="4" t="s">
        <v>260</v>
      </c>
      <c r="F24">
        <v>200</v>
      </c>
      <c r="G24" t="s">
        <v>275</v>
      </c>
    </row>
    <row r="25" spans="1:7" hidden="1" x14ac:dyDescent="0.2">
      <c r="A25" s="3">
        <v>42508</v>
      </c>
      <c r="B25">
        <v>1101533971</v>
      </c>
      <c r="D25" s="4" t="s">
        <v>226</v>
      </c>
      <c r="E25" s="4" t="s">
        <v>227</v>
      </c>
      <c r="F25">
        <v>300</v>
      </c>
      <c r="G25" t="s">
        <v>324</v>
      </c>
    </row>
    <row r="26" spans="1:7" hidden="1" x14ac:dyDescent="0.2">
      <c r="A26" s="3">
        <v>42509</v>
      </c>
      <c r="B26">
        <v>12974</v>
      </c>
      <c r="D26" s="4" t="s">
        <v>172</v>
      </c>
      <c r="E26" s="4" t="s">
        <v>173</v>
      </c>
      <c r="F26">
        <v>300</v>
      </c>
      <c r="G26" t="s">
        <v>347</v>
      </c>
    </row>
    <row r="27" spans="1:7" hidden="1" x14ac:dyDescent="0.2">
      <c r="A27" s="3">
        <v>42509</v>
      </c>
      <c r="B27">
        <v>13158</v>
      </c>
      <c r="D27" s="4" t="s">
        <v>172</v>
      </c>
      <c r="E27" s="4" t="s">
        <v>173</v>
      </c>
      <c r="F27">
        <v>200</v>
      </c>
      <c r="G27" t="s">
        <v>348</v>
      </c>
    </row>
    <row r="28" spans="1:7" hidden="1" x14ac:dyDescent="0.2">
      <c r="A28" s="3">
        <v>42509</v>
      </c>
      <c r="B28">
        <v>12998</v>
      </c>
      <c r="D28" s="4" t="s">
        <v>174</v>
      </c>
      <c r="E28" s="4" t="s">
        <v>175</v>
      </c>
      <c r="F28">
        <v>200</v>
      </c>
      <c r="G28" t="s">
        <v>349</v>
      </c>
    </row>
    <row r="29" spans="1:7" hidden="1" x14ac:dyDescent="0.2">
      <c r="A29" s="3">
        <v>42509</v>
      </c>
      <c r="B29">
        <v>12912</v>
      </c>
      <c r="D29" s="4" t="s">
        <v>166</v>
      </c>
      <c r="E29" s="4" t="s">
        <v>167</v>
      </c>
      <c r="F29">
        <v>100</v>
      </c>
      <c r="G29" t="s">
        <v>350</v>
      </c>
    </row>
    <row r="30" spans="1:7" hidden="1" x14ac:dyDescent="0.2">
      <c r="A30" s="3">
        <v>42509</v>
      </c>
      <c r="B30">
        <v>12912</v>
      </c>
      <c r="D30" s="4" t="s">
        <v>164</v>
      </c>
      <c r="E30" s="4" t="s">
        <v>165</v>
      </c>
      <c r="F30">
        <v>100</v>
      </c>
      <c r="G30" t="s">
        <v>351</v>
      </c>
    </row>
    <row r="31" spans="1:7" hidden="1" x14ac:dyDescent="0.2">
      <c r="A31" s="3">
        <v>42509</v>
      </c>
      <c r="B31">
        <v>1101559643</v>
      </c>
      <c r="D31" s="4" t="s">
        <v>63</v>
      </c>
      <c r="E31" s="4" t="s">
        <v>64</v>
      </c>
      <c r="F31">
        <v>5000</v>
      </c>
      <c r="G31" t="s">
        <v>352</v>
      </c>
    </row>
    <row r="32" spans="1:7" hidden="1" x14ac:dyDescent="0.2">
      <c r="A32" s="3">
        <v>42509</v>
      </c>
      <c r="B32">
        <v>1101538706</v>
      </c>
      <c r="D32" s="4" t="s">
        <v>63</v>
      </c>
      <c r="E32" s="4" t="s">
        <v>64</v>
      </c>
      <c r="F32">
        <v>1900</v>
      </c>
      <c r="G32" t="s">
        <v>353</v>
      </c>
    </row>
    <row r="33" spans="1:7" hidden="1" x14ac:dyDescent="0.2">
      <c r="A33" s="3">
        <v>42509</v>
      </c>
      <c r="B33">
        <v>1101538706</v>
      </c>
      <c r="D33" s="4" t="s">
        <v>20</v>
      </c>
      <c r="E33" s="4" t="s">
        <v>21</v>
      </c>
      <c r="F33">
        <v>300</v>
      </c>
      <c r="G33" t="s">
        <v>354</v>
      </c>
    </row>
    <row r="34" spans="1:7" hidden="1" x14ac:dyDescent="0.2">
      <c r="A34" s="3">
        <v>42513</v>
      </c>
      <c r="B34">
        <v>12975</v>
      </c>
      <c r="D34" s="4" t="s">
        <v>170</v>
      </c>
      <c r="E34" t="s">
        <v>171</v>
      </c>
      <c r="F34">
        <v>100</v>
      </c>
      <c r="G34" t="s">
        <v>358</v>
      </c>
    </row>
    <row r="35" spans="1:7" hidden="1" x14ac:dyDescent="0.2">
      <c r="A35" s="3">
        <v>42513</v>
      </c>
      <c r="B35">
        <v>13159</v>
      </c>
      <c r="D35" s="4" t="s">
        <v>170</v>
      </c>
      <c r="E35" t="s">
        <v>171</v>
      </c>
      <c r="F35">
        <v>300</v>
      </c>
      <c r="G35" t="s">
        <v>359</v>
      </c>
    </row>
    <row r="36" spans="1:7" hidden="1" x14ac:dyDescent="0.2">
      <c r="A36" s="3">
        <v>42513</v>
      </c>
      <c r="B36">
        <v>12975</v>
      </c>
      <c r="D36" s="4" t="s">
        <v>168</v>
      </c>
      <c r="E36" t="s">
        <v>169</v>
      </c>
      <c r="F36">
        <v>100</v>
      </c>
      <c r="G36" t="s">
        <v>362</v>
      </c>
    </row>
    <row r="37" spans="1:7" hidden="1" x14ac:dyDescent="0.2">
      <c r="A37" s="3">
        <v>42513</v>
      </c>
      <c r="B37">
        <v>13159</v>
      </c>
      <c r="D37" s="4" t="s">
        <v>168</v>
      </c>
      <c r="E37" t="s">
        <v>169</v>
      </c>
      <c r="F37">
        <v>100</v>
      </c>
      <c r="G37" t="s">
        <v>363</v>
      </c>
    </row>
    <row r="38" spans="1:7" hidden="1" x14ac:dyDescent="0.2">
      <c r="A38" s="3">
        <v>42514</v>
      </c>
      <c r="B38">
        <v>1101573732</v>
      </c>
      <c r="D38" s="4" t="s">
        <v>306</v>
      </c>
      <c r="E38" t="s">
        <v>338</v>
      </c>
      <c r="F38">
        <v>500</v>
      </c>
      <c r="G38" t="s">
        <v>375</v>
      </c>
    </row>
    <row r="39" spans="1:7" hidden="1" x14ac:dyDescent="0.2">
      <c r="A39" s="3">
        <v>42517</v>
      </c>
      <c r="B39">
        <v>1101483713</v>
      </c>
      <c r="D39" s="4" t="s">
        <v>355</v>
      </c>
      <c r="E39" s="4" t="s">
        <v>356</v>
      </c>
      <c r="F39" s="16">
        <v>20</v>
      </c>
      <c r="G39" t="s">
        <v>401</v>
      </c>
    </row>
    <row r="40" spans="1:7" hidden="1" x14ac:dyDescent="0.2">
      <c r="A40" s="3">
        <v>42517</v>
      </c>
      <c r="B40">
        <v>1101483713</v>
      </c>
      <c r="D40" s="4" t="s">
        <v>346</v>
      </c>
      <c r="E40" s="4" t="s">
        <v>357</v>
      </c>
      <c r="F40" s="16">
        <v>10</v>
      </c>
      <c r="G40" t="s">
        <v>402</v>
      </c>
    </row>
    <row r="41" spans="1:7" hidden="1" x14ac:dyDescent="0.2">
      <c r="A41" s="3">
        <v>42521</v>
      </c>
      <c r="B41">
        <v>1101603233</v>
      </c>
      <c r="D41" s="4" t="s">
        <v>226</v>
      </c>
      <c r="E41" s="4" t="s">
        <v>227</v>
      </c>
      <c r="F41" s="16">
        <v>36</v>
      </c>
      <c r="G41" t="s">
        <v>427</v>
      </c>
    </row>
    <row r="42" spans="1:7" hidden="1" x14ac:dyDescent="0.2">
      <c r="A42" s="3">
        <v>42523</v>
      </c>
      <c r="B42">
        <v>22002231</v>
      </c>
      <c r="D42" s="4" t="s">
        <v>27</v>
      </c>
      <c r="E42" t="s">
        <v>34</v>
      </c>
      <c r="F42">
        <v>10000</v>
      </c>
      <c r="G42" t="s">
        <v>448</v>
      </c>
    </row>
    <row r="43" spans="1:7" hidden="1" x14ac:dyDescent="0.2">
      <c r="A43" s="3">
        <v>42523</v>
      </c>
      <c r="B43">
        <v>22002231</v>
      </c>
      <c r="D43" s="4" t="s">
        <v>30</v>
      </c>
      <c r="E43" s="4" t="s">
        <v>36</v>
      </c>
      <c r="F43" s="16">
        <v>10000</v>
      </c>
      <c r="G43" t="s">
        <v>449</v>
      </c>
    </row>
    <row r="44" spans="1:7" hidden="1" x14ac:dyDescent="0.2">
      <c r="A44" s="3">
        <v>42523</v>
      </c>
      <c r="B44">
        <v>12882</v>
      </c>
      <c r="D44" s="4" t="s">
        <v>126</v>
      </c>
      <c r="E44" t="s">
        <v>184</v>
      </c>
      <c r="F44">
        <v>5000</v>
      </c>
      <c r="G44" t="s">
        <v>450</v>
      </c>
    </row>
    <row r="45" spans="1:7" hidden="1" x14ac:dyDescent="0.2">
      <c r="A45" s="3">
        <v>42531</v>
      </c>
      <c r="B45">
        <v>1101550902</v>
      </c>
      <c r="D45" s="24" t="s">
        <v>377</v>
      </c>
      <c r="E45" s="24" t="s">
        <v>380</v>
      </c>
      <c r="F45" s="25">
        <v>400</v>
      </c>
      <c r="G45" t="s">
        <v>464</v>
      </c>
    </row>
    <row r="46" spans="1:7" hidden="1" x14ac:dyDescent="0.2">
      <c r="A46" s="3">
        <v>42531</v>
      </c>
      <c r="B46">
        <v>1101483713</v>
      </c>
      <c r="D46" s="24" t="s">
        <v>346</v>
      </c>
      <c r="E46" s="24" t="s">
        <v>357</v>
      </c>
      <c r="F46" s="25">
        <v>150</v>
      </c>
      <c r="G46" t="s">
        <v>506</v>
      </c>
    </row>
    <row r="47" spans="1:7" hidden="1" x14ac:dyDescent="0.2">
      <c r="A47" s="3">
        <v>42531</v>
      </c>
      <c r="B47">
        <v>1101483713</v>
      </c>
      <c r="D47" s="4" t="s">
        <v>355</v>
      </c>
      <c r="E47" s="4" t="s">
        <v>356</v>
      </c>
      <c r="F47" s="16">
        <v>220</v>
      </c>
      <c r="G47" t="s">
        <v>467</v>
      </c>
    </row>
    <row r="48" spans="1:7" hidden="1" x14ac:dyDescent="0.2">
      <c r="A48" s="3">
        <v>42535</v>
      </c>
      <c r="B48">
        <v>1101563008</v>
      </c>
      <c r="D48" t="s">
        <v>20</v>
      </c>
      <c r="E48" t="s">
        <v>21</v>
      </c>
      <c r="F48" s="16">
        <v>300</v>
      </c>
      <c r="G48" t="s">
        <v>510</v>
      </c>
    </row>
    <row r="49" spans="1:7" hidden="1" x14ac:dyDescent="0.2">
      <c r="A49" s="3">
        <v>42537</v>
      </c>
      <c r="B49">
        <v>12761</v>
      </c>
      <c r="D49" t="s">
        <v>486</v>
      </c>
      <c r="E49" t="s">
        <v>485</v>
      </c>
      <c r="F49" s="16">
        <v>3000</v>
      </c>
      <c r="G49" t="s">
        <v>513</v>
      </c>
    </row>
    <row r="50" spans="1:7" hidden="1" x14ac:dyDescent="0.2">
      <c r="A50" s="3">
        <v>42537</v>
      </c>
      <c r="B50">
        <v>1101586395</v>
      </c>
      <c r="D50" t="s">
        <v>516</v>
      </c>
      <c r="E50" t="s">
        <v>515</v>
      </c>
      <c r="F50">
        <v>300</v>
      </c>
      <c r="G50" t="s">
        <v>518</v>
      </c>
    </row>
    <row r="51" spans="1:7" hidden="1" x14ac:dyDescent="0.2">
      <c r="A51" s="3">
        <v>42537</v>
      </c>
      <c r="B51">
        <v>1101593205</v>
      </c>
      <c r="D51" t="s">
        <v>20</v>
      </c>
      <c r="E51" t="s">
        <v>21</v>
      </c>
      <c r="F51" s="16">
        <v>300</v>
      </c>
      <c r="G51" t="s">
        <v>519</v>
      </c>
    </row>
    <row r="52" spans="1:7" hidden="1" x14ac:dyDescent="0.2">
      <c r="A52" s="3">
        <v>42538</v>
      </c>
      <c r="B52">
        <v>1101590126</v>
      </c>
      <c r="D52" s="4" t="s">
        <v>377</v>
      </c>
      <c r="E52" s="4" t="s">
        <v>380</v>
      </c>
      <c r="F52" s="16">
        <v>350</v>
      </c>
      <c r="G52" t="s">
        <v>526</v>
      </c>
    </row>
    <row r="53" spans="1:7" x14ac:dyDescent="0.2">
      <c r="A53" s="3">
        <v>42545</v>
      </c>
      <c r="B53">
        <v>13143</v>
      </c>
      <c r="D53" t="s">
        <v>126</v>
      </c>
      <c r="E53" t="s">
        <v>184</v>
      </c>
      <c r="F53" s="16">
        <v>5000</v>
      </c>
      <c r="G53" t="s">
        <v>558</v>
      </c>
    </row>
    <row r="54" spans="1:7" x14ac:dyDescent="0.2">
      <c r="A54" s="3">
        <v>42545</v>
      </c>
      <c r="B54">
        <v>12785</v>
      </c>
      <c r="D54" t="s">
        <v>504</v>
      </c>
      <c r="E54" t="s">
        <v>524</v>
      </c>
      <c r="F54">
        <v>100</v>
      </c>
      <c r="G54" t="s">
        <v>559</v>
      </c>
    </row>
  </sheetData>
  <phoneticPr fontId="6" type="noConversion"/>
  <conditionalFormatting sqref="A1:XFD1048576">
    <cfRule type="cellIs" dxfId="7" priority="1" stopIfTrue="1" operator="notEqual">
      <formula>INDIRECT("Dummy_for_Comparison10!"&amp;ADDRESS(ROW(),COLUMN()))</formula>
    </cfRule>
  </conditionalFormatting>
  <pageMargins left="0.25" right="0.25" top="0.75" bottom="0.75" header="0.3" footer="0.3"/>
  <pageSetup paperSize="9" scale="87" fitToHeight="0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7"/>
  <sheetViews>
    <sheetView workbookViewId="0">
      <pane ySplit="1" topLeftCell="A220" activePane="bottomLeft" state="frozen"/>
      <selection pane="bottomLeft" activeCell="F235" sqref="F235"/>
    </sheetView>
  </sheetViews>
  <sheetFormatPr defaultRowHeight="14.25" x14ac:dyDescent="0.2"/>
  <cols>
    <col min="1" max="1" width="11" bestFit="1" customWidth="1"/>
    <col min="2" max="2" width="13.875" style="22" customWidth="1"/>
    <col min="3" max="3" width="13" customWidth="1"/>
    <col min="4" max="4" width="17.75" customWidth="1"/>
    <col min="5" max="5" width="10.75" bestFit="1" customWidth="1"/>
    <col min="6" max="6" width="55.25" bestFit="1" customWidth="1"/>
  </cols>
  <sheetData>
    <row r="1" spans="1:8" ht="15" thickBot="1" x14ac:dyDescent="0.25">
      <c r="A1" s="18" t="s">
        <v>66</v>
      </c>
      <c r="B1" s="21" t="s">
        <v>0</v>
      </c>
      <c r="C1" s="18" t="s">
        <v>3</v>
      </c>
      <c r="D1" s="18" t="s">
        <v>1</v>
      </c>
      <c r="E1" s="18" t="s">
        <v>10</v>
      </c>
      <c r="F1" s="18" t="s">
        <v>11</v>
      </c>
      <c r="G1" s="18" t="s">
        <v>105</v>
      </c>
      <c r="H1" s="18" t="s">
        <v>631</v>
      </c>
    </row>
    <row r="2" spans="1:8" x14ac:dyDescent="0.2">
      <c r="A2" s="19">
        <v>42517</v>
      </c>
      <c r="B2" s="22" t="s">
        <v>297</v>
      </c>
      <c r="D2">
        <v>4000776</v>
      </c>
      <c r="E2" t="s">
        <v>298</v>
      </c>
      <c r="F2" t="s">
        <v>333</v>
      </c>
      <c r="G2">
        <v>50</v>
      </c>
    </row>
    <row r="3" spans="1:8" x14ac:dyDescent="0.2">
      <c r="A3" s="19">
        <v>42517</v>
      </c>
      <c r="B3" s="22" t="s">
        <v>297</v>
      </c>
      <c r="D3">
        <v>4000780</v>
      </c>
      <c r="E3" t="s">
        <v>299</v>
      </c>
      <c r="F3" t="s">
        <v>334</v>
      </c>
      <c r="G3">
        <v>100</v>
      </c>
    </row>
    <row r="4" spans="1:8" x14ac:dyDescent="0.2">
      <c r="A4" s="19">
        <v>42517</v>
      </c>
      <c r="B4" s="22" t="s">
        <v>297</v>
      </c>
      <c r="D4">
        <v>4000784</v>
      </c>
      <c r="E4" t="s">
        <v>300</v>
      </c>
      <c r="F4" t="s">
        <v>335</v>
      </c>
      <c r="G4">
        <v>200</v>
      </c>
    </row>
    <row r="5" spans="1:8" x14ac:dyDescent="0.2">
      <c r="A5" s="19">
        <v>42517</v>
      </c>
      <c r="B5" s="22" t="s">
        <v>297</v>
      </c>
      <c r="D5">
        <v>4000788</v>
      </c>
      <c r="E5" t="s">
        <v>301</v>
      </c>
      <c r="F5" t="s">
        <v>336</v>
      </c>
      <c r="G5">
        <v>400</v>
      </c>
    </row>
    <row r="6" spans="1:8" x14ac:dyDescent="0.2">
      <c r="A6" s="19">
        <v>42517</v>
      </c>
      <c r="B6" s="22" t="s">
        <v>371</v>
      </c>
      <c r="E6" t="s">
        <v>119</v>
      </c>
      <c r="F6" t="s">
        <v>202</v>
      </c>
      <c r="G6">
        <v>5052</v>
      </c>
    </row>
    <row r="7" spans="1:8" x14ac:dyDescent="0.2">
      <c r="A7" s="19">
        <v>42520</v>
      </c>
      <c r="B7" s="22" t="s">
        <v>340</v>
      </c>
      <c r="D7">
        <v>4000818</v>
      </c>
      <c r="E7" t="s">
        <v>147</v>
      </c>
      <c r="F7" t="s">
        <v>343</v>
      </c>
      <c r="G7">
        <v>5040</v>
      </c>
    </row>
    <row r="8" spans="1:8" x14ac:dyDescent="0.2">
      <c r="A8" s="19">
        <v>42521</v>
      </c>
      <c r="B8" s="1" t="s">
        <v>382</v>
      </c>
      <c r="C8" s="1"/>
      <c r="D8">
        <v>4000880</v>
      </c>
      <c r="E8" t="s">
        <v>6</v>
      </c>
      <c r="F8" t="s">
        <v>7</v>
      </c>
      <c r="G8">
        <v>4998</v>
      </c>
    </row>
    <row r="9" spans="1:8" x14ac:dyDescent="0.2">
      <c r="A9" s="19">
        <v>42521</v>
      </c>
      <c r="B9" s="1" t="s">
        <v>382</v>
      </c>
      <c r="C9" s="1"/>
      <c r="D9">
        <v>4000876</v>
      </c>
      <c r="E9" t="s">
        <v>4</v>
      </c>
      <c r="F9" t="s">
        <v>5</v>
      </c>
      <c r="G9">
        <v>4992</v>
      </c>
    </row>
    <row r="10" spans="1:8" x14ac:dyDescent="0.2">
      <c r="A10" s="19">
        <v>42521</v>
      </c>
      <c r="B10" s="1" t="s">
        <v>392</v>
      </c>
      <c r="C10" s="1"/>
      <c r="D10">
        <v>4000905</v>
      </c>
      <c r="E10" t="s">
        <v>393</v>
      </c>
      <c r="F10" t="s">
        <v>409</v>
      </c>
      <c r="G10">
        <v>200</v>
      </c>
    </row>
    <row r="11" spans="1:8" x14ac:dyDescent="0.2">
      <c r="A11" s="19">
        <v>42531</v>
      </c>
      <c r="B11" s="1" t="s">
        <v>468</v>
      </c>
      <c r="C11" s="1"/>
      <c r="D11" s="4">
        <v>4000980</v>
      </c>
      <c r="E11" s="4" t="s">
        <v>31</v>
      </c>
      <c r="F11" s="4" t="s">
        <v>37</v>
      </c>
      <c r="G11" s="4">
        <v>5022</v>
      </c>
    </row>
    <row r="12" spans="1:8" x14ac:dyDescent="0.2">
      <c r="A12" s="19">
        <v>42531</v>
      </c>
      <c r="B12" s="1" t="s">
        <v>431</v>
      </c>
      <c r="C12" s="1"/>
      <c r="D12">
        <v>4000941</v>
      </c>
      <c r="E12" t="s">
        <v>432</v>
      </c>
      <c r="F12" t="s">
        <v>437</v>
      </c>
      <c r="G12">
        <v>200</v>
      </c>
    </row>
    <row r="13" spans="1:8" x14ac:dyDescent="0.2">
      <c r="A13" s="19">
        <v>42531</v>
      </c>
      <c r="B13" s="1" t="s">
        <v>471</v>
      </c>
      <c r="C13" s="1"/>
      <c r="D13">
        <v>4000968</v>
      </c>
      <c r="E13" t="s">
        <v>281</v>
      </c>
      <c r="F13" t="s">
        <v>287</v>
      </c>
      <c r="G13">
        <v>354</v>
      </c>
    </row>
    <row r="14" spans="1:8" x14ac:dyDescent="0.2">
      <c r="A14" s="19">
        <v>42531</v>
      </c>
      <c r="B14" s="1" t="s">
        <v>429</v>
      </c>
      <c r="D14">
        <v>4000936</v>
      </c>
      <c r="E14" t="s">
        <v>434</v>
      </c>
      <c r="F14" t="s">
        <v>435</v>
      </c>
      <c r="G14">
        <v>200</v>
      </c>
    </row>
    <row r="15" spans="1:8" x14ac:dyDescent="0.2">
      <c r="A15" s="19">
        <v>42531</v>
      </c>
      <c r="B15" s="1" t="s">
        <v>475</v>
      </c>
      <c r="C15" s="1"/>
      <c r="D15">
        <v>4000959</v>
      </c>
      <c r="E15" t="s">
        <v>476</v>
      </c>
      <c r="F15" t="s">
        <v>477</v>
      </c>
      <c r="G15">
        <v>300</v>
      </c>
    </row>
    <row r="16" spans="1:8" x14ac:dyDescent="0.2">
      <c r="A16" s="19">
        <v>42531</v>
      </c>
      <c r="B16" s="1" t="s">
        <v>371</v>
      </c>
      <c r="C16" s="1"/>
      <c r="D16">
        <v>4000772</v>
      </c>
      <c r="E16" t="s">
        <v>120</v>
      </c>
      <c r="F16" t="s">
        <v>203</v>
      </c>
      <c r="G16">
        <v>5050</v>
      </c>
    </row>
    <row r="17" spans="1:7" x14ac:dyDescent="0.2">
      <c r="A17" s="19">
        <v>42531</v>
      </c>
      <c r="B17" s="1" t="s">
        <v>420</v>
      </c>
      <c r="C17" s="1"/>
      <c r="D17">
        <v>4000929</v>
      </c>
      <c r="E17" t="s">
        <v>114</v>
      </c>
      <c r="F17" t="s">
        <v>197</v>
      </c>
      <c r="G17">
        <v>600</v>
      </c>
    </row>
    <row r="18" spans="1:7" x14ac:dyDescent="0.2">
      <c r="A18" s="19">
        <v>42531</v>
      </c>
      <c r="B18" s="1" t="s">
        <v>420</v>
      </c>
      <c r="C18" s="1"/>
      <c r="D18">
        <v>4000932</v>
      </c>
      <c r="E18" t="s">
        <v>116</v>
      </c>
      <c r="F18" t="s">
        <v>198</v>
      </c>
      <c r="G18">
        <v>600</v>
      </c>
    </row>
    <row r="19" spans="1:7" x14ac:dyDescent="0.2">
      <c r="A19" s="19">
        <v>42534</v>
      </c>
      <c r="B19" s="22" t="s">
        <v>487</v>
      </c>
      <c r="C19" s="1"/>
      <c r="D19" s="4">
        <v>4001015</v>
      </c>
      <c r="E19" t="s">
        <v>121</v>
      </c>
      <c r="F19" t="s">
        <v>204</v>
      </c>
      <c r="G19" s="4">
        <v>240</v>
      </c>
    </row>
    <row r="20" spans="1:7" x14ac:dyDescent="0.2">
      <c r="A20" s="19">
        <v>42534</v>
      </c>
      <c r="B20" s="22" t="s">
        <v>487</v>
      </c>
      <c r="C20" s="1"/>
      <c r="D20" s="4">
        <v>4001021</v>
      </c>
      <c r="E20" t="s">
        <v>123</v>
      </c>
      <c r="F20" t="s">
        <v>204</v>
      </c>
      <c r="G20" s="4">
        <v>240</v>
      </c>
    </row>
    <row r="21" spans="1:7" x14ac:dyDescent="0.2">
      <c r="A21" s="19">
        <v>42534</v>
      </c>
      <c r="B21" s="1" t="s">
        <v>490</v>
      </c>
      <c r="C21" s="1"/>
      <c r="D21">
        <v>4001004</v>
      </c>
      <c r="E21" t="s">
        <v>494</v>
      </c>
      <c r="F21" t="s">
        <v>493</v>
      </c>
      <c r="G21">
        <v>91</v>
      </c>
    </row>
    <row r="22" spans="1:7" x14ac:dyDescent="0.2">
      <c r="A22" s="19">
        <v>42534</v>
      </c>
      <c r="B22" s="1" t="s">
        <v>468</v>
      </c>
      <c r="C22" s="1"/>
      <c r="D22" s="4">
        <v>4000981</v>
      </c>
      <c r="E22" t="s">
        <v>32</v>
      </c>
      <c r="F22" t="s">
        <v>38</v>
      </c>
      <c r="G22">
        <v>10038</v>
      </c>
    </row>
    <row r="23" spans="1:7" x14ac:dyDescent="0.2">
      <c r="A23" s="19">
        <v>42535</v>
      </c>
      <c r="B23" s="1" t="s">
        <v>454</v>
      </c>
      <c r="D23">
        <v>4001030</v>
      </c>
      <c r="E23" t="s">
        <v>456</v>
      </c>
      <c r="F23" t="s">
        <v>498</v>
      </c>
      <c r="G23">
        <v>145</v>
      </c>
    </row>
    <row r="24" spans="1:7" x14ac:dyDescent="0.2">
      <c r="A24" s="19">
        <v>42541</v>
      </c>
      <c r="B24" s="1" t="s">
        <v>522</v>
      </c>
      <c r="C24" s="1"/>
      <c r="D24">
        <v>4001009</v>
      </c>
      <c r="E24" t="s">
        <v>146</v>
      </c>
      <c r="F24" t="s">
        <v>342</v>
      </c>
      <c r="G24">
        <v>5040</v>
      </c>
    </row>
    <row r="25" spans="1:7" x14ac:dyDescent="0.2">
      <c r="A25" s="19">
        <v>42541</v>
      </c>
      <c r="B25" s="1" t="s">
        <v>522</v>
      </c>
      <c r="C25" s="1"/>
      <c r="D25">
        <v>4001011</v>
      </c>
      <c r="E25" t="s">
        <v>147</v>
      </c>
      <c r="F25" t="s">
        <v>343</v>
      </c>
      <c r="G25">
        <v>5040</v>
      </c>
    </row>
    <row r="26" spans="1:7" x14ac:dyDescent="0.2">
      <c r="A26" s="19">
        <v>42545</v>
      </c>
      <c r="B26" s="1" t="s">
        <v>527</v>
      </c>
      <c r="C26" s="1"/>
      <c r="D26">
        <v>4001044</v>
      </c>
      <c r="E26" t="s">
        <v>430</v>
      </c>
      <c r="F26" t="s">
        <v>436</v>
      </c>
      <c r="G26">
        <v>3000</v>
      </c>
    </row>
    <row r="27" spans="1:7" x14ac:dyDescent="0.2">
      <c r="A27" s="19">
        <v>42545</v>
      </c>
      <c r="B27" s="1" t="s">
        <v>527</v>
      </c>
      <c r="C27" s="1"/>
      <c r="D27">
        <v>4001046</v>
      </c>
      <c r="E27" t="s">
        <v>432</v>
      </c>
      <c r="F27" t="s">
        <v>437</v>
      </c>
      <c r="G27">
        <v>3000</v>
      </c>
    </row>
    <row r="28" spans="1:7" x14ac:dyDescent="0.2">
      <c r="A28" s="19">
        <v>42545</v>
      </c>
      <c r="B28" s="1" t="s">
        <v>527</v>
      </c>
      <c r="C28" s="1"/>
      <c r="D28">
        <v>4001050</v>
      </c>
      <c r="E28" t="s">
        <v>393</v>
      </c>
      <c r="F28" t="s">
        <v>409</v>
      </c>
      <c r="G28">
        <v>5001</v>
      </c>
    </row>
    <row r="29" spans="1:7" x14ac:dyDescent="0.2">
      <c r="A29" s="19">
        <v>42549</v>
      </c>
      <c r="B29" s="1" t="s">
        <v>539</v>
      </c>
      <c r="C29" s="1"/>
      <c r="D29">
        <v>4001066</v>
      </c>
      <c r="E29" t="s">
        <v>4</v>
      </c>
      <c r="F29" t="s">
        <v>5</v>
      </c>
      <c r="G29" s="14">
        <v>10500</v>
      </c>
    </row>
    <row r="30" spans="1:7" x14ac:dyDescent="0.2">
      <c r="A30" s="19">
        <v>42549</v>
      </c>
      <c r="B30" s="1" t="s">
        <v>539</v>
      </c>
      <c r="C30" s="1"/>
      <c r="D30">
        <v>4001070</v>
      </c>
      <c r="E30" t="s">
        <v>6</v>
      </c>
      <c r="F30" t="s">
        <v>7</v>
      </c>
      <c r="G30" s="14">
        <v>12999</v>
      </c>
    </row>
    <row r="31" spans="1:7" x14ac:dyDescent="0.2">
      <c r="A31" s="19">
        <v>42553</v>
      </c>
      <c r="B31" s="1" t="s">
        <v>542</v>
      </c>
      <c r="C31" s="1"/>
      <c r="D31">
        <v>4001075</v>
      </c>
      <c r="E31" t="s">
        <v>119</v>
      </c>
      <c r="F31" t="s">
        <v>202</v>
      </c>
      <c r="G31">
        <v>5052</v>
      </c>
    </row>
    <row r="32" spans="1:7" x14ac:dyDescent="0.2">
      <c r="A32" s="19">
        <v>42553</v>
      </c>
      <c r="B32" s="1" t="s">
        <v>542</v>
      </c>
      <c r="C32" s="1"/>
      <c r="D32">
        <v>4001079</v>
      </c>
      <c r="E32" t="s">
        <v>120</v>
      </c>
      <c r="F32" t="s">
        <v>203</v>
      </c>
      <c r="G32">
        <v>5050</v>
      </c>
    </row>
    <row r="33" spans="1:7" x14ac:dyDescent="0.2">
      <c r="A33" s="19">
        <v>42556</v>
      </c>
      <c r="B33" s="1" t="s">
        <v>589</v>
      </c>
      <c r="C33" s="1"/>
      <c r="E33" t="s">
        <v>591</v>
      </c>
      <c r="F33" t="s">
        <v>611</v>
      </c>
      <c r="G33">
        <v>700</v>
      </c>
    </row>
    <row r="34" spans="1:7" x14ac:dyDescent="0.2">
      <c r="A34" s="19">
        <v>42557</v>
      </c>
      <c r="B34" s="1" t="s">
        <v>602</v>
      </c>
      <c r="C34" s="1"/>
      <c r="D34">
        <v>4001151</v>
      </c>
      <c r="E34" t="s">
        <v>284</v>
      </c>
      <c r="F34" t="s">
        <v>289</v>
      </c>
      <c r="G34">
        <v>1020</v>
      </c>
    </row>
    <row r="35" spans="1:7" x14ac:dyDescent="0.2">
      <c r="A35" s="19">
        <v>42557</v>
      </c>
      <c r="B35" s="1" t="s">
        <v>602</v>
      </c>
      <c r="D35">
        <v>4001155</v>
      </c>
      <c r="E35" t="s">
        <v>285</v>
      </c>
      <c r="F35" t="s">
        <v>290</v>
      </c>
      <c r="G35">
        <v>1008</v>
      </c>
    </row>
    <row r="36" spans="1:7" x14ac:dyDescent="0.2">
      <c r="A36" s="19">
        <v>42557</v>
      </c>
      <c r="B36" s="1" t="s">
        <v>603</v>
      </c>
      <c r="D36">
        <v>4001165</v>
      </c>
      <c r="E36" t="s">
        <v>285</v>
      </c>
      <c r="F36" t="s">
        <v>290</v>
      </c>
      <c r="G36">
        <v>300</v>
      </c>
    </row>
    <row r="37" spans="1:7" x14ac:dyDescent="0.2">
      <c r="A37" s="19">
        <v>42557</v>
      </c>
      <c r="B37" s="1" t="s">
        <v>603</v>
      </c>
      <c r="D37">
        <v>4001161</v>
      </c>
      <c r="E37" t="s">
        <v>604</v>
      </c>
      <c r="F37" t="s">
        <v>626</v>
      </c>
      <c r="G37">
        <v>300</v>
      </c>
    </row>
    <row r="38" spans="1:7" x14ac:dyDescent="0.2">
      <c r="A38" s="19">
        <v>42557</v>
      </c>
      <c r="B38" s="1" t="s">
        <v>603</v>
      </c>
      <c r="D38">
        <v>4001169</v>
      </c>
      <c r="E38" t="s">
        <v>605</v>
      </c>
      <c r="F38" t="s">
        <v>627</v>
      </c>
      <c r="G38">
        <v>300</v>
      </c>
    </row>
    <row r="39" spans="1:7" x14ac:dyDescent="0.2">
      <c r="A39" s="19">
        <v>42557</v>
      </c>
      <c r="B39" s="1" t="s">
        <v>602</v>
      </c>
      <c r="D39">
        <v>4001158</v>
      </c>
      <c r="E39" t="s">
        <v>286</v>
      </c>
      <c r="F39" t="s">
        <v>291</v>
      </c>
      <c r="G39">
        <v>1008</v>
      </c>
    </row>
    <row r="40" spans="1:7" x14ac:dyDescent="0.2">
      <c r="A40" s="19">
        <v>42557</v>
      </c>
      <c r="B40" s="22" t="s">
        <v>601</v>
      </c>
      <c r="D40">
        <v>4001147</v>
      </c>
      <c r="E40" t="s">
        <v>476</v>
      </c>
      <c r="F40" t="s">
        <v>477</v>
      </c>
      <c r="G40">
        <v>300</v>
      </c>
    </row>
    <row r="41" spans="1:7" x14ac:dyDescent="0.2">
      <c r="A41" s="19">
        <v>42558</v>
      </c>
      <c r="B41" s="22" t="s">
        <v>608</v>
      </c>
      <c r="D41">
        <v>4001184</v>
      </c>
      <c r="E41" t="s">
        <v>114</v>
      </c>
      <c r="F41" t="s">
        <v>197</v>
      </c>
      <c r="G41">
        <v>300</v>
      </c>
    </row>
    <row r="42" spans="1:7" x14ac:dyDescent="0.2">
      <c r="A42" s="19">
        <v>42558</v>
      </c>
      <c r="B42" s="22" t="s">
        <v>608</v>
      </c>
      <c r="D42">
        <v>4001187</v>
      </c>
      <c r="E42" t="s">
        <v>116</v>
      </c>
      <c r="F42" t="s">
        <v>198</v>
      </c>
      <c r="G42">
        <v>300</v>
      </c>
    </row>
    <row r="43" spans="1:7" x14ac:dyDescent="0.2">
      <c r="A43" s="19">
        <v>42558</v>
      </c>
      <c r="B43" s="22" t="s">
        <v>624</v>
      </c>
      <c r="D43">
        <v>4001195</v>
      </c>
      <c r="E43" t="s">
        <v>121</v>
      </c>
      <c r="F43" t="s">
        <v>204</v>
      </c>
      <c r="G43">
        <v>600</v>
      </c>
    </row>
    <row r="44" spans="1:7" x14ac:dyDescent="0.2">
      <c r="A44" s="19">
        <v>42558</v>
      </c>
      <c r="B44" s="22" t="s">
        <v>624</v>
      </c>
      <c r="D44">
        <v>4001197</v>
      </c>
      <c r="E44" t="s">
        <v>122</v>
      </c>
      <c r="F44" t="s">
        <v>205</v>
      </c>
      <c r="G44">
        <v>600</v>
      </c>
    </row>
    <row r="45" spans="1:7" x14ac:dyDescent="0.2">
      <c r="A45" s="19">
        <v>42558</v>
      </c>
      <c r="B45" s="22" t="s">
        <v>624</v>
      </c>
      <c r="D45">
        <v>4001201</v>
      </c>
      <c r="E45" t="s">
        <v>123</v>
      </c>
      <c r="F45" t="s">
        <v>204</v>
      </c>
      <c r="G45">
        <v>600</v>
      </c>
    </row>
    <row r="46" spans="1:7" x14ac:dyDescent="0.2">
      <c r="A46" s="19">
        <v>42558</v>
      </c>
      <c r="B46" s="22" t="s">
        <v>624</v>
      </c>
      <c r="D46">
        <v>4001203</v>
      </c>
      <c r="E46" t="s">
        <v>124</v>
      </c>
      <c r="F46" t="s">
        <v>205</v>
      </c>
      <c r="G46">
        <v>600</v>
      </c>
    </row>
    <row r="47" spans="1:7" x14ac:dyDescent="0.2">
      <c r="A47" s="19">
        <v>42560</v>
      </c>
      <c r="B47" s="22" t="s">
        <v>606</v>
      </c>
      <c r="D47">
        <v>4001178</v>
      </c>
      <c r="E47" t="s">
        <v>281</v>
      </c>
      <c r="F47" t="s">
        <v>287</v>
      </c>
      <c r="G47">
        <v>801</v>
      </c>
    </row>
    <row r="48" spans="1:7" x14ac:dyDescent="0.2">
      <c r="A48" s="19"/>
      <c r="D48">
        <v>4001173</v>
      </c>
      <c r="E48" t="s">
        <v>282</v>
      </c>
      <c r="F48" t="s">
        <v>288</v>
      </c>
      <c r="G48">
        <v>800</v>
      </c>
    </row>
    <row r="49" spans="1:7" x14ac:dyDescent="0.2">
      <c r="A49" s="19">
        <v>42565</v>
      </c>
      <c r="B49" s="22" t="s">
        <v>678</v>
      </c>
      <c r="D49">
        <v>4001264</v>
      </c>
      <c r="E49" t="s">
        <v>680</v>
      </c>
      <c r="F49" t="s">
        <v>681</v>
      </c>
      <c r="G49">
        <v>40</v>
      </c>
    </row>
    <row r="50" spans="1:7" x14ac:dyDescent="0.2">
      <c r="A50" s="19">
        <v>42565</v>
      </c>
      <c r="B50" s="22" t="s">
        <v>678</v>
      </c>
      <c r="D50">
        <v>4001266</v>
      </c>
      <c r="E50" t="s">
        <v>682</v>
      </c>
      <c r="F50" t="s">
        <v>683</v>
      </c>
      <c r="G50">
        <v>40</v>
      </c>
    </row>
    <row r="51" spans="1:7" x14ac:dyDescent="0.2">
      <c r="A51" s="19">
        <v>42569</v>
      </c>
      <c r="B51" s="22" t="s">
        <v>706</v>
      </c>
      <c r="E51" t="s">
        <v>707</v>
      </c>
      <c r="F51" t="s">
        <v>708</v>
      </c>
      <c r="G51">
        <v>4998</v>
      </c>
    </row>
    <row r="52" spans="1:7" x14ac:dyDescent="0.2">
      <c r="A52" s="19">
        <v>42569</v>
      </c>
      <c r="B52" s="22" t="s">
        <v>672</v>
      </c>
      <c r="E52" t="s">
        <v>671</v>
      </c>
      <c r="F52" t="s">
        <v>673</v>
      </c>
      <c r="G52">
        <v>110</v>
      </c>
    </row>
    <row r="53" spans="1:7" x14ac:dyDescent="0.2">
      <c r="A53" s="19">
        <v>42581</v>
      </c>
      <c r="B53" s="22" t="s">
        <v>650</v>
      </c>
      <c r="D53">
        <v>4001208</v>
      </c>
      <c r="E53" t="s">
        <v>146</v>
      </c>
      <c r="F53" t="s">
        <v>342</v>
      </c>
      <c r="G53">
        <v>10058</v>
      </c>
    </row>
    <row r="54" spans="1:7" x14ac:dyDescent="0.2">
      <c r="A54" s="19">
        <v>42581</v>
      </c>
      <c r="B54" s="22" t="s">
        <v>650</v>
      </c>
      <c r="D54">
        <v>4001210</v>
      </c>
      <c r="E54" t="s">
        <v>147</v>
      </c>
      <c r="F54" t="s">
        <v>343</v>
      </c>
      <c r="G54">
        <v>10058</v>
      </c>
    </row>
    <row r="55" spans="1:7" x14ac:dyDescent="0.2">
      <c r="A55" s="19">
        <v>42584</v>
      </c>
      <c r="B55" s="22" t="s">
        <v>735</v>
      </c>
      <c r="D55">
        <v>4001285</v>
      </c>
      <c r="E55" t="s">
        <v>430</v>
      </c>
      <c r="F55" t="s">
        <v>436</v>
      </c>
      <c r="G55">
        <v>4200</v>
      </c>
    </row>
    <row r="56" spans="1:7" x14ac:dyDescent="0.2">
      <c r="A56" s="19">
        <v>42584</v>
      </c>
      <c r="B56" s="22" t="s">
        <v>735</v>
      </c>
      <c r="D56">
        <v>4001287</v>
      </c>
      <c r="E56" t="s">
        <v>432</v>
      </c>
      <c r="F56" t="s">
        <v>437</v>
      </c>
      <c r="G56">
        <v>4200</v>
      </c>
    </row>
    <row r="57" spans="1:7" x14ac:dyDescent="0.2">
      <c r="A57" s="19">
        <v>42586</v>
      </c>
      <c r="B57" s="22" t="s">
        <v>808</v>
      </c>
      <c r="D57">
        <v>4001330</v>
      </c>
      <c r="E57" t="s">
        <v>810</v>
      </c>
      <c r="F57" t="s">
        <v>831</v>
      </c>
      <c r="G57" s="14">
        <v>14005</v>
      </c>
    </row>
    <row r="58" spans="1:7" x14ac:dyDescent="0.2">
      <c r="A58" s="19">
        <v>42586</v>
      </c>
      <c r="B58" s="22" t="s">
        <v>808</v>
      </c>
      <c r="D58">
        <v>4001332</v>
      </c>
      <c r="E58" t="s">
        <v>812</v>
      </c>
      <c r="F58" t="s">
        <v>832</v>
      </c>
      <c r="G58" s="14">
        <v>18102</v>
      </c>
    </row>
    <row r="59" spans="1:7" x14ac:dyDescent="0.2">
      <c r="A59" s="19">
        <v>42586</v>
      </c>
      <c r="B59" s="22" t="s">
        <v>736</v>
      </c>
      <c r="D59">
        <v>4001290</v>
      </c>
      <c r="E59" t="s">
        <v>738</v>
      </c>
      <c r="F59" t="s">
        <v>753</v>
      </c>
      <c r="G59">
        <v>1300</v>
      </c>
    </row>
    <row r="60" spans="1:7" x14ac:dyDescent="0.2">
      <c r="A60" s="51">
        <v>42591</v>
      </c>
      <c r="B60" s="22" t="s">
        <v>798</v>
      </c>
      <c r="D60">
        <v>4001324</v>
      </c>
      <c r="E60" t="s">
        <v>800</v>
      </c>
      <c r="F60" t="s">
        <v>38</v>
      </c>
      <c r="G60" s="14">
        <v>10038</v>
      </c>
    </row>
    <row r="61" spans="1:7" x14ac:dyDescent="0.2">
      <c r="A61" s="51">
        <v>42593</v>
      </c>
      <c r="B61" s="22" t="s">
        <v>899</v>
      </c>
      <c r="D61">
        <v>4001328</v>
      </c>
      <c r="E61" t="s">
        <v>797</v>
      </c>
      <c r="F61" t="s">
        <v>817</v>
      </c>
      <c r="G61">
        <v>300</v>
      </c>
    </row>
    <row r="62" spans="1:7" x14ac:dyDescent="0.2">
      <c r="A62" s="51">
        <v>42593</v>
      </c>
      <c r="B62" s="22" t="s">
        <v>903</v>
      </c>
      <c r="D62">
        <v>4001351</v>
      </c>
      <c r="E62" t="s">
        <v>861</v>
      </c>
      <c r="F62" t="s">
        <v>216</v>
      </c>
      <c r="G62">
        <v>300</v>
      </c>
    </row>
    <row r="63" spans="1:7" x14ac:dyDescent="0.2">
      <c r="A63" s="51">
        <v>42593</v>
      </c>
      <c r="B63" s="22" t="s">
        <v>906</v>
      </c>
      <c r="D63">
        <v>4001323</v>
      </c>
      <c r="E63" t="s">
        <v>799</v>
      </c>
      <c r="F63" t="s">
        <v>37</v>
      </c>
      <c r="G63" s="14">
        <v>10038</v>
      </c>
    </row>
    <row r="64" spans="1:7" x14ac:dyDescent="0.2">
      <c r="A64" s="51">
        <v>42593</v>
      </c>
      <c r="B64" s="22" t="s">
        <v>909</v>
      </c>
      <c r="D64">
        <v>4001360</v>
      </c>
      <c r="E64" t="s">
        <v>880</v>
      </c>
      <c r="F64" t="s">
        <v>626</v>
      </c>
      <c r="G64">
        <v>624</v>
      </c>
    </row>
    <row r="65" spans="1:7" x14ac:dyDescent="0.2">
      <c r="A65" s="51">
        <v>42593</v>
      </c>
      <c r="B65" s="22" t="s">
        <v>874</v>
      </c>
      <c r="D65">
        <v>4001356</v>
      </c>
      <c r="E65" t="s">
        <v>876</v>
      </c>
      <c r="F65" t="s">
        <v>627</v>
      </c>
      <c r="G65">
        <v>600</v>
      </c>
    </row>
    <row r="66" spans="1:7" x14ac:dyDescent="0.2">
      <c r="A66" s="55">
        <v>42594</v>
      </c>
      <c r="B66" s="22" t="s">
        <v>920</v>
      </c>
      <c r="D66">
        <v>4001358</v>
      </c>
      <c r="E66" t="s">
        <v>878</v>
      </c>
      <c r="F66" t="s">
        <v>290</v>
      </c>
      <c r="G66">
        <v>672</v>
      </c>
    </row>
    <row r="67" spans="1:7" x14ac:dyDescent="0.2">
      <c r="A67" s="51">
        <v>42599</v>
      </c>
      <c r="B67" s="22" t="s">
        <v>1038</v>
      </c>
      <c r="D67">
        <v>4001363</v>
      </c>
      <c r="E67" t="s">
        <v>925</v>
      </c>
      <c r="F67" t="s">
        <v>927</v>
      </c>
      <c r="G67">
        <v>5070</v>
      </c>
    </row>
    <row r="68" spans="1:7" x14ac:dyDescent="0.2">
      <c r="A68" s="51">
        <v>42599</v>
      </c>
      <c r="B68" s="22" t="s">
        <v>1039</v>
      </c>
      <c r="D68">
        <v>4001364</v>
      </c>
      <c r="E68" t="s">
        <v>926</v>
      </c>
      <c r="F68" t="s">
        <v>929</v>
      </c>
      <c r="G68">
        <v>5070</v>
      </c>
    </row>
    <row r="69" spans="1:7" x14ac:dyDescent="0.2">
      <c r="A69" s="51">
        <v>42605</v>
      </c>
      <c r="B69" s="22" t="s">
        <v>1086</v>
      </c>
      <c r="D69">
        <v>4001383</v>
      </c>
      <c r="E69" t="s">
        <v>1009</v>
      </c>
      <c r="F69" t="s">
        <v>1013</v>
      </c>
      <c r="G69">
        <v>144</v>
      </c>
    </row>
    <row r="70" spans="1:7" x14ac:dyDescent="0.2">
      <c r="A70" s="51">
        <v>42605</v>
      </c>
      <c r="B70" s="22" t="s">
        <v>1087</v>
      </c>
      <c r="D70">
        <v>4001381</v>
      </c>
      <c r="E70" t="s">
        <v>1007</v>
      </c>
      <c r="F70" t="s">
        <v>1011</v>
      </c>
      <c r="G70">
        <v>150</v>
      </c>
    </row>
    <row r="71" spans="1:7" x14ac:dyDescent="0.2">
      <c r="A71" s="51">
        <v>42605</v>
      </c>
      <c r="B71" s="22" t="s">
        <v>1088</v>
      </c>
      <c r="D71">
        <v>4001378</v>
      </c>
      <c r="E71" t="s">
        <v>995</v>
      </c>
      <c r="F71" t="s">
        <v>998</v>
      </c>
      <c r="G71">
        <v>110</v>
      </c>
    </row>
    <row r="72" spans="1:7" x14ac:dyDescent="0.2">
      <c r="A72" s="51">
        <v>42605</v>
      </c>
      <c r="B72" s="22" t="s">
        <v>1088</v>
      </c>
      <c r="D72">
        <v>4001379</v>
      </c>
      <c r="E72" t="s">
        <v>996</v>
      </c>
      <c r="F72" t="s">
        <v>999</v>
      </c>
      <c r="G72">
        <v>110</v>
      </c>
    </row>
    <row r="73" spans="1:7" x14ac:dyDescent="0.2">
      <c r="A73" s="51">
        <v>42606</v>
      </c>
      <c r="B73" s="22" t="s">
        <v>1141</v>
      </c>
      <c r="D73">
        <v>4001352</v>
      </c>
      <c r="E73" t="s">
        <v>852</v>
      </c>
      <c r="F73" t="s">
        <v>855</v>
      </c>
      <c r="G73">
        <v>10050</v>
      </c>
    </row>
    <row r="74" spans="1:7" x14ac:dyDescent="0.2">
      <c r="A74" s="51">
        <v>42606</v>
      </c>
      <c r="B74" s="22" t="s">
        <v>1142</v>
      </c>
      <c r="D74">
        <v>4001354</v>
      </c>
      <c r="E74" t="s">
        <v>854</v>
      </c>
      <c r="F74" t="s">
        <v>856</v>
      </c>
      <c r="G74">
        <v>10050</v>
      </c>
    </row>
    <row r="75" spans="1:7" x14ac:dyDescent="0.2">
      <c r="A75" s="51">
        <v>42608</v>
      </c>
      <c r="B75" s="22" t="s">
        <v>1173</v>
      </c>
      <c r="D75">
        <v>4001373</v>
      </c>
      <c r="E75" t="s">
        <v>974</v>
      </c>
      <c r="F75" t="s">
        <v>288</v>
      </c>
      <c r="G75">
        <v>400</v>
      </c>
    </row>
    <row r="76" spans="1:7" x14ac:dyDescent="0.2">
      <c r="A76" s="51">
        <v>42608</v>
      </c>
      <c r="B76" s="22" t="s">
        <v>1173</v>
      </c>
      <c r="D76">
        <v>4001376</v>
      </c>
      <c r="E76" t="s">
        <v>977</v>
      </c>
      <c r="F76" t="s">
        <v>980</v>
      </c>
      <c r="G76">
        <v>402</v>
      </c>
    </row>
    <row r="77" spans="1:7" x14ac:dyDescent="0.2">
      <c r="A77" s="51">
        <v>42608</v>
      </c>
      <c r="B77" s="22" t="s">
        <v>1180</v>
      </c>
      <c r="D77">
        <v>4001372</v>
      </c>
      <c r="E77" t="s">
        <v>978</v>
      </c>
      <c r="F77" t="s">
        <v>981</v>
      </c>
      <c r="G77">
        <v>4600</v>
      </c>
    </row>
    <row r="78" spans="1:7" x14ac:dyDescent="0.2">
      <c r="A78" s="51">
        <v>42608</v>
      </c>
      <c r="B78" s="22" t="s">
        <v>1183</v>
      </c>
      <c r="D78">
        <v>4001395</v>
      </c>
      <c r="E78" t="s">
        <v>1006</v>
      </c>
      <c r="F78" t="s">
        <v>1010</v>
      </c>
      <c r="G78">
        <v>152</v>
      </c>
    </row>
    <row r="79" spans="1:7" x14ac:dyDescent="0.2">
      <c r="A79" s="51">
        <v>42608</v>
      </c>
      <c r="B79" s="22" t="s">
        <v>1184</v>
      </c>
      <c r="D79">
        <v>4001396</v>
      </c>
      <c r="E79" t="s">
        <v>1007</v>
      </c>
      <c r="F79" t="s">
        <v>1011</v>
      </c>
      <c r="G79">
        <v>152</v>
      </c>
    </row>
    <row r="80" spans="1:7" x14ac:dyDescent="0.2">
      <c r="A80" s="51">
        <v>42608</v>
      </c>
      <c r="B80" s="22" t="s">
        <v>1183</v>
      </c>
      <c r="D80">
        <v>4001397</v>
      </c>
      <c r="E80" t="s">
        <v>1008</v>
      </c>
      <c r="F80" t="s">
        <v>1012</v>
      </c>
      <c r="G80">
        <v>152</v>
      </c>
    </row>
    <row r="81" spans="1:7" x14ac:dyDescent="0.2">
      <c r="A81" s="51">
        <v>42608</v>
      </c>
      <c r="B81" s="22" t="s">
        <v>1184</v>
      </c>
      <c r="D81">
        <v>4001398</v>
      </c>
      <c r="E81" t="s">
        <v>1009</v>
      </c>
      <c r="F81" t="s">
        <v>1013</v>
      </c>
      <c r="G81">
        <v>152</v>
      </c>
    </row>
    <row r="82" spans="1:7" x14ac:dyDescent="0.2">
      <c r="A82" s="57">
        <v>42609</v>
      </c>
      <c r="B82" s="22" t="s">
        <v>1197</v>
      </c>
      <c r="D82">
        <v>4001394</v>
      </c>
      <c r="E82" t="s">
        <v>1118</v>
      </c>
      <c r="F82" t="s">
        <v>1123</v>
      </c>
      <c r="G82">
        <v>100</v>
      </c>
    </row>
    <row r="83" spans="1:7" x14ac:dyDescent="0.2">
      <c r="A83" s="57">
        <v>42609</v>
      </c>
      <c r="B83" s="22" t="s">
        <v>1197</v>
      </c>
      <c r="D83">
        <v>4001392</v>
      </c>
      <c r="E83" t="s">
        <v>1116</v>
      </c>
      <c r="F83" t="s">
        <v>1121</v>
      </c>
      <c r="G83">
        <v>100</v>
      </c>
    </row>
    <row r="84" spans="1:7" x14ac:dyDescent="0.2">
      <c r="A84" s="58">
        <v>42611</v>
      </c>
      <c r="B84" s="22" t="s">
        <v>1204</v>
      </c>
      <c r="D84">
        <v>4001401</v>
      </c>
      <c r="E84" t="s">
        <v>1156</v>
      </c>
      <c r="F84" t="s">
        <v>831</v>
      </c>
      <c r="G84">
        <v>9588</v>
      </c>
    </row>
    <row r="85" spans="1:7" x14ac:dyDescent="0.2">
      <c r="A85" s="58">
        <v>42611</v>
      </c>
      <c r="B85" s="22" t="s">
        <v>1205</v>
      </c>
      <c r="D85">
        <v>4001403</v>
      </c>
      <c r="E85" t="s">
        <v>1158</v>
      </c>
      <c r="F85" t="s">
        <v>832</v>
      </c>
      <c r="G85">
        <v>7560</v>
      </c>
    </row>
    <row r="86" spans="1:7" x14ac:dyDescent="0.2">
      <c r="A86" s="59">
        <v>42613</v>
      </c>
      <c r="B86" s="22" t="s">
        <v>1238</v>
      </c>
      <c r="D86">
        <v>4001369</v>
      </c>
      <c r="E86" t="s">
        <v>964</v>
      </c>
      <c r="F86" t="s">
        <v>198</v>
      </c>
      <c r="G86">
        <v>300</v>
      </c>
    </row>
    <row r="87" spans="1:7" x14ac:dyDescent="0.2">
      <c r="A87" s="59">
        <v>42613</v>
      </c>
      <c r="B87" s="22" t="s">
        <v>1238</v>
      </c>
      <c r="D87">
        <v>4001371</v>
      </c>
      <c r="E87" t="s">
        <v>966</v>
      </c>
      <c r="F87" t="s">
        <v>197</v>
      </c>
      <c r="G87">
        <v>300</v>
      </c>
    </row>
    <row r="88" spans="1:7" x14ac:dyDescent="0.2">
      <c r="A88" s="51">
        <v>42615</v>
      </c>
      <c r="B88" s="22" t="s">
        <v>1256</v>
      </c>
      <c r="D88">
        <v>4001404</v>
      </c>
      <c r="E88" t="s">
        <v>1224</v>
      </c>
      <c r="F88" t="s">
        <v>1228</v>
      </c>
      <c r="G88">
        <v>4000</v>
      </c>
    </row>
    <row r="89" spans="1:7" x14ac:dyDescent="0.2">
      <c r="A89" s="51">
        <v>42615</v>
      </c>
      <c r="B89" s="22" t="s">
        <v>1256</v>
      </c>
      <c r="D89">
        <v>4001405</v>
      </c>
      <c r="E89" t="s">
        <v>1225</v>
      </c>
      <c r="F89" t="s">
        <v>1229</v>
      </c>
      <c r="G89">
        <v>4000</v>
      </c>
    </row>
    <row r="90" spans="1:7" x14ac:dyDescent="0.2">
      <c r="A90" s="51">
        <v>42619</v>
      </c>
      <c r="B90" s="22">
        <v>4000003</v>
      </c>
      <c r="E90">
        <v>607558</v>
      </c>
      <c r="F90" t="s">
        <v>927</v>
      </c>
      <c r="G90">
        <v>5040</v>
      </c>
    </row>
    <row r="91" spans="1:7" x14ac:dyDescent="0.2">
      <c r="A91" s="51">
        <v>42619</v>
      </c>
      <c r="B91" s="22">
        <v>4000004</v>
      </c>
      <c r="E91">
        <v>607560</v>
      </c>
      <c r="F91" t="s">
        <v>929</v>
      </c>
      <c r="G91">
        <v>5040</v>
      </c>
    </row>
    <row r="92" spans="1:7" x14ac:dyDescent="0.2">
      <c r="A92" s="60">
        <v>42622</v>
      </c>
      <c r="B92" s="22">
        <v>4000012</v>
      </c>
      <c r="E92">
        <v>608199</v>
      </c>
      <c r="F92" t="s">
        <v>818</v>
      </c>
      <c r="G92">
        <v>6000</v>
      </c>
    </row>
    <row r="93" spans="1:7" x14ac:dyDescent="0.2">
      <c r="A93" s="51">
        <v>42623</v>
      </c>
      <c r="B93" s="22">
        <v>4000017</v>
      </c>
      <c r="E93">
        <v>605591</v>
      </c>
      <c r="F93" t="s">
        <v>1350</v>
      </c>
      <c r="G93">
        <v>3600</v>
      </c>
    </row>
    <row r="94" spans="1:7" x14ac:dyDescent="0.2">
      <c r="A94" s="51">
        <v>42627</v>
      </c>
      <c r="B94" s="22">
        <v>4000020</v>
      </c>
      <c r="E94">
        <v>607560</v>
      </c>
      <c r="F94" t="s">
        <v>929</v>
      </c>
      <c r="G94">
        <v>5040</v>
      </c>
    </row>
    <row r="95" spans="1:7" x14ac:dyDescent="0.2">
      <c r="A95" s="51">
        <v>42627</v>
      </c>
      <c r="B95" s="22">
        <v>4000019</v>
      </c>
      <c r="E95">
        <v>607558</v>
      </c>
      <c r="F95" t="s">
        <v>927</v>
      </c>
      <c r="G95">
        <v>5040</v>
      </c>
    </row>
    <row r="96" spans="1:7" x14ac:dyDescent="0.2">
      <c r="A96" s="51">
        <v>42631</v>
      </c>
      <c r="B96" s="22">
        <v>4000061</v>
      </c>
      <c r="E96">
        <v>700106</v>
      </c>
      <c r="F96" t="s">
        <v>288</v>
      </c>
      <c r="G96">
        <v>400</v>
      </c>
    </row>
    <row r="97" spans="1:7" x14ac:dyDescent="0.2">
      <c r="A97" s="51">
        <v>42631</v>
      </c>
      <c r="B97" s="22">
        <v>4000043</v>
      </c>
      <c r="E97">
        <v>700105</v>
      </c>
      <c r="F97" t="s">
        <v>980</v>
      </c>
      <c r="G97">
        <v>400</v>
      </c>
    </row>
    <row r="98" spans="1:7" x14ac:dyDescent="0.2">
      <c r="A98" s="51">
        <v>42632</v>
      </c>
      <c r="B98" s="22">
        <v>4000040</v>
      </c>
      <c r="E98">
        <v>601596</v>
      </c>
      <c r="F98" t="s">
        <v>291</v>
      </c>
      <c r="G98">
        <v>504</v>
      </c>
    </row>
    <row r="99" spans="1:7" x14ac:dyDescent="0.2">
      <c r="A99" s="51">
        <v>42632</v>
      </c>
      <c r="B99" s="22">
        <v>4000038</v>
      </c>
      <c r="E99">
        <v>601602</v>
      </c>
      <c r="F99" t="s">
        <v>290</v>
      </c>
      <c r="G99">
        <v>504</v>
      </c>
    </row>
    <row r="100" spans="1:7" x14ac:dyDescent="0.2">
      <c r="A100" s="51">
        <v>42632</v>
      </c>
      <c r="B100" s="22">
        <v>4000036</v>
      </c>
      <c r="E100">
        <v>600300</v>
      </c>
      <c r="F100" t="s">
        <v>289</v>
      </c>
      <c r="G100">
        <v>510</v>
      </c>
    </row>
    <row r="101" spans="1:7" x14ac:dyDescent="0.2">
      <c r="A101" s="62">
        <v>42634</v>
      </c>
      <c r="B101" s="22">
        <v>4000032</v>
      </c>
      <c r="E101">
        <v>604402</v>
      </c>
      <c r="F101" t="s">
        <v>831</v>
      </c>
      <c r="G101">
        <v>3600</v>
      </c>
    </row>
    <row r="102" spans="1:7" x14ac:dyDescent="0.2">
      <c r="A102" s="62">
        <v>42634</v>
      </c>
      <c r="B102" s="22">
        <v>4000034</v>
      </c>
      <c r="E102">
        <v>604407</v>
      </c>
      <c r="F102" t="s">
        <v>832</v>
      </c>
      <c r="G102">
        <v>3003</v>
      </c>
    </row>
    <row r="103" spans="1:7" x14ac:dyDescent="0.2">
      <c r="A103" s="62">
        <v>42634</v>
      </c>
      <c r="B103" s="22">
        <v>4000066</v>
      </c>
      <c r="E103">
        <v>604908</v>
      </c>
      <c r="F103" t="s">
        <v>1505</v>
      </c>
      <c r="G103">
        <v>1000</v>
      </c>
    </row>
    <row r="104" spans="1:7" x14ac:dyDescent="0.2">
      <c r="A104" s="62">
        <v>42634</v>
      </c>
      <c r="B104" s="22">
        <v>4000067</v>
      </c>
      <c r="E104">
        <v>604910</v>
      </c>
      <c r="F104" t="s">
        <v>1506</v>
      </c>
      <c r="G104">
        <v>1000</v>
      </c>
    </row>
    <row r="105" spans="1:7" x14ac:dyDescent="0.2">
      <c r="A105" s="51">
        <v>42634</v>
      </c>
      <c r="B105" s="22">
        <v>4000068</v>
      </c>
      <c r="E105">
        <v>604579</v>
      </c>
      <c r="F105" t="s">
        <v>1505</v>
      </c>
      <c r="G105">
        <v>1000</v>
      </c>
    </row>
    <row r="106" spans="1:7" x14ac:dyDescent="0.2">
      <c r="A106" s="51">
        <v>42634</v>
      </c>
      <c r="B106" s="22">
        <v>4000069</v>
      </c>
      <c r="E106">
        <v>602723</v>
      </c>
      <c r="F106" t="s">
        <v>1506</v>
      </c>
      <c r="G106">
        <v>1000</v>
      </c>
    </row>
    <row r="107" spans="1:7" x14ac:dyDescent="0.2">
      <c r="A107" s="51">
        <v>42636</v>
      </c>
      <c r="B107" s="22">
        <v>4000075</v>
      </c>
      <c r="E107">
        <v>604640</v>
      </c>
      <c r="F107" t="s">
        <v>1508</v>
      </c>
      <c r="G107">
        <v>816</v>
      </c>
    </row>
    <row r="108" spans="1:7" x14ac:dyDescent="0.2">
      <c r="A108" s="51">
        <v>42636</v>
      </c>
      <c r="B108" s="22">
        <v>4000079</v>
      </c>
      <c r="E108">
        <v>630012</v>
      </c>
      <c r="F108" t="s">
        <v>1550</v>
      </c>
      <c r="G108">
        <v>6000</v>
      </c>
    </row>
    <row r="109" spans="1:7" x14ac:dyDescent="0.2">
      <c r="A109" s="63">
        <v>42637</v>
      </c>
      <c r="B109" s="22">
        <v>4000084</v>
      </c>
      <c r="E109">
        <v>605021</v>
      </c>
      <c r="F109" t="s">
        <v>1551</v>
      </c>
      <c r="G109">
        <v>112</v>
      </c>
    </row>
    <row r="110" spans="1:7" x14ac:dyDescent="0.2">
      <c r="A110" s="63">
        <v>42637</v>
      </c>
      <c r="B110" s="22">
        <v>4000085</v>
      </c>
      <c r="E110">
        <v>605019</v>
      </c>
      <c r="F110" t="s">
        <v>1552</v>
      </c>
      <c r="G110">
        <v>112</v>
      </c>
    </row>
    <row r="111" spans="1:7" x14ac:dyDescent="0.2">
      <c r="A111" s="63">
        <v>42639</v>
      </c>
      <c r="B111" s="22">
        <v>4000089</v>
      </c>
      <c r="E111">
        <v>600366</v>
      </c>
      <c r="F111" t="s">
        <v>477</v>
      </c>
      <c r="G111">
        <v>600</v>
      </c>
    </row>
    <row r="112" spans="1:7" x14ac:dyDescent="0.2">
      <c r="A112" s="63">
        <v>42639</v>
      </c>
      <c r="B112" s="22">
        <v>4000081</v>
      </c>
      <c r="E112">
        <v>607905</v>
      </c>
      <c r="F112" t="s">
        <v>856</v>
      </c>
      <c r="G112">
        <v>5028</v>
      </c>
    </row>
    <row r="113" spans="1:7" x14ac:dyDescent="0.2">
      <c r="A113" s="63">
        <v>42639</v>
      </c>
      <c r="B113" s="22">
        <v>4000076</v>
      </c>
      <c r="E113">
        <v>607911</v>
      </c>
      <c r="F113" t="s">
        <v>855</v>
      </c>
      <c r="G113">
        <v>5050</v>
      </c>
    </row>
    <row r="114" spans="1:7" x14ac:dyDescent="0.2">
      <c r="A114" s="64">
        <v>42640</v>
      </c>
      <c r="B114" s="22">
        <v>4000090</v>
      </c>
      <c r="E114">
        <v>606090</v>
      </c>
      <c r="F114" t="s">
        <v>1608</v>
      </c>
      <c r="G114">
        <v>219</v>
      </c>
    </row>
    <row r="115" spans="1:7" x14ac:dyDescent="0.2">
      <c r="A115" s="64">
        <v>42640</v>
      </c>
      <c r="B115" s="22">
        <v>4000092</v>
      </c>
      <c r="E115">
        <v>603916</v>
      </c>
      <c r="F115" t="s">
        <v>1610</v>
      </c>
      <c r="G115">
        <v>400</v>
      </c>
    </row>
    <row r="116" spans="1:7" x14ac:dyDescent="0.2">
      <c r="A116" s="64">
        <v>42640</v>
      </c>
      <c r="B116" s="22">
        <v>4000093</v>
      </c>
      <c r="E116">
        <v>603922</v>
      </c>
      <c r="F116" t="s">
        <v>1611</v>
      </c>
      <c r="G116">
        <v>162</v>
      </c>
    </row>
    <row r="117" spans="1:7" x14ac:dyDescent="0.2">
      <c r="A117" s="65">
        <v>42641</v>
      </c>
      <c r="B117" s="22">
        <v>4000096</v>
      </c>
      <c r="E117">
        <v>630012</v>
      </c>
      <c r="F117" t="s">
        <v>1550</v>
      </c>
      <c r="G117">
        <v>7050</v>
      </c>
    </row>
    <row r="118" spans="1:7" x14ac:dyDescent="0.2">
      <c r="A118" s="51">
        <v>42653</v>
      </c>
      <c r="B118" s="22">
        <v>4000106</v>
      </c>
      <c r="E118">
        <v>602688</v>
      </c>
      <c r="F118" t="s">
        <v>753</v>
      </c>
      <c r="G118">
        <v>950</v>
      </c>
    </row>
    <row r="119" spans="1:7" x14ac:dyDescent="0.2">
      <c r="A119" s="51">
        <v>42653</v>
      </c>
      <c r="B119" s="22">
        <v>4000104</v>
      </c>
      <c r="E119">
        <v>630013</v>
      </c>
      <c r="F119" t="s">
        <v>1678</v>
      </c>
      <c r="G119">
        <v>7050</v>
      </c>
    </row>
    <row r="120" spans="1:7" x14ac:dyDescent="0.2">
      <c r="A120" s="51">
        <v>42653</v>
      </c>
      <c r="B120" s="22">
        <v>4000103</v>
      </c>
      <c r="E120">
        <v>605554</v>
      </c>
      <c r="F120" t="s">
        <v>817</v>
      </c>
      <c r="G120">
        <v>1488</v>
      </c>
    </row>
    <row r="121" spans="1:7" x14ac:dyDescent="0.2">
      <c r="A121" s="51">
        <v>42653</v>
      </c>
      <c r="B121" s="22">
        <v>4000105</v>
      </c>
      <c r="E121">
        <v>604455</v>
      </c>
      <c r="F121" t="s">
        <v>752</v>
      </c>
      <c r="G121">
        <v>950</v>
      </c>
    </row>
    <row r="122" spans="1:7" x14ac:dyDescent="0.2">
      <c r="A122" s="51">
        <v>42655</v>
      </c>
      <c r="B122" s="22">
        <v>4000094</v>
      </c>
      <c r="E122">
        <v>607558</v>
      </c>
      <c r="F122" t="s">
        <v>927</v>
      </c>
      <c r="G122">
        <v>10050</v>
      </c>
    </row>
    <row r="123" spans="1:7" x14ac:dyDescent="0.2">
      <c r="A123" s="51">
        <v>42655</v>
      </c>
      <c r="B123" s="22">
        <v>4000095</v>
      </c>
      <c r="E123">
        <v>607560</v>
      </c>
      <c r="F123" t="s">
        <v>929</v>
      </c>
      <c r="G123">
        <v>10050</v>
      </c>
    </row>
    <row r="124" spans="1:7" x14ac:dyDescent="0.2">
      <c r="A124" s="51">
        <v>42660</v>
      </c>
      <c r="B124" s="22">
        <v>4000137</v>
      </c>
      <c r="E124" s="70">
        <v>601596</v>
      </c>
      <c r="F124" t="s">
        <v>291</v>
      </c>
      <c r="G124" s="70">
        <v>504</v>
      </c>
    </row>
    <row r="125" spans="1:7" x14ac:dyDescent="0.2">
      <c r="A125" s="51">
        <v>42660</v>
      </c>
      <c r="B125" s="22">
        <v>4000139</v>
      </c>
      <c r="E125" s="70">
        <v>600300</v>
      </c>
      <c r="F125" t="s">
        <v>289</v>
      </c>
      <c r="G125" s="70">
        <v>510</v>
      </c>
    </row>
    <row r="126" spans="1:7" x14ac:dyDescent="0.2">
      <c r="A126" s="51">
        <v>42660</v>
      </c>
      <c r="B126" s="22">
        <v>4000130</v>
      </c>
      <c r="E126" s="70">
        <v>601602</v>
      </c>
      <c r="F126" t="s">
        <v>290</v>
      </c>
      <c r="G126" s="70">
        <v>840</v>
      </c>
    </row>
    <row r="127" spans="1:7" x14ac:dyDescent="0.2">
      <c r="A127" s="51">
        <v>42660</v>
      </c>
      <c r="B127" s="22">
        <v>4000128</v>
      </c>
      <c r="E127" s="70">
        <v>604164</v>
      </c>
      <c r="F127" t="s">
        <v>626</v>
      </c>
      <c r="G127" s="70">
        <v>312</v>
      </c>
    </row>
    <row r="128" spans="1:7" x14ac:dyDescent="0.2">
      <c r="A128" s="51">
        <v>42660</v>
      </c>
      <c r="B128" s="22">
        <v>4000132</v>
      </c>
      <c r="E128" s="70">
        <v>608932</v>
      </c>
      <c r="F128" t="s">
        <v>1783</v>
      </c>
      <c r="G128" s="70">
        <v>1050</v>
      </c>
    </row>
    <row r="129" spans="1:7" x14ac:dyDescent="0.2">
      <c r="A129" s="75">
        <v>42661</v>
      </c>
      <c r="B129" s="22">
        <v>4000142</v>
      </c>
      <c r="E129" s="70">
        <v>700105</v>
      </c>
      <c r="F129" t="s">
        <v>980</v>
      </c>
      <c r="G129" s="70">
        <v>300</v>
      </c>
    </row>
    <row r="130" spans="1:7" x14ac:dyDescent="0.2">
      <c r="A130" s="75">
        <v>42661</v>
      </c>
      <c r="B130" s="22">
        <v>4000140</v>
      </c>
      <c r="E130" s="70">
        <v>700106</v>
      </c>
      <c r="F130" t="s">
        <v>288</v>
      </c>
      <c r="G130" s="70">
        <v>304</v>
      </c>
    </row>
    <row r="131" spans="1:7" x14ac:dyDescent="0.2">
      <c r="A131" s="75">
        <v>42661</v>
      </c>
      <c r="B131" s="22">
        <v>4000133</v>
      </c>
      <c r="E131" s="70">
        <v>701019</v>
      </c>
      <c r="F131" t="s">
        <v>197</v>
      </c>
      <c r="G131" s="70">
        <v>320</v>
      </c>
    </row>
    <row r="132" spans="1:7" x14ac:dyDescent="0.2">
      <c r="A132" s="75">
        <v>42661</v>
      </c>
      <c r="B132" s="22">
        <v>4000135</v>
      </c>
      <c r="E132" s="70">
        <v>700983</v>
      </c>
      <c r="F132" t="s">
        <v>198</v>
      </c>
      <c r="G132" s="70">
        <v>320</v>
      </c>
    </row>
    <row r="133" spans="1:7" x14ac:dyDescent="0.2">
      <c r="A133" s="75">
        <v>42661</v>
      </c>
      <c r="B133" s="22">
        <v>4000146</v>
      </c>
      <c r="E133" s="70">
        <v>604402</v>
      </c>
      <c r="F133" t="s">
        <v>831</v>
      </c>
      <c r="G133" s="70">
        <v>6108</v>
      </c>
    </row>
    <row r="134" spans="1:7" x14ac:dyDescent="0.2">
      <c r="A134" s="75">
        <v>42661</v>
      </c>
      <c r="B134" s="22">
        <v>4000148</v>
      </c>
      <c r="E134" s="70">
        <v>604407</v>
      </c>
      <c r="F134" t="s">
        <v>832</v>
      </c>
      <c r="G134" s="70">
        <v>6111</v>
      </c>
    </row>
    <row r="135" spans="1:7" x14ac:dyDescent="0.2">
      <c r="A135" s="75">
        <v>42663</v>
      </c>
      <c r="B135" s="22">
        <v>4000114</v>
      </c>
      <c r="E135">
        <v>604128</v>
      </c>
      <c r="F135" t="s">
        <v>1683</v>
      </c>
      <c r="G135">
        <v>6000</v>
      </c>
    </row>
    <row r="136" spans="1:7" x14ac:dyDescent="0.2">
      <c r="A136" s="75">
        <v>42663</v>
      </c>
      <c r="B136" s="22">
        <v>4000115</v>
      </c>
      <c r="E136">
        <v>603943</v>
      </c>
      <c r="F136" t="s">
        <v>1682</v>
      </c>
      <c r="G136">
        <v>6000</v>
      </c>
    </row>
    <row r="137" spans="1:7" x14ac:dyDescent="0.2">
      <c r="A137" s="75">
        <v>42665</v>
      </c>
      <c r="B137" s="22">
        <v>4000186</v>
      </c>
      <c r="E137" s="70">
        <v>600313</v>
      </c>
      <c r="F137" t="s">
        <v>627</v>
      </c>
      <c r="G137" s="70">
        <v>300</v>
      </c>
    </row>
    <row r="138" spans="1:7" x14ac:dyDescent="0.2">
      <c r="A138" s="75">
        <v>42665</v>
      </c>
      <c r="B138" s="22">
        <v>4000161</v>
      </c>
      <c r="E138" s="70">
        <v>608741</v>
      </c>
      <c r="F138" t="s">
        <v>1846</v>
      </c>
      <c r="G138" s="70">
        <v>915</v>
      </c>
    </row>
    <row r="139" spans="1:7" x14ac:dyDescent="0.2">
      <c r="A139" s="75">
        <v>42665</v>
      </c>
      <c r="B139" s="22">
        <v>4000162</v>
      </c>
      <c r="E139" s="70">
        <v>607577</v>
      </c>
      <c r="F139" t="s">
        <v>1847</v>
      </c>
      <c r="G139" s="70">
        <v>1420</v>
      </c>
    </row>
    <row r="140" spans="1:7" x14ac:dyDescent="0.2">
      <c r="A140" s="75">
        <v>42668</v>
      </c>
      <c r="B140" s="22">
        <v>4000165</v>
      </c>
      <c r="E140" s="70">
        <v>630012</v>
      </c>
      <c r="F140" t="s">
        <v>1550</v>
      </c>
      <c r="G140" s="70">
        <v>6060</v>
      </c>
    </row>
    <row r="141" spans="1:7" x14ac:dyDescent="0.2">
      <c r="A141" s="75">
        <v>42668</v>
      </c>
      <c r="B141" s="22">
        <v>4000166</v>
      </c>
      <c r="E141" s="70">
        <v>630013</v>
      </c>
      <c r="F141" t="s">
        <v>1678</v>
      </c>
      <c r="G141" s="70">
        <v>8040</v>
      </c>
    </row>
    <row r="142" spans="1:7" x14ac:dyDescent="0.2">
      <c r="A142" s="75">
        <v>42668</v>
      </c>
      <c r="B142" s="22">
        <v>4000164</v>
      </c>
      <c r="E142" s="70">
        <v>608199</v>
      </c>
      <c r="F142" t="s">
        <v>818</v>
      </c>
      <c r="G142" s="70">
        <v>6000</v>
      </c>
    </row>
    <row r="143" spans="1:7" x14ac:dyDescent="0.2">
      <c r="A143" s="51">
        <v>42677</v>
      </c>
      <c r="B143" s="22">
        <v>4000196</v>
      </c>
      <c r="E143" s="70">
        <v>608932</v>
      </c>
      <c r="F143" s="4" t="s">
        <v>2935</v>
      </c>
      <c r="G143" s="70">
        <v>3870</v>
      </c>
    </row>
    <row r="144" spans="1:7" x14ac:dyDescent="0.2">
      <c r="A144" s="51">
        <v>42677</v>
      </c>
      <c r="B144" s="22">
        <v>4000191</v>
      </c>
      <c r="E144" s="70">
        <v>607911</v>
      </c>
      <c r="F144" s="81" t="s">
        <v>855</v>
      </c>
      <c r="G144" s="70">
        <v>10050</v>
      </c>
    </row>
    <row r="145" spans="1:7" x14ac:dyDescent="0.2">
      <c r="A145" s="51">
        <v>42677</v>
      </c>
      <c r="B145" s="22">
        <v>4000192</v>
      </c>
      <c r="E145" s="70">
        <v>607905</v>
      </c>
      <c r="F145" s="4" t="s">
        <v>856</v>
      </c>
      <c r="G145" s="70">
        <v>10052</v>
      </c>
    </row>
    <row r="146" spans="1:7" x14ac:dyDescent="0.2">
      <c r="A146" s="51">
        <v>42681</v>
      </c>
      <c r="B146" s="22">
        <v>4000197</v>
      </c>
      <c r="E146" s="70">
        <v>630012</v>
      </c>
      <c r="F146" s="81" t="s">
        <v>1550</v>
      </c>
      <c r="G146" s="70">
        <v>13080</v>
      </c>
    </row>
    <row r="147" spans="1:7" x14ac:dyDescent="0.2">
      <c r="A147" s="51">
        <v>42683</v>
      </c>
      <c r="B147" s="22">
        <v>4000201</v>
      </c>
      <c r="E147" s="70">
        <v>608591</v>
      </c>
      <c r="F147" s="4" t="s">
        <v>1228</v>
      </c>
      <c r="G147" s="70">
        <v>4600</v>
      </c>
    </row>
    <row r="148" spans="1:7" x14ac:dyDescent="0.2">
      <c r="A148" s="51">
        <v>42683</v>
      </c>
      <c r="B148" s="22">
        <v>4000200</v>
      </c>
      <c r="E148" s="70">
        <v>608593</v>
      </c>
      <c r="F148" s="81" t="s">
        <v>1229</v>
      </c>
      <c r="G148" s="70">
        <v>4600</v>
      </c>
    </row>
    <row r="149" spans="1:7" x14ac:dyDescent="0.2">
      <c r="A149" s="51">
        <v>42683</v>
      </c>
      <c r="B149" s="22">
        <v>4000199</v>
      </c>
      <c r="E149" s="70">
        <v>605265</v>
      </c>
      <c r="F149" s="4" t="s">
        <v>981</v>
      </c>
      <c r="G149" s="70">
        <v>3528</v>
      </c>
    </row>
    <row r="150" spans="1:7" x14ac:dyDescent="0.2">
      <c r="A150" s="51">
        <v>42685</v>
      </c>
      <c r="B150" s="22">
        <v>4000198</v>
      </c>
      <c r="E150" s="70">
        <v>630013</v>
      </c>
      <c r="F150" s="81" t="s">
        <v>1678</v>
      </c>
      <c r="G150" s="70">
        <v>8070</v>
      </c>
    </row>
    <row r="151" spans="1:7" x14ac:dyDescent="0.2">
      <c r="A151" s="85">
        <v>42692</v>
      </c>
      <c r="B151" s="22">
        <v>4000204</v>
      </c>
      <c r="E151" s="70">
        <v>607560</v>
      </c>
      <c r="F151" s="4" t="s">
        <v>929</v>
      </c>
      <c r="G151" s="70">
        <v>12060</v>
      </c>
    </row>
    <row r="152" spans="1:7" ht="15.75" customHeight="1" x14ac:dyDescent="0.2">
      <c r="A152" s="85">
        <v>42692</v>
      </c>
      <c r="B152" s="22">
        <v>4000203</v>
      </c>
      <c r="E152" s="70">
        <v>607558</v>
      </c>
      <c r="F152" s="81" t="s">
        <v>927</v>
      </c>
      <c r="G152" s="70">
        <v>12060</v>
      </c>
    </row>
    <row r="153" spans="1:7" ht="15.75" customHeight="1" x14ac:dyDescent="0.2">
      <c r="A153" s="85">
        <v>42692</v>
      </c>
      <c r="B153" s="22">
        <v>4000246</v>
      </c>
      <c r="E153" s="70">
        <v>630095</v>
      </c>
      <c r="F153" s="4" t="s">
        <v>2106</v>
      </c>
      <c r="G153" s="70">
        <v>210</v>
      </c>
    </row>
    <row r="154" spans="1:7" ht="15.75" customHeight="1" x14ac:dyDescent="0.2">
      <c r="A154" s="85">
        <v>42692</v>
      </c>
      <c r="B154" s="22">
        <v>4000247</v>
      </c>
      <c r="E154" s="80">
        <v>630094</v>
      </c>
      <c r="F154" s="81" t="s">
        <v>2107</v>
      </c>
      <c r="G154" s="84">
        <v>210</v>
      </c>
    </row>
    <row r="155" spans="1:7" ht="15.75" customHeight="1" x14ac:dyDescent="0.2">
      <c r="A155" s="85">
        <v>42692</v>
      </c>
      <c r="B155" s="22">
        <v>4000249</v>
      </c>
      <c r="E155" s="80">
        <v>609081</v>
      </c>
      <c r="F155" s="4" t="s">
        <v>2109</v>
      </c>
      <c r="G155" s="84">
        <v>310</v>
      </c>
    </row>
    <row r="156" spans="1:7" ht="15.75" customHeight="1" x14ac:dyDescent="0.2">
      <c r="A156" s="85">
        <v>42692</v>
      </c>
      <c r="B156" s="22">
        <v>4000250</v>
      </c>
      <c r="E156" s="82">
        <v>609083</v>
      </c>
      <c r="F156" s="81" t="s">
        <v>2110</v>
      </c>
      <c r="G156" s="83">
        <v>310</v>
      </c>
    </row>
    <row r="157" spans="1:7" x14ac:dyDescent="0.2">
      <c r="A157" s="85">
        <v>42692</v>
      </c>
      <c r="B157" s="22">
        <v>4000216</v>
      </c>
      <c r="E157" s="70">
        <v>700106</v>
      </c>
      <c r="F157" s="4" t="s">
        <v>288</v>
      </c>
      <c r="G157" s="70">
        <v>512</v>
      </c>
    </row>
    <row r="158" spans="1:7" x14ac:dyDescent="0.2">
      <c r="A158" s="85">
        <v>42692</v>
      </c>
      <c r="B158" s="22">
        <v>4000213</v>
      </c>
      <c r="E158" s="70">
        <v>700105</v>
      </c>
      <c r="F158" s="81" t="s">
        <v>980</v>
      </c>
      <c r="G158" s="70">
        <v>510</v>
      </c>
    </row>
    <row r="159" spans="1:7" x14ac:dyDescent="0.2">
      <c r="A159" s="85">
        <v>42692</v>
      </c>
      <c r="B159" s="22">
        <v>4000232</v>
      </c>
      <c r="E159" s="70">
        <v>606907</v>
      </c>
      <c r="F159" s="4" t="s">
        <v>2053</v>
      </c>
      <c r="G159" s="70">
        <v>800</v>
      </c>
    </row>
    <row r="160" spans="1:7" x14ac:dyDescent="0.2">
      <c r="A160" s="85">
        <v>42692</v>
      </c>
      <c r="B160" s="22">
        <v>4000233</v>
      </c>
      <c r="E160" s="70">
        <v>606906</v>
      </c>
      <c r="F160" s="81" t="s">
        <v>2054</v>
      </c>
      <c r="G160" s="70">
        <v>400</v>
      </c>
    </row>
    <row r="161" spans="1:7" x14ac:dyDescent="0.2">
      <c r="A161" s="51">
        <v>42693</v>
      </c>
      <c r="B161" s="22">
        <v>4000248</v>
      </c>
      <c r="E161" s="70">
        <v>609073</v>
      </c>
      <c r="F161" s="4" t="s">
        <v>2108</v>
      </c>
      <c r="G161" s="70">
        <v>310</v>
      </c>
    </row>
    <row r="162" spans="1:7" x14ac:dyDescent="0.2">
      <c r="A162" s="85">
        <v>42696</v>
      </c>
      <c r="B162" s="22">
        <v>4000231</v>
      </c>
      <c r="E162" s="70">
        <v>608436</v>
      </c>
      <c r="F162" s="81" t="s">
        <v>2052</v>
      </c>
      <c r="G162" s="70">
        <v>4000</v>
      </c>
    </row>
    <row r="163" spans="1:7" x14ac:dyDescent="0.2">
      <c r="A163" s="85">
        <v>42696</v>
      </c>
      <c r="B163" s="22">
        <v>4000229</v>
      </c>
      <c r="E163" s="70">
        <v>608932</v>
      </c>
      <c r="F163" s="4" t="s">
        <v>1783</v>
      </c>
      <c r="G163" s="70">
        <v>5800</v>
      </c>
    </row>
    <row r="164" spans="1:7" x14ac:dyDescent="0.2">
      <c r="A164" s="85">
        <v>42696</v>
      </c>
      <c r="B164" s="22">
        <v>4000228</v>
      </c>
      <c r="E164" s="70">
        <v>604407</v>
      </c>
      <c r="F164" s="81" t="s">
        <v>2936</v>
      </c>
      <c r="G164" s="70">
        <v>8988</v>
      </c>
    </row>
    <row r="165" spans="1:7" x14ac:dyDescent="0.2">
      <c r="A165" s="85">
        <v>42696</v>
      </c>
      <c r="B165" s="22">
        <v>4000226</v>
      </c>
      <c r="E165" s="70">
        <v>604402</v>
      </c>
      <c r="F165" s="4" t="s">
        <v>831</v>
      </c>
      <c r="G165" s="70">
        <v>9000</v>
      </c>
    </row>
    <row r="166" spans="1:7" x14ac:dyDescent="0.2">
      <c r="A166" s="85">
        <v>42697</v>
      </c>
      <c r="B166" s="22">
        <v>4000262</v>
      </c>
      <c r="E166" s="80">
        <v>604455</v>
      </c>
      <c r="F166" s="81" t="s">
        <v>752</v>
      </c>
      <c r="G166" s="84">
        <v>1560</v>
      </c>
    </row>
    <row r="167" spans="1:7" x14ac:dyDescent="0.2">
      <c r="A167" s="85">
        <v>42697</v>
      </c>
      <c r="B167" s="22">
        <v>4000263</v>
      </c>
      <c r="E167" s="80">
        <v>602688</v>
      </c>
      <c r="F167" s="4" t="s">
        <v>753</v>
      </c>
      <c r="G167" s="84">
        <v>1560</v>
      </c>
    </row>
    <row r="168" spans="1:7" x14ac:dyDescent="0.2">
      <c r="A168" s="85">
        <v>42697</v>
      </c>
      <c r="B168" s="22">
        <v>4000258</v>
      </c>
      <c r="E168" s="80">
        <v>608591</v>
      </c>
      <c r="F168" s="81" t="s">
        <v>1228</v>
      </c>
      <c r="G168" s="84">
        <v>4060</v>
      </c>
    </row>
    <row r="169" spans="1:7" x14ac:dyDescent="0.2">
      <c r="A169" s="85">
        <v>42697</v>
      </c>
      <c r="B169" s="22">
        <v>4000259</v>
      </c>
      <c r="E169" s="80">
        <v>608593</v>
      </c>
      <c r="F169" s="4" t="s">
        <v>1229</v>
      </c>
      <c r="G169" s="84">
        <v>4060</v>
      </c>
    </row>
    <row r="170" spans="1:7" x14ac:dyDescent="0.2">
      <c r="A170" s="85">
        <v>42700</v>
      </c>
      <c r="B170" s="22">
        <v>4000261</v>
      </c>
      <c r="E170" s="80">
        <v>608199</v>
      </c>
      <c r="F170" s="81" t="s">
        <v>818</v>
      </c>
      <c r="G170" s="84">
        <v>5000</v>
      </c>
    </row>
    <row r="171" spans="1:7" x14ac:dyDescent="0.2">
      <c r="A171" s="85">
        <v>42700</v>
      </c>
      <c r="B171" s="22">
        <v>4000256</v>
      </c>
      <c r="E171" s="80">
        <v>604128</v>
      </c>
      <c r="F171" s="4" t="s">
        <v>1683</v>
      </c>
      <c r="G171" s="84">
        <v>1902</v>
      </c>
    </row>
    <row r="172" spans="1:7" x14ac:dyDescent="0.2">
      <c r="A172" s="85">
        <v>42700</v>
      </c>
      <c r="B172" s="22">
        <v>4000257</v>
      </c>
      <c r="E172" s="80">
        <v>603943</v>
      </c>
      <c r="F172" s="81" t="s">
        <v>1682</v>
      </c>
      <c r="G172" s="84">
        <v>1902</v>
      </c>
    </row>
    <row r="173" spans="1:7" x14ac:dyDescent="0.2">
      <c r="A173" s="51">
        <v>42706</v>
      </c>
      <c r="B173" s="22">
        <v>4000265</v>
      </c>
      <c r="E173" s="80">
        <v>607905</v>
      </c>
      <c r="F173" s="4" t="s">
        <v>856</v>
      </c>
      <c r="G173" s="84">
        <v>10080</v>
      </c>
    </row>
    <row r="174" spans="1:7" x14ac:dyDescent="0.2">
      <c r="A174" s="51">
        <v>42706</v>
      </c>
      <c r="B174" s="22">
        <v>4000266</v>
      </c>
      <c r="E174" s="80">
        <v>607911</v>
      </c>
      <c r="F174" s="81" t="s">
        <v>855</v>
      </c>
      <c r="G174" s="84">
        <v>10050</v>
      </c>
    </row>
    <row r="175" spans="1:7" x14ac:dyDescent="0.2">
      <c r="A175" s="51">
        <v>42710</v>
      </c>
      <c r="B175" s="22">
        <v>4000300</v>
      </c>
      <c r="E175" s="80">
        <v>604910</v>
      </c>
      <c r="F175" s="4" t="s">
        <v>1506</v>
      </c>
      <c r="G175" s="84">
        <v>320</v>
      </c>
    </row>
    <row r="176" spans="1:7" x14ac:dyDescent="0.2">
      <c r="A176" s="51">
        <v>42710</v>
      </c>
      <c r="B176" s="22">
        <v>4000299</v>
      </c>
      <c r="E176" s="80">
        <v>604908</v>
      </c>
      <c r="F176" s="81" t="s">
        <v>1505</v>
      </c>
      <c r="G176" s="84">
        <v>320</v>
      </c>
    </row>
    <row r="177" spans="1:7" x14ac:dyDescent="0.2">
      <c r="A177" s="51">
        <v>42710</v>
      </c>
      <c r="B177" s="22">
        <v>4000296</v>
      </c>
      <c r="E177" s="80">
        <v>605265</v>
      </c>
      <c r="F177" s="4" t="s">
        <v>981</v>
      </c>
      <c r="G177" s="84">
        <v>3820</v>
      </c>
    </row>
    <row r="178" spans="1:7" x14ac:dyDescent="0.2">
      <c r="A178" s="51">
        <v>42710</v>
      </c>
      <c r="B178" s="22">
        <v>4000302</v>
      </c>
      <c r="E178" s="80">
        <v>602723</v>
      </c>
      <c r="F178" s="81" t="s">
        <v>1506</v>
      </c>
      <c r="G178" s="84">
        <v>320</v>
      </c>
    </row>
    <row r="179" spans="1:7" x14ac:dyDescent="0.2">
      <c r="A179" s="51">
        <v>42710</v>
      </c>
      <c r="B179" s="22">
        <v>4000301</v>
      </c>
      <c r="E179" s="80">
        <v>604579</v>
      </c>
      <c r="F179" s="4" t="s">
        <v>1505</v>
      </c>
      <c r="G179" s="84">
        <v>320</v>
      </c>
    </row>
    <row r="180" spans="1:7" x14ac:dyDescent="0.2">
      <c r="A180" s="51">
        <v>42710</v>
      </c>
      <c r="B180" s="22">
        <v>4000283</v>
      </c>
      <c r="E180" s="80">
        <v>700983</v>
      </c>
      <c r="F180" s="81" t="s">
        <v>198</v>
      </c>
      <c r="G180" s="84">
        <v>520</v>
      </c>
    </row>
    <row r="181" spans="1:7" x14ac:dyDescent="0.2">
      <c r="A181" s="51">
        <v>42710</v>
      </c>
      <c r="B181" s="22">
        <v>4000281</v>
      </c>
      <c r="E181" s="80">
        <v>701019</v>
      </c>
      <c r="F181" s="4" t="s">
        <v>197</v>
      </c>
      <c r="G181" s="84">
        <v>520</v>
      </c>
    </row>
    <row r="182" spans="1:7" x14ac:dyDescent="0.2">
      <c r="A182" s="51">
        <v>42711</v>
      </c>
      <c r="B182" s="22">
        <v>4000290</v>
      </c>
      <c r="E182" s="80">
        <v>600300</v>
      </c>
      <c r="F182" s="81" t="s">
        <v>289</v>
      </c>
      <c r="G182" s="84">
        <v>510</v>
      </c>
    </row>
    <row r="183" spans="1:7" x14ac:dyDescent="0.2">
      <c r="A183" s="51">
        <v>42711</v>
      </c>
      <c r="B183" s="22">
        <v>4000289</v>
      </c>
      <c r="E183" s="80">
        <v>600313</v>
      </c>
      <c r="F183" s="4" t="s">
        <v>627</v>
      </c>
      <c r="G183" s="84">
        <v>600</v>
      </c>
    </row>
    <row r="184" spans="1:7" x14ac:dyDescent="0.2">
      <c r="A184" s="51">
        <v>42711</v>
      </c>
      <c r="B184" s="22">
        <v>4000292</v>
      </c>
      <c r="E184" s="80">
        <v>601596</v>
      </c>
      <c r="F184" s="81" t="s">
        <v>291</v>
      </c>
      <c r="G184" s="84">
        <v>504</v>
      </c>
    </row>
    <row r="185" spans="1:7" x14ac:dyDescent="0.2">
      <c r="A185" s="51">
        <v>42711</v>
      </c>
      <c r="B185" s="22">
        <v>4000285</v>
      </c>
      <c r="E185" s="80">
        <v>604164</v>
      </c>
      <c r="F185" s="4" t="s">
        <v>626</v>
      </c>
      <c r="G185" s="84">
        <v>600</v>
      </c>
    </row>
    <row r="186" spans="1:7" x14ac:dyDescent="0.2">
      <c r="A186" s="51">
        <v>42711</v>
      </c>
      <c r="B186" s="22">
        <v>4000287</v>
      </c>
      <c r="E186" s="80">
        <v>601602</v>
      </c>
      <c r="F186" s="81" t="s">
        <v>290</v>
      </c>
      <c r="G186" s="84">
        <v>1134</v>
      </c>
    </row>
    <row r="187" spans="1:7" x14ac:dyDescent="0.2">
      <c r="A187" s="51">
        <v>42713</v>
      </c>
      <c r="B187" s="22">
        <v>4000294</v>
      </c>
      <c r="E187" s="80">
        <v>607669</v>
      </c>
      <c r="F187" s="4" t="s">
        <v>2937</v>
      </c>
      <c r="G187" s="84">
        <v>1002</v>
      </c>
    </row>
    <row r="188" spans="1:7" x14ac:dyDescent="0.2">
      <c r="A188" s="51">
        <v>42713</v>
      </c>
      <c r="B188" s="22">
        <v>4000295</v>
      </c>
      <c r="E188" s="80">
        <v>607668</v>
      </c>
      <c r="F188" s="81" t="s">
        <v>2239</v>
      </c>
      <c r="G188" s="84">
        <v>1002</v>
      </c>
    </row>
    <row r="189" spans="1:7" x14ac:dyDescent="0.2">
      <c r="A189" s="51">
        <v>42713</v>
      </c>
      <c r="B189" s="22">
        <v>4000278</v>
      </c>
      <c r="E189" s="80">
        <v>609231</v>
      </c>
      <c r="F189" s="4" t="s">
        <v>2938</v>
      </c>
      <c r="G189" s="84">
        <v>1296</v>
      </c>
    </row>
    <row r="190" spans="1:7" x14ac:dyDescent="0.2">
      <c r="A190" s="51">
        <v>42713</v>
      </c>
      <c r="B190" s="22">
        <v>4000279</v>
      </c>
      <c r="E190" s="80">
        <v>609233</v>
      </c>
      <c r="F190" s="81" t="s">
        <v>2236</v>
      </c>
      <c r="G190" s="84">
        <v>1296</v>
      </c>
    </row>
    <row r="191" spans="1:7" x14ac:dyDescent="0.2">
      <c r="A191" s="51">
        <v>42718</v>
      </c>
      <c r="B191" s="22">
        <v>4000372</v>
      </c>
      <c r="E191" s="84">
        <v>604128</v>
      </c>
      <c r="F191" s="4" t="s">
        <v>2886</v>
      </c>
      <c r="G191" s="84">
        <v>3900</v>
      </c>
    </row>
    <row r="192" spans="1:7" x14ac:dyDescent="0.2">
      <c r="A192" s="51">
        <v>42718</v>
      </c>
      <c r="B192" s="22">
        <v>4000373</v>
      </c>
      <c r="E192" s="84">
        <v>603943</v>
      </c>
      <c r="F192" s="81" t="s">
        <v>2888</v>
      </c>
      <c r="G192" s="84">
        <v>3900</v>
      </c>
    </row>
    <row r="193" spans="1:7" x14ac:dyDescent="0.2">
      <c r="A193" s="51">
        <v>42720</v>
      </c>
      <c r="B193" s="22">
        <v>4000298</v>
      </c>
      <c r="E193" s="80">
        <v>606606</v>
      </c>
      <c r="F193" s="4" t="s">
        <v>2241</v>
      </c>
      <c r="G193" s="84">
        <v>310</v>
      </c>
    </row>
    <row r="194" spans="1:7" x14ac:dyDescent="0.2">
      <c r="A194" s="51">
        <v>42720</v>
      </c>
      <c r="B194" s="22">
        <v>4000369</v>
      </c>
      <c r="E194" s="84">
        <v>604407</v>
      </c>
      <c r="F194" s="81" t="s">
        <v>2900</v>
      </c>
      <c r="G194" s="84">
        <v>7350</v>
      </c>
    </row>
    <row r="195" spans="1:7" x14ac:dyDescent="0.2">
      <c r="A195" s="51">
        <v>42720</v>
      </c>
      <c r="B195" s="22">
        <v>4000367</v>
      </c>
      <c r="E195" s="84">
        <v>604402</v>
      </c>
      <c r="F195" s="4" t="s">
        <v>2898</v>
      </c>
      <c r="G195" s="84">
        <v>10200</v>
      </c>
    </row>
    <row r="196" spans="1:7" x14ac:dyDescent="0.2">
      <c r="A196" s="51">
        <v>42720</v>
      </c>
      <c r="B196" s="22">
        <v>4000365</v>
      </c>
      <c r="E196" s="84">
        <v>605591</v>
      </c>
      <c r="F196" s="81" t="s">
        <v>1350</v>
      </c>
      <c r="G196" s="84">
        <v>1080</v>
      </c>
    </row>
    <row r="197" spans="1:7" x14ac:dyDescent="0.2">
      <c r="A197" s="51">
        <v>42720</v>
      </c>
      <c r="B197" s="22">
        <v>4000364</v>
      </c>
      <c r="E197" s="84">
        <v>605554</v>
      </c>
      <c r="F197" s="4" t="s">
        <v>2896</v>
      </c>
      <c r="G197" s="84">
        <v>3240</v>
      </c>
    </row>
    <row r="198" spans="1:7" x14ac:dyDescent="0.2">
      <c r="A198" s="51">
        <v>42723</v>
      </c>
      <c r="B198" s="22">
        <v>4000376</v>
      </c>
      <c r="E198" s="84">
        <v>630013</v>
      </c>
      <c r="F198" s="81" t="s">
        <v>2890</v>
      </c>
      <c r="G198" s="84">
        <v>16020</v>
      </c>
    </row>
    <row r="199" spans="1:7" x14ac:dyDescent="0.2">
      <c r="A199" s="51">
        <v>42725</v>
      </c>
      <c r="B199" s="22">
        <v>4000388</v>
      </c>
      <c r="E199" s="84">
        <v>609073</v>
      </c>
      <c r="F199" s="4" t="s">
        <v>2108</v>
      </c>
      <c r="G199" s="84">
        <v>310</v>
      </c>
    </row>
    <row r="200" spans="1:7" x14ac:dyDescent="0.2">
      <c r="A200" s="51">
        <v>42725</v>
      </c>
      <c r="B200" s="22">
        <v>4000361</v>
      </c>
      <c r="E200" s="84">
        <v>602723</v>
      </c>
      <c r="F200" s="81" t="s">
        <v>2904</v>
      </c>
      <c r="G200" s="84">
        <v>2600</v>
      </c>
    </row>
    <row r="201" spans="1:7" x14ac:dyDescent="0.2">
      <c r="A201" s="51">
        <v>42725</v>
      </c>
      <c r="B201" s="22">
        <v>4000359</v>
      </c>
      <c r="E201" s="84">
        <v>604579</v>
      </c>
      <c r="F201" s="4" t="s">
        <v>2939</v>
      </c>
      <c r="G201" s="84">
        <v>2600</v>
      </c>
    </row>
    <row r="202" spans="1:7" x14ac:dyDescent="0.2">
      <c r="A202" s="51">
        <v>42725</v>
      </c>
      <c r="B202" s="22">
        <v>4000362</v>
      </c>
      <c r="E202" s="84">
        <v>604910</v>
      </c>
      <c r="F202" s="81" t="s">
        <v>1506</v>
      </c>
      <c r="G202" s="84">
        <v>2600</v>
      </c>
    </row>
    <row r="203" spans="1:7" x14ac:dyDescent="0.2">
      <c r="A203" s="51">
        <v>42725</v>
      </c>
      <c r="B203" s="22">
        <v>4000360</v>
      </c>
      <c r="E203" s="84">
        <v>604908</v>
      </c>
      <c r="F203" s="4" t="s">
        <v>1505</v>
      </c>
      <c r="G203" s="84">
        <v>2600</v>
      </c>
    </row>
    <row r="204" spans="1:7" x14ac:dyDescent="0.2">
      <c r="A204" s="51">
        <v>42727</v>
      </c>
      <c r="B204" s="22">
        <v>4000381</v>
      </c>
      <c r="E204" s="84">
        <v>604128</v>
      </c>
      <c r="F204" s="81" t="s">
        <v>2886</v>
      </c>
      <c r="G204" s="84">
        <v>3000</v>
      </c>
    </row>
    <row r="205" spans="1:7" x14ac:dyDescent="0.2">
      <c r="A205" s="51">
        <v>42727</v>
      </c>
      <c r="B205" s="22">
        <v>4000382</v>
      </c>
      <c r="E205" s="84">
        <v>603943</v>
      </c>
      <c r="F205" s="4" t="s">
        <v>2888</v>
      </c>
      <c r="G205" s="84">
        <v>3000</v>
      </c>
    </row>
    <row r="206" spans="1:7" x14ac:dyDescent="0.2">
      <c r="A206" s="51">
        <v>42731</v>
      </c>
      <c r="B206" s="22">
        <v>4000378</v>
      </c>
      <c r="E206" s="84">
        <v>607558</v>
      </c>
      <c r="F206" s="81" t="s">
        <v>2901</v>
      </c>
      <c r="G206" s="84">
        <v>9732</v>
      </c>
    </row>
    <row r="207" spans="1:7" x14ac:dyDescent="0.2">
      <c r="A207" s="51">
        <v>42731</v>
      </c>
      <c r="B207" s="22">
        <v>4000379</v>
      </c>
      <c r="E207" s="84">
        <v>607560</v>
      </c>
      <c r="F207" s="4" t="s">
        <v>2902</v>
      </c>
      <c r="G207" s="84">
        <v>15060</v>
      </c>
    </row>
    <row r="208" spans="1:7" x14ac:dyDescent="0.2">
      <c r="A208" s="51">
        <v>42732</v>
      </c>
      <c r="B208" s="22">
        <v>4000392</v>
      </c>
      <c r="E208" s="84">
        <v>604402</v>
      </c>
      <c r="F208" s="81" t="s">
        <v>2898</v>
      </c>
      <c r="G208" s="84">
        <v>5004</v>
      </c>
    </row>
    <row r="209" spans="1:7" x14ac:dyDescent="0.2">
      <c r="A209" s="51">
        <v>42732</v>
      </c>
      <c r="B209" s="22">
        <v>4000394</v>
      </c>
      <c r="E209" s="84">
        <v>604407</v>
      </c>
      <c r="F209" s="4" t="s">
        <v>2900</v>
      </c>
      <c r="G209" s="84">
        <v>4998</v>
      </c>
    </row>
    <row r="210" spans="1:7" x14ac:dyDescent="0.2">
      <c r="A210" s="51">
        <v>42738</v>
      </c>
      <c r="B210" s="22">
        <v>4000404</v>
      </c>
      <c r="E210" s="84">
        <v>701151</v>
      </c>
      <c r="F210" s="81" t="s">
        <v>2915</v>
      </c>
      <c r="G210" s="84">
        <v>315</v>
      </c>
    </row>
    <row r="211" spans="1:7" x14ac:dyDescent="0.2">
      <c r="A211" s="51">
        <v>42738</v>
      </c>
      <c r="B211" s="22">
        <v>4000395</v>
      </c>
      <c r="E211" s="84">
        <v>630012</v>
      </c>
      <c r="F211" s="4" t="s">
        <v>2889</v>
      </c>
      <c r="G211" s="84">
        <v>16020</v>
      </c>
    </row>
    <row r="212" spans="1:7" x14ac:dyDescent="0.2">
      <c r="A212" s="109">
        <v>42741</v>
      </c>
      <c r="B212" s="22">
        <v>4000390</v>
      </c>
      <c r="E212" s="84">
        <v>608199</v>
      </c>
      <c r="F212" s="81" t="s">
        <v>2909</v>
      </c>
      <c r="G212" s="84">
        <v>5001</v>
      </c>
    </row>
    <row r="213" spans="1:7" x14ac:dyDescent="0.2">
      <c r="A213" s="51">
        <v>42745</v>
      </c>
      <c r="B213" s="22">
        <v>4000431</v>
      </c>
      <c r="E213" s="84">
        <v>604455</v>
      </c>
      <c r="F213" s="4" t="s">
        <v>2921</v>
      </c>
      <c r="G213" s="84">
        <v>2100</v>
      </c>
    </row>
    <row r="214" spans="1:7" x14ac:dyDescent="0.2">
      <c r="A214" s="51">
        <v>42745</v>
      </c>
      <c r="B214" s="22">
        <v>4000432</v>
      </c>
      <c r="E214" s="84">
        <v>602688</v>
      </c>
      <c r="F214" s="81" t="s">
        <v>2922</v>
      </c>
      <c r="G214" s="84">
        <v>2100</v>
      </c>
    </row>
    <row r="215" spans="1:7" x14ac:dyDescent="0.2">
      <c r="A215" s="51">
        <v>42745</v>
      </c>
      <c r="B215" s="22">
        <v>4000397</v>
      </c>
      <c r="E215" s="84">
        <v>609314</v>
      </c>
      <c r="F215" s="4" t="s">
        <v>2912</v>
      </c>
      <c r="G215" s="84">
        <v>100</v>
      </c>
    </row>
    <row r="216" spans="1:7" x14ac:dyDescent="0.2">
      <c r="A216" s="51">
        <v>42745</v>
      </c>
      <c r="B216" s="22">
        <v>4000398</v>
      </c>
      <c r="E216" s="84">
        <v>609316</v>
      </c>
      <c r="F216" s="81" t="s">
        <v>2913</v>
      </c>
      <c r="G216" s="84">
        <v>100</v>
      </c>
    </row>
    <row r="217" spans="1:7" x14ac:dyDescent="0.2">
      <c r="A217" s="51">
        <v>42745</v>
      </c>
      <c r="B217" s="22">
        <v>4000381</v>
      </c>
      <c r="E217" s="84">
        <v>604128</v>
      </c>
      <c r="F217" s="4" t="s">
        <v>1683</v>
      </c>
      <c r="G217" s="84">
        <v>3000</v>
      </c>
    </row>
    <row r="218" spans="1:7" x14ac:dyDescent="0.2">
      <c r="A218" s="51">
        <v>42745</v>
      </c>
      <c r="B218" s="22">
        <v>4000382</v>
      </c>
      <c r="E218" s="84">
        <v>603943</v>
      </c>
      <c r="F218" s="4" t="s">
        <v>1682</v>
      </c>
      <c r="G218" s="84">
        <v>3000</v>
      </c>
    </row>
    <row r="219" spans="1:7" x14ac:dyDescent="0.2">
      <c r="A219" s="51">
        <v>42745</v>
      </c>
      <c r="B219" s="22">
        <v>4000436</v>
      </c>
      <c r="E219" s="84">
        <v>700983</v>
      </c>
      <c r="F219" s="4" t="s">
        <v>2926</v>
      </c>
      <c r="G219" s="84">
        <v>620</v>
      </c>
    </row>
    <row r="220" spans="1:7" x14ac:dyDescent="0.2">
      <c r="A220" s="51">
        <v>42745</v>
      </c>
      <c r="B220" s="22">
        <v>4000434</v>
      </c>
      <c r="E220" s="84">
        <v>701019</v>
      </c>
      <c r="F220" s="4" t="s">
        <v>2940</v>
      </c>
      <c r="G220" s="84">
        <v>620</v>
      </c>
    </row>
    <row r="221" spans="1:7" x14ac:dyDescent="0.2">
      <c r="A221" s="51">
        <v>42748</v>
      </c>
      <c r="B221" s="22">
        <v>4000456</v>
      </c>
      <c r="E221" s="84">
        <v>604402</v>
      </c>
      <c r="F221" s="4" t="s">
        <v>2898</v>
      </c>
      <c r="G221" s="84">
        <v>1430</v>
      </c>
    </row>
    <row r="222" spans="1:7" x14ac:dyDescent="0.2">
      <c r="A222" s="51">
        <v>42748</v>
      </c>
      <c r="B222" s="22">
        <v>4000458</v>
      </c>
      <c r="C222" s="4"/>
      <c r="E222" s="84">
        <v>604407</v>
      </c>
      <c r="F222" s="4" t="s">
        <v>2900</v>
      </c>
      <c r="G222" s="84">
        <v>2814</v>
      </c>
    </row>
    <row r="223" spans="1:7" x14ac:dyDescent="0.2">
      <c r="A223" s="51">
        <v>42748</v>
      </c>
      <c r="B223" s="22">
        <v>4000459</v>
      </c>
      <c r="E223" s="84">
        <v>606597</v>
      </c>
      <c r="F223" s="4" t="s">
        <v>2929</v>
      </c>
      <c r="G223" s="84">
        <v>310</v>
      </c>
    </row>
    <row r="224" spans="1:7" x14ac:dyDescent="0.2">
      <c r="A224" s="51">
        <v>42751</v>
      </c>
      <c r="B224" s="22">
        <v>4000460</v>
      </c>
      <c r="E224" s="84">
        <v>608932</v>
      </c>
      <c r="F224" s="4" t="s">
        <v>2930</v>
      </c>
      <c r="G224" s="84">
        <v>1420</v>
      </c>
    </row>
    <row r="225" spans="1:7" x14ac:dyDescent="0.2">
      <c r="A225" s="51">
        <v>42751</v>
      </c>
      <c r="B225" s="22">
        <v>4000428</v>
      </c>
      <c r="E225" s="84">
        <v>607669</v>
      </c>
      <c r="F225" s="4" t="s">
        <v>2919</v>
      </c>
      <c r="G225" s="84">
        <v>4500</v>
      </c>
    </row>
    <row r="226" spans="1:7" x14ac:dyDescent="0.2">
      <c r="A226" s="51">
        <v>42751</v>
      </c>
      <c r="B226" s="22">
        <v>4000429</v>
      </c>
      <c r="E226" s="84">
        <v>607668</v>
      </c>
      <c r="F226" s="81" t="s">
        <v>2920</v>
      </c>
      <c r="G226" s="84">
        <v>4500</v>
      </c>
    </row>
    <row r="227" spans="1:7" x14ac:dyDescent="0.2">
      <c r="A227" s="51">
        <v>42754</v>
      </c>
      <c r="B227" s="22">
        <v>4000378</v>
      </c>
      <c r="E227" s="84">
        <v>607558</v>
      </c>
      <c r="F227" s="4" t="s">
        <v>2901</v>
      </c>
      <c r="G227" s="84">
        <v>15060</v>
      </c>
    </row>
    <row r="228" spans="1:7" x14ac:dyDescent="0.2">
      <c r="A228" s="51">
        <v>42754</v>
      </c>
      <c r="B228" s="22">
        <v>4000379</v>
      </c>
      <c r="E228" s="84">
        <v>607560</v>
      </c>
      <c r="F228" s="81" t="s">
        <v>2902</v>
      </c>
      <c r="G228" s="84">
        <v>15060</v>
      </c>
    </row>
    <row r="229" spans="1:7" x14ac:dyDescent="0.2">
      <c r="A229" s="51">
        <v>42754</v>
      </c>
      <c r="B229" s="22">
        <v>4000508</v>
      </c>
      <c r="E229" s="84">
        <v>608591</v>
      </c>
      <c r="F229" s="4" t="s">
        <v>2891</v>
      </c>
      <c r="G229" s="84">
        <v>4000</v>
      </c>
    </row>
    <row r="230" spans="1:7" x14ac:dyDescent="0.2">
      <c r="A230" s="51">
        <v>42754</v>
      </c>
      <c r="B230" s="22">
        <v>4000509</v>
      </c>
      <c r="E230" s="84">
        <v>608593</v>
      </c>
      <c r="F230" s="4" t="s">
        <v>2892</v>
      </c>
      <c r="G230" s="84">
        <v>4000</v>
      </c>
    </row>
    <row r="231" spans="1:7" x14ac:dyDescent="0.2">
      <c r="A231" s="124">
        <v>42756</v>
      </c>
      <c r="B231" s="22">
        <v>4000496</v>
      </c>
      <c r="E231" s="84">
        <v>604128</v>
      </c>
      <c r="F231" s="4" t="s">
        <v>2886</v>
      </c>
      <c r="G231" s="84">
        <v>2025</v>
      </c>
    </row>
    <row r="232" spans="1:7" x14ac:dyDescent="0.2">
      <c r="A232" s="124">
        <v>42756</v>
      </c>
      <c r="B232" s="22">
        <v>4000497</v>
      </c>
      <c r="E232" s="84">
        <v>603943</v>
      </c>
      <c r="F232" s="4" t="s">
        <v>2888</v>
      </c>
      <c r="G232" s="84">
        <v>2025</v>
      </c>
    </row>
    <row r="233" spans="1:7" x14ac:dyDescent="0.2">
      <c r="A233" s="51">
        <v>42772</v>
      </c>
      <c r="B233" s="22">
        <v>4000503</v>
      </c>
      <c r="E233" s="84">
        <v>630013</v>
      </c>
      <c r="F233" s="4" t="s">
        <v>2890</v>
      </c>
      <c r="G233" s="84">
        <v>4080</v>
      </c>
    </row>
    <row r="234" spans="1:7" x14ac:dyDescent="0.2">
      <c r="A234" s="51">
        <v>42772</v>
      </c>
      <c r="B234" s="22">
        <v>4000498</v>
      </c>
      <c r="E234" s="83">
        <v>630012</v>
      </c>
      <c r="F234" s="81" t="s">
        <v>2889</v>
      </c>
      <c r="G234" s="83">
        <v>5000</v>
      </c>
    </row>
    <row r="235" spans="1:7" x14ac:dyDescent="0.2">
      <c r="A235" s="124">
        <v>42775</v>
      </c>
      <c r="B235" s="22">
        <v>4000492</v>
      </c>
      <c r="E235" s="84">
        <v>607911</v>
      </c>
      <c r="F235" s="4" t="s">
        <v>2878</v>
      </c>
      <c r="G235" s="84">
        <v>10000</v>
      </c>
    </row>
    <row r="237" spans="1:7" x14ac:dyDescent="0.2">
      <c r="A237" s="120"/>
    </row>
  </sheetData>
  <phoneticPr fontId="6" type="noConversion"/>
  <conditionalFormatting sqref="A1:XFD117 H118:XFD120 A236:H236 H121:H152 A118:D152 I121:XFD1048576 A154:D220 B222 D222 B221:D221 A238:H1048576 B237:H237 H154:H235 B223:D235">
    <cfRule type="cellIs" dxfId="71" priority="6" stopIfTrue="1" operator="notEqual">
      <formula>INDIRECT("Dummy_for_Comparison2!"&amp;ADDRESS(ROW(),COLUMN()))</formula>
    </cfRule>
  </conditionalFormatting>
  <conditionalFormatting sqref="E122:G123">
    <cfRule type="cellIs" dxfId="70" priority="5" stopIfTrue="1" operator="notEqual">
      <formula>INDIRECT("Dummy_for_Comparison1!"&amp;ADDRESS(ROW(),COLUMN()))</formula>
    </cfRule>
  </conditionalFormatting>
  <conditionalFormatting sqref="H153 A153:D153">
    <cfRule type="cellIs" dxfId="69" priority="4" stopIfTrue="1" operator="notEqual">
      <formula>INDIRECT("Dummy_for_Comparison2!"&amp;ADDRESS(ROW(),COLUMN()))</formula>
    </cfRule>
  </conditionalFormatting>
  <conditionalFormatting sqref="A221">
    <cfRule type="cellIs" dxfId="68" priority="3" stopIfTrue="1" operator="notEqual">
      <formula>INDIRECT("Dummy_for_Comparison2!"&amp;ADDRESS(ROW(),COLUMN()))</formula>
    </cfRule>
  </conditionalFormatting>
  <conditionalFormatting sqref="A222">
    <cfRule type="cellIs" dxfId="67" priority="2" stopIfTrue="1" operator="notEqual">
      <formula>INDIRECT("Dummy_for_Comparison2!"&amp;ADDRESS(ROW(),COLUMN()))</formula>
    </cfRule>
  </conditionalFormatting>
  <pageMargins left="0.7" right="0.7" top="0.75" bottom="0.75" header="0.3" footer="0.3"/>
  <pageSetup scale="23" orientation="landscape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workbookViewId="0">
      <selection activeCell="O6" sqref="O6"/>
    </sheetView>
  </sheetViews>
  <sheetFormatPr defaultRowHeight="14.25" x14ac:dyDescent="0.2"/>
  <cols>
    <col min="1" max="1" width="35.25" customWidth="1"/>
    <col min="2" max="2" width="16.25" customWidth="1"/>
    <col min="3" max="14" width="8.875" customWidth="1"/>
    <col min="15" max="15" width="11.25" customWidth="1"/>
    <col min="16" max="44" width="8.875" customWidth="1"/>
    <col min="45" max="45" width="11.25" customWidth="1"/>
    <col min="46" max="46" width="10.75" customWidth="1"/>
    <col min="47" max="47" width="13.875" customWidth="1"/>
    <col min="48" max="48" width="10.75" customWidth="1"/>
    <col min="49" max="49" width="5" customWidth="1"/>
    <col min="50" max="50" width="13.875" customWidth="1"/>
    <col min="51" max="51" width="10.75" customWidth="1"/>
    <col min="52" max="52" width="13.875" customWidth="1"/>
    <col min="53" max="53" width="10.75" customWidth="1"/>
    <col min="54" max="54" width="13.875" bestFit="1" customWidth="1"/>
    <col min="55" max="55" width="10.75" bestFit="1" customWidth="1"/>
    <col min="56" max="56" width="13.875" bestFit="1" customWidth="1"/>
    <col min="57" max="57" width="10.75" bestFit="1" customWidth="1"/>
    <col min="58" max="58" width="13.875" bestFit="1" customWidth="1"/>
    <col min="59" max="59" width="10.75" bestFit="1" customWidth="1"/>
    <col min="60" max="60" width="5" customWidth="1"/>
    <col min="61" max="61" width="13.875" bestFit="1" customWidth="1"/>
    <col min="62" max="62" width="10.75" bestFit="1" customWidth="1"/>
    <col min="63" max="63" width="6" customWidth="1"/>
    <col min="64" max="64" width="13.875" bestFit="1" customWidth="1"/>
    <col min="65" max="65" width="10.75" bestFit="1" customWidth="1"/>
    <col min="66" max="66" width="13.875" bestFit="1" customWidth="1"/>
    <col min="67" max="67" width="10.75" bestFit="1" customWidth="1"/>
    <col min="68" max="68" width="13.875" bestFit="1" customWidth="1"/>
    <col min="69" max="69" width="10.75" bestFit="1" customWidth="1"/>
    <col min="70" max="70" width="13.875" bestFit="1" customWidth="1"/>
    <col min="71" max="71" width="10.75" bestFit="1" customWidth="1"/>
    <col min="72" max="72" width="5" customWidth="1"/>
    <col min="73" max="73" width="13.875" bestFit="1" customWidth="1"/>
    <col min="74" max="74" width="10.75" bestFit="1" customWidth="1"/>
    <col min="75" max="75" width="6" customWidth="1"/>
    <col min="76" max="76" width="13.875" bestFit="1" customWidth="1"/>
    <col min="77" max="77" width="10.75" bestFit="1" customWidth="1"/>
    <col min="78" max="78" width="5" customWidth="1"/>
    <col min="79" max="79" width="13.875" bestFit="1" customWidth="1"/>
    <col min="80" max="80" width="10.75" bestFit="1" customWidth="1"/>
    <col min="81" max="81" width="13.875" bestFit="1" customWidth="1"/>
    <col min="82" max="82" width="10.75" bestFit="1" customWidth="1"/>
    <col min="83" max="83" width="13.875" bestFit="1" customWidth="1"/>
    <col min="84" max="84" width="10.75" bestFit="1" customWidth="1"/>
    <col min="85" max="85" width="13.875" bestFit="1" customWidth="1"/>
    <col min="86" max="86" width="10.75" bestFit="1" customWidth="1"/>
    <col min="87" max="87" width="5" customWidth="1"/>
    <col min="88" max="88" width="13.875" bestFit="1" customWidth="1"/>
    <col min="89" max="89" width="10.75" bestFit="1" customWidth="1"/>
    <col min="90" max="90" width="4" customWidth="1"/>
    <col min="91" max="91" width="5" customWidth="1"/>
    <col min="92" max="92" width="13.875" bestFit="1" customWidth="1"/>
    <col min="93" max="93" width="10.75" bestFit="1" customWidth="1"/>
    <col min="94" max="94" width="4" customWidth="1"/>
    <col min="95" max="95" width="13.875" bestFit="1" customWidth="1"/>
    <col min="96" max="96" width="10.75" bestFit="1" customWidth="1"/>
    <col min="97" max="97" width="13.875" bestFit="1" customWidth="1"/>
    <col min="98" max="98" width="10.75" bestFit="1" customWidth="1"/>
    <col min="99" max="99" width="13.875" bestFit="1" customWidth="1"/>
    <col min="100" max="100" width="10.75" bestFit="1" customWidth="1"/>
    <col min="101" max="101" width="13.875" bestFit="1" customWidth="1"/>
    <col min="102" max="102" width="10.75" bestFit="1" customWidth="1"/>
    <col min="103" max="103" width="13.875" bestFit="1" customWidth="1"/>
    <col min="104" max="104" width="10.75" bestFit="1" customWidth="1"/>
    <col min="105" max="105" width="13.875" bestFit="1" customWidth="1"/>
    <col min="106" max="106" width="11.25" bestFit="1" customWidth="1"/>
  </cols>
  <sheetData>
    <row r="2" spans="1:15" x14ac:dyDescent="0.2">
      <c r="A2" s="41" t="s">
        <v>782</v>
      </c>
      <c r="B2" t="s">
        <v>781</v>
      </c>
    </row>
    <row r="4" spans="1:15" x14ac:dyDescent="0.2">
      <c r="A4" s="41" t="s">
        <v>783</v>
      </c>
      <c r="B4" s="41" t="s">
        <v>677</v>
      </c>
    </row>
    <row r="5" spans="1:15" x14ac:dyDescent="0.2">
      <c r="A5" s="41" t="s">
        <v>674</v>
      </c>
      <c r="B5" t="s">
        <v>706</v>
      </c>
      <c r="C5" t="s">
        <v>542</v>
      </c>
      <c r="D5" t="s">
        <v>587</v>
      </c>
      <c r="E5" t="s">
        <v>589</v>
      </c>
      <c r="F5" t="s">
        <v>601</v>
      </c>
      <c r="G5" t="s">
        <v>602</v>
      </c>
      <c r="H5" t="s">
        <v>603</v>
      </c>
      <c r="I5" t="s">
        <v>606</v>
      </c>
      <c r="J5" t="s">
        <v>608</v>
      </c>
      <c r="K5" t="s">
        <v>624</v>
      </c>
      <c r="L5" t="s">
        <v>650</v>
      </c>
      <c r="M5" t="s">
        <v>672</v>
      </c>
      <c r="N5" t="s">
        <v>678</v>
      </c>
      <c r="O5" t="s">
        <v>675</v>
      </c>
    </row>
    <row r="6" spans="1:15" x14ac:dyDescent="0.2">
      <c r="A6" s="42" t="s">
        <v>284</v>
      </c>
      <c r="B6" s="27"/>
      <c r="C6" s="27"/>
      <c r="D6" s="27"/>
      <c r="E6" s="27"/>
      <c r="F6" s="27"/>
      <c r="G6" s="27">
        <v>30.6</v>
      </c>
      <c r="H6" s="27"/>
      <c r="I6" s="27"/>
      <c r="J6" s="27"/>
      <c r="K6" s="27"/>
      <c r="L6" s="27"/>
      <c r="M6" s="27"/>
      <c r="N6" s="27"/>
      <c r="O6" s="27">
        <v>30.6</v>
      </c>
    </row>
    <row r="7" spans="1:15" x14ac:dyDescent="0.2">
      <c r="A7" s="42" t="s">
        <v>605</v>
      </c>
      <c r="B7" s="27"/>
      <c r="C7" s="27"/>
      <c r="D7" s="27"/>
      <c r="E7" s="27"/>
      <c r="F7" s="27"/>
      <c r="G7" s="27"/>
      <c r="H7" s="27">
        <v>384.6</v>
      </c>
      <c r="I7" s="27"/>
      <c r="J7" s="27"/>
      <c r="K7" s="27"/>
      <c r="L7" s="27"/>
      <c r="M7" s="27"/>
      <c r="N7" s="27"/>
      <c r="O7" s="27">
        <v>384.6</v>
      </c>
    </row>
    <row r="8" spans="1:15" x14ac:dyDescent="0.2">
      <c r="A8" s="48" t="s">
        <v>627</v>
      </c>
      <c r="B8" s="27"/>
      <c r="C8" s="27"/>
      <c r="D8" s="27"/>
      <c r="E8" s="27"/>
      <c r="F8" s="27"/>
      <c r="G8" s="27"/>
      <c r="H8" s="27">
        <v>384.6</v>
      </c>
      <c r="I8" s="27"/>
      <c r="J8" s="27"/>
      <c r="K8" s="27"/>
      <c r="L8" s="27"/>
      <c r="M8" s="27"/>
      <c r="N8" s="27"/>
      <c r="O8" s="27">
        <v>384.6</v>
      </c>
    </row>
    <row r="9" spans="1:15" x14ac:dyDescent="0.2">
      <c r="A9" s="42" t="s">
        <v>476</v>
      </c>
      <c r="B9" s="27"/>
      <c r="C9" s="27"/>
      <c r="D9" s="27"/>
      <c r="E9" s="27"/>
      <c r="F9" s="27">
        <v>0</v>
      </c>
      <c r="G9" s="27"/>
      <c r="H9" s="27"/>
      <c r="I9" s="27"/>
      <c r="J9" s="27"/>
      <c r="K9" s="27"/>
      <c r="L9" s="27"/>
      <c r="M9" s="27"/>
      <c r="N9" s="27"/>
      <c r="O9" s="27">
        <v>0</v>
      </c>
    </row>
    <row r="10" spans="1:15" x14ac:dyDescent="0.2">
      <c r="A10" s="42" t="s">
        <v>286</v>
      </c>
      <c r="B10" s="27"/>
      <c r="C10" s="27"/>
      <c r="D10" s="27"/>
      <c r="E10" s="27"/>
      <c r="F10" s="27"/>
      <c r="G10" s="27">
        <v>17.7</v>
      </c>
      <c r="H10" s="27"/>
      <c r="I10" s="27"/>
      <c r="J10" s="27"/>
      <c r="K10" s="27"/>
      <c r="L10" s="27"/>
      <c r="M10" s="27"/>
      <c r="N10" s="27"/>
      <c r="O10" s="27">
        <v>17.7</v>
      </c>
    </row>
    <row r="11" spans="1:15" x14ac:dyDescent="0.2">
      <c r="A11" s="42" t="s">
        <v>285</v>
      </c>
      <c r="B11" s="27"/>
      <c r="C11" s="27"/>
      <c r="D11" s="27"/>
      <c r="E11" s="27"/>
      <c r="F11" s="27"/>
      <c r="G11" s="27">
        <v>11.1</v>
      </c>
      <c r="H11" s="27">
        <v>11.1</v>
      </c>
      <c r="I11" s="27"/>
      <c r="J11" s="27"/>
      <c r="K11" s="27"/>
      <c r="L11" s="27"/>
      <c r="M11" s="27"/>
      <c r="N11" s="27"/>
      <c r="O11" s="27">
        <v>22.2</v>
      </c>
    </row>
    <row r="12" spans="1:15" x14ac:dyDescent="0.2">
      <c r="A12" s="42" t="s">
        <v>710</v>
      </c>
      <c r="B12" s="27">
        <v>19.5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>
        <v>19.5</v>
      </c>
    </row>
    <row r="13" spans="1:15" x14ac:dyDescent="0.2">
      <c r="A13" s="42" t="s">
        <v>712</v>
      </c>
      <c r="B13" s="27">
        <v>120.9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>
        <v>120.9</v>
      </c>
    </row>
    <row r="14" spans="1:15" x14ac:dyDescent="0.2">
      <c r="A14" s="48" t="s">
        <v>713</v>
      </c>
      <c r="B14" s="27">
        <v>120.9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>
        <v>120.9</v>
      </c>
    </row>
    <row r="15" spans="1:15" x14ac:dyDescent="0.2">
      <c r="A15" s="42" t="s">
        <v>604</v>
      </c>
      <c r="B15" s="27"/>
      <c r="C15" s="27"/>
      <c r="D15" s="27"/>
      <c r="E15" s="27"/>
      <c r="F15" s="27"/>
      <c r="G15" s="27"/>
      <c r="H15" s="27">
        <v>0</v>
      </c>
      <c r="I15" s="27"/>
      <c r="J15" s="27"/>
      <c r="K15" s="27"/>
      <c r="L15" s="27"/>
      <c r="M15" s="27"/>
      <c r="N15" s="27"/>
      <c r="O15" s="27">
        <v>0</v>
      </c>
    </row>
    <row r="16" spans="1:15" x14ac:dyDescent="0.2">
      <c r="A16" s="42" t="s">
        <v>281</v>
      </c>
      <c r="B16" s="27"/>
      <c r="C16" s="27"/>
      <c r="D16" s="27"/>
      <c r="E16" s="27"/>
      <c r="F16" s="27"/>
      <c r="G16" s="27"/>
      <c r="H16" s="27"/>
      <c r="I16" s="27">
        <v>0</v>
      </c>
      <c r="J16" s="27"/>
      <c r="K16" s="27"/>
      <c r="L16" s="27"/>
      <c r="M16" s="27"/>
      <c r="N16" s="27"/>
      <c r="O16" s="27">
        <v>0</v>
      </c>
    </row>
    <row r="17" spans="1:15" x14ac:dyDescent="0.2">
      <c r="A17" s="42" t="s">
        <v>590</v>
      </c>
      <c r="B17" s="27"/>
      <c r="C17" s="27"/>
      <c r="D17" s="27"/>
      <c r="E17" s="27">
        <v>396.8</v>
      </c>
      <c r="F17" s="27"/>
      <c r="G17" s="27"/>
      <c r="H17" s="27"/>
      <c r="I17" s="27"/>
      <c r="J17" s="27"/>
      <c r="K17" s="27"/>
      <c r="L17" s="27"/>
      <c r="M17" s="27"/>
      <c r="N17" s="27"/>
      <c r="O17" s="27">
        <v>396.8</v>
      </c>
    </row>
    <row r="18" spans="1:15" x14ac:dyDescent="0.2">
      <c r="A18" s="48" t="s">
        <v>610</v>
      </c>
      <c r="B18" s="27"/>
      <c r="C18" s="27"/>
      <c r="D18" s="27"/>
      <c r="E18" s="27">
        <v>396.8</v>
      </c>
      <c r="F18" s="27"/>
      <c r="G18" s="27"/>
      <c r="H18" s="27"/>
      <c r="I18" s="27"/>
      <c r="J18" s="27"/>
      <c r="K18" s="27"/>
      <c r="L18" s="27"/>
      <c r="M18" s="27"/>
      <c r="N18" s="27"/>
      <c r="O18" s="27">
        <v>396.8</v>
      </c>
    </row>
    <row r="19" spans="1:15" x14ac:dyDescent="0.2">
      <c r="A19" s="42" t="s">
        <v>591</v>
      </c>
      <c r="B19" s="27"/>
      <c r="C19" s="27"/>
      <c r="D19" s="27"/>
      <c r="E19" s="27">
        <v>0</v>
      </c>
      <c r="F19" s="27"/>
      <c r="G19" s="27"/>
      <c r="H19" s="27"/>
      <c r="I19" s="27"/>
      <c r="J19" s="27"/>
      <c r="K19" s="27"/>
      <c r="L19" s="27"/>
      <c r="M19" s="27"/>
      <c r="N19" s="27"/>
      <c r="O19" s="27">
        <v>0</v>
      </c>
    </row>
    <row r="20" spans="1:15" x14ac:dyDescent="0.2">
      <c r="A20" s="42" t="s">
        <v>123</v>
      </c>
      <c r="B20" s="27"/>
      <c r="C20" s="27"/>
      <c r="D20" s="27"/>
      <c r="E20" s="27"/>
      <c r="F20" s="27"/>
      <c r="G20" s="27"/>
      <c r="H20" s="27"/>
      <c r="I20" s="27"/>
      <c r="J20" s="27"/>
      <c r="K20" s="27">
        <v>0</v>
      </c>
      <c r="L20" s="27"/>
      <c r="M20" s="27"/>
      <c r="N20" s="27"/>
      <c r="O20" s="27">
        <v>0</v>
      </c>
    </row>
    <row r="21" spans="1:15" x14ac:dyDescent="0.2">
      <c r="A21" s="42" t="s">
        <v>124</v>
      </c>
      <c r="B21" s="27"/>
      <c r="C21" s="27"/>
      <c r="D21" s="27"/>
      <c r="E21" s="27"/>
      <c r="F21" s="27"/>
      <c r="G21" s="27"/>
      <c r="H21" s="27"/>
      <c r="I21" s="27"/>
      <c r="J21" s="27"/>
      <c r="K21" s="27">
        <v>0</v>
      </c>
      <c r="L21" s="27"/>
      <c r="M21" s="27"/>
      <c r="N21" s="27"/>
      <c r="O21" s="27">
        <v>0</v>
      </c>
    </row>
    <row r="22" spans="1:15" x14ac:dyDescent="0.2">
      <c r="A22" s="42" t="s">
        <v>121</v>
      </c>
      <c r="B22" s="27"/>
      <c r="C22" s="27"/>
      <c r="D22" s="27"/>
      <c r="E22" s="27"/>
      <c r="F22" s="27"/>
      <c r="G22" s="27"/>
      <c r="H22" s="27"/>
      <c r="I22" s="27"/>
      <c r="J22" s="27"/>
      <c r="K22" s="27">
        <v>0</v>
      </c>
      <c r="L22" s="27"/>
      <c r="M22" s="27"/>
      <c r="N22" s="27"/>
      <c r="O22" s="27">
        <v>0</v>
      </c>
    </row>
    <row r="23" spans="1:15" x14ac:dyDescent="0.2">
      <c r="A23" s="42" t="s">
        <v>122</v>
      </c>
      <c r="B23" s="27"/>
      <c r="C23" s="27"/>
      <c r="D23" s="27"/>
      <c r="E23" s="27"/>
      <c r="F23" s="27"/>
      <c r="G23" s="27"/>
      <c r="H23" s="27"/>
      <c r="I23" s="27"/>
      <c r="J23" s="27"/>
      <c r="K23" s="27">
        <v>0</v>
      </c>
      <c r="L23" s="27"/>
      <c r="M23" s="27"/>
      <c r="N23" s="27"/>
      <c r="O23" s="27">
        <v>0</v>
      </c>
    </row>
    <row r="24" spans="1:15" x14ac:dyDescent="0.2">
      <c r="A24" s="42" t="s">
        <v>682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>
        <v>0</v>
      </c>
      <c r="O24" s="27">
        <v>0</v>
      </c>
    </row>
    <row r="25" spans="1:15" x14ac:dyDescent="0.2">
      <c r="A25" s="42" t="s">
        <v>680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>
        <v>0</v>
      </c>
      <c r="O25" s="27">
        <v>0</v>
      </c>
    </row>
    <row r="26" spans="1:15" x14ac:dyDescent="0.2">
      <c r="A26" s="42" t="s">
        <v>146</v>
      </c>
      <c r="B26" s="27"/>
      <c r="C26" s="27"/>
      <c r="D26" s="27">
        <v>85.2</v>
      </c>
      <c r="E26" s="27"/>
      <c r="F26" s="27"/>
      <c r="G26" s="27"/>
      <c r="H26" s="27"/>
      <c r="I26" s="27"/>
      <c r="J26" s="27"/>
      <c r="K26" s="27"/>
      <c r="L26" s="27">
        <v>69.8</v>
      </c>
      <c r="M26" s="27"/>
      <c r="N26" s="27"/>
      <c r="O26" s="27">
        <v>155</v>
      </c>
    </row>
    <row r="27" spans="1:15" x14ac:dyDescent="0.2">
      <c r="A27" s="42" t="s">
        <v>147</v>
      </c>
      <c r="B27" s="27"/>
      <c r="C27" s="27"/>
      <c r="D27" s="27">
        <v>51.7</v>
      </c>
      <c r="E27" s="27"/>
      <c r="F27" s="27"/>
      <c r="G27" s="27"/>
      <c r="H27" s="27"/>
      <c r="I27" s="27"/>
      <c r="J27" s="27"/>
      <c r="K27" s="27"/>
      <c r="L27" s="27">
        <v>134</v>
      </c>
      <c r="M27" s="27"/>
      <c r="N27" s="27"/>
      <c r="O27" s="27">
        <v>185.7</v>
      </c>
    </row>
    <row r="28" spans="1:15" x14ac:dyDescent="0.2">
      <c r="A28" s="48" t="s">
        <v>343</v>
      </c>
      <c r="B28" s="27"/>
      <c r="C28" s="27"/>
      <c r="D28" s="27">
        <v>51.7</v>
      </c>
      <c r="E28" s="27"/>
      <c r="F28" s="27"/>
      <c r="G28" s="27"/>
      <c r="H28" s="27"/>
      <c r="I28" s="27"/>
      <c r="J28" s="27"/>
      <c r="K28" s="27"/>
      <c r="L28" s="27">
        <v>134</v>
      </c>
      <c r="M28" s="27"/>
      <c r="N28" s="27"/>
      <c r="O28" s="27">
        <v>185.7</v>
      </c>
    </row>
    <row r="29" spans="1:15" x14ac:dyDescent="0.2">
      <c r="A29" s="42" t="s">
        <v>119</v>
      </c>
      <c r="B29" s="27"/>
      <c r="C29" s="27">
        <v>23.7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>
        <v>23.7</v>
      </c>
    </row>
    <row r="30" spans="1:15" x14ac:dyDescent="0.2">
      <c r="A30" s="42" t="s">
        <v>120</v>
      </c>
      <c r="B30" s="27"/>
      <c r="C30" s="27">
        <v>62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>
        <v>62</v>
      </c>
    </row>
    <row r="31" spans="1:15" x14ac:dyDescent="0.2">
      <c r="A31" s="42" t="s">
        <v>671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>
        <v>333.75</v>
      </c>
      <c r="N31" s="27"/>
      <c r="O31" s="27">
        <v>333.75</v>
      </c>
    </row>
    <row r="32" spans="1:15" x14ac:dyDescent="0.2">
      <c r="A32" s="48" t="s">
        <v>673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>
        <v>333.75</v>
      </c>
      <c r="N32" s="27"/>
      <c r="O32" s="27">
        <v>333.75</v>
      </c>
    </row>
    <row r="33" spans="1:15" x14ac:dyDescent="0.2">
      <c r="A33" s="42" t="s">
        <v>282</v>
      </c>
      <c r="B33" s="27"/>
      <c r="C33" s="27"/>
      <c r="D33" s="27"/>
      <c r="E33" s="27"/>
      <c r="F33" s="27"/>
      <c r="G33" s="27"/>
      <c r="H33" s="27"/>
      <c r="I33" s="27">
        <v>189.4</v>
      </c>
      <c r="J33" s="27"/>
      <c r="K33" s="27"/>
      <c r="L33" s="27"/>
      <c r="M33" s="27"/>
      <c r="N33" s="27"/>
      <c r="O33" s="27">
        <v>189.4</v>
      </c>
    </row>
    <row r="34" spans="1:15" x14ac:dyDescent="0.2">
      <c r="A34" s="48" t="s">
        <v>288</v>
      </c>
      <c r="B34" s="27"/>
      <c r="C34" s="27"/>
      <c r="D34" s="27"/>
      <c r="E34" s="27"/>
      <c r="F34" s="27"/>
      <c r="G34" s="27"/>
      <c r="H34" s="27"/>
      <c r="I34" s="27">
        <v>189.4</v>
      </c>
      <c r="J34" s="27"/>
      <c r="K34" s="27"/>
      <c r="L34" s="27"/>
      <c r="M34" s="27"/>
      <c r="N34" s="27"/>
      <c r="O34" s="27">
        <v>189.4</v>
      </c>
    </row>
    <row r="35" spans="1:15" x14ac:dyDescent="0.2">
      <c r="A35" s="42" t="s">
        <v>116</v>
      </c>
      <c r="B35" s="27"/>
      <c r="C35" s="27"/>
      <c r="D35" s="27"/>
      <c r="E35" s="27"/>
      <c r="F35" s="27"/>
      <c r="G35" s="27"/>
      <c r="H35" s="27"/>
      <c r="I35" s="27"/>
      <c r="J35" s="27">
        <v>15.3</v>
      </c>
      <c r="K35" s="27"/>
      <c r="L35" s="27"/>
      <c r="M35" s="27"/>
      <c r="N35" s="27"/>
      <c r="O35" s="27">
        <v>15.3</v>
      </c>
    </row>
    <row r="36" spans="1:15" x14ac:dyDescent="0.2">
      <c r="A36" s="42" t="s">
        <v>114</v>
      </c>
      <c r="B36" s="27"/>
      <c r="C36" s="27"/>
      <c r="D36" s="27"/>
      <c r="E36" s="27"/>
      <c r="F36" s="27"/>
      <c r="G36" s="27"/>
      <c r="H36" s="27"/>
      <c r="I36" s="27"/>
      <c r="J36" s="27">
        <v>67.2</v>
      </c>
      <c r="K36" s="27"/>
      <c r="L36" s="27"/>
      <c r="M36" s="27"/>
      <c r="N36" s="27"/>
      <c r="O36" s="27">
        <v>67.2</v>
      </c>
    </row>
    <row r="37" spans="1:15" x14ac:dyDescent="0.2">
      <c r="A37" s="42" t="s">
        <v>675</v>
      </c>
      <c r="B37" s="27">
        <v>140.4</v>
      </c>
      <c r="C37" s="27">
        <v>85.7</v>
      </c>
      <c r="D37" s="27">
        <v>136.9</v>
      </c>
      <c r="E37" s="27">
        <v>396.8</v>
      </c>
      <c r="F37" s="27">
        <v>0</v>
      </c>
      <c r="G37" s="27">
        <v>59.4</v>
      </c>
      <c r="H37" s="27">
        <v>395.70000000000005</v>
      </c>
      <c r="I37" s="27">
        <v>189.4</v>
      </c>
      <c r="J37" s="27">
        <v>82.5</v>
      </c>
      <c r="K37" s="27">
        <v>0</v>
      </c>
      <c r="L37" s="27">
        <v>203.8</v>
      </c>
      <c r="M37" s="27">
        <v>333.75</v>
      </c>
      <c r="N37" s="27">
        <v>0</v>
      </c>
      <c r="O37" s="27">
        <v>2024.3500000000001</v>
      </c>
    </row>
  </sheetData>
  <phoneticPr fontId="6" type="noConversion"/>
  <conditionalFormatting sqref="A1:XFD1048576">
    <cfRule type="cellIs" dxfId="66" priority="2" stopIfTrue="1" operator="notEqual">
      <formula>INDIRECT("Dummy_for_Comparison3!"&amp;ADDRESS(ROW(),COLUMN()))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1"/>
  <sheetViews>
    <sheetView topLeftCell="A249" zoomScale="80" zoomScaleNormal="80" workbookViewId="0">
      <selection activeCell="G270" sqref="G270"/>
    </sheetView>
  </sheetViews>
  <sheetFormatPr defaultColWidth="9.125" defaultRowHeight="14.25" x14ac:dyDescent="0.2"/>
  <cols>
    <col min="1" max="1" width="11.125" style="6" bestFit="1" customWidth="1"/>
    <col min="2" max="2" width="13.375" style="6" customWidth="1"/>
    <col min="3" max="3" width="17.125" style="6" customWidth="1"/>
    <col min="4" max="4" width="11.75" style="6" bestFit="1" customWidth="1"/>
    <col min="5" max="5" width="59.625" style="6" bestFit="1" customWidth="1"/>
    <col min="6" max="6" width="9.125" style="6"/>
    <col min="7" max="7" width="12.375" style="6" customWidth="1"/>
    <col min="8" max="9" width="13" style="6" customWidth="1"/>
    <col min="10" max="10" width="10" style="6" customWidth="1"/>
    <col min="11" max="11" width="27.25" style="6" bestFit="1" customWidth="1"/>
    <col min="12" max="16384" width="9.125" style="6"/>
  </cols>
  <sheetData>
    <row r="1" spans="1:11" x14ac:dyDescent="0.2">
      <c r="A1" s="6" t="s">
        <v>66</v>
      </c>
      <c r="B1" s="6" t="s">
        <v>0</v>
      </c>
      <c r="C1" s="6" t="s">
        <v>1</v>
      </c>
      <c r="D1" s="6" t="s">
        <v>10</v>
      </c>
      <c r="E1" s="6" t="s">
        <v>42</v>
      </c>
      <c r="F1" s="6" t="s">
        <v>44</v>
      </c>
      <c r="G1" s="6" t="s">
        <v>45</v>
      </c>
      <c r="H1" s="6" t="s">
        <v>308</v>
      </c>
      <c r="I1" s="6" t="s">
        <v>309</v>
      </c>
      <c r="J1" s="6" t="s">
        <v>311</v>
      </c>
      <c r="K1" s="6" t="s">
        <v>232</v>
      </c>
    </row>
    <row r="2" spans="1:11" customFormat="1" x14ac:dyDescent="0.2">
      <c r="A2" s="3">
        <v>42473</v>
      </c>
      <c r="B2" t="s">
        <v>145</v>
      </c>
      <c r="C2" s="22">
        <v>4000129</v>
      </c>
      <c r="D2" t="s">
        <v>146</v>
      </c>
      <c r="F2">
        <v>3060</v>
      </c>
      <c r="G2" t="s">
        <v>148</v>
      </c>
      <c r="H2">
        <v>95</v>
      </c>
      <c r="J2">
        <f t="shared" ref="J2:J39" si="0">AVERAGE(H2:I2)</f>
        <v>95</v>
      </c>
    </row>
    <row r="3" spans="1:11" customFormat="1" x14ac:dyDescent="0.2">
      <c r="A3" s="3">
        <v>42473</v>
      </c>
      <c r="B3" t="s">
        <v>145</v>
      </c>
      <c r="C3" s="22">
        <v>4000131</v>
      </c>
      <c r="D3" t="s">
        <v>147</v>
      </c>
      <c r="F3">
        <v>3060</v>
      </c>
      <c r="G3" t="s">
        <v>148</v>
      </c>
      <c r="H3">
        <v>672</v>
      </c>
      <c r="J3">
        <f t="shared" si="0"/>
        <v>672</v>
      </c>
    </row>
    <row r="4" spans="1:11" customFormat="1" x14ac:dyDescent="0.2">
      <c r="A4" s="3">
        <v>42482</v>
      </c>
      <c r="B4" t="s">
        <v>112</v>
      </c>
      <c r="C4" s="22">
        <v>4000352</v>
      </c>
      <c r="D4" t="s">
        <v>114</v>
      </c>
      <c r="E4" t="s">
        <v>197</v>
      </c>
      <c r="F4">
        <v>300</v>
      </c>
      <c r="G4" t="s">
        <v>310</v>
      </c>
      <c r="H4">
        <v>151</v>
      </c>
      <c r="I4">
        <v>98</v>
      </c>
      <c r="J4">
        <f t="shared" si="0"/>
        <v>124.5</v>
      </c>
    </row>
    <row r="5" spans="1:11" customFormat="1" x14ac:dyDescent="0.2">
      <c r="A5" s="3">
        <v>42482</v>
      </c>
      <c r="B5" t="s">
        <v>112</v>
      </c>
      <c r="C5" s="22">
        <v>4000355</v>
      </c>
      <c r="D5" t="s">
        <v>116</v>
      </c>
      <c r="E5" t="s">
        <v>198</v>
      </c>
      <c r="F5">
        <v>300</v>
      </c>
      <c r="G5" t="s">
        <v>199</v>
      </c>
      <c r="H5">
        <v>72.5</v>
      </c>
      <c r="I5">
        <v>333.3</v>
      </c>
      <c r="J5">
        <f t="shared" si="0"/>
        <v>202.9</v>
      </c>
    </row>
    <row r="6" spans="1:11" customFormat="1" x14ac:dyDescent="0.2">
      <c r="A6" s="3">
        <v>42482</v>
      </c>
      <c r="B6" t="s">
        <v>117</v>
      </c>
      <c r="C6" s="22">
        <v>4000331</v>
      </c>
      <c r="D6" t="s">
        <v>119</v>
      </c>
      <c r="E6" t="s">
        <v>202</v>
      </c>
      <c r="F6">
        <v>200</v>
      </c>
      <c r="G6" t="s">
        <v>200</v>
      </c>
      <c r="H6">
        <v>533</v>
      </c>
      <c r="J6">
        <f t="shared" si="0"/>
        <v>533</v>
      </c>
    </row>
    <row r="7" spans="1:11" customFormat="1" x14ac:dyDescent="0.2">
      <c r="A7" s="3">
        <v>42482</v>
      </c>
      <c r="B7" t="s">
        <v>117</v>
      </c>
      <c r="C7" s="22">
        <v>4000335</v>
      </c>
      <c r="D7" t="s">
        <v>120</v>
      </c>
      <c r="E7" t="s">
        <v>203</v>
      </c>
      <c r="F7">
        <v>200</v>
      </c>
      <c r="G7" t="s">
        <v>206</v>
      </c>
      <c r="H7">
        <v>0</v>
      </c>
      <c r="J7">
        <f t="shared" si="0"/>
        <v>0</v>
      </c>
    </row>
    <row r="8" spans="1:11" customFormat="1" x14ac:dyDescent="0.2">
      <c r="A8" s="3">
        <v>42482</v>
      </c>
      <c r="B8" t="s">
        <v>152</v>
      </c>
      <c r="C8" s="22">
        <v>4000385</v>
      </c>
      <c r="D8" t="s">
        <v>4</v>
      </c>
      <c r="E8" t="s">
        <v>5</v>
      </c>
      <c r="F8">
        <v>4680</v>
      </c>
      <c r="G8" t="s">
        <v>207</v>
      </c>
      <c r="H8">
        <v>66.8</v>
      </c>
      <c r="J8">
        <f t="shared" si="0"/>
        <v>66.8</v>
      </c>
    </row>
    <row r="9" spans="1:11" customFormat="1" x14ac:dyDescent="0.2">
      <c r="A9" s="3">
        <v>42482</v>
      </c>
      <c r="B9" t="s">
        <v>152</v>
      </c>
      <c r="C9" s="22">
        <v>4000389</v>
      </c>
      <c r="D9" t="s">
        <v>6</v>
      </c>
      <c r="E9" t="s">
        <v>7</v>
      </c>
      <c r="F9">
        <v>5985</v>
      </c>
      <c r="G9" t="s">
        <v>208</v>
      </c>
      <c r="H9">
        <v>18.600000000000001</v>
      </c>
      <c r="J9">
        <f t="shared" si="0"/>
        <v>18.600000000000001</v>
      </c>
    </row>
    <row r="10" spans="1:11" customFormat="1" x14ac:dyDescent="0.2">
      <c r="A10" s="3">
        <v>42482</v>
      </c>
      <c r="B10" t="s">
        <v>157</v>
      </c>
      <c r="C10" s="22">
        <v>4000405</v>
      </c>
      <c r="D10" t="s">
        <v>177</v>
      </c>
      <c r="E10" t="s">
        <v>176</v>
      </c>
      <c r="F10">
        <v>2298</v>
      </c>
      <c r="G10" t="s">
        <v>209</v>
      </c>
      <c r="H10">
        <v>598</v>
      </c>
      <c r="J10">
        <f t="shared" si="0"/>
        <v>598</v>
      </c>
    </row>
    <row r="11" spans="1:11" customFormat="1" x14ac:dyDescent="0.2">
      <c r="A11" s="3">
        <v>42482</v>
      </c>
      <c r="B11" t="s">
        <v>194</v>
      </c>
      <c r="C11" s="22"/>
      <c r="D11" t="s">
        <v>210</v>
      </c>
      <c r="E11" t="s">
        <v>211</v>
      </c>
      <c r="F11">
        <v>1104</v>
      </c>
      <c r="G11" t="s">
        <v>195</v>
      </c>
      <c r="H11">
        <v>3321</v>
      </c>
      <c r="J11">
        <f t="shared" si="0"/>
        <v>3321</v>
      </c>
    </row>
    <row r="12" spans="1:11" customFormat="1" x14ac:dyDescent="0.2">
      <c r="A12" s="3">
        <v>42482</v>
      </c>
      <c r="B12" t="s">
        <v>212</v>
      </c>
      <c r="C12" s="22">
        <v>4000339</v>
      </c>
      <c r="D12" t="s">
        <v>121</v>
      </c>
      <c r="E12" t="s">
        <v>204</v>
      </c>
      <c r="F12">
        <v>504</v>
      </c>
      <c r="G12" t="s">
        <v>213</v>
      </c>
      <c r="H12">
        <v>0</v>
      </c>
      <c r="J12">
        <f t="shared" si="0"/>
        <v>0</v>
      </c>
    </row>
    <row r="13" spans="1:11" customFormat="1" x14ac:dyDescent="0.2">
      <c r="A13" s="3">
        <v>42482</v>
      </c>
      <c r="B13" t="s">
        <v>212</v>
      </c>
      <c r="C13" s="22">
        <v>4000341</v>
      </c>
      <c r="D13" t="s">
        <v>122</v>
      </c>
      <c r="E13" t="s">
        <v>205</v>
      </c>
      <c r="F13">
        <v>504</v>
      </c>
      <c r="G13" t="s">
        <v>213</v>
      </c>
      <c r="H13">
        <v>0</v>
      </c>
      <c r="J13">
        <f t="shared" si="0"/>
        <v>0</v>
      </c>
    </row>
    <row r="14" spans="1:11" customFormat="1" x14ac:dyDescent="0.2">
      <c r="A14" s="3">
        <v>42482</v>
      </c>
      <c r="B14" t="s">
        <v>212</v>
      </c>
      <c r="C14" s="22">
        <v>4000345</v>
      </c>
      <c r="D14" t="s">
        <v>123</v>
      </c>
      <c r="E14" t="s">
        <v>204</v>
      </c>
      <c r="F14">
        <v>504</v>
      </c>
      <c r="G14" t="s">
        <v>214</v>
      </c>
      <c r="H14">
        <v>0</v>
      </c>
      <c r="J14">
        <f t="shared" si="0"/>
        <v>0</v>
      </c>
    </row>
    <row r="15" spans="1:11" customFormat="1" x14ac:dyDescent="0.2">
      <c r="A15" s="3">
        <v>42482</v>
      </c>
      <c r="B15" t="s">
        <v>212</v>
      </c>
      <c r="C15" s="22">
        <v>4000347</v>
      </c>
      <c r="D15" t="s">
        <v>124</v>
      </c>
      <c r="E15" t="s">
        <v>205</v>
      </c>
      <c r="F15">
        <v>504</v>
      </c>
      <c r="G15" t="s">
        <v>214</v>
      </c>
      <c r="H15">
        <v>1058</v>
      </c>
      <c r="J15">
        <f t="shared" si="0"/>
        <v>1058</v>
      </c>
    </row>
    <row r="16" spans="1:11" customFormat="1" x14ac:dyDescent="0.2">
      <c r="A16" s="3">
        <v>42487</v>
      </c>
      <c r="B16" t="s">
        <v>154</v>
      </c>
      <c r="C16" s="22">
        <v>4000394</v>
      </c>
      <c r="D16" t="s">
        <v>155</v>
      </c>
      <c r="E16" t="s">
        <v>215</v>
      </c>
      <c r="F16">
        <v>5040</v>
      </c>
      <c r="G16" t="s">
        <v>221</v>
      </c>
      <c r="H16">
        <v>309</v>
      </c>
      <c r="I16">
        <v>170</v>
      </c>
      <c r="J16">
        <f t="shared" si="0"/>
        <v>239.5</v>
      </c>
    </row>
    <row r="17" spans="1:10" customFormat="1" x14ac:dyDescent="0.2">
      <c r="A17" s="3">
        <v>42489</v>
      </c>
      <c r="B17" t="s">
        <v>178</v>
      </c>
      <c r="C17" s="50">
        <v>4000648</v>
      </c>
      <c r="D17" s="4" t="s">
        <v>179</v>
      </c>
      <c r="E17" s="4" t="s">
        <v>216</v>
      </c>
      <c r="F17" s="4">
        <v>300</v>
      </c>
      <c r="G17" s="4" t="s">
        <v>228</v>
      </c>
      <c r="H17">
        <v>440.2</v>
      </c>
      <c r="I17">
        <v>0</v>
      </c>
      <c r="J17">
        <f t="shared" si="0"/>
        <v>220.1</v>
      </c>
    </row>
    <row r="18" spans="1:10" customFormat="1" x14ac:dyDescent="0.2">
      <c r="A18" s="3">
        <v>42495</v>
      </c>
      <c r="B18" t="s">
        <v>220</v>
      </c>
      <c r="C18" s="50">
        <v>4000683</v>
      </c>
      <c r="D18" s="4" t="s">
        <v>31</v>
      </c>
      <c r="E18" s="4" t="s">
        <v>37</v>
      </c>
      <c r="F18" s="14">
        <v>10020</v>
      </c>
      <c r="G18" s="4" t="s">
        <v>238</v>
      </c>
      <c r="J18" t="e">
        <f t="shared" si="0"/>
        <v>#DIV/0!</v>
      </c>
    </row>
    <row r="19" spans="1:10" customFormat="1" x14ac:dyDescent="0.2">
      <c r="A19" s="3">
        <v>42499</v>
      </c>
      <c r="B19" t="s">
        <v>237</v>
      </c>
      <c r="C19" s="50">
        <v>4000705</v>
      </c>
      <c r="D19" s="4" t="s">
        <v>4</v>
      </c>
      <c r="E19" s="4" t="s">
        <v>5</v>
      </c>
      <c r="F19" s="4">
        <v>7032</v>
      </c>
      <c r="G19" s="4" t="s">
        <v>255</v>
      </c>
      <c r="J19" t="e">
        <f t="shared" si="0"/>
        <v>#DIV/0!</v>
      </c>
    </row>
    <row r="20" spans="1:10" customFormat="1" x14ac:dyDescent="0.2">
      <c r="A20" s="3">
        <v>42500</v>
      </c>
      <c r="B20" t="s">
        <v>237</v>
      </c>
      <c r="C20" s="50">
        <v>4000709</v>
      </c>
      <c r="D20" s="4" t="s">
        <v>6</v>
      </c>
      <c r="E20" s="4" t="s">
        <v>7</v>
      </c>
      <c r="F20" s="4">
        <v>6804</v>
      </c>
      <c r="G20" s="4" t="s">
        <v>276</v>
      </c>
      <c r="J20" t="e">
        <f t="shared" si="0"/>
        <v>#DIV/0!</v>
      </c>
    </row>
    <row r="21" spans="1:10" customFormat="1" x14ac:dyDescent="0.2">
      <c r="A21" s="3">
        <v>42506</v>
      </c>
      <c r="B21" t="s">
        <v>283</v>
      </c>
      <c r="C21" s="50">
        <v>4000757</v>
      </c>
      <c r="D21" s="4" t="s">
        <v>284</v>
      </c>
      <c r="E21" s="4" t="s">
        <v>289</v>
      </c>
      <c r="F21" s="4">
        <v>510</v>
      </c>
      <c r="G21" s="4" t="s">
        <v>292</v>
      </c>
      <c r="J21" t="e">
        <f t="shared" si="0"/>
        <v>#DIV/0!</v>
      </c>
    </row>
    <row r="22" spans="1:10" customFormat="1" x14ac:dyDescent="0.2">
      <c r="A22" s="3">
        <v>42506</v>
      </c>
      <c r="B22" t="s">
        <v>283</v>
      </c>
      <c r="C22" s="50">
        <v>4000761</v>
      </c>
      <c r="D22" s="4" t="s">
        <v>285</v>
      </c>
      <c r="E22" s="4" t="s">
        <v>290</v>
      </c>
      <c r="F22" s="4">
        <v>504</v>
      </c>
      <c r="G22" s="4" t="s">
        <v>294</v>
      </c>
      <c r="J22" t="e">
        <f t="shared" si="0"/>
        <v>#DIV/0!</v>
      </c>
    </row>
    <row r="23" spans="1:10" customFormat="1" x14ac:dyDescent="0.2">
      <c r="A23" s="3">
        <v>42506</v>
      </c>
      <c r="B23" t="s">
        <v>283</v>
      </c>
      <c r="C23" s="50">
        <v>4000764</v>
      </c>
      <c r="D23" s="4" t="s">
        <v>286</v>
      </c>
      <c r="E23" s="4" t="s">
        <v>291</v>
      </c>
      <c r="F23" s="4">
        <v>504</v>
      </c>
      <c r="G23" s="4" t="s">
        <v>293</v>
      </c>
      <c r="J23" t="e">
        <f t="shared" si="0"/>
        <v>#DIV/0!</v>
      </c>
    </row>
    <row r="24" spans="1:10" customFormat="1" x14ac:dyDescent="0.2">
      <c r="A24" s="3">
        <v>42506</v>
      </c>
      <c r="B24" t="s">
        <v>280</v>
      </c>
      <c r="C24" s="50">
        <v>4000751</v>
      </c>
      <c r="D24" s="4" t="s">
        <v>281</v>
      </c>
      <c r="E24" s="4" t="s">
        <v>287</v>
      </c>
      <c r="F24" s="4">
        <v>330</v>
      </c>
      <c r="G24" s="4" t="s">
        <v>296</v>
      </c>
      <c r="J24" t="e">
        <f t="shared" si="0"/>
        <v>#DIV/0!</v>
      </c>
    </row>
    <row r="25" spans="1:10" customFormat="1" x14ac:dyDescent="0.2">
      <c r="A25" s="3">
        <v>42506</v>
      </c>
      <c r="B25" t="s">
        <v>280</v>
      </c>
      <c r="C25" s="50">
        <v>4000746</v>
      </c>
      <c r="D25" s="4" t="s">
        <v>282</v>
      </c>
      <c r="E25" s="4" t="s">
        <v>288</v>
      </c>
      <c r="F25" s="4">
        <v>400</v>
      </c>
      <c r="G25" s="4" t="s">
        <v>295</v>
      </c>
      <c r="J25" t="e">
        <f t="shared" si="0"/>
        <v>#DIV/0!</v>
      </c>
    </row>
    <row r="26" spans="1:10" customFormat="1" x14ac:dyDescent="0.2">
      <c r="A26" s="3">
        <v>42507</v>
      </c>
      <c r="B26" t="s">
        <v>229</v>
      </c>
      <c r="C26" s="50">
        <v>4000689</v>
      </c>
      <c r="D26" s="4" t="s">
        <v>32</v>
      </c>
      <c r="E26" s="4" t="s">
        <v>38</v>
      </c>
      <c r="F26" s="16">
        <v>10020</v>
      </c>
      <c r="G26" s="4" t="s">
        <v>321</v>
      </c>
      <c r="H26">
        <v>7.39</v>
      </c>
      <c r="J26">
        <f t="shared" si="0"/>
        <v>7.39</v>
      </c>
    </row>
    <row r="27" spans="1:10" customFormat="1" x14ac:dyDescent="0.2">
      <c r="A27" s="3">
        <v>42513</v>
      </c>
      <c r="B27" t="s">
        <v>371</v>
      </c>
      <c r="C27" s="50"/>
      <c r="D27" s="4" t="s">
        <v>119</v>
      </c>
      <c r="E27" s="4" t="s">
        <v>202</v>
      </c>
      <c r="F27" s="16">
        <v>5052</v>
      </c>
      <c r="G27" s="4" t="s">
        <v>372</v>
      </c>
      <c r="H27">
        <v>43.6</v>
      </c>
      <c r="J27">
        <f t="shared" si="0"/>
        <v>43.6</v>
      </c>
    </row>
    <row r="28" spans="1:10" customFormat="1" x14ac:dyDescent="0.2">
      <c r="A28" s="3">
        <v>42517</v>
      </c>
      <c r="B28" t="s">
        <v>297</v>
      </c>
      <c r="C28" s="22">
        <v>4000776</v>
      </c>
      <c r="D28" t="s">
        <v>298</v>
      </c>
      <c r="E28" t="s">
        <v>333</v>
      </c>
      <c r="F28">
        <v>50</v>
      </c>
      <c r="G28" s="4" t="s">
        <v>411</v>
      </c>
      <c r="H28">
        <v>0</v>
      </c>
      <c r="J28">
        <f t="shared" si="0"/>
        <v>0</v>
      </c>
    </row>
    <row r="29" spans="1:10" customFormat="1" x14ac:dyDescent="0.2">
      <c r="A29" s="3">
        <v>42517</v>
      </c>
      <c r="B29" t="s">
        <v>297</v>
      </c>
      <c r="C29" s="22">
        <v>4000780</v>
      </c>
      <c r="D29" t="s">
        <v>299</v>
      </c>
      <c r="E29" t="s">
        <v>334</v>
      </c>
      <c r="F29">
        <v>100</v>
      </c>
      <c r="G29" s="4" t="s">
        <v>412</v>
      </c>
      <c r="H29">
        <v>714</v>
      </c>
      <c r="J29">
        <f t="shared" si="0"/>
        <v>714</v>
      </c>
    </row>
    <row r="30" spans="1:10" customFormat="1" x14ac:dyDescent="0.2">
      <c r="A30" s="3">
        <v>42517</v>
      </c>
      <c r="B30" t="s">
        <v>297</v>
      </c>
      <c r="C30" s="22">
        <v>4000784</v>
      </c>
      <c r="D30" t="s">
        <v>300</v>
      </c>
      <c r="E30" t="s">
        <v>335</v>
      </c>
      <c r="F30">
        <v>200</v>
      </c>
      <c r="G30" s="4" t="s">
        <v>413</v>
      </c>
      <c r="H30">
        <v>29.4</v>
      </c>
      <c r="J30">
        <f t="shared" si="0"/>
        <v>29.4</v>
      </c>
    </row>
    <row r="31" spans="1:10" customFormat="1" x14ac:dyDescent="0.2">
      <c r="A31" s="3">
        <v>42517</v>
      </c>
      <c r="B31" t="s">
        <v>297</v>
      </c>
      <c r="C31" s="22">
        <v>4000788</v>
      </c>
      <c r="D31" t="s">
        <v>301</v>
      </c>
      <c r="E31" t="s">
        <v>336</v>
      </c>
      <c r="F31">
        <v>400</v>
      </c>
      <c r="G31" s="4" t="s">
        <v>414</v>
      </c>
      <c r="H31">
        <v>88.2</v>
      </c>
      <c r="J31">
        <f t="shared" si="0"/>
        <v>88.2</v>
      </c>
    </row>
    <row r="32" spans="1:10" customFormat="1" x14ac:dyDescent="0.2">
      <c r="A32" s="3">
        <v>42520</v>
      </c>
      <c r="B32" t="s">
        <v>340</v>
      </c>
      <c r="C32" s="22">
        <v>4000816</v>
      </c>
      <c r="D32" t="s">
        <v>146</v>
      </c>
      <c r="E32" t="s">
        <v>342</v>
      </c>
      <c r="F32">
        <v>5040</v>
      </c>
      <c r="G32" s="4" t="s">
        <v>415</v>
      </c>
      <c r="H32">
        <v>53.4</v>
      </c>
      <c r="J32">
        <f t="shared" si="0"/>
        <v>53.4</v>
      </c>
    </row>
    <row r="33" spans="1:10" customFormat="1" x14ac:dyDescent="0.2">
      <c r="A33" s="3">
        <v>42520</v>
      </c>
      <c r="B33" t="s">
        <v>340</v>
      </c>
      <c r="C33" s="22">
        <v>4000818</v>
      </c>
      <c r="D33" t="s">
        <v>147</v>
      </c>
      <c r="E33" t="s">
        <v>343</v>
      </c>
      <c r="F33">
        <v>5040</v>
      </c>
      <c r="G33" s="4" t="s">
        <v>415</v>
      </c>
      <c r="H33">
        <v>114.4</v>
      </c>
      <c r="J33">
        <f t="shared" si="0"/>
        <v>114.4</v>
      </c>
    </row>
    <row r="34" spans="1:10" customFormat="1" x14ac:dyDescent="0.2">
      <c r="A34" s="3">
        <v>42521</v>
      </c>
      <c r="B34" t="s">
        <v>382</v>
      </c>
      <c r="C34" s="22">
        <v>4000880</v>
      </c>
      <c r="D34" t="s">
        <v>6</v>
      </c>
      <c r="E34" t="s">
        <v>7</v>
      </c>
      <c r="F34">
        <v>4998</v>
      </c>
      <c r="G34" s="4" t="s">
        <v>438</v>
      </c>
      <c r="H34">
        <v>0</v>
      </c>
      <c r="J34">
        <f t="shared" si="0"/>
        <v>0</v>
      </c>
    </row>
    <row r="35" spans="1:10" customFormat="1" x14ac:dyDescent="0.2">
      <c r="A35" s="3">
        <v>42521</v>
      </c>
      <c r="B35" t="s">
        <v>382</v>
      </c>
      <c r="C35" s="22">
        <v>4000876</v>
      </c>
      <c r="D35" t="s">
        <v>4</v>
      </c>
      <c r="E35" t="s">
        <v>5</v>
      </c>
      <c r="F35">
        <v>4992</v>
      </c>
      <c r="G35" s="4" t="s">
        <v>439</v>
      </c>
      <c r="H35">
        <v>20.5</v>
      </c>
      <c r="J35">
        <f t="shared" si="0"/>
        <v>20.5</v>
      </c>
    </row>
    <row r="36" spans="1:10" customFormat="1" x14ac:dyDescent="0.2">
      <c r="A36" s="3">
        <v>42531</v>
      </c>
      <c r="B36" t="s">
        <v>468</v>
      </c>
      <c r="C36" s="50">
        <v>4000980</v>
      </c>
      <c r="D36" s="4" t="s">
        <v>31</v>
      </c>
      <c r="E36" s="4" t="s">
        <v>37</v>
      </c>
      <c r="F36" s="4">
        <v>5022</v>
      </c>
      <c r="G36" s="4" t="s">
        <v>469</v>
      </c>
      <c r="H36">
        <v>0</v>
      </c>
      <c r="J36">
        <f t="shared" si="0"/>
        <v>0</v>
      </c>
    </row>
    <row r="37" spans="1:10" customFormat="1" x14ac:dyDescent="0.2">
      <c r="A37" s="3">
        <v>42531</v>
      </c>
      <c r="B37" t="s">
        <v>431</v>
      </c>
      <c r="C37" s="22">
        <v>4000941</v>
      </c>
      <c r="D37" t="s">
        <v>432</v>
      </c>
      <c r="E37" t="s">
        <v>437</v>
      </c>
      <c r="F37">
        <v>200</v>
      </c>
      <c r="G37" s="4" t="s">
        <v>470</v>
      </c>
      <c r="H37">
        <v>0</v>
      </c>
      <c r="I37">
        <v>0</v>
      </c>
      <c r="J37">
        <f t="shared" si="0"/>
        <v>0</v>
      </c>
    </row>
    <row r="38" spans="1:10" customFormat="1" x14ac:dyDescent="0.2">
      <c r="A38" s="3">
        <v>42531</v>
      </c>
      <c r="B38" t="s">
        <v>471</v>
      </c>
      <c r="C38" s="22">
        <v>4000968</v>
      </c>
      <c r="D38" t="s">
        <v>281</v>
      </c>
      <c r="E38" t="s">
        <v>287</v>
      </c>
      <c r="F38">
        <v>354</v>
      </c>
      <c r="G38" s="4" t="s">
        <v>472</v>
      </c>
      <c r="H38">
        <v>55.4</v>
      </c>
      <c r="J38">
        <f t="shared" si="0"/>
        <v>55.4</v>
      </c>
    </row>
    <row r="39" spans="1:10" customFormat="1" x14ac:dyDescent="0.2">
      <c r="A39" s="3">
        <v>42531</v>
      </c>
      <c r="B39" t="s">
        <v>471</v>
      </c>
      <c r="C39" s="22">
        <v>4000963</v>
      </c>
      <c r="D39" t="s">
        <v>282</v>
      </c>
      <c r="E39" t="s">
        <v>288</v>
      </c>
      <c r="F39">
        <v>352</v>
      </c>
      <c r="G39" s="4" t="s">
        <v>473</v>
      </c>
      <c r="H39">
        <v>0</v>
      </c>
      <c r="I39">
        <v>125.3</v>
      </c>
      <c r="J39">
        <f t="shared" si="0"/>
        <v>62.65</v>
      </c>
    </row>
    <row r="40" spans="1:10" customFormat="1" x14ac:dyDescent="0.2">
      <c r="A40" s="3">
        <v>42531</v>
      </c>
      <c r="B40" t="s">
        <v>429</v>
      </c>
      <c r="C40" s="22">
        <v>4000936</v>
      </c>
      <c r="D40" t="s">
        <v>434</v>
      </c>
      <c r="E40" t="s">
        <v>435</v>
      </c>
      <c r="F40">
        <v>200</v>
      </c>
      <c r="G40" s="4" t="s">
        <v>474</v>
      </c>
      <c r="H40">
        <v>71</v>
      </c>
      <c r="J40" s="27">
        <f t="shared" ref="J40:J51" si="1">AVERAGE(H40:I40)</f>
        <v>71</v>
      </c>
    </row>
    <row r="41" spans="1:10" customFormat="1" x14ac:dyDescent="0.2">
      <c r="A41" s="2">
        <v>42531</v>
      </c>
      <c r="B41" t="s">
        <v>475</v>
      </c>
      <c r="C41" s="22">
        <v>4000959</v>
      </c>
      <c r="D41" t="s">
        <v>476</v>
      </c>
      <c r="E41" t="s">
        <v>477</v>
      </c>
      <c r="F41">
        <v>300</v>
      </c>
      <c r="G41" s="4" t="s">
        <v>478</v>
      </c>
      <c r="H41">
        <v>0</v>
      </c>
      <c r="J41" s="27">
        <f t="shared" si="1"/>
        <v>0</v>
      </c>
    </row>
    <row r="42" spans="1:10" customFormat="1" x14ac:dyDescent="0.2">
      <c r="A42" s="2">
        <v>42531</v>
      </c>
      <c r="B42" t="s">
        <v>371</v>
      </c>
      <c r="C42" s="22">
        <v>4000772</v>
      </c>
      <c r="D42" t="s">
        <v>120</v>
      </c>
      <c r="E42" t="s">
        <v>203</v>
      </c>
      <c r="F42">
        <v>5050</v>
      </c>
      <c r="G42" s="4" t="s">
        <v>479</v>
      </c>
      <c r="H42">
        <v>277.2</v>
      </c>
      <c r="J42" s="27">
        <f t="shared" si="1"/>
        <v>277.2</v>
      </c>
    </row>
    <row r="43" spans="1:10" customFormat="1" x14ac:dyDescent="0.2">
      <c r="A43" s="2">
        <v>42531</v>
      </c>
      <c r="B43" t="s">
        <v>420</v>
      </c>
      <c r="C43" s="22">
        <v>4000929</v>
      </c>
      <c r="D43" t="s">
        <v>114</v>
      </c>
      <c r="E43" t="s">
        <v>197</v>
      </c>
      <c r="F43">
        <v>600</v>
      </c>
      <c r="G43" s="4" t="s">
        <v>482</v>
      </c>
      <c r="H43">
        <v>0</v>
      </c>
      <c r="I43">
        <v>41</v>
      </c>
      <c r="J43" s="27">
        <f t="shared" si="1"/>
        <v>20.5</v>
      </c>
    </row>
    <row r="44" spans="1:10" customFormat="1" x14ac:dyDescent="0.2">
      <c r="A44" s="2">
        <v>42531</v>
      </c>
      <c r="B44" t="s">
        <v>420</v>
      </c>
      <c r="C44" s="22">
        <v>4000932</v>
      </c>
      <c r="D44" t="s">
        <v>116</v>
      </c>
      <c r="E44" t="s">
        <v>198</v>
      </c>
      <c r="F44">
        <v>600</v>
      </c>
      <c r="G44" s="4" t="s">
        <v>483</v>
      </c>
      <c r="H44">
        <v>76.400000000000006</v>
      </c>
      <c r="I44">
        <v>0</v>
      </c>
      <c r="J44" s="27">
        <f t="shared" si="1"/>
        <v>38.200000000000003</v>
      </c>
    </row>
    <row r="45" spans="1:10" customFormat="1" x14ac:dyDescent="0.2">
      <c r="A45" s="3">
        <v>42534</v>
      </c>
      <c r="B45" t="s">
        <v>487</v>
      </c>
      <c r="C45" s="50">
        <v>4001015</v>
      </c>
      <c r="D45" t="s">
        <v>121</v>
      </c>
      <c r="E45" t="s">
        <v>204</v>
      </c>
      <c r="F45" s="4">
        <v>232</v>
      </c>
      <c r="G45" s="4" t="s">
        <v>488</v>
      </c>
      <c r="H45">
        <v>0</v>
      </c>
      <c r="J45" s="27">
        <f t="shared" si="1"/>
        <v>0</v>
      </c>
    </row>
    <row r="46" spans="1:10" customFormat="1" x14ac:dyDescent="0.2">
      <c r="A46" s="3">
        <v>42534</v>
      </c>
      <c r="B46" t="s">
        <v>487</v>
      </c>
      <c r="C46" s="50">
        <v>4001017</v>
      </c>
      <c r="D46" t="s">
        <v>122</v>
      </c>
      <c r="E46" t="s">
        <v>205</v>
      </c>
      <c r="F46" s="4">
        <v>232</v>
      </c>
      <c r="G46" s="4" t="s">
        <v>488</v>
      </c>
      <c r="H46">
        <v>0</v>
      </c>
      <c r="J46" s="27">
        <f t="shared" si="1"/>
        <v>0</v>
      </c>
    </row>
    <row r="47" spans="1:10" customFormat="1" x14ac:dyDescent="0.2">
      <c r="A47" s="3">
        <v>42534</v>
      </c>
      <c r="B47" t="s">
        <v>487</v>
      </c>
      <c r="C47" s="50">
        <v>4001021</v>
      </c>
      <c r="D47" t="s">
        <v>123</v>
      </c>
      <c r="E47" t="s">
        <v>204</v>
      </c>
      <c r="F47" s="4">
        <v>232</v>
      </c>
      <c r="G47" s="4" t="s">
        <v>489</v>
      </c>
      <c r="H47">
        <v>0</v>
      </c>
      <c r="J47" s="27">
        <f t="shared" si="1"/>
        <v>0</v>
      </c>
    </row>
    <row r="48" spans="1:10" customFormat="1" x14ac:dyDescent="0.2">
      <c r="A48" s="3">
        <v>42534</v>
      </c>
      <c r="B48" t="s">
        <v>487</v>
      </c>
      <c r="C48" s="50">
        <v>4001023</v>
      </c>
      <c r="D48" t="s">
        <v>124</v>
      </c>
      <c r="E48" t="s">
        <v>205</v>
      </c>
      <c r="F48" s="4">
        <v>232</v>
      </c>
      <c r="G48" s="4" t="s">
        <v>489</v>
      </c>
      <c r="H48">
        <v>143.6</v>
      </c>
      <c r="J48" s="27">
        <f t="shared" si="1"/>
        <v>143.6</v>
      </c>
    </row>
    <row r="49" spans="1:11" customFormat="1" x14ac:dyDescent="0.2">
      <c r="A49" s="3">
        <v>42534</v>
      </c>
      <c r="B49" t="s">
        <v>495</v>
      </c>
      <c r="C49" s="22">
        <v>4001005</v>
      </c>
      <c r="D49" t="s">
        <v>491</v>
      </c>
      <c r="E49" t="s">
        <v>492</v>
      </c>
      <c r="F49">
        <v>91</v>
      </c>
      <c r="G49" s="4" t="s">
        <v>496</v>
      </c>
      <c r="H49">
        <v>0</v>
      </c>
      <c r="J49" s="27">
        <f t="shared" si="1"/>
        <v>0</v>
      </c>
    </row>
    <row r="50" spans="1:11" customFormat="1" x14ac:dyDescent="0.2">
      <c r="A50" s="3">
        <v>42534</v>
      </c>
      <c r="B50" t="s">
        <v>495</v>
      </c>
      <c r="C50" s="22">
        <v>4001004</v>
      </c>
      <c r="D50" t="s">
        <v>494</v>
      </c>
      <c r="E50" t="s">
        <v>493</v>
      </c>
      <c r="F50">
        <v>91</v>
      </c>
      <c r="G50" s="4" t="s">
        <v>496</v>
      </c>
      <c r="H50">
        <v>0</v>
      </c>
      <c r="J50" s="27">
        <f t="shared" si="1"/>
        <v>0</v>
      </c>
    </row>
    <row r="51" spans="1:11" customFormat="1" x14ac:dyDescent="0.2">
      <c r="A51" s="3">
        <v>42534</v>
      </c>
      <c r="B51" t="s">
        <v>468</v>
      </c>
      <c r="C51" s="50">
        <v>4000981</v>
      </c>
      <c r="D51" t="s">
        <v>32</v>
      </c>
      <c r="E51" t="s">
        <v>38</v>
      </c>
      <c r="F51">
        <v>10038</v>
      </c>
      <c r="G51" s="4" t="s">
        <v>469</v>
      </c>
      <c r="H51">
        <v>12.9</v>
      </c>
      <c r="J51" s="27">
        <f t="shared" si="1"/>
        <v>12.9</v>
      </c>
    </row>
    <row r="52" spans="1:11" customFormat="1" x14ac:dyDescent="0.2">
      <c r="A52" s="3">
        <v>42535</v>
      </c>
      <c r="B52" t="s">
        <v>454</v>
      </c>
      <c r="C52" s="22">
        <v>4001028</v>
      </c>
      <c r="D52" t="s">
        <v>455</v>
      </c>
      <c r="E52" t="s">
        <v>497</v>
      </c>
      <c r="F52">
        <v>145</v>
      </c>
      <c r="G52" s="4" t="s">
        <v>511</v>
      </c>
      <c r="H52">
        <v>0</v>
      </c>
      <c r="J52" s="27">
        <f t="shared" ref="J52:J58" si="2">AVERAGE(H52:I52)</f>
        <v>0</v>
      </c>
    </row>
    <row r="53" spans="1:11" customFormat="1" x14ac:dyDescent="0.2">
      <c r="A53" s="3">
        <v>42535</v>
      </c>
      <c r="B53" t="s">
        <v>454</v>
      </c>
      <c r="C53" s="22">
        <v>4001030</v>
      </c>
      <c r="D53" t="s">
        <v>456</v>
      </c>
      <c r="E53" t="s">
        <v>498</v>
      </c>
      <c r="F53">
        <v>145</v>
      </c>
      <c r="G53" s="4" t="s">
        <v>511</v>
      </c>
      <c r="H53">
        <v>289</v>
      </c>
      <c r="J53" s="27">
        <f t="shared" si="2"/>
        <v>289</v>
      </c>
    </row>
    <row r="54" spans="1:11" customFormat="1" x14ac:dyDescent="0.2">
      <c r="A54" s="3">
        <v>42541</v>
      </c>
      <c r="B54" s="6" t="s">
        <v>522</v>
      </c>
      <c r="C54" s="22">
        <v>4001009</v>
      </c>
      <c r="D54" t="s">
        <v>146</v>
      </c>
      <c r="E54" t="s">
        <v>342</v>
      </c>
      <c r="F54">
        <v>5040</v>
      </c>
      <c r="G54" s="4" t="s">
        <v>529</v>
      </c>
      <c r="H54">
        <v>112.6</v>
      </c>
      <c r="J54" s="27">
        <f t="shared" si="2"/>
        <v>112.6</v>
      </c>
    </row>
    <row r="55" spans="1:11" customFormat="1" x14ac:dyDescent="0.2">
      <c r="A55" s="3">
        <v>42541</v>
      </c>
      <c r="B55" s="6" t="s">
        <v>522</v>
      </c>
      <c r="C55" s="22">
        <v>4001011</v>
      </c>
      <c r="D55" t="s">
        <v>147</v>
      </c>
      <c r="E55" t="s">
        <v>343</v>
      </c>
      <c r="F55">
        <v>5040</v>
      </c>
      <c r="G55" s="4" t="s">
        <v>529</v>
      </c>
      <c r="H55">
        <v>141.19999999999999</v>
      </c>
      <c r="J55" s="27">
        <f t="shared" si="2"/>
        <v>141.19999999999999</v>
      </c>
    </row>
    <row r="56" spans="1:11" customFormat="1" x14ac:dyDescent="0.2">
      <c r="A56" s="3">
        <v>42545</v>
      </c>
      <c r="B56" t="s">
        <v>527</v>
      </c>
      <c r="C56" s="22">
        <v>4001044</v>
      </c>
      <c r="D56" t="s">
        <v>430</v>
      </c>
      <c r="E56" t="s">
        <v>436</v>
      </c>
      <c r="F56">
        <v>3000</v>
      </c>
      <c r="G56" s="4" t="s">
        <v>564</v>
      </c>
      <c r="H56">
        <v>0</v>
      </c>
      <c r="J56" s="27">
        <f t="shared" si="2"/>
        <v>0</v>
      </c>
    </row>
    <row r="57" spans="1:11" customFormat="1" x14ac:dyDescent="0.2">
      <c r="A57" s="3">
        <v>42545</v>
      </c>
      <c r="B57" t="s">
        <v>527</v>
      </c>
      <c r="C57" s="22">
        <v>4001046</v>
      </c>
      <c r="D57" t="s">
        <v>432</v>
      </c>
      <c r="E57" t="s">
        <v>437</v>
      </c>
      <c r="F57">
        <v>3000</v>
      </c>
      <c r="G57" s="4" t="s">
        <v>564</v>
      </c>
      <c r="H57">
        <v>166.6</v>
      </c>
      <c r="J57" s="27">
        <f t="shared" si="2"/>
        <v>166.6</v>
      </c>
    </row>
    <row r="58" spans="1:11" customFormat="1" x14ac:dyDescent="0.2">
      <c r="A58" s="3">
        <v>42545</v>
      </c>
      <c r="B58" t="s">
        <v>527</v>
      </c>
      <c r="C58" s="22">
        <v>4001050</v>
      </c>
      <c r="D58" t="s">
        <v>393</v>
      </c>
      <c r="E58" t="s">
        <v>409</v>
      </c>
      <c r="F58">
        <v>4962</v>
      </c>
      <c r="G58" s="4" t="s">
        <v>565</v>
      </c>
      <c r="H58">
        <v>0</v>
      </c>
      <c r="J58" s="27">
        <f t="shared" si="2"/>
        <v>0</v>
      </c>
      <c r="K58" t="s">
        <v>568</v>
      </c>
    </row>
    <row r="59" spans="1:11" customFormat="1" x14ac:dyDescent="0.2">
      <c r="A59" s="3">
        <v>42549</v>
      </c>
      <c r="B59" t="s">
        <v>539</v>
      </c>
      <c r="C59" s="22">
        <v>4001066</v>
      </c>
      <c r="D59" t="s">
        <v>4</v>
      </c>
      <c r="E59" t="s">
        <v>5</v>
      </c>
      <c r="F59" s="14">
        <v>10500</v>
      </c>
      <c r="G59" s="4" t="s">
        <v>570</v>
      </c>
      <c r="H59">
        <v>46.4</v>
      </c>
      <c r="J59" s="27">
        <f t="shared" ref="J59:J66" si="3">AVERAGE(H59:I59)</f>
        <v>46.4</v>
      </c>
    </row>
    <row r="60" spans="1:11" customFormat="1" x14ac:dyDescent="0.2">
      <c r="A60" s="3">
        <v>42549</v>
      </c>
      <c r="B60" t="s">
        <v>539</v>
      </c>
      <c r="C60" s="22">
        <v>4001070</v>
      </c>
      <c r="D60" t="s">
        <v>6</v>
      </c>
      <c r="E60" t="s">
        <v>7</v>
      </c>
      <c r="F60" s="14">
        <v>12999</v>
      </c>
      <c r="G60" s="4" t="s">
        <v>571</v>
      </c>
      <c r="H60">
        <v>919.1</v>
      </c>
      <c r="J60" s="27">
        <f t="shared" si="3"/>
        <v>919.1</v>
      </c>
    </row>
    <row r="61" spans="1:11" x14ac:dyDescent="0.2">
      <c r="A61" s="43">
        <v>42553</v>
      </c>
      <c r="B61" s="6" t="s">
        <v>542</v>
      </c>
      <c r="C61" s="1">
        <v>4001075</v>
      </c>
      <c r="D61" s="6" t="s">
        <v>119</v>
      </c>
      <c r="E61" s="6" t="s">
        <v>202</v>
      </c>
      <c r="F61" s="6">
        <v>5052</v>
      </c>
      <c r="G61" s="40" t="s">
        <v>600</v>
      </c>
      <c r="H61" s="6">
        <v>23.7</v>
      </c>
      <c r="J61" s="44">
        <f t="shared" si="3"/>
        <v>23.7</v>
      </c>
    </row>
    <row r="62" spans="1:11" x14ac:dyDescent="0.2">
      <c r="A62" s="43">
        <v>42553</v>
      </c>
      <c r="B62" s="6" t="s">
        <v>542</v>
      </c>
      <c r="C62" s="1">
        <v>4001079</v>
      </c>
      <c r="D62" s="6" t="s">
        <v>120</v>
      </c>
      <c r="E62" s="6" t="s">
        <v>203</v>
      </c>
      <c r="F62" s="6">
        <v>5380</v>
      </c>
      <c r="G62" s="40" t="s">
        <v>599</v>
      </c>
      <c r="H62" s="6">
        <v>62</v>
      </c>
      <c r="J62" s="44">
        <f t="shared" si="3"/>
        <v>62</v>
      </c>
    </row>
    <row r="63" spans="1:11" x14ac:dyDescent="0.2">
      <c r="A63" s="43">
        <v>42556</v>
      </c>
      <c r="B63" s="6" t="s">
        <v>589</v>
      </c>
      <c r="C63" s="1"/>
      <c r="D63" s="6" t="s">
        <v>590</v>
      </c>
      <c r="E63" s="6" t="s">
        <v>610</v>
      </c>
      <c r="F63" s="6">
        <v>700</v>
      </c>
      <c r="G63" s="40" t="s">
        <v>617</v>
      </c>
      <c r="H63" s="6">
        <v>396.8</v>
      </c>
      <c r="J63" s="44">
        <f t="shared" si="3"/>
        <v>396.8</v>
      </c>
    </row>
    <row r="64" spans="1:11" x14ac:dyDescent="0.2">
      <c r="A64" s="43">
        <v>42556</v>
      </c>
      <c r="B64" s="6" t="s">
        <v>589</v>
      </c>
      <c r="C64" s="1"/>
      <c r="D64" s="6" t="s">
        <v>591</v>
      </c>
      <c r="E64" s="6" t="s">
        <v>611</v>
      </c>
      <c r="F64" s="6">
        <v>700</v>
      </c>
      <c r="G64" s="40" t="s">
        <v>617</v>
      </c>
      <c r="H64" s="6">
        <v>0</v>
      </c>
      <c r="J64" s="44">
        <f t="shared" si="3"/>
        <v>0</v>
      </c>
    </row>
    <row r="65" spans="1:10" x14ac:dyDescent="0.2">
      <c r="A65" s="43">
        <v>42556</v>
      </c>
      <c r="B65" s="6" t="s">
        <v>587</v>
      </c>
      <c r="C65" s="1">
        <v>4001119</v>
      </c>
      <c r="D65" s="6" t="s">
        <v>146</v>
      </c>
      <c r="E65" s="6" t="s">
        <v>342</v>
      </c>
      <c r="F65" s="6">
        <v>5040</v>
      </c>
      <c r="G65" s="40" t="s">
        <v>618</v>
      </c>
      <c r="H65" s="6">
        <v>85.2</v>
      </c>
      <c r="J65" s="44">
        <f t="shared" si="3"/>
        <v>85.2</v>
      </c>
    </row>
    <row r="66" spans="1:10" x14ac:dyDescent="0.2">
      <c r="A66" s="43">
        <v>42556</v>
      </c>
      <c r="B66" s="6" t="s">
        <v>587</v>
      </c>
      <c r="C66" s="1">
        <v>4001121</v>
      </c>
      <c r="D66" s="6" t="s">
        <v>147</v>
      </c>
      <c r="E66" s="6" t="s">
        <v>343</v>
      </c>
      <c r="F66" s="6">
        <v>5040</v>
      </c>
      <c r="G66" s="40" t="s">
        <v>618</v>
      </c>
      <c r="H66" s="6">
        <v>51.7</v>
      </c>
      <c r="J66" s="44">
        <f t="shared" si="3"/>
        <v>51.7</v>
      </c>
    </row>
    <row r="67" spans="1:10" x14ac:dyDescent="0.2">
      <c r="A67" s="43">
        <v>42557</v>
      </c>
      <c r="B67" s="6" t="s">
        <v>602</v>
      </c>
      <c r="C67" s="1">
        <v>4001151</v>
      </c>
      <c r="D67" s="6" t="s">
        <v>284</v>
      </c>
      <c r="E67" s="6" t="s">
        <v>289</v>
      </c>
      <c r="F67" s="6">
        <v>1020</v>
      </c>
      <c r="G67" s="40" t="s">
        <v>632</v>
      </c>
      <c r="H67" s="6">
        <v>30.6</v>
      </c>
      <c r="J67" s="44">
        <f t="shared" ref="J67:J73" si="4">AVERAGE(H67:I67)</f>
        <v>30.6</v>
      </c>
    </row>
    <row r="68" spans="1:10" x14ac:dyDescent="0.2">
      <c r="A68" s="45">
        <v>42557</v>
      </c>
      <c r="B68" s="6" t="s">
        <v>602</v>
      </c>
      <c r="C68" s="1">
        <v>4001155</v>
      </c>
      <c r="D68" s="6" t="s">
        <v>285</v>
      </c>
      <c r="E68" s="6" t="s">
        <v>290</v>
      </c>
      <c r="F68" s="6">
        <v>1008</v>
      </c>
      <c r="G68" s="40" t="s">
        <v>633</v>
      </c>
      <c r="H68" s="6">
        <v>11.1</v>
      </c>
      <c r="J68" s="44">
        <f t="shared" si="4"/>
        <v>11.1</v>
      </c>
    </row>
    <row r="69" spans="1:10" x14ac:dyDescent="0.2">
      <c r="A69" s="45">
        <v>42557</v>
      </c>
      <c r="B69" s="6" t="s">
        <v>603</v>
      </c>
      <c r="C69" s="1">
        <v>4001165</v>
      </c>
      <c r="D69" s="6" t="s">
        <v>285</v>
      </c>
      <c r="E69" s="6" t="s">
        <v>290</v>
      </c>
      <c r="F69" s="6">
        <v>332</v>
      </c>
      <c r="G69" s="40" t="s">
        <v>633</v>
      </c>
      <c r="H69" s="6">
        <v>11.1</v>
      </c>
      <c r="J69" s="44">
        <f t="shared" si="4"/>
        <v>11.1</v>
      </c>
    </row>
    <row r="70" spans="1:10" x14ac:dyDescent="0.2">
      <c r="A70" s="45">
        <v>42557</v>
      </c>
      <c r="B70" s="6" t="s">
        <v>603</v>
      </c>
      <c r="C70" s="1">
        <v>4001161</v>
      </c>
      <c r="D70" s="6" t="s">
        <v>604</v>
      </c>
      <c r="E70" s="6" t="s">
        <v>626</v>
      </c>
      <c r="F70" s="6">
        <v>312</v>
      </c>
      <c r="G70" s="40" t="s">
        <v>634</v>
      </c>
      <c r="H70" s="6">
        <v>0</v>
      </c>
      <c r="I70" s="6">
        <v>0</v>
      </c>
      <c r="J70" s="44">
        <f t="shared" si="4"/>
        <v>0</v>
      </c>
    </row>
    <row r="71" spans="1:10" x14ac:dyDescent="0.2">
      <c r="A71" s="45">
        <v>42557</v>
      </c>
      <c r="B71" s="6" t="s">
        <v>603</v>
      </c>
      <c r="C71" s="1">
        <v>4001169</v>
      </c>
      <c r="D71" s="6" t="s">
        <v>605</v>
      </c>
      <c r="E71" s="6" t="s">
        <v>627</v>
      </c>
      <c r="F71" s="6">
        <v>300</v>
      </c>
      <c r="G71" s="40" t="s">
        <v>635</v>
      </c>
      <c r="H71" s="6">
        <v>769.2</v>
      </c>
      <c r="I71" s="6">
        <v>0</v>
      </c>
      <c r="J71" s="44">
        <f t="shared" si="4"/>
        <v>384.6</v>
      </c>
    </row>
    <row r="72" spans="1:10" x14ac:dyDescent="0.2">
      <c r="A72" s="45">
        <v>42557</v>
      </c>
      <c r="B72" s="6" t="s">
        <v>602</v>
      </c>
      <c r="C72" s="1">
        <v>4001158</v>
      </c>
      <c r="D72" s="6" t="s">
        <v>286</v>
      </c>
      <c r="E72" s="6" t="s">
        <v>291</v>
      </c>
      <c r="F72" s="6">
        <v>1008</v>
      </c>
      <c r="G72" s="40" t="s">
        <v>636</v>
      </c>
      <c r="H72" s="6">
        <v>0</v>
      </c>
      <c r="I72" s="6">
        <v>35.4</v>
      </c>
      <c r="J72" s="44">
        <f t="shared" si="4"/>
        <v>17.7</v>
      </c>
    </row>
    <row r="73" spans="1:10" x14ac:dyDescent="0.2">
      <c r="A73" s="45">
        <v>42557</v>
      </c>
      <c r="B73" s="6" t="s">
        <v>601</v>
      </c>
      <c r="C73" s="1">
        <v>4001147</v>
      </c>
      <c r="D73" s="6" t="s">
        <v>476</v>
      </c>
      <c r="E73" s="6" t="s">
        <v>477</v>
      </c>
      <c r="F73" s="6">
        <v>300</v>
      </c>
      <c r="G73" s="40" t="s">
        <v>637</v>
      </c>
      <c r="H73" s="6">
        <v>0</v>
      </c>
      <c r="J73" s="44">
        <f t="shared" si="4"/>
        <v>0</v>
      </c>
    </row>
    <row r="74" spans="1:10" x14ac:dyDescent="0.2">
      <c r="A74" s="43">
        <v>42558</v>
      </c>
      <c r="B74" s="6" t="s">
        <v>608</v>
      </c>
      <c r="C74" s="1">
        <v>4001187</v>
      </c>
      <c r="D74" s="6" t="s">
        <v>116</v>
      </c>
      <c r="E74" s="6" t="s">
        <v>198</v>
      </c>
      <c r="F74" s="6">
        <v>300</v>
      </c>
      <c r="G74" s="40" t="s">
        <v>638</v>
      </c>
      <c r="H74" s="6">
        <v>30.6</v>
      </c>
      <c r="I74" s="6">
        <v>0</v>
      </c>
      <c r="J74" s="44">
        <f t="shared" ref="J74:J79" si="5">AVERAGE(H74:I74)</f>
        <v>15.3</v>
      </c>
    </row>
    <row r="75" spans="1:10" x14ac:dyDescent="0.2">
      <c r="A75" s="43">
        <v>42558</v>
      </c>
      <c r="B75" s="6" t="s">
        <v>608</v>
      </c>
      <c r="C75" s="1">
        <v>4001184</v>
      </c>
      <c r="D75" s="6" t="s">
        <v>114</v>
      </c>
      <c r="E75" s="6" t="s">
        <v>197</v>
      </c>
      <c r="F75" s="40">
        <v>300</v>
      </c>
      <c r="G75" s="40" t="s">
        <v>639</v>
      </c>
      <c r="H75" s="6">
        <v>134.4</v>
      </c>
      <c r="I75" s="6">
        <v>0</v>
      </c>
      <c r="J75" s="44">
        <f t="shared" si="5"/>
        <v>67.2</v>
      </c>
    </row>
    <row r="76" spans="1:10" x14ac:dyDescent="0.2">
      <c r="A76" s="43">
        <v>42558</v>
      </c>
      <c r="B76" s="6" t="s">
        <v>624</v>
      </c>
      <c r="C76" s="1">
        <v>4001195</v>
      </c>
      <c r="D76" s="6" t="s">
        <v>121</v>
      </c>
      <c r="E76" s="6" t="s">
        <v>204</v>
      </c>
      <c r="F76" s="6">
        <v>600</v>
      </c>
      <c r="G76" s="40" t="s">
        <v>647</v>
      </c>
      <c r="H76" s="6">
        <v>0</v>
      </c>
      <c r="J76" s="44">
        <f t="shared" si="5"/>
        <v>0</v>
      </c>
    </row>
    <row r="77" spans="1:10" x14ac:dyDescent="0.2">
      <c r="A77" s="43">
        <v>42558</v>
      </c>
      <c r="B77" s="6" t="s">
        <v>624</v>
      </c>
      <c r="C77" s="1">
        <v>4001197</v>
      </c>
      <c r="D77" s="6" t="s">
        <v>122</v>
      </c>
      <c r="E77" s="6" t="s">
        <v>205</v>
      </c>
      <c r="F77" s="6">
        <v>600</v>
      </c>
      <c r="G77" s="40" t="s">
        <v>647</v>
      </c>
      <c r="H77" s="6">
        <v>0</v>
      </c>
      <c r="J77" s="44">
        <f t="shared" si="5"/>
        <v>0</v>
      </c>
    </row>
    <row r="78" spans="1:10" x14ac:dyDescent="0.2">
      <c r="A78" s="43">
        <v>42558</v>
      </c>
      <c r="B78" s="6" t="s">
        <v>624</v>
      </c>
      <c r="C78" s="1">
        <v>4001201</v>
      </c>
      <c r="D78" s="6" t="s">
        <v>123</v>
      </c>
      <c r="E78" s="6" t="s">
        <v>204</v>
      </c>
      <c r="F78" s="6">
        <v>600</v>
      </c>
      <c r="G78" s="40" t="s">
        <v>648</v>
      </c>
      <c r="H78" s="6">
        <v>0</v>
      </c>
      <c r="J78" s="44">
        <f t="shared" si="5"/>
        <v>0</v>
      </c>
    </row>
    <row r="79" spans="1:10" x14ac:dyDescent="0.2">
      <c r="A79" s="43">
        <v>42558</v>
      </c>
      <c r="B79" s="6" t="s">
        <v>624</v>
      </c>
      <c r="C79" s="1">
        <v>4001203</v>
      </c>
      <c r="D79" s="6" t="s">
        <v>124</v>
      </c>
      <c r="E79" s="6" t="s">
        <v>205</v>
      </c>
      <c r="F79" s="6">
        <v>600</v>
      </c>
      <c r="G79" s="40" t="s">
        <v>648</v>
      </c>
      <c r="H79" s="6">
        <v>0</v>
      </c>
      <c r="J79" s="44">
        <f t="shared" si="5"/>
        <v>0</v>
      </c>
    </row>
    <row r="80" spans="1:10" x14ac:dyDescent="0.2">
      <c r="A80" s="43">
        <v>42560</v>
      </c>
      <c r="B80" s="6" t="s">
        <v>606</v>
      </c>
      <c r="C80" s="1">
        <v>4001178</v>
      </c>
      <c r="D80" s="6" t="s">
        <v>281</v>
      </c>
      <c r="E80" s="6" t="s">
        <v>287</v>
      </c>
      <c r="F80" s="6">
        <v>801</v>
      </c>
      <c r="G80" s="40" t="s">
        <v>662</v>
      </c>
      <c r="H80" s="6">
        <v>0</v>
      </c>
      <c r="J80" s="44">
        <f t="shared" ref="J80:J86" si="6">AVERAGE(H80:I80)</f>
        <v>0</v>
      </c>
    </row>
    <row r="81" spans="1:11" x14ac:dyDescent="0.2">
      <c r="A81" s="43">
        <v>42560</v>
      </c>
      <c r="B81" s="6" t="s">
        <v>606</v>
      </c>
      <c r="C81" s="1">
        <v>4001173</v>
      </c>
      <c r="D81" s="6" t="s">
        <v>282</v>
      </c>
      <c r="E81" s="6" t="s">
        <v>288</v>
      </c>
      <c r="F81" s="6">
        <v>800</v>
      </c>
      <c r="G81" s="40" t="s">
        <v>663</v>
      </c>
      <c r="H81" s="6">
        <v>0</v>
      </c>
      <c r="I81" s="6">
        <v>378.8</v>
      </c>
      <c r="J81" s="44">
        <f t="shared" si="6"/>
        <v>189.4</v>
      </c>
    </row>
    <row r="82" spans="1:11" x14ac:dyDescent="0.2">
      <c r="A82" s="43">
        <v>42565</v>
      </c>
      <c r="B82" s="6" t="s">
        <v>678</v>
      </c>
      <c r="C82" s="1">
        <v>4001264</v>
      </c>
      <c r="D82" s="6" t="s">
        <v>680</v>
      </c>
      <c r="E82" s="6" t="s">
        <v>681</v>
      </c>
      <c r="F82" s="6">
        <v>40</v>
      </c>
      <c r="G82" s="40" t="s">
        <v>687</v>
      </c>
      <c r="H82" s="6">
        <v>0</v>
      </c>
      <c r="J82" s="44">
        <f t="shared" si="6"/>
        <v>0</v>
      </c>
    </row>
    <row r="83" spans="1:11" x14ac:dyDescent="0.2">
      <c r="A83" s="43">
        <v>42565</v>
      </c>
      <c r="B83" s="6" t="s">
        <v>678</v>
      </c>
      <c r="C83" s="1">
        <v>4001266</v>
      </c>
      <c r="D83" s="6" t="s">
        <v>682</v>
      </c>
      <c r="E83" s="6" t="s">
        <v>683</v>
      </c>
      <c r="F83" s="6">
        <v>40</v>
      </c>
      <c r="G83" s="40" t="s">
        <v>687</v>
      </c>
      <c r="H83" s="6">
        <v>0</v>
      </c>
      <c r="J83" s="44">
        <f t="shared" si="6"/>
        <v>0</v>
      </c>
    </row>
    <row r="84" spans="1:11" x14ac:dyDescent="0.2">
      <c r="A84" s="43">
        <v>42569</v>
      </c>
      <c r="B84" s="6" t="s">
        <v>706</v>
      </c>
      <c r="C84" s="49"/>
      <c r="D84" s="40" t="s">
        <v>710</v>
      </c>
      <c r="E84" s="40" t="s">
        <v>709</v>
      </c>
      <c r="F84" s="40">
        <v>2385</v>
      </c>
      <c r="G84" s="40" t="s">
        <v>711</v>
      </c>
      <c r="H84" s="6">
        <v>19.5</v>
      </c>
      <c r="J84" s="44">
        <f t="shared" si="6"/>
        <v>19.5</v>
      </c>
    </row>
    <row r="85" spans="1:11" x14ac:dyDescent="0.2">
      <c r="A85" s="43">
        <v>42569</v>
      </c>
      <c r="B85" s="6" t="s">
        <v>706</v>
      </c>
      <c r="C85" s="49"/>
      <c r="D85" s="40" t="s">
        <v>712</v>
      </c>
      <c r="E85" s="40" t="s">
        <v>713</v>
      </c>
      <c r="F85" s="40">
        <v>2385</v>
      </c>
      <c r="G85" s="40" t="s">
        <v>711</v>
      </c>
      <c r="H85" s="6">
        <v>120.9</v>
      </c>
      <c r="J85" s="44">
        <f t="shared" si="6"/>
        <v>120.9</v>
      </c>
    </row>
    <row r="86" spans="1:11" x14ac:dyDescent="0.2">
      <c r="A86" s="43">
        <v>42569</v>
      </c>
      <c r="B86" s="6" t="s">
        <v>672</v>
      </c>
      <c r="C86" s="49"/>
      <c r="D86" s="6" t="s">
        <v>671</v>
      </c>
      <c r="E86" s="6" t="s">
        <v>673</v>
      </c>
      <c r="F86" s="6">
        <v>110</v>
      </c>
      <c r="G86" s="40" t="s">
        <v>714</v>
      </c>
      <c r="H86" s="6">
        <v>667.5</v>
      </c>
      <c r="I86" s="6">
        <v>0</v>
      </c>
      <c r="J86" s="44">
        <f t="shared" si="6"/>
        <v>333.75</v>
      </c>
      <c r="K86" s="6" t="s">
        <v>715</v>
      </c>
    </row>
    <row r="87" spans="1:11" ht="28.5" x14ac:dyDescent="0.2">
      <c r="A87" s="43">
        <v>42581</v>
      </c>
      <c r="B87" s="6" t="s">
        <v>650</v>
      </c>
      <c r="C87" s="1">
        <v>4001208</v>
      </c>
      <c r="D87" s="6" t="s">
        <v>146</v>
      </c>
      <c r="E87" s="6" t="s">
        <v>342</v>
      </c>
      <c r="F87" s="6">
        <v>10058</v>
      </c>
      <c r="G87" s="40" t="s">
        <v>765</v>
      </c>
      <c r="H87" s="6">
        <v>69.8</v>
      </c>
      <c r="J87" s="44">
        <f t="shared" ref="J87:J94" si="7">AVERAGE(H87:I87)</f>
        <v>69.8</v>
      </c>
      <c r="K87" s="46" t="s">
        <v>780</v>
      </c>
    </row>
    <row r="88" spans="1:11" ht="28.5" x14ac:dyDescent="0.2">
      <c r="A88" s="43">
        <v>42581</v>
      </c>
      <c r="B88" s="6" t="s">
        <v>650</v>
      </c>
      <c r="C88" s="1">
        <v>4001210</v>
      </c>
      <c r="D88" s="6" t="s">
        <v>147</v>
      </c>
      <c r="E88" s="6" t="s">
        <v>343</v>
      </c>
      <c r="F88" s="6">
        <v>10058</v>
      </c>
      <c r="G88" s="40" t="s">
        <v>765</v>
      </c>
      <c r="H88" s="6">
        <v>134</v>
      </c>
      <c r="J88" s="44">
        <f t="shared" si="7"/>
        <v>134</v>
      </c>
      <c r="K88" s="46" t="s">
        <v>780</v>
      </c>
    </row>
    <row r="89" spans="1:11" x14ac:dyDescent="0.2">
      <c r="A89" s="19">
        <v>42584</v>
      </c>
      <c r="B89" s="22" t="s">
        <v>735</v>
      </c>
      <c r="C89" s="22">
        <v>4001285</v>
      </c>
      <c r="D89" s="4" t="s">
        <v>430</v>
      </c>
      <c r="E89" s="4" t="s">
        <v>436</v>
      </c>
      <c r="F89" s="4">
        <v>4200</v>
      </c>
      <c r="G89" s="40" t="s">
        <v>823</v>
      </c>
      <c r="H89" s="6">
        <v>0</v>
      </c>
      <c r="I89" s="44"/>
      <c r="J89" s="44">
        <f t="shared" si="7"/>
        <v>0</v>
      </c>
    </row>
    <row r="90" spans="1:11" x14ac:dyDescent="0.2">
      <c r="A90" s="19">
        <v>42584</v>
      </c>
      <c r="B90" s="22" t="s">
        <v>735</v>
      </c>
      <c r="C90" s="22">
        <v>4001287</v>
      </c>
      <c r="D90" s="4" t="s">
        <v>432</v>
      </c>
      <c r="E90" s="4" t="s">
        <v>437</v>
      </c>
      <c r="F90" s="4">
        <v>4200</v>
      </c>
      <c r="G90" s="40" t="s">
        <v>823</v>
      </c>
      <c r="H90" s="6">
        <v>410</v>
      </c>
      <c r="I90" s="44"/>
      <c r="J90" s="44">
        <f t="shared" si="7"/>
        <v>410</v>
      </c>
    </row>
    <row r="91" spans="1:11" x14ac:dyDescent="0.2">
      <c r="A91" s="19">
        <v>42584</v>
      </c>
      <c r="B91" s="6" t="s">
        <v>803</v>
      </c>
      <c r="C91">
        <v>4001327</v>
      </c>
      <c r="D91" t="s">
        <v>805</v>
      </c>
      <c r="E91" t="s">
        <v>818</v>
      </c>
      <c r="F91">
        <v>5001</v>
      </c>
      <c r="G91" s="40" t="s">
        <v>824</v>
      </c>
      <c r="H91" s="6">
        <v>10.6</v>
      </c>
      <c r="J91" s="44">
        <f t="shared" si="7"/>
        <v>10.6</v>
      </c>
    </row>
    <row r="92" spans="1:11" x14ac:dyDescent="0.2">
      <c r="A92" s="43">
        <v>42586</v>
      </c>
      <c r="B92" s="6" t="s">
        <v>808</v>
      </c>
      <c r="C92">
        <v>4001330</v>
      </c>
      <c r="D92" t="s">
        <v>810</v>
      </c>
      <c r="E92" t="s">
        <v>831</v>
      </c>
      <c r="F92" s="14">
        <v>14783</v>
      </c>
      <c r="G92" s="40" t="s">
        <v>833</v>
      </c>
      <c r="H92" s="6">
        <v>59</v>
      </c>
      <c r="J92" s="44">
        <f t="shared" si="7"/>
        <v>59</v>
      </c>
    </row>
    <row r="93" spans="1:11" x14ac:dyDescent="0.2">
      <c r="A93" s="43">
        <v>42586</v>
      </c>
      <c r="B93" s="6" t="s">
        <v>808</v>
      </c>
      <c r="C93">
        <v>4001332</v>
      </c>
      <c r="D93" t="s">
        <v>812</v>
      </c>
      <c r="E93" t="s">
        <v>832</v>
      </c>
      <c r="F93" s="14">
        <v>18102</v>
      </c>
      <c r="G93" s="40" t="s">
        <v>834</v>
      </c>
      <c r="H93" s="6">
        <v>173.3</v>
      </c>
      <c r="J93" s="44">
        <f t="shared" si="7"/>
        <v>173.3</v>
      </c>
    </row>
    <row r="94" spans="1:11" x14ac:dyDescent="0.2">
      <c r="A94" s="43">
        <v>42586</v>
      </c>
      <c r="B94" s="6" t="s">
        <v>736</v>
      </c>
      <c r="C94">
        <v>4001290</v>
      </c>
      <c r="D94" t="s">
        <v>738</v>
      </c>
      <c r="E94" t="s">
        <v>753</v>
      </c>
      <c r="F94">
        <v>1300</v>
      </c>
      <c r="G94" s="40" t="s">
        <v>843</v>
      </c>
      <c r="H94" s="6">
        <v>170.9</v>
      </c>
      <c r="I94" s="6">
        <v>0</v>
      </c>
      <c r="J94" s="44">
        <f t="shared" si="7"/>
        <v>85.45</v>
      </c>
    </row>
    <row r="95" spans="1:11" x14ac:dyDescent="0.2">
      <c r="A95" s="43">
        <v>42591</v>
      </c>
      <c r="B95" s="6" t="s">
        <v>798</v>
      </c>
      <c r="C95">
        <v>4001324</v>
      </c>
      <c r="D95" t="s">
        <v>800</v>
      </c>
      <c r="E95" t="s">
        <v>38</v>
      </c>
      <c r="F95" s="14">
        <v>10043</v>
      </c>
      <c r="G95" s="40" t="s">
        <v>894</v>
      </c>
      <c r="H95" s="6">
        <v>7.4</v>
      </c>
      <c r="J95" s="44">
        <f t="shared" ref="J95:J101" si="8">AVERAGE(H95:I95)</f>
        <v>7.4</v>
      </c>
    </row>
    <row r="96" spans="1:11" x14ac:dyDescent="0.2">
      <c r="A96" s="43">
        <v>42593</v>
      </c>
      <c r="B96" s="6" t="s">
        <v>901</v>
      </c>
      <c r="C96">
        <v>4001328</v>
      </c>
      <c r="D96" t="s">
        <v>797</v>
      </c>
      <c r="E96" t="s">
        <v>817</v>
      </c>
      <c r="F96">
        <v>300</v>
      </c>
      <c r="G96" s="54" t="s">
        <v>902</v>
      </c>
      <c r="H96" s="6">
        <v>185.2</v>
      </c>
      <c r="J96" s="44">
        <f t="shared" si="8"/>
        <v>185.2</v>
      </c>
    </row>
    <row r="97" spans="1:10" x14ac:dyDescent="0.2">
      <c r="A97" s="43">
        <v>42593</v>
      </c>
      <c r="B97" s="6" t="s">
        <v>904</v>
      </c>
      <c r="C97">
        <v>4001351</v>
      </c>
      <c r="D97" t="s">
        <v>861</v>
      </c>
      <c r="E97" t="s">
        <v>216</v>
      </c>
      <c r="F97">
        <v>300</v>
      </c>
      <c r="G97" s="54" t="s">
        <v>905</v>
      </c>
      <c r="H97" s="6">
        <v>0</v>
      </c>
      <c r="I97" s="6">
        <v>1410.2</v>
      </c>
      <c r="J97" s="44">
        <f t="shared" si="8"/>
        <v>705.1</v>
      </c>
    </row>
    <row r="98" spans="1:10" x14ac:dyDescent="0.2">
      <c r="A98" s="43">
        <v>42593</v>
      </c>
      <c r="B98" s="6" t="s">
        <v>907</v>
      </c>
      <c r="C98">
        <v>4001323</v>
      </c>
      <c r="D98" t="s">
        <v>799</v>
      </c>
      <c r="E98" t="s">
        <v>37</v>
      </c>
      <c r="F98" s="14">
        <v>10038</v>
      </c>
      <c r="G98" s="54" t="s">
        <v>908</v>
      </c>
      <c r="H98" s="6">
        <v>14.8</v>
      </c>
      <c r="J98" s="44">
        <f t="shared" si="8"/>
        <v>14.8</v>
      </c>
    </row>
    <row r="99" spans="1:10" x14ac:dyDescent="0.2">
      <c r="A99" s="43">
        <v>42593</v>
      </c>
      <c r="B99" s="6" t="s">
        <v>914</v>
      </c>
      <c r="C99">
        <v>4001356</v>
      </c>
      <c r="D99" t="s">
        <v>876</v>
      </c>
      <c r="E99" t="s">
        <v>627</v>
      </c>
      <c r="F99">
        <v>600</v>
      </c>
      <c r="G99" s="54" t="s">
        <v>915</v>
      </c>
      <c r="H99" s="6">
        <v>0</v>
      </c>
      <c r="I99" s="6">
        <v>0</v>
      </c>
      <c r="J99" s="44">
        <f t="shared" si="8"/>
        <v>0</v>
      </c>
    </row>
    <row r="100" spans="1:10" x14ac:dyDescent="0.2">
      <c r="A100" s="43">
        <v>42594</v>
      </c>
      <c r="B100" s="6" t="s">
        <v>918</v>
      </c>
      <c r="C100">
        <v>4001360</v>
      </c>
      <c r="D100" t="s">
        <v>880</v>
      </c>
      <c r="E100" t="s">
        <v>626</v>
      </c>
      <c r="F100">
        <v>624</v>
      </c>
      <c r="G100" s="54" t="s">
        <v>919</v>
      </c>
      <c r="H100" s="6">
        <v>814.3</v>
      </c>
      <c r="I100" s="6">
        <v>0</v>
      </c>
      <c r="J100" s="44">
        <f t="shared" si="8"/>
        <v>407.15</v>
      </c>
    </row>
    <row r="101" spans="1:10" x14ac:dyDescent="0.2">
      <c r="A101" s="43">
        <v>42594</v>
      </c>
      <c r="B101" s="6" t="s">
        <v>918</v>
      </c>
      <c r="C101">
        <v>4001358</v>
      </c>
      <c r="D101" t="s">
        <v>878</v>
      </c>
      <c r="E101" t="s">
        <v>290</v>
      </c>
      <c r="F101">
        <v>672</v>
      </c>
      <c r="G101" s="54" t="s">
        <v>921</v>
      </c>
      <c r="H101" s="6">
        <v>251.5</v>
      </c>
      <c r="J101" s="44">
        <f t="shared" si="8"/>
        <v>251.5</v>
      </c>
    </row>
    <row r="102" spans="1:10" x14ac:dyDescent="0.2">
      <c r="A102" s="43">
        <v>42599</v>
      </c>
      <c r="B102" s="6" t="s">
        <v>1032</v>
      </c>
      <c r="C102">
        <v>4001363</v>
      </c>
      <c r="D102" t="s">
        <v>925</v>
      </c>
      <c r="E102" t="s">
        <v>927</v>
      </c>
      <c r="F102">
        <v>5070</v>
      </c>
      <c r="G102" s="54" t="s">
        <v>1033</v>
      </c>
      <c r="H102" s="6">
        <v>54.7</v>
      </c>
      <c r="J102" s="44">
        <f t="shared" ref="J102:J107" si="9">AVERAGE(H102:I102)</f>
        <v>54.7</v>
      </c>
    </row>
    <row r="103" spans="1:10" x14ac:dyDescent="0.2">
      <c r="A103" s="43">
        <v>42599</v>
      </c>
      <c r="B103" s="6" t="s">
        <v>1032</v>
      </c>
      <c r="C103">
        <v>4001364</v>
      </c>
      <c r="D103" t="s">
        <v>926</v>
      </c>
      <c r="E103" t="s">
        <v>929</v>
      </c>
      <c r="F103">
        <v>5070</v>
      </c>
      <c r="G103" s="54" t="s">
        <v>1033</v>
      </c>
      <c r="H103" s="6">
        <v>303.2</v>
      </c>
      <c r="J103" s="44">
        <f t="shared" si="9"/>
        <v>303.2</v>
      </c>
    </row>
    <row r="104" spans="1:10" x14ac:dyDescent="0.2">
      <c r="A104" s="43">
        <v>42605</v>
      </c>
      <c r="B104" s="6" t="s">
        <v>1087</v>
      </c>
      <c r="C104">
        <v>4001381</v>
      </c>
      <c r="D104" t="s">
        <v>1007</v>
      </c>
      <c r="E104" t="s">
        <v>1011</v>
      </c>
      <c r="F104">
        <v>150</v>
      </c>
      <c r="G104" s="54" t="s">
        <v>1089</v>
      </c>
      <c r="H104" s="6">
        <v>0</v>
      </c>
      <c r="J104" s="44">
        <f t="shared" si="9"/>
        <v>0</v>
      </c>
    </row>
    <row r="105" spans="1:10" x14ac:dyDescent="0.2">
      <c r="A105" s="43">
        <v>42605</v>
      </c>
      <c r="B105" s="6" t="s">
        <v>1090</v>
      </c>
      <c r="C105">
        <v>4001383</v>
      </c>
      <c r="D105" t="s">
        <v>1009</v>
      </c>
      <c r="E105" t="s">
        <v>1013</v>
      </c>
      <c r="F105">
        <v>144</v>
      </c>
      <c r="G105" s="54" t="s">
        <v>1092</v>
      </c>
      <c r="H105" s="6">
        <v>375.4</v>
      </c>
      <c r="J105" s="44">
        <f t="shared" si="9"/>
        <v>375.4</v>
      </c>
    </row>
    <row r="106" spans="1:10" x14ac:dyDescent="0.2">
      <c r="A106" s="43">
        <v>42605</v>
      </c>
      <c r="B106" s="6" t="s">
        <v>1093</v>
      </c>
      <c r="C106">
        <v>4001378</v>
      </c>
      <c r="D106" t="s">
        <v>995</v>
      </c>
      <c r="E106" t="s">
        <v>998</v>
      </c>
      <c r="F106">
        <v>110</v>
      </c>
      <c r="G106" s="54" t="s">
        <v>1095</v>
      </c>
      <c r="H106" s="6">
        <v>606.1</v>
      </c>
      <c r="J106" s="44">
        <f t="shared" si="9"/>
        <v>606.1</v>
      </c>
    </row>
    <row r="107" spans="1:10" x14ac:dyDescent="0.2">
      <c r="A107" s="43">
        <v>42605</v>
      </c>
      <c r="B107" s="6" t="s">
        <v>1093</v>
      </c>
      <c r="C107">
        <v>4001379</v>
      </c>
      <c r="D107" t="s">
        <v>996</v>
      </c>
      <c r="E107" t="s">
        <v>999</v>
      </c>
      <c r="F107">
        <v>110</v>
      </c>
      <c r="G107" s="54" t="s">
        <v>1095</v>
      </c>
      <c r="H107" s="6">
        <v>0</v>
      </c>
      <c r="J107" s="44">
        <f t="shared" si="9"/>
        <v>0</v>
      </c>
    </row>
    <row r="108" spans="1:10" x14ac:dyDescent="0.2">
      <c r="A108" s="43">
        <v>42606</v>
      </c>
      <c r="B108" s="6" t="s">
        <v>1142</v>
      </c>
      <c r="C108">
        <v>4001352</v>
      </c>
      <c r="D108" t="s">
        <v>852</v>
      </c>
      <c r="E108" t="s">
        <v>855</v>
      </c>
      <c r="F108">
        <v>10050</v>
      </c>
      <c r="G108" s="54" t="s">
        <v>1143</v>
      </c>
      <c r="H108" s="6">
        <v>126</v>
      </c>
      <c r="J108" s="44">
        <f t="shared" ref="J108:J116" si="10">AVERAGE(H108:I108)</f>
        <v>126</v>
      </c>
    </row>
    <row r="109" spans="1:10" x14ac:dyDescent="0.2">
      <c r="A109" s="43">
        <v>42606</v>
      </c>
      <c r="B109" s="6" t="s">
        <v>1144</v>
      </c>
      <c r="C109">
        <v>4001354</v>
      </c>
      <c r="D109" t="s">
        <v>854</v>
      </c>
      <c r="E109" t="s">
        <v>856</v>
      </c>
      <c r="F109">
        <v>10050</v>
      </c>
      <c r="G109" s="54" t="s">
        <v>1145</v>
      </c>
      <c r="H109" s="6">
        <v>13.6</v>
      </c>
      <c r="J109" s="44">
        <f t="shared" si="10"/>
        <v>13.6</v>
      </c>
    </row>
    <row r="110" spans="1:10" x14ac:dyDescent="0.2">
      <c r="A110" s="43">
        <v>42608</v>
      </c>
      <c r="B110" s="6" t="s">
        <v>1174</v>
      </c>
      <c r="C110">
        <v>4001373</v>
      </c>
      <c r="D110" t="s">
        <v>974</v>
      </c>
      <c r="E110" t="s">
        <v>288</v>
      </c>
      <c r="F110">
        <v>400</v>
      </c>
      <c r="G110" s="54" t="s">
        <v>1176</v>
      </c>
      <c r="H110" s="6">
        <v>0</v>
      </c>
      <c r="I110" s="6">
        <v>0</v>
      </c>
      <c r="J110" s="44">
        <f t="shared" si="10"/>
        <v>0</v>
      </c>
    </row>
    <row r="111" spans="1:10" x14ac:dyDescent="0.2">
      <c r="A111" s="43">
        <v>42608</v>
      </c>
      <c r="B111" s="6" t="s">
        <v>1175</v>
      </c>
      <c r="C111">
        <v>4001376</v>
      </c>
      <c r="D111" t="s">
        <v>977</v>
      </c>
      <c r="E111" t="s">
        <v>980</v>
      </c>
      <c r="F111">
        <v>402</v>
      </c>
      <c r="G111" s="54" t="s">
        <v>1177</v>
      </c>
      <c r="H111" s="6">
        <v>35</v>
      </c>
      <c r="J111" s="44">
        <f t="shared" si="10"/>
        <v>35</v>
      </c>
    </row>
    <row r="112" spans="1:10" x14ac:dyDescent="0.2">
      <c r="A112" s="43">
        <v>42608</v>
      </c>
      <c r="B112" s="6" t="s">
        <v>1181</v>
      </c>
      <c r="C112">
        <v>4001372</v>
      </c>
      <c r="D112" t="s">
        <v>978</v>
      </c>
      <c r="E112" t="s">
        <v>981</v>
      </c>
      <c r="F112">
        <v>4600</v>
      </c>
      <c r="G112" s="54" t="s">
        <v>1182</v>
      </c>
      <c r="H112" s="6">
        <v>95.1</v>
      </c>
      <c r="J112" s="44">
        <f t="shared" si="10"/>
        <v>95.1</v>
      </c>
    </row>
    <row r="113" spans="1:10" x14ac:dyDescent="0.2">
      <c r="A113" s="43">
        <v>42608</v>
      </c>
      <c r="B113" s="6" t="s">
        <v>1183</v>
      </c>
      <c r="C113">
        <v>4001395</v>
      </c>
      <c r="D113" t="s">
        <v>1006</v>
      </c>
      <c r="E113" t="s">
        <v>1010</v>
      </c>
      <c r="F113">
        <v>152</v>
      </c>
      <c r="G113" s="54" t="s">
        <v>1185</v>
      </c>
      <c r="H113" s="6">
        <v>0</v>
      </c>
      <c r="J113" s="44">
        <f t="shared" si="10"/>
        <v>0</v>
      </c>
    </row>
    <row r="114" spans="1:10" x14ac:dyDescent="0.2">
      <c r="A114" s="43">
        <v>42608</v>
      </c>
      <c r="B114" s="6" t="s">
        <v>1183</v>
      </c>
      <c r="C114">
        <v>4001396</v>
      </c>
      <c r="D114" t="s">
        <v>1007</v>
      </c>
      <c r="E114" t="s">
        <v>1011</v>
      </c>
      <c r="F114">
        <v>152</v>
      </c>
      <c r="G114" s="54" t="s">
        <v>1185</v>
      </c>
      <c r="H114" s="6">
        <v>0</v>
      </c>
      <c r="J114" s="44">
        <f t="shared" si="10"/>
        <v>0</v>
      </c>
    </row>
    <row r="115" spans="1:10" x14ac:dyDescent="0.2">
      <c r="A115" s="43">
        <v>42608</v>
      </c>
      <c r="B115" s="6" t="s">
        <v>1183</v>
      </c>
      <c r="C115">
        <v>4001397</v>
      </c>
      <c r="D115" t="s">
        <v>1008</v>
      </c>
      <c r="E115" t="s">
        <v>1012</v>
      </c>
      <c r="F115">
        <v>152</v>
      </c>
      <c r="G115" s="54" t="s">
        <v>1186</v>
      </c>
      <c r="H115" s="6">
        <v>0</v>
      </c>
      <c r="J115" s="44">
        <f t="shared" si="10"/>
        <v>0</v>
      </c>
    </row>
    <row r="116" spans="1:10" x14ac:dyDescent="0.2">
      <c r="A116" s="43">
        <v>42608</v>
      </c>
      <c r="B116" s="6" t="s">
        <v>1183</v>
      </c>
      <c r="C116">
        <v>4001398</v>
      </c>
      <c r="D116" t="s">
        <v>1009</v>
      </c>
      <c r="E116" t="s">
        <v>1013</v>
      </c>
      <c r="F116">
        <v>152</v>
      </c>
      <c r="G116" s="54" t="s">
        <v>1187</v>
      </c>
      <c r="H116" s="6">
        <v>113.4</v>
      </c>
      <c r="J116" s="44">
        <f t="shared" si="10"/>
        <v>113.4</v>
      </c>
    </row>
    <row r="117" spans="1:10" x14ac:dyDescent="0.2">
      <c r="A117" s="43">
        <v>42609</v>
      </c>
      <c r="B117" s="6" t="s">
        <v>1197</v>
      </c>
      <c r="C117">
        <v>4001394</v>
      </c>
      <c r="D117" t="s">
        <v>1118</v>
      </c>
      <c r="E117" t="s">
        <v>1123</v>
      </c>
      <c r="F117">
        <v>100</v>
      </c>
      <c r="G117" s="54" t="s">
        <v>1198</v>
      </c>
      <c r="H117" s="6">
        <v>0</v>
      </c>
      <c r="J117" s="44">
        <f t="shared" ref="J117:J122" si="11">AVERAGE(H117:I117)</f>
        <v>0</v>
      </c>
    </row>
    <row r="118" spans="1:10" x14ac:dyDescent="0.2">
      <c r="A118" s="43">
        <v>42609</v>
      </c>
      <c r="B118" s="6" t="s">
        <v>1197</v>
      </c>
      <c r="C118">
        <v>4001392</v>
      </c>
      <c r="D118" t="s">
        <v>1116</v>
      </c>
      <c r="E118" t="s">
        <v>1121</v>
      </c>
      <c r="F118">
        <v>100</v>
      </c>
      <c r="G118" s="54" t="s">
        <v>1201</v>
      </c>
      <c r="H118" s="6">
        <v>0</v>
      </c>
      <c r="J118" s="44">
        <f t="shared" si="11"/>
        <v>0</v>
      </c>
    </row>
    <row r="119" spans="1:10" x14ac:dyDescent="0.2">
      <c r="A119" s="43">
        <v>42611</v>
      </c>
      <c r="B119" s="6" t="s">
        <v>1206</v>
      </c>
      <c r="C119">
        <v>4001403</v>
      </c>
      <c r="D119" t="s">
        <v>1158</v>
      </c>
      <c r="E119" t="s">
        <v>832</v>
      </c>
      <c r="F119">
        <v>7560</v>
      </c>
      <c r="G119" s="54" t="s">
        <v>1207</v>
      </c>
      <c r="H119" s="6">
        <v>161.69999999999999</v>
      </c>
      <c r="J119" s="44">
        <f t="shared" si="11"/>
        <v>161.69999999999999</v>
      </c>
    </row>
    <row r="120" spans="1:10" x14ac:dyDescent="0.2">
      <c r="A120" s="43">
        <v>42611</v>
      </c>
      <c r="B120" s="6" t="s">
        <v>1205</v>
      </c>
      <c r="C120">
        <v>4001401</v>
      </c>
      <c r="D120" t="s">
        <v>1156</v>
      </c>
      <c r="E120" t="s">
        <v>831</v>
      </c>
      <c r="F120">
        <v>9588</v>
      </c>
      <c r="G120" s="54" t="s">
        <v>1208</v>
      </c>
      <c r="H120" s="6">
        <v>39.1</v>
      </c>
      <c r="J120" s="44">
        <f t="shared" si="11"/>
        <v>39.1</v>
      </c>
    </row>
    <row r="121" spans="1:10" x14ac:dyDescent="0.2">
      <c r="A121" s="43">
        <v>42613</v>
      </c>
      <c r="B121" s="6" t="s">
        <v>1239</v>
      </c>
      <c r="C121">
        <v>4001369</v>
      </c>
      <c r="D121" t="s">
        <v>964</v>
      </c>
      <c r="E121" t="s">
        <v>198</v>
      </c>
      <c r="F121">
        <v>300</v>
      </c>
      <c r="G121" s="54" t="s">
        <v>1241</v>
      </c>
      <c r="H121" s="6">
        <v>330.3</v>
      </c>
      <c r="I121" s="6">
        <v>208.3</v>
      </c>
      <c r="J121" s="44">
        <f t="shared" si="11"/>
        <v>269.3</v>
      </c>
    </row>
    <row r="122" spans="1:10" x14ac:dyDescent="0.2">
      <c r="A122" s="43">
        <v>42613</v>
      </c>
      <c r="B122" s="6" t="s">
        <v>1240</v>
      </c>
      <c r="C122">
        <v>4001371</v>
      </c>
      <c r="D122" t="s">
        <v>966</v>
      </c>
      <c r="E122" t="s">
        <v>197</v>
      </c>
      <c r="F122">
        <v>300</v>
      </c>
      <c r="G122" s="54" t="s">
        <v>1242</v>
      </c>
      <c r="H122" s="6">
        <v>0</v>
      </c>
      <c r="I122" s="6">
        <v>27.1</v>
      </c>
      <c r="J122" s="44">
        <f t="shared" si="11"/>
        <v>13.55</v>
      </c>
    </row>
    <row r="123" spans="1:10" x14ac:dyDescent="0.2">
      <c r="A123" s="43">
        <v>42615</v>
      </c>
      <c r="B123" s="6" t="s">
        <v>1257</v>
      </c>
      <c r="C123">
        <v>4001404</v>
      </c>
      <c r="D123" t="s">
        <v>1224</v>
      </c>
      <c r="E123" t="s">
        <v>1228</v>
      </c>
      <c r="F123">
        <v>4000</v>
      </c>
      <c r="G123" s="54" t="s">
        <v>1258</v>
      </c>
      <c r="H123" s="6">
        <v>0</v>
      </c>
      <c r="J123" s="44">
        <f t="shared" ref="J123:J128" si="12">AVERAGE(H123:I123)</f>
        <v>0</v>
      </c>
    </row>
    <row r="124" spans="1:10" x14ac:dyDescent="0.2">
      <c r="A124" s="43">
        <v>42615</v>
      </c>
      <c r="B124" s="6" t="s">
        <v>1257</v>
      </c>
      <c r="C124">
        <v>4001405</v>
      </c>
      <c r="D124" t="s">
        <v>1225</v>
      </c>
      <c r="E124" t="s">
        <v>1229</v>
      </c>
      <c r="F124">
        <v>4000</v>
      </c>
      <c r="G124" s="54" t="s">
        <v>1259</v>
      </c>
      <c r="H124" s="6">
        <v>125</v>
      </c>
      <c r="J124" s="44">
        <f t="shared" si="12"/>
        <v>125</v>
      </c>
    </row>
    <row r="125" spans="1:10" x14ac:dyDescent="0.2">
      <c r="A125" s="43">
        <v>42619</v>
      </c>
      <c r="B125" s="6">
        <v>4000003</v>
      </c>
      <c r="C125" s="61"/>
      <c r="D125">
        <v>607558</v>
      </c>
      <c r="E125" t="s">
        <v>927</v>
      </c>
      <c r="F125">
        <v>5040</v>
      </c>
      <c r="G125" s="54" t="s">
        <v>1329</v>
      </c>
      <c r="H125" s="6">
        <v>36.200000000000003</v>
      </c>
      <c r="J125" s="44">
        <f t="shared" si="12"/>
        <v>36.200000000000003</v>
      </c>
    </row>
    <row r="126" spans="1:10" x14ac:dyDescent="0.2">
      <c r="A126" s="43">
        <v>42619</v>
      </c>
      <c r="B126" s="6">
        <v>4000004</v>
      </c>
      <c r="C126" s="61"/>
      <c r="D126">
        <v>607560</v>
      </c>
      <c r="E126" t="s">
        <v>929</v>
      </c>
      <c r="F126">
        <v>5040</v>
      </c>
      <c r="G126" s="54" t="s">
        <v>1330</v>
      </c>
      <c r="H126" s="6">
        <v>84.5</v>
      </c>
      <c r="J126" s="44">
        <f t="shared" si="12"/>
        <v>84.5</v>
      </c>
    </row>
    <row r="127" spans="1:10" x14ac:dyDescent="0.2">
      <c r="A127" s="43">
        <v>42622</v>
      </c>
      <c r="B127" s="6">
        <v>4000012</v>
      </c>
      <c r="C127" s="61"/>
      <c r="D127">
        <v>608199</v>
      </c>
      <c r="E127" t="s">
        <v>818</v>
      </c>
      <c r="F127">
        <v>5998</v>
      </c>
      <c r="G127" s="54" t="s">
        <v>1357</v>
      </c>
      <c r="H127" s="6">
        <v>34.200000000000003</v>
      </c>
      <c r="J127" s="44">
        <f t="shared" si="12"/>
        <v>34.200000000000003</v>
      </c>
    </row>
    <row r="128" spans="1:10" x14ac:dyDescent="0.2">
      <c r="A128" s="43">
        <v>42623</v>
      </c>
      <c r="B128" s="6">
        <v>4000017</v>
      </c>
      <c r="C128" s="61"/>
      <c r="D128">
        <v>605591</v>
      </c>
      <c r="E128" t="s">
        <v>1350</v>
      </c>
      <c r="F128">
        <v>3600</v>
      </c>
      <c r="G128" s="54" t="s">
        <v>1368</v>
      </c>
      <c r="H128" s="6">
        <v>3148.1</v>
      </c>
      <c r="J128" s="44">
        <f t="shared" si="12"/>
        <v>3148.1</v>
      </c>
    </row>
    <row r="129" spans="1:10" x14ac:dyDescent="0.2">
      <c r="A129" s="43">
        <v>42627</v>
      </c>
      <c r="B129" s="6">
        <v>4000020</v>
      </c>
      <c r="C129" s="61"/>
      <c r="D129">
        <v>607560</v>
      </c>
      <c r="E129" t="s">
        <v>929</v>
      </c>
      <c r="F129">
        <v>5033</v>
      </c>
      <c r="G129" s="54" t="s">
        <v>1440</v>
      </c>
      <c r="H129" s="6">
        <v>58.9</v>
      </c>
      <c r="J129" s="44">
        <f t="shared" ref="J129:J135" si="13">AVERAGE(H129:I129)</f>
        <v>58.9</v>
      </c>
    </row>
    <row r="130" spans="1:10" x14ac:dyDescent="0.2">
      <c r="A130" s="43">
        <v>42627</v>
      </c>
      <c r="B130" s="6">
        <v>4000019</v>
      </c>
      <c r="C130" s="61"/>
      <c r="D130">
        <v>607558</v>
      </c>
      <c r="E130" t="s">
        <v>927</v>
      </c>
      <c r="F130">
        <v>5019</v>
      </c>
      <c r="G130" s="54" t="s">
        <v>1441</v>
      </c>
      <c r="H130" s="6">
        <v>42.2</v>
      </c>
      <c r="J130" s="44">
        <f t="shared" si="13"/>
        <v>42.2</v>
      </c>
    </row>
    <row r="131" spans="1:10" x14ac:dyDescent="0.2">
      <c r="A131" s="43">
        <v>42631</v>
      </c>
      <c r="B131" s="6">
        <v>4000061</v>
      </c>
      <c r="C131" s="61"/>
      <c r="D131">
        <v>700106</v>
      </c>
      <c r="E131" t="s">
        <v>288</v>
      </c>
      <c r="F131">
        <v>400</v>
      </c>
      <c r="G131" s="54" t="s">
        <v>1475</v>
      </c>
      <c r="H131" s="6">
        <v>73.5</v>
      </c>
      <c r="I131" s="6">
        <v>1742</v>
      </c>
      <c r="J131" s="44">
        <f t="shared" si="13"/>
        <v>907.75</v>
      </c>
    </row>
    <row r="132" spans="1:10" x14ac:dyDescent="0.2">
      <c r="A132" s="43">
        <v>42631</v>
      </c>
      <c r="B132" s="6">
        <v>4000043</v>
      </c>
      <c r="C132" s="61"/>
      <c r="D132">
        <v>700105</v>
      </c>
      <c r="E132" t="s">
        <v>980</v>
      </c>
      <c r="F132">
        <v>400</v>
      </c>
      <c r="G132" s="54" t="s">
        <v>1476</v>
      </c>
      <c r="H132" s="6">
        <v>123.2</v>
      </c>
      <c r="J132" s="44">
        <f t="shared" si="13"/>
        <v>123.2</v>
      </c>
    </row>
    <row r="133" spans="1:10" x14ac:dyDescent="0.2">
      <c r="A133" s="43">
        <v>42632</v>
      </c>
      <c r="B133" s="6">
        <v>4000040</v>
      </c>
      <c r="C133" s="61"/>
      <c r="D133">
        <v>601596</v>
      </c>
      <c r="E133" t="s">
        <v>291</v>
      </c>
      <c r="F133">
        <v>504</v>
      </c>
      <c r="G133" s="54" t="s">
        <v>1523</v>
      </c>
      <c r="H133" s="6">
        <v>0</v>
      </c>
      <c r="I133" s="6">
        <v>0</v>
      </c>
      <c r="J133" s="44">
        <f t="shared" si="13"/>
        <v>0</v>
      </c>
    </row>
    <row r="134" spans="1:10" x14ac:dyDescent="0.2">
      <c r="A134" s="43">
        <v>42632</v>
      </c>
      <c r="B134" s="6">
        <v>4000038</v>
      </c>
      <c r="C134" s="61"/>
      <c r="D134">
        <v>601602</v>
      </c>
      <c r="E134" t="s">
        <v>290</v>
      </c>
      <c r="F134">
        <v>504</v>
      </c>
      <c r="G134" s="54" t="s">
        <v>1524</v>
      </c>
      <c r="H134" s="6">
        <v>0</v>
      </c>
      <c r="J134" s="44">
        <f t="shared" si="13"/>
        <v>0</v>
      </c>
    </row>
    <row r="135" spans="1:10" x14ac:dyDescent="0.2">
      <c r="A135" s="43">
        <v>42632</v>
      </c>
      <c r="B135" s="6">
        <v>4000036</v>
      </c>
      <c r="C135" s="61"/>
      <c r="D135">
        <v>600300</v>
      </c>
      <c r="E135" t="s">
        <v>289</v>
      </c>
      <c r="F135">
        <v>510</v>
      </c>
      <c r="G135" s="54" t="s">
        <v>1525</v>
      </c>
      <c r="H135" s="6">
        <v>0</v>
      </c>
      <c r="J135" s="44">
        <f t="shared" si="13"/>
        <v>0</v>
      </c>
    </row>
    <row r="136" spans="1:10" x14ac:dyDescent="0.2">
      <c r="A136" s="43">
        <v>42634</v>
      </c>
      <c r="B136" s="6">
        <v>4000032</v>
      </c>
      <c r="C136" s="61"/>
      <c r="D136">
        <v>604402</v>
      </c>
      <c r="E136" t="s">
        <v>831</v>
      </c>
      <c r="F136">
        <v>3600</v>
      </c>
      <c r="G136" s="54" t="s">
        <v>1557</v>
      </c>
      <c r="H136" s="6">
        <v>173.6</v>
      </c>
      <c r="J136" s="44">
        <f t="shared" ref="J136:J141" si="14">AVERAGE(H136:I136)</f>
        <v>173.6</v>
      </c>
    </row>
    <row r="137" spans="1:10" x14ac:dyDescent="0.2">
      <c r="A137" s="43">
        <v>42634</v>
      </c>
      <c r="B137" s="6">
        <v>4000034</v>
      </c>
      <c r="C137" s="61"/>
      <c r="D137">
        <v>604407</v>
      </c>
      <c r="E137" t="s">
        <v>832</v>
      </c>
      <c r="F137">
        <v>3003</v>
      </c>
      <c r="G137" s="54" t="s">
        <v>1558</v>
      </c>
      <c r="H137" s="6">
        <v>1184</v>
      </c>
      <c r="J137" s="44">
        <f t="shared" si="14"/>
        <v>1184</v>
      </c>
    </row>
    <row r="138" spans="1:10" x14ac:dyDescent="0.2">
      <c r="A138" s="43">
        <v>42634</v>
      </c>
      <c r="B138" s="6">
        <v>4000066</v>
      </c>
      <c r="C138" s="61"/>
      <c r="D138">
        <v>604908</v>
      </c>
      <c r="E138" t="s">
        <v>1505</v>
      </c>
      <c r="F138">
        <v>1000</v>
      </c>
      <c r="G138" s="54" t="s">
        <v>1560</v>
      </c>
      <c r="H138" s="6">
        <v>0</v>
      </c>
      <c r="J138" s="44">
        <f t="shared" si="14"/>
        <v>0</v>
      </c>
    </row>
    <row r="139" spans="1:10" x14ac:dyDescent="0.2">
      <c r="A139" s="43">
        <v>42634</v>
      </c>
      <c r="B139" s="6">
        <v>4000067</v>
      </c>
      <c r="C139" s="61"/>
      <c r="D139">
        <v>604910</v>
      </c>
      <c r="E139" t="s">
        <v>1506</v>
      </c>
      <c r="F139">
        <v>1000</v>
      </c>
      <c r="G139" s="54" t="s">
        <v>1561</v>
      </c>
      <c r="H139" s="6">
        <v>66.7</v>
      </c>
      <c r="J139" s="44">
        <f t="shared" si="14"/>
        <v>66.7</v>
      </c>
    </row>
    <row r="140" spans="1:10" x14ac:dyDescent="0.2">
      <c r="A140" s="43">
        <v>42634</v>
      </c>
      <c r="B140" s="6">
        <v>4000068</v>
      </c>
      <c r="C140" s="61"/>
      <c r="D140">
        <v>604579</v>
      </c>
      <c r="E140" t="s">
        <v>1505</v>
      </c>
      <c r="F140">
        <v>1000</v>
      </c>
      <c r="G140" s="54" t="s">
        <v>1562</v>
      </c>
      <c r="H140" s="6">
        <v>0</v>
      </c>
      <c r="J140" s="44">
        <f t="shared" si="14"/>
        <v>0</v>
      </c>
    </row>
    <row r="141" spans="1:10" x14ac:dyDescent="0.2">
      <c r="A141" s="43">
        <v>42634</v>
      </c>
      <c r="B141" s="6">
        <v>4000069</v>
      </c>
      <c r="C141" s="61"/>
      <c r="D141">
        <v>602723</v>
      </c>
      <c r="E141" t="s">
        <v>1506</v>
      </c>
      <c r="F141">
        <v>1000</v>
      </c>
      <c r="G141" s="54" t="s">
        <v>1563</v>
      </c>
      <c r="H141" s="6">
        <v>0</v>
      </c>
      <c r="J141" s="44">
        <f t="shared" si="14"/>
        <v>0</v>
      </c>
    </row>
    <row r="142" spans="1:10" x14ac:dyDescent="0.2">
      <c r="A142" s="43">
        <v>42636</v>
      </c>
      <c r="B142" s="6">
        <v>4000075</v>
      </c>
      <c r="C142" s="61"/>
      <c r="D142">
        <v>604640</v>
      </c>
      <c r="E142" t="s">
        <v>1508</v>
      </c>
      <c r="F142">
        <v>816</v>
      </c>
      <c r="G142" s="54" t="s">
        <v>1574</v>
      </c>
      <c r="H142" s="6">
        <v>73.5</v>
      </c>
      <c r="J142" s="44">
        <f t="shared" ref="J142:J148" si="15">AVERAGE(H142:I142)</f>
        <v>73.5</v>
      </c>
    </row>
    <row r="143" spans="1:10" x14ac:dyDescent="0.2">
      <c r="A143" s="43">
        <v>42636</v>
      </c>
      <c r="B143" s="6">
        <v>4000079</v>
      </c>
      <c r="C143" s="61"/>
      <c r="D143">
        <v>630012</v>
      </c>
      <c r="E143" t="s">
        <v>1550</v>
      </c>
      <c r="F143">
        <v>6000</v>
      </c>
      <c r="G143" s="54" t="s">
        <v>1575</v>
      </c>
      <c r="H143" s="6">
        <v>6.2</v>
      </c>
      <c r="J143" s="44">
        <f t="shared" si="15"/>
        <v>6.2</v>
      </c>
    </row>
    <row r="144" spans="1:10" x14ac:dyDescent="0.2">
      <c r="A144" s="43">
        <v>42637</v>
      </c>
      <c r="B144" s="6">
        <v>4000084</v>
      </c>
      <c r="C144" s="61"/>
      <c r="D144">
        <v>605021</v>
      </c>
      <c r="E144" t="s">
        <v>1551</v>
      </c>
      <c r="F144">
        <v>109</v>
      </c>
      <c r="G144" s="54" t="s">
        <v>1585</v>
      </c>
      <c r="H144" s="6">
        <v>0</v>
      </c>
      <c r="J144" s="44">
        <f t="shared" si="15"/>
        <v>0</v>
      </c>
    </row>
    <row r="145" spans="1:10" x14ac:dyDescent="0.2">
      <c r="A145" s="43">
        <v>42637</v>
      </c>
      <c r="B145" s="6">
        <v>4000085</v>
      </c>
      <c r="C145" s="61"/>
      <c r="D145">
        <v>605019</v>
      </c>
      <c r="E145" t="s">
        <v>1552</v>
      </c>
      <c r="F145">
        <v>109</v>
      </c>
      <c r="G145" s="54" t="s">
        <v>1585</v>
      </c>
      <c r="I145" s="6">
        <v>0</v>
      </c>
      <c r="J145" s="44">
        <f t="shared" si="15"/>
        <v>0</v>
      </c>
    </row>
    <row r="146" spans="1:10" x14ac:dyDescent="0.2">
      <c r="A146" s="43">
        <v>42639</v>
      </c>
      <c r="B146" s="6">
        <v>4000089</v>
      </c>
      <c r="C146" s="61"/>
      <c r="D146">
        <v>600366</v>
      </c>
      <c r="E146" t="s">
        <v>477</v>
      </c>
      <c r="F146">
        <v>600</v>
      </c>
      <c r="G146" s="54" t="s">
        <v>1612</v>
      </c>
      <c r="H146" s="6">
        <v>0</v>
      </c>
      <c r="J146" s="44">
        <f t="shared" si="15"/>
        <v>0</v>
      </c>
    </row>
    <row r="147" spans="1:10" x14ac:dyDescent="0.2">
      <c r="A147" s="43">
        <v>42639</v>
      </c>
      <c r="B147" s="6">
        <v>4000081</v>
      </c>
      <c r="C147" s="61"/>
      <c r="D147">
        <v>607905</v>
      </c>
      <c r="E147" t="s">
        <v>856</v>
      </c>
      <c r="F147">
        <v>5028</v>
      </c>
      <c r="G147" s="54" t="s">
        <v>1613</v>
      </c>
      <c r="H147" s="6">
        <v>160.5</v>
      </c>
      <c r="J147" s="44">
        <f t="shared" si="15"/>
        <v>160.5</v>
      </c>
    </row>
    <row r="148" spans="1:10" x14ac:dyDescent="0.2">
      <c r="A148" s="43">
        <v>42639</v>
      </c>
      <c r="B148" s="6">
        <v>4000076</v>
      </c>
      <c r="C148" s="61"/>
      <c r="D148">
        <v>607911</v>
      </c>
      <c r="E148" t="s">
        <v>855</v>
      </c>
      <c r="F148">
        <v>5050</v>
      </c>
      <c r="G148" s="54" t="s">
        <v>1614</v>
      </c>
      <c r="H148" s="6">
        <v>33</v>
      </c>
      <c r="J148" s="44">
        <f t="shared" si="15"/>
        <v>33</v>
      </c>
    </row>
    <row r="149" spans="1:10" x14ac:dyDescent="0.2">
      <c r="A149" s="43">
        <v>42640</v>
      </c>
      <c r="B149" s="6">
        <v>4000090</v>
      </c>
      <c r="C149" s="61"/>
      <c r="D149">
        <v>606090</v>
      </c>
      <c r="E149" t="s">
        <v>1608</v>
      </c>
      <c r="F149">
        <v>219</v>
      </c>
      <c r="G149" s="54" t="s">
        <v>1621</v>
      </c>
      <c r="H149" s="6">
        <v>0</v>
      </c>
      <c r="J149" s="44">
        <f t="shared" ref="J149:J156" si="16">AVERAGE(H149:I149)</f>
        <v>0</v>
      </c>
    </row>
    <row r="150" spans="1:10" x14ac:dyDescent="0.2">
      <c r="A150" s="43">
        <v>42640</v>
      </c>
      <c r="B150" s="6">
        <v>4000092</v>
      </c>
      <c r="C150" s="61"/>
      <c r="D150">
        <v>603916</v>
      </c>
      <c r="E150" t="s">
        <v>1610</v>
      </c>
      <c r="F150">
        <v>400</v>
      </c>
      <c r="G150" s="54" t="s">
        <v>1622</v>
      </c>
      <c r="H150" s="6">
        <v>54.7</v>
      </c>
      <c r="J150" s="44">
        <f t="shared" si="16"/>
        <v>54.7</v>
      </c>
    </row>
    <row r="151" spans="1:10" x14ac:dyDescent="0.2">
      <c r="A151" s="43">
        <v>42640</v>
      </c>
      <c r="B151" s="6">
        <v>4000093</v>
      </c>
      <c r="C151" s="61"/>
      <c r="D151">
        <v>603922</v>
      </c>
      <c r="E151" t="s">
        <v>1611</v>
      </c>
      <c r="F151">
        <v>162</v>
      </c>
      <c r="G151" s="54" t="s">
        <v>1623</v>
      </c>
      <c r="H151" s="6">
        <v>99.6</v>
      </c>
      <c r="J151" s="44">
        <f t="shared" si="16"/>
        <v>99.6</v>
      </c>
    </row>
    <row r="152" spans="1:10" x14ac:dyDescent="0.2">
      <c r="A152" s="43">
        <v>42641</v>
      </c>
      <c r="B152" s="6">
        <v>4000096</v>
      </c>
      <c r="C152" s="61"/>
      <c r="D152">
        <v>630012</v>
      </c>
      <c r="E152" t="s">
        <v>1550</v>
      </c>
      <c r="F152">
        <v>7050</v>
      </c>
      <c r="G152" s="54" t="s">
        <v>1635</v>
      </c>
      <c r="H152" s="6">
        <v>18.399999999999999</v>
      </c>
      <c r="J152" s="44">
        <f t="shared" si="16"/>
        <v>18.399999999999999</v>
      </c>
    </row>
    <row r="153" spans="1:10" x14ac:dyDescent="0.2">
      <c r="A153" s="43">
        <v>42653</v>
      </c>
      <c r="B153" s="6">
        <v>4000103</v>
      </c>
      <c r="C153" s="61"/>
      <c r="D153">
        <v>605554</v>
      </c>
      <c r="E153" t="s">
        <v>817</v>
      </c>
      <c r="F153">
        <v>1488</v>
      </c>
      <c r="G153" s="54" t="s">
        <v>1714</v>
      </c>
      <c r="H153" s="6">
        <v>410.7</v>
      </c>
      <c r="J153" s="44">
        <f t="shared" si="16"/>
        <v>410.7</v>
      </c>
    </row>
    <row r="154" spans="1:10" x14ac:dyDescent="0.2">
      <c r="A154" s="43">
        <v>42653</v>
      </c>
      <c r="B154" s="6">
        <v>4000104</v>
      </c>
      <c r="C154" s="61"/>
      <c r="D154">
        <v>630013</v>
      </c>
      <c r="E154" t="s">
        <v>1678</v>
      </c>
      <c r="F154">
        <v>7050</v>
      </c>
      <c r="G154" s="54" t="s">
        <v>1715</v>
      </c>
      <c r="H154" s="6">
        <v>36.770000000000003</v>
      </c>
      <c r="J154" s="44">
        <f t="shared" si="16"/>
        <v>36.770000000000003</v>
      </c>
    </row>
    <row r="155" spans="1:10" x14ac:dyDescent="0.2">
      <c r="A155" s="43">
        <v>42653</v>
      </c>
      <c r="B155" s="6">
        <v>4000105</v>
      </c>
      <c r="C155" s="61"/>
      <c r="D155">
        <v>604455</v>
      </c>
      <c r="E155" t="s">
        <v>752</v>
      </c>
      <c r="F155">
        <v>950</v>
      </c>
      <c r="G155" s="54" t="s">
        <v>1717</v>
      </c>
      <c r="H155" s="6">
        <v>0</v>
      </c>
      <c r="J155" s="44">
        <f t="shared" si="16"/>
        <v>0</v>
      </c>
    </row>
    <row r="156" spans="1:10" x14ac:dyDescent="0.2">
      <c r="A156" s="43">
        <v>42653</v>
      </c>
      <c r="B156" s="6">
        <v>4000106</v>
      </c>
      <c r="C156" s="61"/>
      <c r="D156">
        <v>602688</v>
      </c>
      <c r="E156" t="s">
        <v>753</v>
      </c>
      <c r="F156">
        <v>950</v>
      </c>
      <c r="G156" s="54" t="s">
        <v>1718</v>
      </c>
      <c r="H156" s="6">
        <v>350.8</v>
      </c>
      <c r="J156" s="44">
        <f t="shared" si="16"/>
        <v>350.8</v>
      </c>
    </row>
    <row r="157" spans="1:10" x14ac:dyDescent="0.2">
      <c r="A157" s="43">
        <v>42655</v>
      </c>
      <c r="B157" s="6">
        <v>4000094</v>
      </c>
      <c r="C157" s="61"/>
      <c r="D157">
        <v>607558</v>
      </c>
      <c r="E157" t="s">
        <v>927</v>
      </c>
      <c r="F157">
        <v>10050</v>
      </c>
      <c r="G157" s="54" t="s">
        <v>1746</v>
      </c>
      <c r="H157" s="6">
        <v>15.9</v>
      </c>
      <c r="J157" s="44">
        <f t="shared" ref="J157:J163" si="17">AVERAGE(H157:I157)</f>
        <v>15.9</v>
      </c>
    </row>
    <row r="158" spans="1:10" x14ac:dyDescent="0.2">
      <c r="A158" s="43">
        <v>42655</v>
      </c>
      <c r="B158" s="6">
        <v>4000095</v>
      </c>
      <c r="C158" s="61"/>
      <c r="D158">
        <v>607560</v>
      </c>
      <c r="E158" t="s">
        <v>929</v>
      </c>
      <c r="F158">
        <v>10050</v>
      </c>
      <c r="G158" s="54" t="s">
        <v>1747</v>
      </c>
      <c r="H158" s="6">
        <v>224.8</v>
      </c>
      <c r="J158" s="44">
        <f t="shared" si="17"/>
        <v>224.8</v>
      </c>
    </row>
    <row r="159" spans="1:10" x14ac:dyDescent="0.2">
      <c r="A159" s="43">
        <v>42660</v>
      </c>
      <c r="B159" s="6">
        <v>4000137</v>
      </c>
      <c r="C159" s="61"/>
      <c r="D159">
        <v>601596</v>
      </c>
      <c r="E159" t="s">
        <v>291</v>
      </c>
      <c r="F159">
        <v>504</v>
      </c>
      <c r="G159" s="54" t="s">
        <v>1808</v>
      </c>
      <c r="H159" s="6">
        <v>0</v>
      </c>
      <c r="I159" s="6">
        <v>0</v>
      </c>
      <c r="J159" s="44">
        <f t="shared" si="17"/>
        <v>0</v>
      </c>
    </row>
    <row r="160" spans="1:10" x14ac:dyDescent="0.2">
      <c r="A160" s="43">
        <v>42660</v>
      </c>
      <c r="B160" s="6">
        <v>4000139</v>
      </c>
      <c r="C160" s="61"/>
      <c r="D160">
        <v>600300</v>
      </c>
      <c r="E160" t="s">
        <v>289</v>
      </c>
      <c r="F160">
        <v>510</v>
      </c>
      <c r="G160" s="54" t="s">
        <v>1809</v>
      </c>
      <c r="H160" s="6">
        <v>0</v>
      </c>
      <c r="J160" s="44">
        <f t="shared" si="17"/>
        <v>0</v>
      </c>
    </row>
    <row r="161" spans="1:10" x14ac:dyDescent="0.2">
      <c r="A161" s="43">
        <v>42660</v>
      </c>
      <c r="B161" s="6">
        <v>4000130</v>
      </c>
      <c r="C161" s="61"/>
      <c r="D161">
        <v>601602</v>
      </c>
      <c r="E161" t="s">
        <v>290</v>
      </c>
      <c r="F161">
        <v>840</v>
      </c>
      <c r="G161" s="54" t="s">
        <v>1810</v>
      </c>
      <c r="H161" s="6">
        <v>0</v>
      </c>
      <c r="J161" s="44">
        <f t="shared" si="17"/>
        <v>0</v>
      </c>
    </row>
    <row r="162" spans="1:10" x14ac:dyDescent="0.2">
      <c r="A162" s="43">
        <v>42660</v>
      </c>
      <c r="B162" s="6">
        <v>4000128</v>
      </c>
      <c r="C162" s="61"/>
      <c r="D162">
        <v>604164</v>
      </c>
      <c r="E162" t="s">
        <v>626</v>
      </c>
      <c r="F162">
        <v>312</v>
      </c>
      <c r="G162" s="54" t="s">
        <v>1811</v>
      </c>
      <c r="H162" s="6">
        <v>1302</v>
      </c>
      <c r="I162" s="6">
        <v>0</v>
      </c>
      <c r="J162" s="44">
        <f t="shared" si="17"/>
        <v>651</v>
      </c>
    </row>
    <row r="163" spans="1:10" x14ac:dyDescent="0.2">
      <c r="A163" s="43">
        <v>42660</v>
      </c>
      <c r="B163" s="6">
        <v>4000132</v>
      </c>
      <c r="C163" s="61"/>
      <c r="D163">
        <v>608932</v>
      </c>
      <c r="E163" t="s">
        <v>1783</v>
      </c>
      <c r="F163">
        <v>1050</v>
      </c>
      <c r="G163" s="54" t="s">
        <v>1812</v>
      </c>
      <c r="H163" s="6">
        <v>225.6</v>
      </c>
      <c r="J163" s="44">
        <f t="shared" si="17"/>
        <v>225.6</v>
      </c>
    </row>
    <row r="164" spans="1:10" x14ac:dyDescent="0.2">
      <c r="A164" s="43">
        <v>42661</v>
      </c>
      <c r="B164" s="6">
        <v>4000142</v>
      </c>
      <c r="C164" s="61"/>
      <c r="D164">
        <v>700105</v>
      </c>
      <c r="E164" t="s">
        <v>980</v>
      </c>
      <c r="F164">
        <v>300</v>
      </c>
      <c r="G164" s="54" t="s">
        <v>1816</v>
      </c>
      <c r="H164" s="6">
        <v>23.5</v>
      </c>
      <c r="J164" s="44">
        <f t="shared" ref="J164:J169" si="18">AVERAGE(H164:I164)</f>
        <v>23.5</v>
      </c>
    </row>
    <row r="165" spans="1:10" x14ac:dyDescent="0.2">
      <c r="A165" s="43">
        <v>42661</v>
      </c>
      <c r="B165" s="6">
        <v>4000140</v>
      </c>
      <c r="C165" s="61"/>
      <c r="D165">
        <v>700106</v>
      </c>
      <c r="E165" t="s">
        <v>288</v>
      </c>
      <c r="F165">
        <v>304</v>
      </c>
      <c r="G165" s="54" t="s">
        <v>1817</v>
      </c>
      <c r="H165" s="6">
        <v>0</v>
      </c>
      <c r="I165" s="6">
        <v>0</v>
      </c>
      <c r="J165" s="44">
        <f t="shared" si="18"/>
        <v>0</v>
      </c>
    </row>
    <row r="166" spans="1:10" x14ac:dyDescent="0.2">
      <c r="A166" s="43">
        <v>42661</v>
      </c>
      <c r="B166" s="6">
        <v>4000133</v>
      </c>
      <c r="C166" s="61"/>
      <c r="D166">
        <v>701019</v>
      </c>
      <c r="E166" t="s">
        <v>197</v>
      </c>
      <c r="F166">
        <v>320</v>
      </c>
      <c r="G166" s="54" t="s">
        <v>1818</v>
      </c>
      <c r="H166" s="6">
        <v>0</v>
      </c>
      <c r="I166" s="6">
        <v>0</v>
      </c>
      <c r="J166" s="44">
        <f t="shared" si="18"/>
        <v>0</v>
      </c>
    </row>
    <row r="167" spans="1:10" x14ac:dyDescent="0.2">
      <c r="A167" s="43">
        <v>42661</v>
      </c>
      <c r="B167" s="6">
        <v>4000135</v>
      </c>
      <c r="C167" s="61"/>
      <c r="D167">
        <v>700983</v>
      </c>
      <c r="E167" t="s">
        <v>198</v>
      </c>
      <c r="F167">
        <v>320</v>
      </c>
      <c r="G167" s="54" t="s">
        <v>1819</v>
      </c>
      <c r="H167" s="6">
        <v>0</v>
      </c>
      <c r="I167" s="6">
        <v>0</v>
      </c>
      <c r="J167" s="44">
        <f t="shared" si="18"/>
        <v>0</v>
      </c>
    </row>
    <row r="168" spans="1:10" x14ac:dyDescent="0.2">
      <c r="A168" s="43">
        <v>42661</v>
      </c>
      <c r="B168" s="6">
        <v>4000146</v>
      </c>
      <c r="C168" s="61"/>
      <c r="D168">
        <v>604402</v>
      </c>
      <c r="E168" t="s">
        <v>831</v>
      </c>
      <c r="F168">
        <v>6108</v>
      </c>
      <c r="G168" s="54" t="s">
        <v>1822</v>
      </c>
      <c r="H168" s="6">
        <v>102.5</v>
      </c>
      <c r="J168" s="44">
        <f t="shared" si="18"/>
        <v>102.5</v>
      </c>
    </row>
    <row r="169" spans="1:10" x14ac:dyDescent="0.2">
      <c r="A169" s="43">
        <v>42661</v>
      </c>
      <c r="B169" s="6">
        <v>4000148</v>
      </c>
      <c r="C169" s="61"/>
      <c r="D169">
        <v>604407</v>
      </c>
      <c r="E169" t="s">
        <v>832</v>
      </c>
      <c r="F169">
        <v>6111</v>
      </c>
      <c r="G169" s="54" t="s">
        <v>1823</v>
      </c>
      <c r="H169" s="6">
        <v>163.6</v>
      </c>
      <c r="J169" s="44">
        <f t="shared" si="18"/>
        <v>163.6</v>
      </c>
    </row>
    <row r="170" spans="1:10" x14ac:dyDescent="0.2">
      <c r="A170" s="43">
        <v>42663</v>
      </c>
      <c r="B170" s="6">
        <v>4000114</v>
      </c>
      <c r="C170" s="76"/>
      <c r="D170">
        <v>604128</v>
      </c>
      <c r="E170" t="s">
        <v>1683</v>
      </c>
      <c r="F170">
        <v>6000</v>
      </c>
      <c r="G170" s="54" t="s">
        <v>1869</v>
      </c>
      <c r="H170" s="6">
        <v>21.13</v>
      </c>
      <c r="J170" s="44">
        <f t="shared" ref="J170:J177" si="19">AVERAGE(H170:I170)</f>
        <v>21.13</v>
      </c>
    </row>
    <row r="171" spans="1:10" x14ac:dyDescent="0.2">
      <c r="A171" s="43">
        <v>42663</v>
      </c>
      <c r="B171" s="6">
        <v>4000115</v>
      </c>
      <c r="C171" s="61"/>
      <c r="D171">
        <v>603943</v>
      </c>
      <c r="E171" t="s">
        <v>1682</v>
      </c>
      <c r="F171">
        <v>6000</v>
      </c>
      <c r="G171" s="54" t="s">
        <v>1870</v>
      </c>
      <c r="H171" s="6">
        <v>70.150000000000006</v>
      </c>
      <c r="J171" s="44">
        <f t="shared" si="19"/>
        <v>70.150000000000006</v>
      </c>
    </row>
    <row r="172" spans="1:10" x14ac:dyDescent="0.2">
      <c r="A172" s="43">
        <v>42665</v>
      </c>
      <c r="B172" s="6">
        <v>4000186</v>
      </c>
      <c r="C172" s="61"/>
      <c r="D172" s="70">
        <v>600313</v>
      </c>
      <c r="E172" t="s">
        <v>627</v>
      </c>
      <c r="F172" s="70">
        <v>300</v>
      </c>
      <c r="G172" s="54" t="s">
        <v>1887</v>
      </c>
      <c r="H172" s="6">
        <v>0</v>
      </c>
      <c r="I172" s="6">
        <v>0</v>
      </c>
      <c r="J172" s="44">
        <f t="shared" si="19"/>
        <v>0</v>
      </c>
    </row>
    <row r="173" spans="1:10" x14ac:dyDescent="0.2">
      <c r="A173" s="43">
        <v>42665</v>
      </c>
      <c r="B173" s="6">
        <v>4000161</v>
      </c>
      <c r="C173" s="61"/>
      <c r="D173" s="70">
        <v>608741</v>
      </c>
      <c r="E173" t="s">
        <v>1846</v>
      </c>
      <c r="F173" s="70">
        <v>915</v>
      </c>
      <c r="G173" s="54" t="s">
        <v>1889</v>
      </c>
      <c r="H173" s="6">
        <v>39.5</v>
      </c>
      <c r="J173" s="44">
        <f t="shared" si="19"/>
        <v>39.5</v>
      </c>
    </row>
    <row r="174" spans="1:10" x14ac:dyDescent="0.2">
      <c r="A174" s="43">
        <v>42665</v>
      </c>
      <c r="B174" s="6">
        <v>4000162</v>
      </c>
      <c r="C174" s="61"/>
      <c r="D174" s="70">
        <v>607577</v>
      </c>
      <c r="E174" t="s">
        <v>1847</v>
      </c>
      <c r="F174" s="70">
        <v>1420</v>
      </c>
      <c r="G174" s="54" t="s">
        <v>1891</v>
      </c>
      <c r="H174" s="6">
        <v>53.9</v>
      </c>
      <c r="J174" s="44">
        <f t="shared" si="19"/>
        <v>53.9</v>
      </c>
    </row>
    <row r="175" spans="1:10" x14ac:dyDescent="0.2">
      <c r="A175" s="43">
        <v>42668</v>
      </c>
      <c r="B175" s="6">
        <v>4000165</v>
      </c>
      <c r="C175" s="61"/>
      <c r="D175" s="70">
        <v>630012</v>
      </c>
      <c r="E175" t="s">
        <v>1550</v>
      </c>
      <c r="F175" s="70">
        <v>6060</v>
      </c>
      <c r="G175" s="54" t="s">
        <v>1924</v>
      </c>
      <c r="H175" s="6">
        <v>42.8</v>
      </c>
      <c r="J175" s="44">
        <f t="shared" si="19"/>
        <v>42.8</v>
      </c>
    </row>
    <row r="176" spans="1:10" x14ac:dyDescent="0.2">
      <c r="A176" s="43">
        <v>42668</v>
      </c>
      <c r="B176" s="6">
        <v>4000166</v>
      </c>
      <c r="C176" s="61"/>
      <c r="D176" s="70">
        <v>630013</v>
      </c>
      <c r="E176" t="s">
        <v>1678</v>
      </c>
      <c r="F176" s="70">
        <v>8040</v>
      </c>
      <c r="G176" s="54" t="s">
        <v>1925</v>
      </c>
      <c r="H176" s="6">
        <v>78.31</v>
      </c>
      <c r="J176" s="44">
        <f t="shared" si="19"/>
        <v>78.31</v>
      </c>
    </row>
    <row r="177" spans="1:10" x14ac:dyDescent="0.2">
      <c r="A177" s="43">
        <v>42668</v>
      </c>
      <c r="B177" s="6">
        <v>4000164</v>
      </c>
      <c r="C177" s="61"/>
      <c r="D177" s="70">
        <v>608199</v>
      </c>
      <c r="E177" t="s">
        <v>818</v>
      </c>
      <c r="F177" s="70">
        <v>6000</v>
      </c>
      <c r="G177" s="54" t="s">
        <v>1926</v>
      </c>
      <c r="H177" s="6">
        <v>42.4</v>
      </c>
      <c r="J177" s="44">
        <f t="shared" si="19"/>
        <v>42.4</v>
      </c>
    </row>
    <row r="178" spans="1:10" x14ac:dyDescent="0.2">
      <c r="A178" s="43">
        <v>42677</v>
      </c>
      <c r="B178" s="6">
        <v>4000196</v>
      </c>
      <c r="C178" s="61"/>
      <c r="D178" s="70">
        <v>608932</v>
      </c>
      <c r="E178" s="81" t="s">
        <v>2941</v>
      </c>
      <c r="F178" s="70">
        <v>3870</v>
      </c>
      <c r="G178" s="54" t="s">
        <v>1996</v>
      </c>
      <c r="H178" s="6">
        <v>17.39</v>
      </c>
      <c r="J178" s="44">
        <f t="shared" ref="J178:J184" si="20">AVERAGE(H178:I178)</f>
        <v>17.39</v>
      </c>
    </row>
    <row r="179" spans="1:10" x14ac:dyDescent="0.2">
      <c r="A179" s="43">
        <v>42677</v>
      </c>
      <c r="B179" s="6">
        <v>4000191</v>
      </c>
      <c r="C179" s="61"/>
      <c r="D179" s="70">
        <v>607911</v>
      </c>
      <c r="E179" s="4" t="s">
        <v>855</v>
      </c>
      <c r="F179" s="70">
        <v>10050</v>
      </c>
      <c r="G179" s="54" t="s">
        <v>1997</v>
      </c>
      <c r="H179" s="6">
        <v>116.1</v>
      </c>
      <c r="J179" s="44">
        <f t="shared" si="20"/>
        <v>116.1</v>
      </c>
    </row>
    <row r="180" spans="1:10" x14ac:dyDescent="0.2">
      <c r="A180" s="43">
        <v>42677</v>
      </c>
      <c r="B180" s="6">
        <v>4000192</v>
      </c>
      <c r="C180" s="61"/>
      <c r="D180" s="70">
        <v>607905</v>
      </c>
      <c r="E180" s="81" t="s">
        <v>856</v>
      </c>
      <c r="F180" s="70">
        <v>10052</v>
      </c>
      <c r="G180" s="54" t="s">
        <v>1998</v>
      </c>
      <c r="H180" s="6">
        <v>41.26</v>
      </c>
      <c r="J180" s="44">
        <f t="shared" si="20"/>
        <v>41.26</v>
      </c>
    </row>
    <row r="181" spans="1:10" x14ac:dyDescent="0.2">
      <c r="A181" s="43">
        <v>42681</v>
      </c>
      <c r="B181" s="6">
        <v>4000197</v>
      </c>
      <c r="C181" s="61"/>
      <c r="D181" s="70">
        <v>630012</v>
      </c>
      <c r="E181" s="4" t="s">
        <v>1550</v>
      </c>
      <c r="F181" s="70">
        <v>13080</v>
      </c>
      <c r="G181" s="54" t="s">
        <v>2018</v>
      </c>
      <c r="H181" s="6">
        <v>24.06</v>
      </c>
      <c r="J181" s="44">
        <f t="shared" si="20"/>
        <v>24.06</v>
      </c>
    </row>
    <row r="182" spans="1:10" x14ac:dyDescent="0.2">
      <c r="A182" s="43">
        <v>42683</v>
      </c>
      <c r="B182" s="6">
        <v>4000199</v>
      </c>
      <c r="C182" s="61"/>
      <c r="D182" s="70">
        <v>605265</v>
      </c>
      <c r="E182" s="81" t="s">
        <v>981</v>
      </c>
      <c r="F182" s="70">
        <v>3528</v>
      </c>
      <c r="G182" s="54" t="s">
        <v>2064</v>
      </c>
      <c r="H182" s="6">
        <v>150.5</v>
      </c>
      <c r="J182" s="44">
        <f t="shared" si="20"/>
        <v>150.5</v>
      </c>
    </row>
    <row r="183" spans="1:10" x14ac:dyDescent="0.2">
      <c r="A183" s="43">
        <v>42683</v>
      </c>
      <c r="B183" s="6">
        <v>4000200</v>
      </c>
      <c r="C183" s="61"/>
      <c r="D183" s="70">
        <v>608593</v>
      </c>
      <c r="E183" s="4" t="s">
        <v>1229</v>
      </c>
      <c r="F183" s="70">
        <v>4600</v>
      </c>
      <c r="G183" s="54" t="s">
        <v>2065</v>
      </c>
      <c r="H183" s="6">
        <v>399.4</v>
      </c>
      <c r="J183" s="44">
        <f t="shared" si="20"/>
        <v>399.4</v>
      </c>
    </row>
    <row r="184" spans="1:10" x14ac:dyDescent="0.2">
      <c r="A184" s="43">
        <v>42683</v>
      </c>
      <c r="B184" s="6">
        <v>4000201</v>
      </c>
      <c r="C184" s="61"/>
      <c r="D184" s="70">
        <v>608591</v>
      </c>
      <c r="E184" s="81" t="s">
        <v>1228</v>
      </c>
      <c r="F184" s="70">
        <v>4600</v>
      </c>
      <c r="G184" s="54" t="s">
        <v>2066</v>
      </c>
      <c r="H184" s="6">
        <v>0</v>
      </c>
      <c r="J184" s="44">
        <f t="shared" si="20"/>
        <v>0</v>
      </c>
    </row>
    <row r="185" spans="1:10" x14ac:dyDescent="0.2">
      <c r="A185" s="43">
        <v>42685</v>
      </c>
      <c r="B185" s="6">
        <v>4000198</v>
      </c>
      <c r="C185" s="61"/>
      <c r="D185" s="70">
        <v>630013</v>
      </c>
      <c r="E185" s="4" t="s">
        <v>1678</v>
      </c>
      <c r="F185" s="70">
        <v>8070</v>
      </c>
      <c r="G185" s="54" t="s">
        <v>2087</v>
      </c>
      <c r="H185" s="6">
        <v>29.8</v>
      </c>
      <c r="J185" s="44">
        <f t="shared" ref="J185:J190" si="21">AVERAGE(H185:I185)</f>
        <v>29.8</v>
      </c>
    </row>
    <row r="186" spans="1:10" x14ac:dyDescent="0.2">
      <c r="A186" s="43">
        <v>42692</v>
      </c>
      <c r="B186" s="6">
        <v>4000203</v>
      </c>
      <c r="C186" s="61"/>
      <c r="D186" s="70">
        <v>607558</v>
      </c>
      <c r="E186" s="81" t="s">
        <v>927</v>
      </c>
      <c r="F186" s="70">
        <v>12060</v>
      </c>
      <c r="G186" s="54" t="s">
        <v>2122</v>
      </c>
      <c r="H186" s="6">
        <v>3.5</v>
      </c>
      <c r="J186" s="44">
        <f t="shared" si="21"/>
        <v>3.5</v>
      </c>
    </row>
    <row r="187" spans="1:10" x14ac:dyDescent="0.2">
      <c r="A187" s="43">
        <v>42692</v>
      </c>
      <c r="B187" s="6">
        <v>4000204</v>
      </c>
      <c r="C187" s="61"/>
      <c r="D187" s="70">
        <v>607560</v>
      </c>
      <c r="E187" s="4" t="s">
        <v>929</v>
      </c>
      <c r="F187" s="70">
        <v>12060</v>
      </c>
      <c r="G187" s="54" t="s">
        <v>2123</v>
      </c>
      <c r="H187" s="6">
        <v>142.80000000000001</v>
      </c>
      <c r="J187" s="44">
        <f t="shared" si="21"/>
        <v>142.80000000000001</v>
      </c>
    </row>
    <row r="188" spans="1:10" x14ac:dyDescent="0.2">
      <c r="A188" s="43">
        <v>42692</v>
      </c>
      <c r="B188" s="6">
        <v>4000246</v>
      </c>
      <c r="C188" s="61"/>
      <c r="D188" s="82">
        <v>630095</v>
      </c>
      <c r="E188" s="81" t="s">
        <v>2106</v>
      </c>
      <c r="F188" s="83">
        <v>210</v>
      </c>
      <c r="G188" s="54" t="s">
        <v>2126</v>
      </c>
      <c r="H188" s="6">
        <v>0</v>
      </c>
      <c r="J188" s="44">
        <f t="shared" si="21"/>
        <v>0</v>
      </c>
    </row>
    <row r="189" spans="1:10" x14ac:dyDescent="0.2">
      <c r="A189" s="43">
        <v>42692</v>
      </c>
      <c r="B189" s="6">
        <v>4000247</v>
      </c>
      <c r="C189" s="61"/>
      <c r="D189" s="80">
        <v>630094</v>
      </c>
      <c r="E189" s="4" t="s">
        <v>2107</v>
      </c>
      <c r="F189" s="84">
        <v>210</v>
      </c>
      <c r="G189" s="54" t="s">
        <v>2127</v>
      </c>
      <c r="H189" s="6">
        <v>0</v>
      </c>
      <c r="J189" s="44">
        <f t="shared" si="21"/>
        <v>0</v>
      </c>
    </row>
    <row r="190" spans="1:10" x14ac:dyDescent="0.2">
      <c r="A190" s="43">
        <v>42692</v>
      </c>
      <c r="B190" s="6">
        <v>4000249</v>
      </c>
      <c r="C190" s="61"/>
      <c r="D190" s="80">
        <v>609081</v>
      </c>
      <c r="E190" s="81" t="s">
        <v>2109</v>
      </c>
      <c r="F190" s="84">
        <v>310</v>
      </c>
      <c r="G190" s="54" t="s">
        <v>2128</v>
      </c>
      <c r="H190" s="6">
        <v>0</v>
      </c>
      <c r="J190" s="44">
        <f t="shared" si="21"/>
        <v>0</v>
      </c>
    </row>
    <row r="191" spans="1:10" x14ac:dyDescent="0.2">
      <c r="A191" s="43">
        <v>42692</v>
      </c>
      <c r="B191" s="6">
        <v>4000250</v>
      </c>
      <c r="C191" s="61"/>
      <c r="D191" s="80">
        <v>609083</v>
      </c>
      <c r="E191" s="4" t="s">
        <v>2110</v>
      </c>
      <c r="F191" s="84">
        <v>310</v>
      </c>
      <c r="G191" s="54" t="s">
        <v>2129</v>
      </c>
      <c r="H191" s="6">
        <v>0</v>
      </c>
      <c r="J191" s="44">
        <f t="shared" ref="J191:J196" si="22">AVERAGE(H191:I191)</f>
        <v>0</v>
      </c>
    </row>
    <row r="192" spans="1:10" x14ac:dyDescent="0.2">
      <c r="A192" s="43">
        <v>42692</v>
      </c>
      <c r="B192" s="6">
        <v>4000216</v>
      </c>
      <c r="C192" s="61"/>
      <c r="D192" s="70">
        <v>700106</v>
      </c>
      <c r="E192" s="81" t="s">
        <v>288</v>
      </c>
      <c r="F192" s="70">
        <v>512</v>
      </c>
      <c r="G192" s="54" t="s">
        <v>2132</v>
      </c>
      <c r="H192" s="6">
        <v>0</v>
      </c>
      <c r="I192" s="6">
        <v>0</v>
      </c>
      <c r="J192" s="44">
        <f t="shared" si="22"/>
        <v>0</v>
      </c>
    </row>
    <row r="193" spans="1:10" x14ac:dyDescent="0.2">
      <c r="A193" s="43">
        <v>42692</v>
      </c>
      <c r="B193" s="6">
        <v>4000213</v>
      </c>
      <c r="C193" s="61"/>
      <c r="D193" s="70">
        <v>700105</v>
      </c>
      <c r="E193" s="4" t="s">
        <v>980</v>
      </c>
      <c r="F193" s="70">
        <v>510</v>
      </c>
      <c r="G193" s="54" t="s">
        <v>2134</v>
      </c>
      <c r="H193" s="6">
        <v>27.6</v>
      </c>
      <c r="J193" s="44">
        <f t="shared" si="22"/>
        <v>27.6</v>
      </c>
    </row>
    <row r="194" spans="1:10" x14ac:dyDescent="0.2">
      <c r="A194" s="43">
        <v>42692</v>
      </c>
      <c r="B194" s="6">
        <v>4000232</v>
      </c>
      <c r="C194" s="61"/>
      <c r="D194" s="70">
        <v>606907</v>
      </c>
      <c r="E194" s="81" t="s">
        <v>2053</v>
      </c>
      <c r="F194" s="70">
        <v>800</v>
      </c>
      <c r="G194" s="54" t="s">
        <v>2135</v>
      </c>
      <c r="H194" s="6">
        <v>44.1</v>
      </c>
      <c r="J194" s="44">
        <f t="shared" si="22"/>
        <v>44.1</v>
      </c>
    </row>
    <row r="195" spans="1:10" x14ac:dyDescent="0.2">
      <c r="A195" s="43">
        <v>42692</v>
      </c>
      <c r="B195" s="6">
        <v>4000233</v>
      </c>
      <c r="C195" s="61"/>
      <c r="D195" s="70">
        <v>606906</v>
      </c>
      <c r="E195" s="4" t="s">
        <v>2054</v>
      </c>
      <c r="F195" s="70">
        <v>400</v>
      </c>
      <c r="G195" s="54" t="s">
        <v>2136</v>
      </c>
      <c r="H195" s="6">
        <v>102.9</v>
      </c>
      <c r="J195" s="44">
        <f t="shared" si="22"/>
        <v>102.9</v>
      </c>
    </row>
    <row r="196" spans="1:10" x14ac:dyDescent="0.2">
      <c r="A196" s="43">
        <v>42693</v>
      </c>
      <c r="B196" s="6">
        <v>4000248</v>
      </c>
      <c r="C196" s="61"/>
      <c r="D196" s="82">
        <v>609073</v>
      </c>
      <c r="E196" s="81" t="s">
        <v>2108</v>
      </c>
      <c r="F196" s="83">
        <v>310</v>
      </c>
      <c r="G196" s="54" t="s">
        <v>2170</v>
      </c>
      <c r="H196" s="6">
        <v>0</v>
      </c>
      <c r="J196" s="44">
        <f t="shared" si="22"/>
        <v>0</v>
      </c>
    </row>
    <row r="197" spans="1:10" x14ac:dyDescent="0.2">
      <c r="A197" s="43">
        <v>42696</v>
      </c>
      <c r="B197" s="6">
        <v>4000231</v>
      </c>
      <c r="C197" s="61"/>
      <c r="D197" s="70">
        <v>608436</v>
      </c>
      <c r="E197" s="4" t="s">
        <v>2052</v>
      </c>
      <c r="F197" s="70">
        <v>4000</v>
      </c>
      <c r="G197" s="54" t="s">
        <v>2192</v>
      </c>
      <c r="H197" s="6">
        <v>54.6</v>
      </c>
      <c r="J197" s="44">
        <f t="shared" ref="J197:J204" si="23">AVERAGE(H197:I197)</f>
        <v>54.6</v>
      </c>
    </row>
    <row r="198" spans="1:10" x14ac:dyDescent="0.2">
      <c r="A198" s="43">
        <v>42696</v>
      </c>
      <c r="B198" s="6">
        <v>4000229</v>
      </c>
      <c r="C198" s="61"/>
      <c r="D198" s="70">
        <v>608932</v>
      </c>
      <c r="E198" s="81" t="s">
        <v>1783</v>
      </c>
      <c r="F198" s="70">
        <v>5800</v>
      </c>
      <c r="G198" s="54" t="s">
        <v>2193</v>
      </c>
      <c r="H198" s="6">
        <v>40.799999999999997</v>
      </c>
      <c r="J198" s="44">
        <f t="shared" si="23"/>
        <v>40.799999999999997</v>
      </c>
    </row>
    <row r="199" spans="1:10" x14ac:dyDescent="0.2">
      <c r="A199" s="43">
        <v>42696</v>
      </c>
      <c r="B199" s="6">
        <v>4000226</v>
      </c>
      <c r="C199" s="61"/>
      <c r="D199" s="70">
        <v>604402</v>
      </c>
      <c r="E199" s="4" t="s">
        <v>831</v>
      </c>
      <c r="F199" s="70">
        <v>9000</v>
      </c>
      <c r="G199" s="54" t="s">
        <v>2194</v>
      </c>
      <c r="H199" s="6">
        <v>27.7</v>
      </c>
      <c r="J199" s="44">
        <f t="shared" si="23"/>
        <v>27.7</v>
      </c>
    </row>
    <row r="200" spans="1:10" x14ac:dyDescent="0.2">
      <c r="A200" s="43">
        <v>42696</v>
      </c>
      <c r="B200" s="6">
        <v>4000228</v>
      </c>
      <c r="C200" s="61"/>
      <c r="D200" s="70">
        <v>604407</v>
      </c>
      <c r="E200" s="81" t="s">
        <v>832</v>
      </c>
      <c r="F200" s="70">
        <v>8988</v>
      </c>
      <c r="G200" s="54" t="s">
        <v>2195</v>
      </c>
      <c r="H200" s="6">
        <v>197.8</v>
      </c>
      <c r="J200" s="44">
        <f t="shared" si="23"/>
        <v>197.8</v>
      </c>
    </row>
    <row r="201" spans="1:10" x14ac:dyDescent="0.2">
      <c r="A201" s="43">
        <v>42697</v>
      </c>
      <c r="B201" s="6">
        <v>4000262</v>
      </c>
      <c r="C201" s="61"/>
      <c r="D201" s="80">
        <v>604455</v>
      </c>
      <c r="E201" s="4" t="s">
        <v>752</v>
      </c>
      <c r="F201" s="84">
        <v>1560</v>
      </c>
      <c r="G201" s="54" t="s">
        <v>2204</v>
      </c>
      <c r="H201" s="6">
        <v>0</v>
      </c>
      <c r="J201" s="44">
        <f t="shared" si="23"/>
        <v>0</v>
      </c>
    </row>
    <row r="202" spans="1:10" x14ac:dyDescent="0.2">
      <c r="A202" s="43">
        <v>42697</v>
      </c>
      <c r="B202" s="6">
        <v>4000263</v>
      </c>
      <c r="C202" s="61"/>
      <c r="D202" s="80">
        <v>602688</v>
      </c>
      <c r="E202" s="81" t="s">
        <v>753</v>
      </c>
      <c r="F202" s="84">
        <v>1560</v>
      </c>
      <c r="G202" s="54" t="s">
        <v>2205</v>
      </c>
      <c r="H202" s="6">
        <v>249.2</v>
      </c>
      <c r="J202" s="44">
        <f t="shared" si="23"/>
        <v>249.2</v>
      </c>
    </row>
    <row r="203" spans="1:10" x14ac:dyDescent="0.2">
      <c r="A203" s="43">
        <v>42697</v>
      </c>
      <c r="B203" s="6">
        <v>4000258</v>
      </c>
      <c r="C203" s="61"/>
      <c r="D203" s="80">
        <v>608591</v>
      </c>
      <c r="E203" s="4" t="s">
        <v>1228</v>
      </c>
      <c r="F203" s="84">
        <v>4060</v>
      </c>
      <c r="G203" s="54" t="s">
        <v>2206</v>
      </c>
      <c r="H203" s="6">
        <v>0</v>
      </c>
      <c r="J203" s="44">
        <f t="shared" si="23"/>
        <v>0</v>
      </c>
    </row>
    <row r="204" spans="1:10" x14ac:dyDescent="0.2">
      <c r="A204" s="43">
        <v>42697</v>
      </c>
      <c r="B204" s="6">
        <v>4000259</v>
      </c>
      <c r="C204" s="61"/>
      <c r="D204" s="80">
        <v>608593</v>
      </c>
      <c r="E204" s="81" t="s">
        <v>1229</v>
      </c>
      <c r="F204" s="84">
        <v>4060</v>
      </c>
      <c r="G204" s="54" t="s">
        <v>2206</v>
      </c>
      <c r="H204" s="6">
        <v>82.1</v>
      </c>
      <c r="J204" s="44">
        <f t="shared" si="23"/>
        <v>82.1</v>
      </c>
    </row>
    <row r="205" spans="1:10" x14ac:dyDescent="0.2">
      <c r="A205" s="43">
        <v>42700</v>
      </c>
      <c r="B205" s="6">
        <v>4000261</v>
      </c>
      <c r="C205" s="87"/>
      <c r="D205" s="80">
        <v>608199</v>
      </c>
      <c r="E205" s="4" t="s">
        <v>2942</v>
      </c>
      <c r="F205" s="84">
        <v>5000</v>
      </c>
      <c r="G205" s="54" t="s">
        <v>2276</v>
      </c>
      <c r="H205" s="6">
        <v>11.9</v>
      </c>
      <c r="J205" s="44">
        <f t="shared" ref="J205:J216" si="24">AVERAGE(H205:I205)</f>
        <v>11.9</v>
      </c>
    </row>
    <row r="206" spans="1:10" x14ac:dyDescent="0.2">
      <c r="A206" s="43">
        <v>42700</v>
      </c>
      <c r="B206" s="6">
        <v>4000256</v>
      </c>
      <c r="C206" s="61"/>
      <c r="D206" s="80">
        <v>604128</v>
      </c>
      <c r="E206" s="81" t="s">
        <v>2943</v>
      </c>
      <c r="F206" s="84">
        <v>1902</v>
      </c>
      <c r="G206" s="54" t="s">
        <v>2277</v>
      </c>
      <c r="H206" s="6">
        <v>34.299999999999997</v>
      </c>
      <c r="J206" s="44">
        <f t="shared" si="24"/>
        <v>34.299999999999997</v>
      </c>
    </row>
    <row r="207" spans="1:10" x14ac:dyDescent="0.2">
      <c r="A207" s="43">
        <v>42700</v>
      </c>
      <c r="B207" s="6">
        <v>4000257</v>
      </c>
      <c r="C207" s="61"/>
      <c r="D207" s="80">
        <v>603943</v>
      </c>
      <c r="E207" s="4" t="s">
        <v>2283</v>
      </c>
      <c r="F207" s="84">
        <v>1902</v>
      </c>
      <c r="G207" s="54" t="s">
        <v>2277</v>
      </c>
      <c r="H207" s="6">
        <v>116.8</v>
      </c>
      <c r="J207" s="44">
        <f t="shared" si="24"/>
        <v>116.8</v>
      </c>
    </row>
    <row r="208" spans="1:10" x14ac:dyDescent="0.2">
      <c r="A208" s="43">
        <v>42706</v>
      </c>
      <c r="B208" s="6">
        <v>4000265</v>
      </c>
      <c r="C208" s="61"/>
      <c r="D208" s="80">
        <v>607905</v>
      </c>
      <c r="E208" s="81" t="s">
        <v>856</v>
      </c>
      <c r="F208" s="84">
        <v>10080</v>
      </c>
      <c r="G208" s="54" t="s">
        <v>2327</v>
      </c>
      <c r="H208" s="6">
        <v>25.93</v>
      </c>
      <c r="J208" s="44">
        <f t="shared" si="24"/>
        <v>25.93</v>
      </c>
    </row>
    <row r="209" spans="1:10" x14ac:dyDescent="0.2">
      <c r="A209" s="43">
        <v>42706</v>
      </c>
      <c r="B209" s="6">
        <v>4000266</v>
      </c>
      <c r="C209" s="61"/>
      <c r="D209" s="80">
        <v>607911</v>
      </c>
      <c r="E209" s="4" t="s">
        <v>855</v>
      </c>
      <c r="F209" s="84">
        <v>10050</v>
      </c>
      <c r="G209" s="54" t="s">
        <v>2328</v>
      </c>
      <c r="H209" s="6">
        <v>43.12</v>
      </c>
      <c r="J209" s="44">
        <f t="shared" si="24"/>
        <v>43.12</v>
      </c>
    </row>
    <row r="210" spans="1:10" x14ac:dyDescent="0.2">
      <c r="A210" s="43">
        <v>42710</v>
      </c>
      <c r="B210" s="6">
        <v>4000300</v>
      </c>
      <c r="C210" s="61"/>
      <c r="D210" s="80">
        <v>604910</v>
      </c>
      <c r="E210" s="81" t="s">
        <v>2944</v>
      </c>
      <c r="F210" s="84">
        <v>320</v>
      </c>
      <c r="G210" s="54" t="s">
        <v>2370</v>
      </c>
      <c r="H210" s="6">
        <v>0</v>
      </c>
      <c r="J210" s="44">
        <f t="shared" si="24"/>
        <v>0</v>
      </c>
    </row>
    <row r="211" spans="1:10" x14ac:dyDescent="0.2">
      <c r="A211" s="43">
        <v>42710</v>
      </c>
      <c r="B211" s="6">
        <v>4000299</v>
      </c>
      <c r="C211" s="61"/>
      <c r="D211" s="80">
        <v>604908</v>
      </c>
      <c r="E211" s="4" t="s">
        <v>2945</v>
      </c>
      <c r="F211" s="84">
        <v>320</v>
      </c>
      <c r="G211" s="54" t="s">
        <v>2370</v>
      </c>
      <c r="H211" s="6">
        <v>0</v>
      </c>
      <c r="J211" s="44">
        <f t="shared" si="24"/>
        <v>0</v>
      </c>
    </row>
    <row r="212" spans="1:10" x14ac:dyDescent="0.2">
      <c r="A212" s="43">
        <v>42710</v>
      </c>
      <c r="B212" s="6">
        <v>4000296</v>
      </c>
      <c r="C212" s="61"/>
      <c r="D212" s="80">
        <v>605265</v>
      </c>
      <c r="E212" s="81" t="s">
        <v>2946</v>
      </c>
      <c r="F212" s="84">
        <v>3820</v>
      </c>
      <c r="G212" s="54" t="s">
        <v>2372</v>
      </c>
      <c r="H212" s="6">
        <v>65.45</v>
      </c>
      <c r="J212" s="44">
        <f t="shared" si="24"/>
        <v>65.45</v>
      </c>
    </row>
    <row r="213" spans="1:10" x14ac:dyDescent="0.2">
      <c r="A213" s="43">
        <v>42710</v>
      </c>
      <c r="B213" s="6">
        <v>4000302</v>
      </c>
      <c r="C213" s="61"/>
      <c r="D213" s="80">
        <v>602723</v>
      </c>
      <c r="E213" s="4" t="s">
        <v>2947</v>
      </c>
      <c r="F213" s="84">
        <v>320</v>
      </c>
      <c r="G213" s="54" t="s">
        <v>2373</v>
      </c>
      <c r="H213" s="6">
        <v>0</v>
      </c>
      <c r="J213" s="44">
        <f t="shared" si="24"/>
        <v>0</v>
      </c>
    </row>
    <row r="214" spans="1:10" x14ac:dyDescent="0.2">
      <c r="A214" s="43">
        <v>42710</v>
      </c>
      <c r="B214" s="6">
        <v>4000301</v>
      </c>
      <c r="C214" s="61"/>
      <c r="D214" s="80">
        <v>604579</v>
      </c>
      <c r="E214" s="81" t="s">
        <v>2384</v>
      </c>
      <c r="F214" s="84">
        <v>320</v>
      </c>
      <c r="G214" s="54" t="s">
        <v>2374</v>
      </c>
      <c r="H214" s="6">
        <v>312.5</v>
      </c>
      <c r="J214" s="44">
        <f t="shared" si="24"/>
        <v>312.5</v>
      </c>
    </row>
    <row r="215" spans="1:10" x14ac:dyDescent="0.2">
      <c r="A215" s="43">
        <v>42710</v>
      </c>
      <c r="B215" s="6">
        <v>4000283</v>
      </c>
      <c r="C215" s="61"/>
      <c r="D215" s="80">
        <v>700983</v>
      </c>
      <c r="E215" s="4" t="s">
        <v>2948</v>
      </c>
      <c r="F215" s="84">
        <v>520</v>
      </c>
      <c r="G215" s="54" t="s">
        <v>2376</v>
      </c>
      <c r="H215" s="6">
        <v>52.93</v>
      </c>
      <c r="I215" s="6">
        <v>210.3</v>
      </c>
      <c r="J215" s="44">
        <f t="shared" si="24"/>
        <v>131.61500000000001</v>
      </c>
    </row>
    <row r="216" spans="1:10" x14ac:dyDescent="0.2">
      <c r="A216" s="43">
        <v>42710</v>
      </c>
      <c r="B216" s="6">
        <v>4000281</v>
      </c>
      <c r="C216" s="61"/>
      <c r="D216" s="80">
        <v>701019</v>
      </c>
      <c r="E216" s="81" t="s">
        <v>2385</v>
      </c>
      <c r="F216" s="84">
        <v>520</v>
      </c>
      <c r="G216" s="54" t="s">
        <v>2377</v>
      </c>
      <c r="H216" s="6">
        <v>15.51</v>
      </c>
      <c r="I216" s="6">
        <v>31.27</v>
      </c>
      <c r="J216" s="44">
        <f t="shared" si="24"/>
        <v>23.39</v>
      </c>
    </row>
    <row r="217" spans="1:10" x14ac:dyDescent="0.2">
      <c r="A217" s="43">
        <v>42711</v>
      </c>
      <c r="B217" s="6">
        <v>4000290</v>
      </c>
      <c r="C217" s="61"/>
      <c r="D217" s="80">
        <v>600300</v>
      </c>
      <c r="E217" s="4" t="s">
        <v>289</v>
      </c>
      <c r="F217" s="84">
        <v>510</v>
      </c>
      <c r="G217" s="54" t="s">
        <v>2386</v>
      </c>
      <c r="H217" s="6">
        <v>0</v>
      </c>
      <c r="J217" s="44">
        <f t="shared" ref="J217:J225" si="25">AVERAGE(H217:I217)</f>
        <v>0</v>
      </c>
    </row>
    <row r="218" spans="1:10" x14ac:dyDescent="0.2">
      <c r="A218" s="43">
        <v>42711</v>
      </c>
      <c r="B218" s="6">
        <v>4000289</v>
      </c>
      <c r="C218" s="61"/>
      <c r="D218" s="80">
        <v>600313</v>
      </c>
      <c r="E218" s="81" t="s">
        <v>2403</v>
      </c>
      <c r="F218" s="84">
        <v>600</v>
      </c>
      <c r="G218" s="54" t="s">
        <v>2390</v>
      </c>
      <c r="H218" s="6">
        <v>0</v>
      </c>
      <c r="I218" s="6">
        <v>833.3</v>
      </c>
      <c r="J218" s="44">
        <f t="shared" si="25"/>
        <v>416.65</v>
      </c>
    </row>
    <row r="219" spans="1:10" x14ac:dyDescent="0.2">
      <c r="A219" s="43">
        <v>42711</v>
      </c>
      <c r="B219" s="6">
        <v>4000285</v>
      </c>
      <c r="C219" s="61"/>
      <c r="D219" s="80">
        <v>604164</v>
      </c>
      <c r="E219" s="4" t="s">
        <v>626</v>
      </c>
      <c r="F219" s="84">
        <v>600</v>
      </c>
      <c r="G219" s="54" t="s">
        <v>2391</v>
      </c>
      <c r="H219" s="6">
        <v>52.1</v>
      </c>
      <c r="I219" s="6">
        <v>0</v>
      </c>
      <c r="J219" s="44">
        <f t="shared" si="25"/>
        <v>26.05</v>
      </c>
    </row>
    <row r="220" spans="1:10" x14ac:dyDescent="0.2">
      <c r="A220" s="43">
        <v>42711</v>
      </c>
      <c r="B220" s="6">
        <v>4000287</v>
      </c>
      <c r="C220" s="61"/>
      <c r="D220" s="80">
        <v>601602</v>
      </c>
      <c r="E220" s="81" t="s">
        <v>290</v>
      </c>
      <c r="F220" s="84">
        <v>1134</v>
      </c>
      <c r="G220" s="54" t="s">
        <v>2392</v>
      </c>
      <c r="H220" s="6">
        <v>91.62</v>
      </c>
      <c r="J220" s="44">
        <f t="shared" si="25"/>
        <v>91.62</v>
      </c>
    </row>
    <row r="221" spans="1:10" x14ac:dyDescent="0.2">
      <c r="A221" s="43">
        <v>42711</v>
      </c>
      <c r="B221" s="6">
        <v>4000292</v>
      </c>
      <c r="C221" s="61"/>
      <c r="D221" s="80">
        <v>601596</v>
      </c>
      <c r="E221" s="4" t="s">
        <v>291</v>
      </c>
      <c r="F221" s="84">
        <v>504</v>
      </c>
      <c r="G221" s="54" t="s">
        <v>2393</v>
      </c>
      <c r="H221" s="6">
        <v>0</v>
      </c>
      <c r="I221" s="6">
        <v>0</v>
      </c>
      <c r="J221" s="44">
        <f t="shared" si="25"/>
        <v>0</v>
      </c>
    </row>
    <row r="222" spans="1:10" x14ac:dyDescent="0.2">
      <c r="A222" s="43">
        <v>42713</v>
      </c>
      <c r="B222" s="6">
        <v>4000294</v>
      </c>
      <c r="C222" s="61"/>
      <c r="D222" s="80">
        <v>607669</v>
      </c>
      <c r="E222" s="81" t="s">
        <v>2238</v>
      </c>
      <c r="F222" s="84">
        <v>1002</v>
      </c>
      <c r="G222" s="54" t="s">
        <v>2425</v>
      </c>
      <c r="H222" s="6">
        <v>0</v>
      </c>
      <c r="J222" s="44">
        <f t="shared" si="25"/>
        <v>0</v>
      </c>
    </row>
    <row r="223" spans="1:10" x14ac:dyDescent="0.2">
      <c r="A223" s="43">
        <v>42713</v>
      </c>
      <c r="B223" s="6">
        <v>4000295</v>
      </c>
      <c r="C223" s="61"/>
      <c r="D223" s="80">
        <v>607668</v>
      </c>
      <c r="E223" s="4" t="s">
        <v>2239</v>
      </c>
      <c r="F223" s="84">
        <v>1002</v>
      </c>
      <c r="G223" s="54" t="s">
        <v>2425</v>
      </c>
      <c r="H223" s="6">
        <v>18.98</v>
      </c>
      <c r="J223" s="44">
        <f t="shared" si="25"/>
        <v>18.98</v>
      </c>
    </row>
    <row r="224" spans="1:10" x14ac:dyDescent="0.2">
      <c r="A224" s="43">
        <v>42713</v>
      </c>
      <c r="B224" s="6">
        <v>4000278</v>
      </c>
      <c r="C224" s="61"/>
      <c r="D224" s="80">
        <v>609231</v>
      </c>
      <c r="E224" s="81" t="s">
        <v>2235</v>
      </c>
      <c r="F224" s="84">
        <v>1296</v>
      </c>
      <c r="G224" s="54" t="s">
        <v>2412</v>
      </c>
      <c r="H224" s="6">
        <v>79.8</v>
      </c>
      <c r="J224" s="44">
        <f t="shared" si="25"/>
        <v>79.8</v>
      </c>
    </row>
    <row r="225" spans="1:10" x14ac:dyDescent="0.2">
      <c r="A225" s="43">
        <v>42713</v>
      </c>
      <c r="B225" s="6">
        <v>4000279</v>
      </c>
      <c r="C225" s="61"/>
      <c r="D225" s="80">
        <v>609233</v>
      </c>
      <c r="E225" s="4" t="s">
        <v>2236</v>
      </c>
      <c r="F225" s="84">
        <v>1296</v>
      </c>
      <c r="G225" s="54" t="s">
        <v>2413</v>
      </c>
      <c r="H225" s="6">
        <v>0</v>
      </c>
      <c r="J225" s="44">
        <f t="shared" si="25"/>
        <v>0</v>
      </c>
    </row>
    <row r="226" spans="1:10" x14ac:dyDescent="0.2">
      <c r="A226" s="43">
        <v>42718</v>
      </c>
      <c r="B226" s="6">
        <v>4000372</v>
      </c>
      <c r="C226" s="61"/>
      <c r="D226" s="84">
        <v>604128</v>
      </c>
      <c r="E226" s="81" t="s">
        <v>2886</v>
      </c>
      <c r="F226" s="84">
        <v>3900</v>
      </c>
      <c r="G226" s="54" t="s">
        <v>2510</v>
      </c>
      <c r="H226" s="6">
        <v>5.6</v>
      </c>
      <c r="J226" s="44">
        <f t="shared" ref="J226:J232" si="26">AVERAGE(H226:I226)</f>
        <v>5.6</v>
      </c>
    </row>
    <row r="227" spans="1:10" x14ac:dyDescent="0.2">
      <c r="A227" s="43">
        <v>42718</v>
      </c>
      <c r="B227" s="6">
        <v>4000373</v>
      </c>
      <c r="C227" s="61"/>
      <c r="D227" s="84">
        <v>603943</v>
      </c>
      <c r="E227" s="4" t="s">
        <v>2888</v>
      </c>
      <c r="F227" s="84">
        <v>3900</v>
      </c>
      <c r="G227" s="54" t="s">
        <v>2511</v>
      </c>
      <c r="H227" s="6">
        <v>20.399999999999999</v>
      </c>
      <c r="J227" s="44">
        <f t="shared" si="26"/>
        <v>20.399999999999999</v>
      </c>
    </row>
    <row r="228" spans="1:10" x14ac:dyDescent="0.2">
      <c r="A228" s="43">
        <v>42720</v>
      </c>
      <c r="B228" s="6">
        <v>4000298</v>
      </c>
      <c r="C228" s="61"/>
      <c r="D228" s="80">
        <v>606606</v>
      </c>
      <c r="E228" s="81" t="s">
        <v>2241</v>
      </c>
      <c r="F228" s="84">
        <v>310</v>
      </c>
      <c r="G228" s="54" t="s">
        <v>2530</v>
      </c>
      <c r="H228" s="6">
        <v>119.5</v>
      </c>
      <c r="J228" s="44">
        <f t="shared" si="26"/>
        <v>119.5</v>
      </c>
    </row>
    <row r="229" spans="1:10" x14ac:dyDescent="0.2">
      <c r="A229" s="43">
        <v>42720</v>
      </c>
      <c r="B229" s="6">
        <v>4000369</v>
      </c>
      <c r="C229" s="61"/>
      <c r="D229" s="84">
        <v>604407</v>
      </c>
      <c r="E229" s="4" t="s">
        <v>2900</v>
      </c>
      <c r="F229" s="84">
        <v>7350</v>
      </c>
      <c r="G229" s="54" t="s">
        <v>2532</v>
      </c>
      <c r="H229" s="6">
        <v>75.599999999999994</v>
      </c>
      <c r="J229" s="44">
        <f t="shared" si="26"/>
        <v>75.599999999999994</v>
      </c>
    </row>
    <row r="230" spans="1:10" x14ac:dyDescent="0.2">
      <c r="A230" s="43">
        <v>42720</v>
      </c>
      <c r="B230" s="6">
        <v>4000367</v>
      </c>
      <c r="C230" s="61"/>
      <c r="D230" s="84">
        <v>604402</v>
      </c>
      <c r="E230" s="81" t="s">
        <v>2898</v>
      </c>
      <c r="F230" s="84">
        <v>10200</v>
      </c>
      <c r="G230" s="54" t="s">
        <v>2534</v>
      </c>
      <c r="H230" s="6">
        <v>42.9</v>
      </c>
      <c r="J230" s="44">
        <f t="shared" si="26"/>
        <v>42.9</v>
      </c>
    </row>
    <row r="231" spans="1:10" x14ac:dyDescent="0.2">
      <c r="A231" s="43">
        <v>42720</v>
      </c>
      <c r="B231" s="6">
        <v>4000365</v>
      </c>
      <c r="C231" s="61"/>
      <c r="D231" s="84">
        <v>605591</v>
      </c>
      <c r="E231" s="4" t="s">
        <v>1350</v>
      </c>
      <c r="F231" s="84">
        <v>1080</v>
      </c>
      <c r="G231" s="54" t="s">
        <v>2535</v>
      </c>
      <c r="H231" s="6">
        <v>617.29999999999995</v>
      </c>
      <c r="J231" s="44">
        <f t="shared" si="26"/>
        <v>617.29999999999995</v>
      </c>
    </row>
    <row r="232" spans="1:10" x14ac:dyDescent="0.2">
      <c r="A232" s="43">
        <v>42720</v>
      </c>
      <c r="B232" s="6">
        <v>4000364</v>
      </c>
      <c r="C232" s="61"/>
      <c r="D232" s="84">
        <v>605554</v>
      </c>
      <c r="E232" s="81" t="s">
        <v>2896</v>
      </c>
      <c r="F232" s="84">
        <v>3240</v>
      </c>
      <c r="G232" s="54" t="s">
        <v>2536</v>
      </c>
      <c r="H232" s="6">
        <v>617.29999999999995</v>
      </c>
      <c r="J232" s="44">
        <f t="shared" si="26"/>
        <v>617.29999999999995</v>
      </c>
    </row>
    <row r="233" spans="1:10" x14ac:dyDescent="0.2">
      <c r="A233" s="43">
        <v>42723</v>
      </c>
      <c r="B233" s="6">
        <v>4000376</v>
      </c>
      <c r="C233" s="61"/>
      <c r="D233" s="84">
        <v>630013</v>
      </c>
      <c r="E233" s="4" t="s">
        <v>2890</v>
      </c>
      <c r="F233" s="84">
        <v>16020</v>
      </c>
      <c r="G233" s="54" t="s">
        <v>2544</v>
      </c>
      <c r="H233" s="6">
        <v>12.7</v>
      </c>
      <c r="J233" s="44">
        <f t="shared" ref="J233:J238" si="27">AVERAGE(H233:I233)</f>
        <v>12.7</v>
      </c>
    </row>
    <row r="234" spans="1:10" x14ac:dyDescent="0.2">
      <c r="A234" s="43">
        <v>42725</v>
      </c>
      <c r="B234" s="6">
        <v>4000388</v>
      </c>
      <c r="C234" s="61"/>
      <c r="D234" s="84">
        <v>609073</v>
      </c>
      <c r="E234" s="81" t="s">
        <v>2108</v>
      </c>
      <c r="F234" s="84">
        <v>310</v>
      </c>
      <c r="G234" s="54" t="s">
        <v>2606</v>
      </c>
      <c r="H234" s="6">
        <v>78.680000000000007</v>
      </c>
      <c r="J234" s="44">
        <f t="shared" si="27"/>
        <v>78.680000000000007</v>
      </c>
    </row>
    <row r="235" spans="1:10" x14ac:dyDescent="0.2">
      <c r="A235" s="43">
        <v>42725</v>
      </c>
      <c r="B235" s="6">
        <v>4000361</v>
      </c>
      <c r="C235" s="61"/>
      <c r="D235" s="84">
        <v>602723</v>
      </c>
      <c r="E235" s="4" t="s">
        <v>2904</v>
      </c>
      <c r="F235" s="84">
        <v>2600</v>
      </c>
      <c r="G235" s="54" t="s">
        <v>2607</v>
      </c>
      <c r="H235" s="6">
        <v>0</v>
      </c>
      <c r="J235" s="44">
        <f t="shared" si="27"/>
        <v>0</v>
      </c>
    </row>
    <row r="236" spans="1:10" x14ac:dyDescent="0.2">
      <c r="A236" s="43">
        <v>42725</v>
      </c>
      <c r="B236" s="6">
        <v>4000359</v>
      </c>
      <c r="C236" s="61"/>
      <c r="D236" s="84">
        <v>604579</v>
      </c>
      <c r="E236" s="81" t="s">
        <v>2949</v>
      </c>
      <c r="F236" s="84">
        <v>2600</v>
      </c>
      <c r="G236" s="54" t="s">
        <v>2609</v>
      </c>
      <c r="H236" s="6">
        <v>89.7</v>
      </c>
      <c r="J236" s="44">
        <f t="shared" si="27"/>
        <v>89.7</v>
      </c>
    </row>
    <row r="237" spans="1:10" x14ac:dyDescent="0.2">
      <c r="A237" s="43">
        <v>42725</v>
      </c>
      <c r="B237" s="6">
        <v>4000362</v>
      </c>
      <c r="C237" s="61"/>
      <c r="D237" s="84">
        <v>604910</v>
      </c>
      <c r="E237" s="4" t="s">
        <v>1506</v>
      </c>
      <c r="F237" s="84">
        <v>2600</v>
      </c>
      <c r="G237" s="54" t="s">
        <v>2610</v>
      </c>
      <c r="H237" s="6">
        <v>0</v>
      </c>
      <c r="J237" s="44">
        <f t="shared" si="27"/>
        <v>0</v>
      </c>
    </row>
    <row r="238" spans="1:10" x14ac:dyDescent="0.2">
      <c r="A238" s="43">
        <v>42725</v>
      </c>
      <c r="B238" s="6">
        <v>4000360</v>
      </c>
      <c r="C238" s="61"/>
      <c r="D238" s="84">
        <v>604908</v>
      </c>
      <c r="E238" s="81" t="s">
        <v>1505</v>
      </c>
      <c r="F238" s="84">
        <v>2600</v>
      </c>
      <c r="G238" s="54" t="s">
        <v>2612</v>
      </c>
      <c r="H238" s="6">
        <v>115.4</v>
      </c>
      <c r="J238" s="44">
        <f t="shared" si="27"/>
        <v>115.4</v>
      </c>
    </row>
    <row r="239" spans="1:10" x14ac:dyDescent="0.2">
      <c r="A239" s="43">
        <v>42727</v>
      </c>
      <c r="B239" s="6">
        <v>4000381</v>
      </c>
      <c r="C239" s="105"/>
      <c r="D239" s="84">
        <v>604128</v>
      </c>
      <c r="E239" s="4" t="s">
        <v>2886</v>
      </c>
      <c r="F239" s="84">
        <v>3000</v>
      </c>
      <c r="G239" s="54" t="s">
        <v>2650</v>
      </c>
      <c r="H239" s="6">
        <v>68.5</v>
      </c>
      <c r="J239" s="44">
        <f t="shared" ref="J239:J244" si="28">AVERAGE(H239:I239)</f>
        <v>68.5</v>
      </c>
    </row>
    <row r="240" spans="1:10" x14ac:dyDescent="0.2">
      <c r="A240" s="43">
        <v>42727</v>
      </c>
      <c r="B240" s="6">
        <v>4000382</v>
      </c>
      <c r="C240" s="61"/>
      <c r="D240" s="84">
        <v>603943</v>
      </c>
      <c r="E240" s="81" t="s">
        <v>2888</v>
      </c>
      <c r="F240" s="84">
        <v>3000</v>
      </c>
      <c r="G240" s="54" t="s">
        <v>2650</v>
      </c>
      <c r="H240" s="6">
        <v>26.2</v>
      </c>
      <c r="J240" s="44">
        <f t="shared" si="28"/>
        <v>26.2</v>
      </c>
    </row>
    <row r="241" spans="1:10" x14ac:dyDescent="0.2">
      <c r="A241" s="43">
        <v>42731</v>
      </c>
      <c r="B241" s="6">
        <v>4000378</v>
      </c>
      <c r="C241" s="61"/>
      <c r="D241" s="84">
        <v>607558</v>
      </c>
      <c r="E241" s="4" t="s">
        <v>2901</v>
      </c>
      <c r="F241" s="84">
        <v>9732</v>
      </c>
      <c r="G241" s="54" t="s">
        <v>2669</v>
      </c>
      <c r="H241" s="6">
        <v>5.0999999999999996</v>
      </c>
      <c r="J241" s="44">
        <f t="shared" si="28"/>
        <v>5.0999999999999996</v>
      </c>
    </row>
    <row r="242" spans="1:10" x14ac:dyDescent="0.2">
      <c r="A242" s="43">
        <v>42731</v>
      </c>
      <c r="B242" s="6">
        <v>4000379</v>
      </c>
      <c r="C242" s="61"/>
      <c r="D242" s="84">
        <v>607560</v>
      </c>
      <c r="E242" s="81" t="s">
        <v>2902</v>
      </c>
      <c r="F242" s="84">
        <v>15060</v>
      </c>
      <c r="G242" s="54" t="s">
        <v>2669</v>
      </c>
      <c r="H242" s="6">
        <v>58.99</v>
      </c>
      <c r="J242" s="44">
        <f t="shared" si="28"/>
        <v>58.99</v>
      </c>
    </row>
    <row r="243" spans="1:10" x14ac:dyDescent="0.2">
      <c r="A243" s="43">
        <v>42732</v>
      </c>
      <c r="B243" s="6">
        <v>4000392</v>
      </c>
      <c r="C243" s="61"/>
      <c r="D243" s="84">
        <v>604402</v>
      </c>
      <c r="E243" s="4" t="s">
        <v>2898</v>
      </c>
      <c r="F243" s="84">
        <v>5004</v>
      </c>
      <c r="G243" s="54" t="s">
        <v>2696</v>
      </c>
      <c r="H243" s="6">
        <v>12.5</v>
      </c>
      <c r="J243" s="44">
        <f t="shared" si="28"/>
        <v>12.5</v>
      </c>
    </row>
    <row r="244" spans="1:10" x14ac:dyDescent="0.2">
      <c r="A244" s="43">
        <v>42732</v>
      </c>
      <c r="B244" s="6">
        <v>4000394</v>
      </c>
      <c r="C244" s="61"/>
      <c r="D244" s="84">
        <v>604407</v>
      </c>
      <c r="E244" s="81" t="s">
        <v>2900</v>
      </c>
      <c r="F244" s="84">
        <v>4998</v>
      </c>
      <c r="G244" s="54" t="s">
        <v>2697</v>
      </c>
      <c r="H244" s="6">
        <v>244.5</v>
      </c>
      <c r="J244" s="44">
        <f t="shared" si="28"/>
        <v>244.5</v>
      </c>
    </row>
    <row r="245" spans="1:10" x14ac:dyDescent="0.2">
      <c r="A245" s="43">
        <v>42738</v>
      </c>
      <c r="B245" s="6">
        <v>4000395</v>
      </c>
      <c r="C245" s="61"/>
      <c r="D245" s="84">
        <v>630012</v>
      </c>
      <c r="E245" s="4" t="s">
        <v>2889</v>
      </c>
      <c r="F245" s="84">
        <v>16020</v>
      </c>
      <c r="G245" s="54" t="s">
        <v>2747</v>
      </c>
      <c r="H245" s="6">
        <v>14.02</v>
      </c>
      <c r="J245" s="44">
        <f t="shared" ref="J245:J253" si="29">AVERAGE(H245:I245)</f>
        <v>14.02</v>
      </c>
    </row>
    <row r="246" spans="1:10" x14ac:dyDescent="0.2">
      <c r="A246" s="43">
        <v>42738</v>
      </c>
      <c r="B246" s="6">
        <v>4000404</v>
      </c>
      <c r="C246" s="61"/>
      <c r="D246" s="84">
        <v>701151</v>
      </c>
      <c r="E246" s="81" t="s">
        <v>2915</v>
      </c>
      <c r="F246" s="84">
        <v>315</v>
      </c>
      <c r="G246" s="54" t="s">
        <v>2748</v>
      </c>
      <c r="H246" s="6">
        <v>248.61</v>
      </c>
      <c r="I246" s="6">
        <v>448.4</v>
      </c>
      <c r="J246" s="44">
        <f t="shared" si="29"/>
        <v>348.505</v>
      </c>
    </row>
    <row r="247" spans="1:10" x14ac:dyDescent="0.2">
      <c r="A247" s="43">
        <v>42741</v>
      </c>
      <c r="B247" s="6">
        <v>4000390</v>
      </c>
      <c r="C247" s="110"/>
      <c r="D247" s="84">
        <v>608199</v>
      </c>
      <c r="E247" s="4" t="s">
        <v>2909</v>
      </c>
      <c r="F247" s="84">
        <v>5001</v>
      </c>
      <c r="G247" s="54" t="s">
        <v>2750</v>
      </c>
      <c r="H247" s="6">
        <v>44.33</v>
      </c>
      <c r="J247" s="44">
        <f t="shared" si="29"/>
        <v>44.33</v>
      </c>
    </row>
    <row r="248" spans="1:10" x14ac:dyDescent="0.2">
      <c r="A248" s="43">
        <v>42745</v>
      </c>
      <c r="B248" s="6">
        <v>4000431</v>
      </c>
      <c r="C248" s="61"/>
      <c r="D248" s="84">
        <v>604455</v>
      </c>
      <c r="E248" s="81" t="s">
        <v>2921</v>
      </c>
      <c r="F248" s="84">
        <v>2100</v>
      </c>
      <c r="G248" s="54" t="s">
        <v>2813</v>
      </c>
      <c r="H248" s="6">
        <v>0</v>
      </c>
      <c r="J248" s="44">
        <f t="shared" si="29"/>
        <v>0</v>
      </c>
    </row>
    <row r="249" spans="1:10" x14ac:dyDescent="0.2">
      <c r="A249" s="43">
        <v>42745</v>
      </c>
      <c r="B249" s="6">
        <v>4000432</v>
      </c>
      <c r="C249" s="61"/>
      <c r="D249" s="84">
        <v>602688</v>
      </c>
      <c r="E249" s="4" t="s">
        <v>2922</v>
      </c>
      <c r="F249" s="84">
        <v>2100</v>
      </c>
      <c r="G249" s="54" t="s">
        <v>2814</v>
      </c>
      <c r="H249" s="6">
        <v>105.82</v>
      </c>
      <c r="J249" s="44">
        <f t="shared" si="29"/>
        <v>105.82</v>
      </c>
    </row>
    <row r="250" spans="1:10" x14ac:dyDescent="0.2">
      <c r="A250" s="43">
        <v>42745</v>
      </c>
      <c r="B250" s="6">
        <v>4000397</v>
      </c>
      <c r="C250" s="61"/>
      <c r="D250" s="84">
        <v>609314</v>
      </c>
      <c r="E250" s="81" t="s">
        <v>2912</v>
      </c>
      <c r="F250" s="84">
        <v>100</v>
      </c>
      <c r="G250" s="54" t="s">
        <v>2815</v>
      </c>
      <c r="H250" s="6">
        <v>0</v>
      </c>
      <c r="J250" s="44">
        <f t="shared" si="29"/>
        <v>0</v>
      </c>
    </row>
    <row r="251" spans="1:10" x14ac:dyDescent="0.2">
      <c r="A251" s="43">
        <v>42745</v>
      </c>
      <c r="B251" s="6">
        <v>4000398</v>
      </c>
      <c r="C251" s="61"/>
      <c r="D251" s="84">
        <v>609316</v>
      </c>
      <c r="E251" s="4" t="s">
        <v>2913</v>
      </c>
      <c r="F251" s="84">
        <v>100</v>
      </c>
      <c r="G251" s="54" t="s">
        <v>2815</v>
      </c>
      <c r="H251" s="6">
        <v>0</v>
      </c>
      <c r="J251" s="44">
        <f t="shared" si="29"/>
        <v>0</v>
      </c>
    </row>
    <row r="252" spans="1:10" x14ac:dyDescent="0.2">
      <c r="A252" s="43">
        <v>42745</v>
      </c>
      <c r="B252" s="6">
        <v>4000381</v>
      </c>
      <c r="C252" s="61"/>
      <c r="D252" s="84">
        <v>604128</v>
      </c>
      <c r="E252" s="81" t="s">
        <v>1683</v>
      </c>
      <c r="F252" s="84">
        <v>3000</v>
      </c>
      <c r="G252" s="54" t="s">
        <v>2816</v>
      </c>
      <c r="H252" s="6">
        <v>49.86</v>
      </c>
      <c r="J252" s="44">
        <f t="shared" si="29"/>
        <v>49.86</v>
      </c>
    </row>
    <row r="253" spans="1:10" x14ac:dyDescent="0.2">
      <c r="A253" s="43">
        <v>42745</v>
      </c>
      <c r="B253" s="6">
        <v>4000382</v>
      </c>
      <c r="C253" s="61"/>
      <c r="D253" s="84">
        <v>603943</v>
      </c>
      <c r="E253" s="4" t="s">
        <v>1682</v>
      </c>
      <c r="F253" s="84">
        <v>3000</v>
      </c>
      <c r="G253" s="54" t="s">
        <v>2816</v>
      </c>
      <c r="H253" s="6">
        <v>50.97</v>
      </c>
      <c r="J253" s="44">
        <f t="shared" si="29"/>
        <v>50.97</v>
      </c>
    </row>
    <row r="254" spans="1:10" x14ac:dyDescent="0.2">
      <c r="A254" s="43">
        <v>42745</v>
      </c>
      <c r="B254" s="6">
        <v>4000436</v>
      </c>
      <c r="C254" s="110"/>
      <c r="D254" s="84">
        <v>700983</v>
      </c>
      <c r="E254" s="81" t="s">
        <v>2926</v>
      </c>
      <c r="F254" s="84">
        <v>620</v>
      </c>
      <c r="G254" s="54" t="s">
        <v>2819</v>
      </c>
      <c r="H254" s="6">
        <v>0</v>
      </c>
      <c r="I254" s="6">
        <v>0</v>
      </c>
      <c r="J254" s="44">
        <f t="shared" ref="J254:J261" si="30">AVERAGE(H254:I254)</f>
        <v>0</v>
      </c>
    </row>
    <row r="255" spans="1:10" x14ac:dyDescent="0.2">
      <c r="A255" s="43">
        <v>42745</v>
      </c>
      <c r="B255" s="6">
        <v>4000434</v>
      </c>
      <c r="C255" s="61"/>
      <c r="D255" s="84">
        <v>701019</v>
      </c>
      <c r="E255" s="4" t="s">
        <v>2924</v>
      </c>
      <c r="F255" s="84">
        <v>620</v>
      </c>
      <c r="G255" s="54" t="s">
        <v>2820</v>
      </c>
      <c r="H255" s="6">
        <v>0</v>
      </c>
      <c r="I255" s="6">
        <v>0</v>
      </c>
      <c r="J255" s="44">
        <f t="shared" si="30"/>
        <v>0</v>
      </c>
    </row>
    <row r="256" spans="1:10" x14ac:dyDescent="0.2">
      <c r="A256" s="43">
        <v>42748</v>
      </c>
      <c r="B256" s="6">
        <v>4000456</v>
      </c>
      <c r="C256" s="121"/>
      <c r="D256" s="84">
        <v>604402</v>
      </c>
      <c r="E256" s="4" t="s">
        <v>2898</v>
      </c>
      <c r="F256" s="84">
        <v>1430</v>
      </c>
      <c r="G256" s="54" t="s">
        <v>2964</v>
      </c>
      <c r="H256" s="6">
        <v>43.71</v>
      </c>
      <c r="J256" s="44">
        <f t="shared" si="30"/>
        <v>43.71</v>
      </c>
    </row>
    <row r="257" spans="1:10" x14ac:dyDescent="0.2">
      <c r="A257" s="43">
        <v>42748</v>
      </c>
      <c r="B257" s="6">
        <v>4000458</v>
      </c>
      <c r="C257" s="61"/>
      <c r="D257" s="84">
        <v>604407</v>
      </c>
      <c r="E257" s="4" t="s">
        <v>2900</v>
      </c>
      <c r="F257" s="84">
        <v>2814</v>
      </c>
      <c r="G257" s="54" t="s">
        <v>2965</v>
      </c>
      <c r="H257" s="6">
        <v>78.97</v>
      </c>
      <c r="J257" s="44">
        <f t="shared" si="30"/>
        <v>78.97</v>
      </c>
    </row>
    <row r="258" spans="1:10" x14ac:dyDescent="0.2">
      <c r="A258" s="43">
        <v>42748</v>
      </c>
      <c r="B258" s="6">
        <v>4000459</v>
      </c>
      <c r="C258" s="61"/>
      <c r="D258" s="84">
        <v>606597</v>
      </c>
      <c r="E258" s="81" t="s">
        <v>2929</v>
      </c>
      <c r="F258" s="84">
        <v>310</v>
      </c>
      <c r="G258" s="54" t="s">
        <v>2966</v>
      </c>
      <c r="H258" s="6" t="s">
        <v>2967</v>
      </c>
      <c r="J258" s="44" t="e">
        <f t="shared" si="30"/>
        <v>#DIV/0!</v>
      </c>
    </row>
    <row r="259" spans="1:10" x14ac:dyDescent="0.2">
      <c r="A259" s="43">
        <v>42751</v>
      </c>
      <c r="B259" s="6">
        <v>4000460</v>
      </c>
      <c r="C259" s="61"/>
      <c r="D259" s="84">
        <v>608932</v>
      </c>
      <c r="E259" s="4" t="s">
        <v>2930</v>
      </c>
      <c r="F259" s="84">
        <v>1420</v>
      </c>
      <c r="G259" s="54" t="s">
        <v>2982</v>
      </c>
      <c r="H259" s="6">
        <v>61.77</v>
      </c>
      <c r="J259" s="44">
        <f t="shared" si="30"/>
        <v>61.77</v>
      </c>
    </row>
    <row r="260" spans="1:10" x14ac:dyDescent="0.2">
      <c r="A260" s="43">
        <v>42751</v>
      </c>
      <c r="B260" s="6">
        <v>4000428</v>
      </c>
      <c r="C260" s="61"/>
      <c r="D260" s="84">
        <v>607669</v>
      </c>
      <c r="E260" s="4" t="s">
        <v>2919</v>
      </c>
      <c r="F260" s="84">
        <v>4500</v>
      </c>
      <c r="G260" s="54" t="s">
        <v>2983</v>
      </c>
      <c r="H260" s="6">
        <v>17.899999999999999</v>
      </c>
      <c r="J260" s="44">
        <f t="shared" si="30"/>
        <v>17.899999999999999</v>
      </c>
    </row>
    <row r="261" spans="1:10" x14ac:dyDescent="0.2">
      <c r="A261" s="43">
        <v>42751</v>
      </c>
      <c r="B261" s="6">
        <v>4000429</v>
      </c>
      <c r="C261" s="61"/>
      <c r="D261" s="84">
        <v>607668</v>
      </c>
      <c r="E261" s="4" t="s">
        <v>2920</v>
      </c>
      <c r="F261" s="84">
        <v>4500</v>
      </c>
      <c r="G261" s="54" t="s">
        <v>2984</v>
      </c>
      <c r="H261" s="6">
        <v>144.69999999999999</v>
      </c>
      <c r="J261" s="44">
        <f t="shared" si="30"/>
        <v>144.69999999999999</v>
      </c>
    </row>
    <row r="262" spans="1:10" x14ac:dyDescent="0.2">
      <c r="A262" s="43">
        <v>42754</v>
      </c>
      <c r="B262" s="6">
        <v>4000378</v>
      </c>
      <c r="C262" s="61"/>
      <c r="D262" s="84">
        <v>607558</v>
      </c>
      <c r="E262" s="4" t="s">
        <v>2901</v>
      </c>
      <c r="F262" s="84">
        <v>15060</v>
      </c>
      <c r="G262" s="54" t="s">
        <v>3022</v>
      </c>
      <c r="H262" s="6">
        <v>13.31</v>
      </c>
      <c r="J262" s="44">
        <f t="shared" ref="J262:J267" si="31">AVERAGE(H262:I262)</f>
        <v>13.31</v>
      </c>
    </row>
    <row r="263" spans="1:10" x14ac:dyDescent="0.2">
      <c r="A263" s="43">
        <v>42754</v>
      </c>
      <c r="B263" s="6">
        <v>4000379</v>
      </c>
      <c r="C263" s="61"/>
      <c r="D263" s="84">
        <v>607560</v>
      </c>
      <c r="E263" s="4" t="s">
        <v>2902</v>
      </c>
      <c r="F263" s="84">
        <v>15060</v>
      </c>
      <c r="G263" s="54" t="s">
        <v>3023</v>
      </c>
      <c r="H263" s="6">
        <v>48.66</v>
      </c>
      <c r="J263" s="44">
        <f t="shared" si="31"/>
        <v>48.66</v>
      </c>
    </row>
    <row r="264" spans="1:10" x14ac:dyDescent="0.2">
      <c r="A264" s="43">
        <v>42754</v>
      </c>
      <c r="B264" s="6">
        <v>4000508</v>
      </c>
      <c r="C264" s="61"/>
      <c r="D264" s="83">
        <v>608591</v>
      </c>
      <c r="E264" s="81" t="s">
        <v>2891</v>
      </c>
      <c r="F264" s="83">
        <v>4000</v>
      </c>
      <c r="G264" s="54" t="s">
        <v>3024</v>
      </c>
      <c r="H264" s="6">
        <v>0</v>
      </c>
      <c r="J264" s="44">
        <f t="shared" si="31"/>
        <v>0</v>
      </c>
    </row>
    <row r="265" spans="1:10" x14ac:dyDescent="0.2">
      <c r="A265" s="43">
        <v>42754</v>
      </c>
      <c r="B265" s="6">
        <v>4000509</v>
      </c>
      <c r="C265" s="61"/>
      <c r="D265" s="84">
        <v>608593</v>
      </c>
      <c r="E265" s="4" t="s">
        <v>2892</v>
      </c>
      <c r="F265" s="84">
        <v>4000</v>
      </c>
      <c r="G265" s="54" t="s">
        <v>3025</v>
      </c>
      <c r="H265" s="6">
        <v>97.47</v>
      </c>
      <c r="J265" s="44">
        <f t="shared" si="31"/>
        <v>97.47</v>
      </c>
    </row>
    <row r="266" spans="1:10" x14ac:dyDescent="0.2">
      <c r="A266" s="43">
        <v>42756</v>
      </c>
      <c r="B266" s="6">
        <v>4000496</v>
      </c>
      <c r="C266" s="125"/>
      <c r="D266" s="83">
        <v>604128</v>
      </c>
      <c r="E266" s="81" t="s">
        <v>2886</v>
      </c>
      <c r="F266" s="83">
        <v>2025</v>
      </c>
      <c r="G266" s="54" t="s">
        <v>3060</v>
      </c>
      <c r="H266" s="6">
        <v>42.94</v>
      </c>
      <c r="J266" s="44">
        <f t="shared" si="31"/>
        <v>42.94</v>
      </c>
    </row>
    <row r="267" spans="1:10" x14ac:dyDescent="0.2">
      <c r="A267" s="43">
        <v>42756</v>
      </c>
      <c r="B267" s="6">
        <v>4000497</v>
      </c>
      <c r="C267" s="61"/>
      <c r="D267" s="84">
        <v>603943</v>
      </c>
      <c r="E267" s="4" t="s">
        <v>2888</v>
      </c>
      <c r="F267" s="84">
        <v>2025</v>
      </c>
      <c r="G267" s="54" t="s">
        <v>3061</v>
      </c>
      <c r="H267" s="6">
        <v>68.98</v>
      </c>
      <c r="J267" s="44">
        <f t="shared" si="31"/>
        <v>68.98</v>
      </c>
    </row>
    <row r="268" spans="1:10" x14ac:dyDescent="0.2">
      <c r="A268" s="43">
        <v>42772</v>
      </c>
      <c r="B268" s="6">
        <v>4000503</v>
      </c>
      <c r="C268" s="61"/>
      <c r="D268" s="84">
        <v>630013</v>
      </c>
      <c r="E268" s="4" t="s">
        <v>2890</v>
      </c>
      <c r="F268" s="84">
        <v>4080</v>
      </c>
      <c r="G268" s="54" t="s">
        <v>3068</v>
      </c>
      <c r="H268" s="6">
        <v>54.47</v>
      </c>
      <c r="J268" s="44">
        <f>AVERAGE(H268:I268)</f>
        <v>54.47</v>
      </c>
    </row>
    <row r="269" spans="1:10" x14ac:dyDescent="0.2">
      <c r="A269" s="43">
        <v>42772</v>
      </c>
      <c r="B269" s="6">
        <v>4000498</v>
      </c>
      <c r="C269" s="61"/>
      <c r="D269" s="84">
        <v>630012</v>
      </c>
      <c r="E269" s="4" t="s">
        <v>2889</v>
      </c>
      <c r="F269" s="84">
        <v>5000</v>
      </c>
      <c r="G269" s="54" t="s">
        <v>3069</v>
      </c>
      <c r="H269" s="6">
        <v>25.93</v>
      </c>
      <c r="J269" s="44">
        <f>AVERAGE(H269:I269)</f>
        <v>25.93</v>
      </c>
    </row>
    <row r="270" spans="1:10" x14ac:dyDescent="0.2">
      <c r="A270" s="43">
        <v>42775</v>
      </c>
      <c r="B270" s="6">
        <v>4000492</v>
      </c>
      <c r="C270" s="125"/>
      <c r="D270" s="83">
        <v>607911</v>
      </c>
      <c r="E270" s="81" t="s">
        <v>2878</v>
      </c>
      <c r="F270" s="83">
        <v>10000</v>
      </c>
      <c r="G270" s="54" t="s">
        <v>3078</v>
      </c>
      <c r="H270" s="6">
        <v>183.33</v>
      </c>
      <c r="J270" s="44">
        <f>AVERAGE(H270:I270)</f>
        <v>183.33</v>
      </c>
    </row>
    <row r="271" spans="1:10" x14ac:dyDescent="0.2">
      <c r="A271" s="6" t="s">
        <v>312</v>
      </c>
      <c r="C271" s="54"/>
      <c r="D271" s="54"/>
      <c r="E271" s="54"/>
      <c r="F271" s="54"/>
      <c r="G271" s="54"/>
      <c r="H271" s="6" t="s">
        <v>649</v>
      </c>
      <c r="J271" s="47" t="e">
        <f>SUBTOTAL(101,Table2[Average])</f>
        <v>#DIV/0!</v>
      </c>
    </row>
  </sheetData>
  <phoneticPr fontId="6" type="noConversion"/>
  <conditionalFormatting sqref="A1:XFD152 A271:K1048576 L153:XFD1048576">
    <cfRule type="cellIs" dxfId="65" priority="7" stopIfTrue="1" operator="notEqual">
      <formula>INDIRECT("Dummy_for_Comparison4!"&amp;ADDRESS(ROW(),COLUMN()))</formula>
    </cfRule>
  </conditionalFormatting>
  <conditionalFormatting sqref="D157:F158">
    <cfRule type="cellIs" dxfId="64" priority="6" stopIfTrue="1" operator="notEqual">
      <formula>INDIRECT("Dummy_for_Comparison1!"&amp;ADDRESS(ROW(),COLUMN()))</formula>
    </cfRule>
  </conditionalFormatting>
  <conditionalFormatting sqref="D159:F163">
    <cfRule type="cellIs" dxfId="63" priority="4" stopIfTrue="1" operator="notEqual">
      <formula>INDIRECT("Dummy_for_Comparison1!"&amp;ADDRESS(ROW(),COLUMN()))</formula>
    </cfRule>
  </conditionalFormatting>
  <conditionalFormatting sqref="D164:F167">
    <cfRule type="cellIs" dxfId="62" priority="2" stopIfTrue="1" operator="notEqual">
      <formula>INDIRECT("Dummy_for_Comparison1!"&amp;ADDRESS(ROW(),COLUMN()))</formula>
    </cfRule>
  </conditionalFormatting>
  <conditionalFormatting sqref="D168:F169">
    <cfRule type="cellIs" dxfId="61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scale="64" fitToHeight="0" orientation="landscape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topLeftCell="A43" workbookViewId="0">
      <selection activeCell="A61" sqref="A61"/>
    </sheetView>
  </sheetViews>
  <sheetFormatPr defaultRowHeight="14.25" x14ac:dyDescent="0.2"/>
  <cols>
    <col min="1" max="1" width="11" bestFit="1" customWidth="1"/>
    <col min="2" max="2" width="13.875" style="22" customWidth="1"/>
    <col min="3" max="3" width="13" customWidth="1"/>
    <col min="4" max="4" width="17.75" customWidth="1"/>
    <col min="5" max="5" width="10.75" bestFit="1" customWidth="1"/>
    <col min="6" max="6" width="55.25" bestFit="1" customWidth="1"/>
  </cols>
  <sheetData>
    <row r="1" spans="1:7" ht="15" thickBot="1" x14ac:dyDescent="0.25">
      <c r="A1" s="18" t="s">
        <v>66</v>
      </c>
      <c r="B1" s="21" t="s">
        <v>0</v>
      </c>
      <c r="C1" s="18" t="s">
        <v>3</v>
      </c>
      <c r="D1" s="18" t="s">
        <v>1</v>
      </c>
      <c r="E1" s="18" t="s">
        <v>10</v>
      </c>
      <c r="F1" s="18" t="s">
        <v>11</v>
      </c>
      <c r="G1" s="18" t="s">
        <v>105</v>
      </c>
    </row>
    <row r="2" spans="1:7" x14ac:dyDescent="0.2">
      <c r="A2" s="19">
        <v>42521</v>
      </c>
      <c r="B2" s="22" t="s">
        <v>280</v>
      </c>
      <c r="D2">
        <v>4000751</v>
      </c>
      <c r="E2" t="s">
        <v>281</v>
      </c>
      <c r="F2" t="s">
        <v>287</v>
      </c>
      <c r="G2">
        <v>330</v>
      </c>
    </row>
    <row r="3" spans="1:7" x14ac:dyDescent="0.2">
      <c r="A3" s="19">
        <v>42521</v>
      </c>
      <c r="B3" s="1" t="s">
        <v>371</v>
      </c>
      <c r="C3" s="1"/>
      <c r="D3">
        <v>4000767</v>
      </c>
      <c r="E3" t="s">
        <v>118</v>
      </c>
      <c r="F3" t="s">
        <v>201</v>
      </c>
      <c r="G3">
        <v>5052</v>
      </c>
    </row>
    <row r="4" spans="1:7" x14ac:dyDescent="0.2">
      <c r="A4" s="19">
        <v>42531</v>
      </c>
      <c r="B4" s="1" t="s">
        <v>392</v>
      </c>
      <c r="C4" s="1"/>
      <c r="D4">
        <v>4000904</v>
      </c>
      <c r="E4" t="s">
        <v>480</v>
      </c>
      <c r="F4" t="s">
        <v>481</v>
      </c>
      <c r="G4">
        <v>200</v>
      </c>
    </row>
    <row r="5" spans="1:7" x14ac:dyDescent="0.2">
      <c r="A5" s="19">
        <v>42531</v>
      </c>
      <c r="B5" s="1" t="s">
        <v>382</v>
      </c>
      <c r="C5" s="1"/>
      <c r="D5">
        <v>4000878</v>
      </c>
      <c r="E5" t="s">
        <v>384</v>
      </c>
      <c r="F5" t="s">
        <v>386</v>
      </c>
      <c r="G5">
        <v>4998</v>
      </c>
    </row>
    <row r="6" spans="1:7" x14ac:dyDescent="0.2">
      <c r="A6" s="19">
        <v>42531</v>
      </c>
      <c r="B6" s="1" t="s">
        <v>382</v>
      </c>
      <c r="C6" s="1"/>
      <c r="D6">
        <v>4000874</v>
      </c>
      <c r="E6" t="s">
        <v>383</v>
      </c>
      <c r="F6" t="s">
        <v>385</v>
      </c>
      <c r="G6">
        <v>4992</v>
      </c>
    </row>
    <row r="7" spans="1:7" x14ac:dyDescent="0.2">
      <c r="A7" s="19">
        <v>42534</v>
      </c>
      <c r="B7" s="1" t="s">
        <v>471</v>
      </c>
      <c r="C7" s="1"/>
      <c r="D7">
        <v>4000963</v>
      </c>
      <c r="E7" t="s">
        <v>282</v>
      </c>
      <c r="F7" t="s">
        <v>288</v>
      </c>
      <c r="G7">
        <v>352</v>
      </c>
    </row>
    <row r="8" spans="1:7" x14ac:dyDescent="0.2">
      <c r="A8" s="19">
        <v>42534</v>
      </c>
      <c r="B8" s="1" t="s">
        <v>420</v>
      </c>
      <c r="C8" s="1"/>
      <c r="D8">
        <v>4000931</v>
      </c>
      <c r="E8" t="s">
        <v>115</v>
      </c>
      <c r="F8" t="s">
        <v>424</v>
      </c>
      <c r="G8">
        <v>600</v>
      </c>
    </row>
    <row r="9" spans="1:7" x14ac:dyDescent="0.2">
      <c r="A9" s="19">
        <v>42534</v>
      </c>
      <c r="B9" s="1" t="s">
        <v>429</v>
      </c>
      <c r="C9" s="1"/>
      <c r="D9">
        <v>4000934</v>
      </c>
      <c r="E9" t="s">
        <v>433</v>
      </c>
      <c r="F9" t="s">
        <v>440</v>
      </c>
      <c r="G9">
        <v>200</v>
      </c>
    </row>
    <row r="10" spans="1:7" x14ac:dyDescent="0.2">
      <c r="A10" s="19">
        <v>42549</v>
      </c>
      <c r="B10" s="1" t="s">
        <v>495</v>
      </c>
      <c r="C10" s="1"/>
      <c r="D10">
        <v>4001003</v>
      </c>
      <c r="E10" t="s">
        <v>580</v>
      </c>
      <c r="F10" t="s">
        <v>581</v>
      </c>
      <c r="G10">
        <v>90</v>
      </c>
    </row>
    <row r="11" spans="1:7" x14ac:dyDescent="0.2">
      <c r="A11" s="19">
        <v>42553</v>
      </c>
      <c r="B11" s="1" t="s">
        <v>527</v>
      </c>
      <c r="C11" s="1"/>
      <c r="D11">
        <v>4001048</v>
      </c>
      <c r="E11" t="s">
        <v>528</v>
      </c>
      <c r="F11" t="s">
        <v>531</v>
      </c>
      <c r="G11">
        <v>5001</v>
      </c>
    </row>
    <row r="12" spans="1:7" x14ac:dyDescent="0.2">
      <c r="A12" s="19">
        <v>42558</v>
      </c>
      <c r="B12" s="22" t="s">
        <v>542</v>
      </c>
      <c r="D12">
        <v>4001074</v>
      </c>
      <c r="E12" t="s">
        <v>118</v>
      </c>
      <c r="F12" t="s">
        <v>201</v>
      </c>
      <c r="G12">
        <v>5052</v>
      </c>
    </row>
    <row r="13" spans="1:7" x14ac:dyDescent="0.2">
      <c r="A13" s="19">
        <v>42558</v>
      </c>
      <c r="B13" s="22" t="s">
        <v>539</v>
      </c>
      <c r="D13">
        <v>4001069</v>
      </c>
      <c r="E13" t="s">
        <v>153</v>
      </c>
      <c r="F13" t="s">
        <v>217</v>
      </c>
      <c r="G13" s="14">
        <v>12999</v>
      </c>
    </row>
    <row r="14" spans="1:7" x14ac:dyDescent="0.2">
      <c r="A14" s="19">
        <v>42558</v>
      </c>
      <c r="B14" s="22" t="s">
        <v>539</v>
      </c>
      <c r="D14">
        <v>4001065</v>
      </c>
      <c r="E14" t="s">
        <v>9</v>
      </c>
      <c r="F14" t="s">
        <v>8</v>
      </c>
      <c r="G14" s="14">
        <v>10500</v>
      </c>
    </row>
    <row r="15" spans="1:7" x14ac:dyDescent="0.2">
      <c r="A15" s="19">
        <v>42586</v>
      </c>
      <c r="B15" s="22" t="s">
        <v>608</v>
      </c>
      <c r="D15">
        <v>4001186</v>
      </c>
      <c r="E15" t="s">
        <v>115</v>
      </c>
      <c r="F15" t="s">
        <v>424</v>
      </c>
      <c r="G15">
        <v>300</v>
      </c>
    </row>
    <row r="16" spans="1:7" x14ac:dyDescent="0.2">
      <c r="A16" s="19">
        <v>42586</v>
      </c>
      <c r="B16" s="22" t="s">
        <v>706</v>
      </c>
      <c r="E16" t="s">
        <v>707</v>
      </c>
      <c r="F16" t="s">
        <v>708</v>
      </c>
      <c r="G16">
        <v>4998</v>
      </c>
    </row>
    <row r="17" spans="1:7" x14ac:dyDescent="0.2">
      <c r="A17" s="51">
        <v>42591</v>
      </c>
      <c r="B17" s="22" t="s">
        <v>803</v>
      </c>
      <c r="D17">
        <v>4001326</v>
      </c>
      <c r="E17" t="s">
        <v>804</v>
      </c>
      <c r="F17" t="s">
        <v>481</v>
      </c>
      <c r="G17">
        <v>5001</v>
      </c>
    </row>
    <row r="18" spans="1:7" x14ac:dyDescent="0.2">
      <c r="A18" s="53">
        <v>42592</v>
      </c>
      <c r="B18" s="22" t="s">
        <v>897</v>
      </c>
      <c r="D18">
        <v>4001350</v>
      </c>
      <c r="E18" t="s">
        <v>860</v>
      </c>
      <c r="F18" t="s">
        <v>862</v>
      </c>
      <c r="G18">
        <v>300</v>
      </c>
    </row>
    <row r="19" spans="1:7" x14ac:dyDescent="0.2">
      <c r="A19" s="51">
        <v>42594</v>
      </c>
      <c r="B19" s="22" t="s">
        <v>930</v>
      </c>
      <c r="D19">
        <v>4001331</v>
      </c>
      <c r="E19" t="s">
        <v>811</v>
      </c>
      <c r="F19" t="s">
        <v>217</v>
      </c>
      <c r="G19" s="14">
        <v>18102</v>
      </c>
    </row>
    <row r="20" spans="1:7" x14ac:dyDescent="0.2">
      <c r="A20" s="51">
        <v>42594</v>
      </c>
      <c r="B20" s="22" t="s">
        <v>937</v>
      </c>
      <c r="D20">
        <v>4001329</v>
      </c>
      <c r="E20" t="s">
        <v>809</v>
      </c>
      <c r="F20" t="s">
        <v>8</v>
      </c>
      <c r="G20" s="14">
        <v>14406</v>
      </c>
    </row>
    <row r="21" spans="1:7" x14ac:dyDescent="0.2">
      <c r="A21" s="57">
        <v>42609</v>
      </c>
      <c r="B21" s="22" t="s">
        <v>1193</v>
      </c>
      <c r="D21">
        <v>4001375</v>
      </c>
      <c r="E21" t="s">
        <v>976</v>
      </c>
      <c r="F21" t="s">
        <v>979</v>
      </c>
      <c r="G21">
        <v>402</v>
      </c>
    </row>
    <row r="22" spans="1:7" x14ac:dyDescent="0.2">
      <c r="A22" s="60">
        <v>42616</v>
      </c>
      <c r="B22" s="22" t="s">
        <v>1304</v>
      </c>
      <c r="D22">
        <v>4001400</v>
      </c>
      <c r="E22" t="s">
        <v>1155</v>
      </c>
      <c r="F22" s="81" t="s">
        <v>8</v>
      </c>
      <c r="G22">
        <v>9588</v>
      </c>
    </row>
    <row r="23" spans="1:7" x14ac:dyDescent="0.2">
      <c r="A23" s="60">
        <v>42616</v>
      </c>
      <c r="B23" s="22" t="s">
        <v>1305</v>
      </c>
      <c r="D23">
        <v>4001353</v>
      </c>
      <c r="E23" t="s">
        <v>853</v>
      </c>
      <c r="F23" s="4" t="s">
        <v>201</v>
      </c>
      <c r="G23">
        <v>10050</v>
      </c>
    </row>
    <row r="24" spans="1:7" x14ac:dyDescent="0.2">
      <c r="A24" s="60">
        <v>42618</v>
      </c>
      <c r="B24" s="22" t="s">
        <v>1314</v>
      </c>
      <c r="D24">
        <v>4001368</v>
      </c>
      <c r="E24" t="s">
        <v>963</v>
      </c>
      <c r="F24" s="81" t="s">
        <v>424</v>
      </c>
      <c r="G24">
        <v>300</v>
      </c>
    </row>
    <row r="25" spans="1:7" x14ac:dyDescent="0.2">
      <c r="A25" s="60">
        <v>42625</v>
      </c>
      <c r="B25" s="22">
        <v>4000011</v>
      </c>
      <c r="E25">
        <v>608201</v>
      </c>
      <c r="F25" s="4" t="s">
        <v>481</v>
      </c>
      <c r="G25">
        <v>6000</v>
      </c>
    </row>
    <row r="26" spans="1:7" x14ac:dyDescent="0.2">
      <c r="A26" s="51">
        <v>42627</v>
      </c>
      <c r="B26" s="22" t="s">
        <v>1435</v>
      </c>
      <c r="D26">
        <v>4001402</v>
      </c>
      <c r="E26" t="s">
        <v>1157</v>
      </c>
      <c r="F26" s="81" t="s">
        <v>217</v>
      </c>
      <c r="G26">
        <v>7560</v>
      </c>
    </row>
    <row r="27" spans="1:7" x14ac:dyDescent="0.2">
      <c r="A27" s="60">
        <v>42631</v>
      </c>
      <c r="B27" s="22">
        <v>4000041</v>
      </c>
      <c r="E27">
        <v>700104</v>
      </c>
      <c r="F27" s="4" t="s">
        <v>628</v>
      </c>
      <c r="G27">
        <v>400</v>
      </c>
    </row>
    <row r="28" spans="1:7" x14ac:dyDescent="0.2">
      <c r="A28" s="60">
        <v>42631</v>
      </c>
      <c r="B28" s="22">
        <v>4000042</v>
      </c>
      <c r="E28">
        <v>604294</v>
      </c>
      <c r="F28" s="81" t="s">
        <v>979</v>
      </c>
      <c r="G28">
        <v>400</v>
      </c>
    </row>
    <row r="29" spans="1:7" x14ac:dyDescent="0.2">
      <c r="A29" s="64">
        <v>42640</v>
      </c>
      <c r="B29" s="22">
        <v>4000031</v>
      </c>
      <c r="E29">
        <v>604404</v>
      </c>
      <c r="F29" s="4" t="s">
        <v>8</v>
      </c>
      <c r="G29">
        <v>3600</v>
      </c>
    </row>
    <row r="30" spans="1:7" x14ac:dyDescent="0.2">
      <c r="A30" s="64">
        <v>42640</v>
      </c>
      <c r="B30" s="22">
        <v>4000033</v>
      </c>
      <c r="E30">
        <v>604409</v>
      </c>
      <c r="F30" s="81" t="s">
        <v>217</v>
      </c>
      <c r="G30">
        <v>3003</v>
      </c>
    </row>
    <row r="31" spans="1:7" x14ac:dyDescent="0.2">
      <c r="A31" s="67">
        <v>42642</v>
      </c>
      <c r="B31" s="22">
        <v>4000080</v>
      </c>
      <c r="E31">
        <v>607907</v>
      </c>
      <c r="F31" s="4" t="s">
        <v>201</v>
      </c>
      <c r="G31">
        <v>5028</v>
      </c>
    </row>
    <row r="32" spans="1:7" x14ac:dyDescent="0.2">
      <c r="A32" s="51">
        <v>42655</v>
      </c>
      <c r="B32" s="22">
        <v>4000091</v>
      </c>
      <c r="E32">
        <v>603915</v>
      </c>
      <c r="F32" s="81" t="s">
        <v>1609</v>
      </c>
      <c r="G32">
        <v>400</v>
      </c>
    </row>
    <row r="33" spans="1:7" x14ac:dyDescent="0.2">
      <c r="A33" s="51">
        <v>42671</v>
      </c>
      <c r="B33" s="22">
        <v>4000145</v>
      </c>
      <c r="E33" s="70">
        <v>604404</v>
      </c>
      <c r="F33" s="4" t="s">
        <v>8</v>
      </c>
      <c r="G33" s="70">
        <v>6108</v>
      </c>
    </row>
    <row r="34" spans="1:7" x14ac:dyDescent="0.2">
      <c r="A34" s="51">
        <v>42671</v>
      </c>
      <c r="B34" s="22">
        <v>4000147</v>
      </c>
      <c r="E34" s="70">
        <v>604409</v>
      </c>
      <c r="F34" s="81" t="s">
        <v>217</v>
      </c>
      <c r="G34" s="70">
        <v>6111</v>
      </c>
    </row>
    <row r="35" spans="1:7" x14ac:dyDescent="0.2">
      <c r="A35" s="51">
        <v>42677</v>
      </c>
      <c r="B35" s="22">
        <v>4000136</v>
      </c>
      <c r="E35" s="70">
        <v>701003</v>
      </c>
      <c r="F35" s="4" t="s">
        <v>424</v>
      </c>
      <c r="G35" s="70">
        <v>320</v>
      </c>
    </row>
    <row r="36" spans="1:7" x14ac:dyDescent="0.2">
      <c r="A36" s="79">
        <v>42683</v>
      </c>
      <c r="B36" s="22">
        <v>4000206</v>
      </c>
      <c r="E36" s="70">
        <v>607907</v>
      </c>
      <c r="F36" s="81" t="s">
        <v>485</v>
      </c>
      <c r="G36" s="70">
        <v>10052</v>
      </c>
    </row>
    <row r="37" spans="1:7" x14ac:dyDescent="0.2">
      <c r="A37" s="51">
        <v>42685</v>
      </c>
      <c r="B37" s="22">
        <v>4000143</v>
      </c>
      <c r="E37" s="70">
        <v>604294</v>
      </c>
      <c r="F37" s="4" t="s">
        <v>979</v>
      </c>
      <c r="G37" s="70">
        <v>300</v>
      </c>
    </row>
    <row r="38" spans="1:7" x14ac:dyDescent="0.2">
      <c r="A38" s="51">
        <v>42685</v>
      </c>
      <c r="B38" s="22">
        <v>4000144</v>
      </c>
      <c r="E38" s="70">
        <v>700104</v>
      </c>
      <c r="F38" s="81" t="s">
        <v>628</v>
      </c>
      <c r="G38" s="70">
        <v>300</v>
      </c>
    </row>
    <row r="39" spans="1:7" x14ac:dyDescent="0.2">
      <c r="A39" s="79">
        <v>42688</v>
      </c>
      <c r="B39" s="22">
        <v>4000163</v>
      </c>
      <c r="E39" s="70">
        <v>608201</v>
      </c>
      <c r="F39" s="4" t="s">
        <v>481</v>
      </c>
      <c r="G39" s="70">
        <v>6000</v>
      </c>
    </row>
    <row r="40" spans="1:7" x14ac:dyDescent="0.2">
      <c r="A40" s="51">
        <v>42700</v>
      </c>
      <c r="B40" s="22">
        <v>4000240</v>
      </c>
      <c r="E40" s="70">
        <v>609079</v>
      </c>
      <c r="F40" s="81" t="s">
        <v>2950</v>
      </c>
      <c r="G40" s="83">
        <v>6150</v>
      </c>
    </row>
    <row r="41" spans="1:7" x14ac:dyDescent="0.2">
      <c r="A41" s="51">
        <v>42700</v>
      </c>
      <c r="B41" s="22">
        <v>4000225</v>
      </c>
      <c r="E41" s="70">
        <v>604404</v>
      </c>
      <c r="F41" s="4" t="s">
        <v>8</v>
      </c>
      <c r="G41" s="70">
        <v>9000</v>
      </c>
    </row>
    <row r="42" spans="1:7" x14ac:dyDescent="0.2">
      <c r="A42" s="51">
        <v>42700</v>
      </c>
      <c r="B42" s="22">
        <v>4000227</v>
      </c>
      <c r="E42" s="70">
        <v>604409</v>
      </c>
      <c r="F42" s="81" t="s">
        <v>217</v>
      </c>
      <c r="G42" s="70">
        <v>8988</v>
      </c>
    </row>
    <row r="43" spans="1:7" x14ac:dyDescent="0.2">
      <c r="A43" s="85">
        <v>42704</v>
      </c>
      <c r="B43" s="22">
        <v>4000214</v>
      </c>
      <c r="E43" s="70">
        <v>700104</v>
      </c>
      <c r="F43" s="4" t="s">
        <v>628</v>
      </c>
      <c r="G43" s="70">
        <v>510</v>
      </c>
    </row>
    <row r="44" spans="1:7" x14ac:dyDescent="0.2">
      <c r="A44" s="85">
        <v>42704</v>
      </c>
      <c r="B44" s="22">
        <v>4000215</v>
      </c>
      <c r="E44" s="70">
        <v>604294</v>
      </c>
      <c r="F44" s="81" t="s">
        <v>979</v>
      </c>
      <c r="G44" s="70">
        <v>510</v>
      </c>
    </row>
    <row r="45" spans="1:7" x14ac:dyDescent="0.2">
      <c r="A45" s="51">
        <v>42706</v>
      </c>
      <c r="B45" s="22">
        <v>4000255</v>
      </c>
      <c r="E45" s="80">
        <v>603944</v>
      </c>
      <c r="F45" s="4" t="s">
        <v>1681</v>
      </c>
      <c r="G45" s="84">
        <v>1902</v>
      </c>
    </row>
    <row r="46" spans="1:7" x14ac:dyDescent="0.2">
      <c r="A46" s="94">
        <v>42710</v>
      </c>
      <c r="B46" s="22">
        <v>4000282</v>
      </c>
      <c r="E46" s="80">
        <v>701003</v>
      </c>
      <c r="F46" s="81" t="s">
        <v>424</v>
      </c>
      <c r="G46" s="84">
        <v>520</v>
      </c>
    </row>
    <row r="47" spans="1:7" x14ac:dyDescent="0.2">
      <c r="A47" s="94">
        <v>42713</v>
      </c>
      <c r="B47" s="22">
        <v>4000264</v>
      </c>
      <c r="E47" s="80">
        <v>607907</v>
      </c>
      <c r="F47" s="4" t="s">
        <v>201</v>
      </c>
      <c r="G47" s="84">
        <v>10080</v>
      </c>
    </row>
    <row r="48" spans="1:7" x14ac:dyDescent="0.2">
      <c r="A48" s="51">
        <v>42725</v>
      </c>
      <c r="B48" s="22">
        <v>4000260</v>
      </c>
      <c r="E48" s="80">
        <v>608201</v>
      </c>
      <c r="F48" s="81" t="s">
        <v>481</v>
      </c>
      <c r="G48" s="84">
        <v>5000</v>
      </c>
    </row>
    <row r="49" spans="1:7" x14ac:dyDescent="0.2">
      <c r="A49" s="51">
        <v>42725</v>
      </c>
      <c r="B49" s="22">
        <v>4000371</v>
      </c>
      <c r="E49" s="84">
        <v>603944</v>
      </c>
      <c r="F49" s="4" t="s">
        <v>2885</v>
      </c>
      <c r="G49" s="84">
        <v>3900</v>
      </c>
    </row>
    <row r="50" spans="1:7" x14ac:dyDescent="0.2">
      <c r="A50" s="51">
        <v>42725</v>
      </c>
      <c r="B50" s="22">
        <v>4000366</v>
      </c>
      <c r="E50" s="84">
        <v>604404</v>
      </c>
      <c r="F50" s="81" t="s">
        <v>2897</v>
      </c>
      <c r="G50" s="84">
        <v>10200</v>
      </c>
    </row>
    <row r="51" spans="1:7" x14ac:dyDescent="0.2">
      <c r="A51" s="51">
        <v>42725</v>
      </c>
      <c r="B51" s="22">
        <v>4000368</v>
      </c>
      <c r="E51" s="84">
        <v>604409</v>
      </c>
      <c r="F51" s="4" t="s">
        <v>2899</v>
      </c>
      <c r="G51" s="84">
        <v>7350</v>
      </c>
    </row>
    <row r="52" spans="1:7" x14ac:dyDescent="0.2">
      <c r="A52" s="51">
        <v>42741</v>
      </c>
      <c r="B52" s="22">
        <v>4000230</v>
      </c>
      <c r="E52" s="70">
        <v>608438</v>
      </c>
      <c r="F52" s="81" t="s">
        <v>757</v>
      </c>
      <c r="G52" s="70">
        <v>4000</v>
      </c>
    </row>
    <row r="53" spans="1:7" x14ac:dyDescent="0.2">
      <c r="A53" s="51">
        <v>42741</v>
      </c>
      <c r="B53" s="22">
        <v>4000391</v>
      </c>
      <c r="E53" s="84">
        <v>604404</v>
      </c>
      <c r="F53" s="4" t="s">
        <v>2897</v>
      </c>
      <c r="G53" s="84">
        <v>5004</v>
      </c>
    </row>
    <row r="54" spans="1:7" x14ac:dyDescent="0.2">
      <c r="A54" s="51">
        <v>42741</v>
      </c>
      <c r="B54" s="22">
        <v>4000393</v>
      </c>
      <c r="E54" s="84">
        <v>604409</v>
      </c>
      <c r="F54" s="81" t="s">
        <v>2899</v>
      </c>
      <c r="G54" s="84">
        <v>4998</v>
      </c>
    </row>
    <row r="55" spans="1:7" x14ac:dyDescent="0.2">
      <c r="A55" s="51">
        <v>42741</v>
      </c>
      <c r="B55" s="22">
        <v>4000403</v>
      </c>
      <c r="E55" s="84">
        <v>701150</v>
      </c>
      <c r="F55" s="4" t="s">
        <v>2969</v>
      </c>
      <c r="G55" s="84">
        <v>315</v>
      </c>
    </row>
    <row r="56" spans="1:7" x14ac:dyDescent="0.2">
      <c r="A56" s="51">
        <v>42745</v>
      </c>
      <c r="B56" s="22">
        <v>4000380</v>
      </c>
      <c r="E56" s="84">
        <v>603944</v>
      </c>
      <c r="F56" s="81" t="s">
        <v>2885</v>
      </c>
      <c r="G56" s="84">
        <v>3000</v>
      </c>
    </row>
    <row r="57" spans="1:7" x14ac:dyDescent="0.2">
      <c r="A57" s="109">
        <v>42746</v>
      </c>
      <c r="B57" s="22">
        <v>4000389</v>
      </c>
      <c r="E57" s="84">
        <v>608201</v>
      </c>
      <c r="F57" s="4" t="s">
        <v>2968</v>
      </c>
      <c r="G57" s="84">
        <v>5001</v>
      </c>
    </row>
    <row r="58" spans="1:7" x14ac:dyDescent="0.2">
      <c r="A58" s="122">
        <v>42749</v>
      </c>
      <c r="B58" s="22">
        <v>4000455</v>
      </c>
      <c r="E58" s="84">
        <v>604404</v>
      </c>
      <c r="F58" s="81" t="s">
        <v>2897</v>
      </c>
      <c r="G58" s="84">
        <v>1430</v>
      </c>
    </row>
    <row r="59" spans="1:7" x14ac:dyDescent="0.2">
      <c r="A59" s="122">
        <v>42749</v>
      </c>
      <c r="B59" s="22">
        <v>4000457</v>
      </c>
      <c r="E59" s="84">
        <v>604409</v>
      </c>
      <c r="F59" s="4" t="s">
        <v>2994</v>
      </c>
      <c r="G59" s="84">
        <v>2814</v>
      </c>
    </row>
    <row r="60" spans="1:7" x14ac:dyDescent="0.2">
      <c r="A60" s="51">
        <v>42752</v>
      </c>
      <c r="B60" s="22">
        <v>4000435</v>
      </c>
      <c r="E60" s="84">
        <v>701003</v>
      </c>
      <c r="F60" s="4" t="s">
        <v>2925</v>
      </c>
      <c r="G60" s="84">
        <v>620</v>
      </c>
    </row>
    <row r="61" spans="1:7" x14ac:dyDescent="0.2">
      <c r="A61" s="51">
        <v>42775</v>
      </c>
      <c r="B61" s="22">
        <v>4000427</v>
      </c>
      <c r="E61" s="84">
        <v>607670</v>
      </c>
      <c r="F61" s="81" t="s">
        <v>2918</v>
      </c>
      <c r="G61" s="84">
        <v>4500</v>
      </c>
    </row>
  </sheetData>
  <phoneticPr fontId="6" type="noConversion"/>
  <conditionalFormatting sqref="A1:XFD21 H31:XFD1048576 A62:G1048576 A22:E30 G22:XFD30 A31:D61">
    <cfRule type="cellIs" dxfId="60" priority="6" stopIfTrue="1" operator="notEqual">
      <formula>INDIRECT("Dummy_for_Comparison5!"&amp;ADDRESS(ROW(),COLUMN()))</formula>
    </cfRule>
  </conditionalFormatting>
  <conditionalFormatting sqref="E31 G31">
    <cfRule type="cellIs" dxfId="59" priority="5" stopIfTrue="1" operator="notEqual">
      <formula>INDIRECT("Dummy_for_Comparison1!"&amp;ADDRESS(ROW(),COLUMN()))</formula>
    </cfRule>
  </conditionalFormatting>
  <conditionalFormatting sqref="E32 G32">
    <cfRule type="cellIs" dxfId="58" priority="4" stopIfTrue="1" operator="notEqual">
      <formula>INDIRECT("Dummy_for_Comparison1!"&amp;ADDRESS(ROW(),COLUMN()))</formula>
    </cfRule>
  </conditionalFormatting>
  <conditionalFormatting sqref="F22:F30">
    <cfRule type="cellIs" dxfId="57" priority="3" stopIfTrue="1" operator="notEqual">
      <formula>INDIRECT("Dummy_for_Comparison5!"&amp;ADDRESS(ROW(),COLUMN()))</formula>
    </cfRule>
  </conditionalFormatting>
  <conditionalFormatting sqref="F31">
    <cfRule type="cellIs" dxfId="56" priority="2" stopIfTrue="1" operator="notEqual">
      <formula>INDIRECT("Dummy_for_Comparison1!"&amp;ADDRESS(ROW(),COLUMN()))</formula>
    </cfRule>
  </conditionalFormatting>
  <conditionalFormatting sqref="F32">
    <cfRule type="cellIs" dxfId="55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scale="8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3"/>
  <sheetViews>
    <sheetView topLeftCell="A143" workbookViewId="0">
      <selection activeCell="F163" sqref="F163"/>
    </sheetView>
  </sheetViews>
  <sheetFormatPr defaultRowHeight="14.25" x14ac:dyDescent="0.2"/>
  <cols>
    <col min="1" max="1" width="11" bestFit="1" customWidth="1"/>
    <col min="2" max="2" width="14.25" customWidth="1"/>
    <col min="3" max="3" width="13.125" bestFit="1" customWidth="1"/>
    <col min="4" max="4" width="18" bestFit="1" customWidth="1"/>
    <col min="5" max="5" width="10.75" bestFit="1" customWidth="1"/>
    <col min="6" max="6" width="92.25" bestFit="1" customWidth="1"/>
    <col min="7" max="7" width="8" customWidth="1"/>
  </cols>
  <sheetData>
    <row r="1" spans="1:7" ht="15" thickBot="1" x14ac:dyDescent="0.25">
      <c r="A1" s="18" t="s">
        <v>66</v>
      </c>
      <c r="B1" s="18" t="s">
        <v>0</v>
      </c>
      <c r="C1" s="18" t="s">
        <v>3</v>
      </c>
      <c r="D1" s="18" t="s">
        <v>1</v>
      </c>
      <c r="E1" s="18" t="s">
        <v>10</v>
      </c>
      <c r="F1" s="18" t="s">
        <v>11</v>
      </c>
      <c r="G1" s="18" t="s">
        <v>105</v>
      </c>
    </row>
    <row r="2" spans="1:7" x14ac:dyDescent="0.2">
      <c r="A2" s="19">
        <v>42517</v>
      </c>
      <c r="B2" t="s">
        <v>315</v>
      </c>
      <c r="D2">
        <v>4000790</v>
      </c>
      <c r="E2" t="s">
        <v>20</v>
      </c>
      <c r="F2" t="s">
        <v>21</v>
      </c>
      <c r="G2">
        <v>300</v>
      </c>
    </row>
    <row r="3" spans="1:7" x14ac:dyDescent="0.2">
      <c r="A3" s="19">
        <v>42517</v>
      </c>
      <c r="B3" t="s">
        <v>305</v>
      </c>
      <c r="D3">
        <v>4000805</v>
      </c>
      <c r="E3" t="s">
        <v>306</v>
      </c>
      <c r="F3" t="s">
        <v>338</v>
      </c>
      <c r="G3">
        <v>500</v>
      </c>
    </row>
    <row r="4" spans="1:7" x14ac:dyDescent="0.2">
      <c r="A4" s="19">
        <v>42521</v>
      </c>
      <c r="B4" t="s">
        <v>365</v>
      </c>
      <c r="D4">
        <v>4000859</v>
      </c>
      <c r="E4" t="s">
        <v>126</v>
      </c>
      <c r="F4" t="s">
        <v>184</v>
      </c>
      <c r="G4">
        <v>5000</v>
      </c>
    </row>
    <row r="5" spans="1:7" x14ac:dyDescent="0.2">
      <c r="A5" s="19">
        <v>42521</v>
      </c>
      <c r="B5" t="s">
        <v>410</v>
      </c>
      <c r="C5" s="1"/>
      <c r="D5">
        <v>4000899</v>
      </c>
      <c r="E5" t="s">
        <v>98</v>
      </c>
      <c r="F5" t="s">
        <v>99</v>
      </c>
      <c r="G5">
        <v>1000</v>
      </c>
    </row>
    <row r="6" spans="1:7" x14ac:dyDescent="0.2">
      <c r="A6" s="19">
        <v>42521</v>
      </c>
      <c r="B6" t="s">
        <v>410</v>
      </c>
      <c r="C6" s="1"/>
      <c r="D6">
        <v>4000901</v>
      </c>
      <c r="E6" t="s">
        <v>101</v>
      </c>
      <c r="F6" t="s">
        <v>102</v>
      </c>
      <c r="G6">
        <v>700</v>
      </c>
    </row>
    <row r="7" spans="1:7" x14ac:dyDescent="0.2">
      <c r="A7" s="19">
        <v>42523</v>
      </c>
      <c r="B7" t="s">
        <v>376</v>
      </c>
      <c r="C7" s="1"/>
      <c r="D7">
        <v>4000886</v>
      </c>
      <c r="E7" t="s">
        <v>377</v>
      </c>
      <c r="F7" t="s">
        <v>380</v>
      </c>
      <c r="G7">
        <v>400</v>
      </c>
    </row>
    <row r="8" spans="1:7" x14ac:dyDescent="0.2">
      <c r="A8" s="19">
        <v>42534</v>
      </c>
      <c r="B8" s="1" t="s">
        <v>484</v>
      </c>
      <c r="C8" s="1"/>
      <c r="D8">
        <v>4000943</v>
      </c>
      <c r="E8" t="s">
        <v>486</v>
      </c>
      <c r="F8" t="s">
        <v>485</v>
      </c>
      <c r="G8">
        <v>3000</v>
      </c>
    </row>
    <row r="9" spans="1:7" x14ac:dyDescent="0.2">
      <c r="A9" s="19">
        <v>42534</v>
      </c>
      <c r="B9" s="1" t="s">
        <v>344</v>
      </c>
      <c r="C9" s="1"/>
      <c r="D9">
        <v>4000841</v>
      </c>
      <c r="E9" t="s">
        <v>355</v>
      </c>
      <c r="F9" t="s">
        <v>356</v>
      </c>
      <c r="G9">
        <v>220</v>
      </c>
    </row>
    <row r="10" spans="1:7" x14ac:dyDescent="0.2">
      <c r="A10" s="19">
        <v>42534</v>
      </c>
      <c r="B10" s="1" t="s">
        <v>345</v>
      </c>
      <c r="C10" s="1"/>
      <c r="D10">
        <v>4000820</v>
      </c>
      <c r="E10" t="s">
        <v>346</v>
      </c>
      <c r="F10" t="s">
        <v>357</v>
      </c>
      <c r="G10">
        <v>150</v>
      </c>
    </row>
    <row r="11" spans="1:7" x14ac:dyDescent="0.2">
      <c r="A11" s="19">
        <v>42534</v>
      </c>
      <c r="B11" s="1" t="s">
        <v>417</v>
      </c>
      <c r="C11" s="1"/>
      <c r="D11">
        <v>4000908</v>
      </c>
      <c r="E11" t="s">
        <v>96</v>
      </c>
      <c r="F11" t="s">
        <v>97</v>
      </c>
      <c r="G11">
        <v>5000</v>
      </c>
    </row>
    <row r="12" spans="1:7" x14ac:dyDescent="0.2">
      <c r="A12" s="19">
        <v>42538</v>
      </c>
      <c r="B12" s="1" t="s">
        <v>231</v>
      </c>
      <c r="C12" s="1"/>
      <c r="D12">
        <v>4000691</v>
      </c>
      <c r="E12" t="s">
        <v>30</v>
      </c>
      <c r="F12" t="s">
        <v>36</v>
      </c>
      <c r="G12">
        <v>10000</v>
      </c>
    </row>
    <row r="13" spans="1:7" x14ac:dyDescent="0.2">
      <c r="A13" s="19">
        <v>42545</v>
      </c>
      <c r="B13" s="1" t="s">
        <v>417</v>
      </c>
      <c r="C13" s="1"/>
      <c r="D13">
        <v>4000908</v>
      </c>
      <c r="E13" t="s">
        <v>96</v>
      </c>
      <c r="F13" t="s">
        <v>97</v>
      </c>
      <c r="G13">
        <v>5000</v>
      </c>
    </row>
    <row r="14" spans="1:7" x14ac:dyDescent="0.2">
      <c r="A14" s="19">
        <v>42545</v>
      </c>
      <c r="B14" t="s">
        <v>501</v>
      </c>
      <c r="D14">
        <v>4001032</v>
      </c>
      <c r="E14" t="s">
        <v>126</v>
      </c>
      <c r="F14" t="s">
        <v>184</v>
      </c>
      <c r="G14">
        <v>5000</v>
      </c>
    </row>
    <row r="15" spans="1:7" x14ac:dyDescent="0.2">
      <c r="A15" s="19">
        <v>42545</v>
      </c>
      <c r="B15" s="1" t="s">
        <v>507</v>
      </c>
      <c r="C15" s="1"/>
      <c r="D15">
        <v>4000971</v>
      </c>
      <c r="E15" t="s">
        <v>20</v>
      </c>
      <c r="F15" t="s">
        <v>21</v>
      </c>
      <c r="G15">
        <v>600</v>
      </c>
    </row>
    <row r="16" spans="1:7" x14ac:dyDescent="0.2">
      <c r="A16" s="19">
        <v>42545</v>
      </c>
      <c r="B16" s="1" t="s">
        <v>484</v>
      </c>
      <c r="C16" s="1"/>
      <c r="D16">
        <v>4000943</v>
      </c>
      <c r="E16" t="s">
        <v>486</v>
      </c>
      <c r="F16" t="s">
        <v>485</v>
      </c>
      <c r="G16">
        <v>3000</v>
      </c>
    </row>
    <row r="17" spans="1:7" x14ac:dyDescent="0.2">
      <c r="A17" s="19">
        <v>42545</v>
      </c>
      <c r="B17" s="1" t="s">
        <v>520</v>
      </c>
      <c r="C17" s="1"/>
      <c r="D17">
        <v>4000990</v>
      </c>
      <c r="E17" t="s">
        <v>377</v>
      </c>
      <c r="F17" t="s">
        <v>380</v>
      </c>
      <c r="G17">
        <v>350</v>
      </c>
    </row>
    <row r="18" spans="1:7" x14ac:dyDescent="0.2">
      <c r="A18" s="19">
        <v>42545</v>
      </c>
      <c r="B18" s="1" t="s">
        <v>514</v>
      </c>
      <c r="C18" s="1"/>
      <c r="D18">
        <v>4000982</v>
      </c>
      <c r="E18" t="s">
        <v>516</v>
      </c>
      <c r="F18" t="s">
        <v>515</v>
      </c>
      <c r="G18">
        <v>300</v>
      </c>
    </row>
    <row r="19" spans="1:7" x14ac:dyDescent="0.2">
      <c r="A19" s="19">
        <v>42545</v>
      </c>
      <c r="B19" s="1" t="s">
        <v>451</v>
      </c>
      <c r="C19" s="1"/>
      <c r="D19">
        <v>4000948</v>
      </c>
      <c r="E19" t="s">
        <v>452</v>
      </c>
      <c r="F19" t="s">
        <v>499</v>
      </c>
      <c r="G19">
        <v>200</v>
      </c>
    </row>
    <row r="20" spans="1:7" x14ac:dyDescent="0.2">
      <c r="A20" s="19">
        <v>42549</v>
      </c>
      <c r="B20" s="1" t="s">
        <v>344</v>
      </c>
      <c r="C20" s="1"/>
      <c r="D20">
        <v>4000841</v>
      </c>
      <c r="E20" t="s">
        <v>355</v>
      </c>
      <c r="F20" t="s">
        <v>356</v>
      </c>
      <c r="G20">
        <v>240</v>
      </c>
    </row>
    <row r="21" spans="1:7" x14ac:dyDescent="0.2">
      <c r="A21" s="19">
        <v>42549</v>
      </c>
      <c r="B21" s="1" t="s">
        <v>345</v>
      </c>
      <c r="C21" s="1"/>
      <c r="D21">
        <v>4000820</v>
      </c>
      <c r="E21" t="s">
        <v>346</v>
      </c>
      <c r="F21" t="s">
        <v>357</v>
      </c>
      <c r="G21">
        <v>160</v>
      </c>
    </row>
    <row r="22" spans="1:7" x14ac:dyDescent="0.2">
      <c r="A22" s="19">
        <v>42553</v>
      </c>
      <c r="B22" s="1" t="s">
        <v>530</v>
      </c>
      <c r="C22" s="1"/>
      <c r="D22">
        <v>4001052</v>
      </c>
      <c r="E22" t="s">
        <v>452</v>
      </c>
      <c r="F22" t="s">
        <v>536</v>
      </c>
      <c r="G22">
        <v>3000</v>
      </c>
    </row>
    <row r="23" spans="1:7" x14ac:dyDescent="0.2">
      <c r="A23" s="19">
        <v>42553</v>
      </c>
      <c r="B23" s="1" t="s">
        <v>521</v>
      </c>
      <c r="C23" s="1"/>
      <c r="D23">
        <v>4000997</v>
      </c>
      <c r="E23" t="s">
        <v>27</v>
      </c>
      <c r="F23" t="s">
        <v>34</v>
      </c>
      <c r="G23">
        <v>5005</v>
      </c>
    </row>
    <row r="24" spans="1:7" x14ac:dyDescent="0.2">
      <c r="A24" s="19">
        <v>42555</v>
      </c>
      <c r="B24" s="1" t="s">
        <v>569</v>
      </c>
      <c r="C24" s="1"/>
      <c r="D24">
        <v>4001111</v>
      </c>
      <c r="E24" t="s">
        <v>486</v>
      </c>
      <c r="F24" t="s">
        <v>485</v>
      </c>
      <c r="G24">
        <v>2000</v>
      </c>
    </row>
    <row r="25" spans="1:7" x14ac:dyDescent="0.2">
      <c r="A25" s="19">
        <v>42558</v>
      </c>
      <c r="B25" t="s">
        <v>530</v>
      </c>
      <c r="E25" t="s">
        <v>504</v>
      </c>
      <c r="F25" t="s">
        <v>524</v>
      </c>
      <c r="G25">
        <v>500</v>
      </c>
    </row>
    <row r="26" spans="1:7" x14ac:dyDescent="0.2">
      <c r="A26" s="19">
        <v>42558</v>
      </c>
      <c r="B26" t="s">
        <v>588</v>
      </c>
      <c r="D26">
        <v>4001125</v>
      </c>
      <c r="E26" t="s">
        <v>253</v>
      </c>
      <c r="F26" t="s">
        <v>259</v>
      </c>
      <c r="G26">
        <v>5000</v>
      </c>
    </row>
    <row r="27" spans="1:7" x14ac:dyDescent="0.2">
      <c r="A27" s="19">
        <v>42558</v>
      </c>
      <c r="B27" t="s">
        <v>592</v>
      </c>
      <c r="D27">
        <v>4001137</v>
      </c>
      <c r="E27" t="s">
        <v>263</v>
      </c>
      <c r="F27" t="s">
        <v>262</v>
      </c>
      <c r="G27">
        <v>400</v>
      </c>
    </row>
    <row r="28" spans="1:7" x14ac:dyDescent="0.2">
      <c r="A28" s="19">
        <v>42565</v>
      </c>
      <c r="B28" t="s">
        <v>593</v>
      </c>
      <c r="D28">
        <v>4001140</v>
      </c>
      <c r="E28" t="s">
        <v>126</v>
      </c>
      <c r="F28" t="s">
        <v>612</v>
      </c>
      <c r="G28">
        <v>5000</v>
      </c>
    </row>
    <row r="29" spans="1:7" x14ac:dyDescent="0.2">
      <c r="A29" s="19">
        <v>42565</v>
      </c>
      <c r="B29" t="s">
        <v>651</v>
      </c>
      <c r="D29">
        <v>4001212</v>
      </c>
      <c r="E29" t="s">
        <v>516</v>
      </c>
      <c r="F29" t="s">
        <v>515</v>
      </c>
      <c r="G29">
        <v>300</v>
      </c>
    </row>
    <row r="30" spans="1:7" x14ac:dyDescent="0.2">
      <c r="A30" s="19">
        <v>42566</v>
      </c>
      <c r="B30" t="s">
        <v>668</v>
      </c>
      <c r="E30" t="s">
        <v>504</v>
      </c>
      <c r="F30" t="s">
        <v>524</v>
      </c>
      <c r="G30">
        <v>100</v>
      </c>
    </row>
    <row r="31" spans="1:7" x14ac:dyDescent="0.2">
      <c r="A31" s="19">
        <v>42566</v>
      </c>
      <c r="B31" t="s">
        <v>657</v>
      </c>
      <c r="D31">
        <v>4001248</v>
      </c>
      <c r="E31" t="s">
        <v>658</v>
      </c>
      <c r="F31" t="s">
        <v>694</v>
      </c>
      <c r="G31">
        <v>300</v>
      </c>
    </row>
    <row r="32" spans="1:7" x14ac:dyDescent="0.2">
      <c r="A32" s="19">
        <v>42572</v>
      </c>
      <c r="B32" t="s">
        <v>502</v>
      </c>
      <c r="D32">
        <v>4001037</v>
      </c>
      <c r="E32" t="s">
        <v>30</v>
      </c>
      <c r="F32" t="s">
        <v>36</v>
      </c>
      <c r="G32" s="14">
        <v>10010</v>
      </c>
    </row>
    <row r="33" spans="1:7" x14ac:dyDescent="0.2">
      <c r="A33" s="19">
        <v>42572</v>
      </c>
      <c r="B33" t="s">
        <v>669</v>
      </c>
      <c r="D33">
        <v>4001254</v>
      </c>
      <c r="E33" t="s">
        <v>692</v>
      </c>
      <c r="F33" t="s">
        <v>693</v>
      </c>
      <c r="G33">
        <v>100</v>
      </c>
    </row>
    <row r="34" spans="1:7" x14ac:dyDescent="0.2">
      <c r="A34" s="19">
        <v>42572</v>
      </c>
      <c r="B34" t="s">
        <v>654</v>
      </c>
      <c r="D34">
        <v>4001221</v>
      </c>
      <c r="E34" t="s">
        <v>306</v>
      </c>
      <c r="F34" t="s">
        <v>338</v>
      </c>
      <c r="G34">
        <v>1000</v>
      </c>
    </row>
    <row r="35" spans="1:7" x14ac:dyDescent="0.2">
      <c r="A35" s="19">
        <v>42572</v>
      </c>
      <c r="B35" t="s">
        <v>563</v>
      </c>
      <c r="D35">
        <v>4001086</v>
      </c>
      <c r="E35" t="s">
        <v>107</v>
      </c>
      <c r="F35" t="s">
        <v>108</v>
      </c>
      <c r="G35">
        <v>5000</v>
      </c>
    </row>
    <row r="36" spans="1:7" x14ac:dyDescent="0.2">
      <c r="A36" s="19">
        <v>42572</v>
      </c>
      <c r="B36" t="s">
        <v>560</v>
      </c>
      <c r="D36">
        <v>4001100</v>
      </c>
      <c r="E36" t="s">
        <v>107</v>
      </c>
      <c r="F36" t="s">
        <v>108</v>
      </c>
      <c r="G36">
        <v>5600</v>
      </c>
    </row>
    <row r="37" spans="1:7" x14ac:dyDescent="0.2">
      <c r="A37" s="19">
        <v>42581</v>
      </c>
      <c r="B37" t="s">
        <v>716</v>
      </c>
      <c r="D37">
        <v>4001277</v>
      </c>
      <c r="E37" t="s">
        <v>721</v>
      </c>
      <c r="F37" t="s">
        <v>722</v>
      </c>
      <c r="G37">
        <v>500</v>
      </c>
    </row>
    <row r="38" spans="1:7" x14ac:dyDescent="0.2">
      <c r="A38" s="19">
        <v>42581</v>
      </c>
      <c r="B38" t="s">
        <v>749</v>
      </c>
      <c r="D38">
        <v>4001310</v>
      </c>
      <c r="E38" t="s">
        <v>750</v>
      </c>
      <c r="F38" t="s">
        <v>758</v>
      </c>
      <c r="G38">
        <v>200</v>
      </c>
    </row>
    <row r="39" spans="1:7" x14ac:dyDescent="0.2">
      <c r="A39" s="19">
        <v>42581</v>
      </c>
      <c r="B39" t="s">
        <v>656</v>
      </c>
      <c r="D39">
        <v>4001241</v>
      </c>
      <c r="E39" t="s">
        <v>377</v>
      </c>
      <c r="F39" t="s">
        <v>380</v>
      </c>
      <c r="G39">
        <v>800</v>
      </c>
    </row>
    <row r="40" spans="1:7" x14ac:dyDescent="0.2">
      <c r="A40" s="19">
        <v>42581</v>
      </c>
      <c r="B40" t="s">
        <v>740</v>
      </c>
      <c r="D40">
        <v>4001291</v>
      </c>
      <c r="E40" t="s">
        <v>741</v>
      </c>
      <c r="F40" t="s">
        <v>755</v>
      </c>
      <c r="G40">
        <v>1000</v>
      </c>
    </row>
    <row r="41" spans="1:7" x14ac:dyDescent="0.2">
      <c r="A41" s="19">
        <v>42581</v>
      </c>
      <c r="B41" t="s">
        <v>655</v>
      </c>
      <c r="D41">
        <v>4001229</v>
      </c>
      <c r="E41" t="s">
        <v>729</v>
      </c>
      <c r="F41" t="s">
        <v>730</v>
      </c>
      <c r="G41">
        <v>300</v>
      </c>
    </row>
    <row r="42" spans="1:7" x14ac:dyDescent="0.2">
      <c r="A42" s="19">
        <v>42581</v>
      </c>
      <c r="B42" t="s">
        <v>717</v>
      </c>
      <c r="D42">
        <v>4001276</v>
      </c>
      <c r="E42" t="s">
        <v>718</v>
      </c>
      <c r="F42" t="s">
        <v>719</v>
      </c>
      <c r="G42">
        <v>1000</v>
      </c>
    </row>
    <row r="43" spans="1:7" x14ac:dyDescent="0.2">
      <c r="A43" s="19">
        <v>42584</v>
      </c>
      <c r="B43" t="s">
        <v>698</v>
      </c>
      <c r="D43">
        <v>4001270</v>
      </c>
      <c r="E43" t="s">
        <v>126</v>
      </c>
      <c r="F43" t="s">
        <v>612</v>
      </c>
      <c r="G43" s="14">
        <v>10000</v>
      </c>
    </row>
    <row r="44" spans="1:7" x14ac:dyDescent="0.2">
      <c r="A44" s="19">
        <v>42586</v>
      </c>
      <c r="B44" t="s">
        <v>751</v>
      </c>
      <c r="D44">
        <v>4001315</v>
      </c>
      <c r="E44" t="s">
        <v>20</v>
      </c>
      <c r="F44" t="s">
        <v>21</v>
      </c>
      <c r="G44">
        <v>300</v>
      </c>
    </row>
    <row r="45" spans="1:7" x14ac:dyDescent="0.2">
      <c r="A45" s="51">
        <v>42591</v>
      </c>
      <c r="B45" t="s">
        <v>815</v>
      </c>
      <c r="D45">
        <v>4001344</v>
      </c>
      <c r="E45" t="s">
        <v>234</v>
      </c>
      <c r="F45" t="s">
        <v>260</v>
      </c>
      <c r="G45">
        <v>400</v>
      </c>
    </row>
    <row r="46" spans="1:7" x14ac:dyDescent="0.2">
      <c r="A46" s="51">
        <v>42591</v>
      </c>
      <c r="B46" t="s">
        <v>739</v>
      </c>
      <c r="D46">
        <v>4001298</v>
      </c>
      <c r="E46" t="s">
        <v>452</v>
      </c>
      <c r="F46" t="s">
        <v>754</v>
      </c>
      <c r="G46">
        <v>1000</v>
      </c>
    </row>
    <row r="47" spans="1:7" x14ac:dyDescent="0.2">
      <c r="A47" s="51">
        <v>42591</v>
      </c>
      <c r="B47" t="s">
        <v>801</v>
      </c>
      <c r="D47">
        <v>4001325</v>
      </c>
      <c r="E47" t="s">
        <v>452</v>
      </c>
      <c r="F47" t="s">
        <v>754</v>
      </c>
      <c r="G47">
        <v>2000</v>
      </c>
    </row>
    <row r="48" spans="1:7" x14ac:dyDescent="0.2">
      <c r="A48" s="51">
        <v>42591</v>
      </c>
      <c r="B48" t="s">
        <v>794</v>
      </c>
      <c r="D48">
        <v>4001342</v>
      </c>
      <c r="E48" t="s">
        <v>795</v>
      </c>
      <c r="F48" t="s">
        <v>816</v>
      </c>
      <c r="G48">
        <v>1000</v>
      </c>
    </row>
    <row r="49" spans="1:7" x14ac:dyDescent="0.2">
      <c r="A49" s="55">
        <v>42598</v>
      </c>
      <c r="B49" t="s">
        <v>989</v>
      </c>
      <c r="D49">
        <v>4001345</v>
      </c>
      <c r="E49" t="s">
        <v>866</v>
      </c>
      <c r="F49" t="s">
        <v>867</v>
      </c>
      <c r="G49">
        <v>10000</v>
      </c>
    </row>
    <row r="50" spans="1:7" x14ac:dyDescent="0.2">
      <c r="A50" s="51">
        <v>42599</v>
      </c>
      <c r="B50" t="s">
        <v>1021</v>
      </c>
      <c r="D50">
        <v>4001333</v>
      </c>
      <c r="E50" t="s">
        <v>63</v>
      </c>
      <c r="F50" t="s">
        <v>64</v>
      </c>
      <c r="G50">
        <v>8000</v>
      </c>
    </row>
    <row r="51" spans="1:7" x14ac:dyDescent="0.2">
      <c r="A51" s="51">
        <v>42599</v>
      </c>
      <c r="B51" t="s">
        <v>1022</v>
      </c>
      <c r="D51">
        <v>4001335</v>
      </c>
      <c r="E51" t="s">
        <v>96</v>
      </c>
      <c r="F51" t="s">
        <v>97</v>
      </c>
      <c r="G51" s="14">
        <v>6600</v>
      </c>
    </row>
    <row r="52" spans="1:7" x14ac:dyDescent="0.2">
      <c r="A52" s="51">
        <v>42599</v>
      </c>
      <c r="B52" t="s">
        <v>1026</v>
      </c>
      <c r="D52">
        <v>4001355</v>
      </c>
      <c r="E52" t="s">
        <v>872</v>
      </c>
      <c r="F52" t="s">
        <v>227</v>
      </c>
      <c r="G52">
        <v>300</v>
      </c>
    </row>
    <row r="53" spans="1:7" x14ac:dyDescent="0.2">
      <c r="A53" s="57">
        <v>42605</v>
      </c>
      <c r="B53" t="s">
        <v>1071</v>
      </c>
      <c r="D53">
        <v>4001366</v>
      </c>
      <c r="E53" t="s">
        <v>950</v>
      </c>
      <c r="F53" t="s">
        <v>951</v>
      </c>
      <c r="G53">
        <v>10000</v>
      </c>
    </row>
    <row r="54" spans="1:7" x14ac:dyDescent="0.2">
      <c r="A54" s="57">
        <v>42605</v>
      </c>
      <c r="B54" t="s">
        <v>1072</v>
      </c>
      <c r="D54">
        <v>4001361</v>
      </c>
      <c r="E54" t="s">
        <v>959</v>
      </c>
      <c r="F54" t="s">
        <v>967</v>
      </c>
      <c r="G54">
        <v>5010</v>
      </c>
    </row>
    <row r="55" spans="1:7" x14ac:dyDescent="0.2">
      <c r="A55" s="57">
        <v>42605</v>
      </c>
      <c r="B55" t="s">
        <v>1073</v>
      </c>
      <c r="D55">
        <v>4001385</v>
      </c>
      <c r="E55" t="s">
        <v>1045</v>
      </c>
      <c r="F55" t="s">
        <v>1047</v>
      </c>
      <c r="G55">
        <v>300</v>
      </c>
    </row>
    <row r="56" spans="1:7" x14ac:dyDescent="0.2">
      <c r="A56" s="57">
        <v>42606</v>
      </c>
      <c r="B56" t="s">
        <v>1127</v>
      </c>
      <c r="D56">
        <v>4001346</v>
      </c>
      <c r="E56" t="s">
        <v>96</v>
      </c>
      <c r="F56" t="s">
        <v>97</v>
      </c>
      <c r="G56">
        <v>166</v>
      </c>
    </row>
    <row r="57" spans="1:7" x14ac:dyDescent="0.2">
      <c r="A57" s="57">
        <v>42606</v>
      </c>
      <c r="B57" t="s">
        <v>1131</v>
      </c>
      <c r="D57">
        <v>4001365</v>
      </c>
      <c r="E57" t="s">
        <v>945</v>
      </c>
      <c r="F57" t="s">
        <v>730</v>
      </c>
      <c r="G57">
        <v>600</v>
      </c>
    </row>
    <row r="58" spans="1:7" x14ac:dyDescent="0.2">
      <c r="A58" s="58">
        <v>42611</v>
      </c>
      <c r="B58" t="s">
        <v>1218</v>
      </c>
      <c r="D58">
        <v>4001384</v>
      </c>
      <c r="E58" t="s">
        <v>1044</v>
      </c>
      <c r="F58" t="s">
        <v>524</v>
      </c>
      <c r="G58">
        <v>700</v>
      </c>
    </row>
    <row r="59" spans="1:7" x14ac:dyDescent="0.2">
      <c r="A59" s="60">
        <v>42615</v>
      </c>
      <c r="B59" t="s">
        <v>1268</v>
      </c>
      <c r="D59">
        <v>4001399</v>
      </c>
      <c r="E59" t="s">
        <v>1150</v>
      </c>
      <c r="F59" t="s">
        <v>380</v>
      </c>
      <c r="G59">
        <v>400</v>
      </c>
    </row>
    <row r="60" spans="1:7" x14ac:dyDescent="0.2">
      <c r="A60" s="60">
        <v>42615</v>
      </c>
      <c r="B60" t="s">
        <v>1272</v>
      </c>
      <c r="D60">
        <v>4001408</v>
      </c>
      <c r="E60" t="s">
        <v>1162</v>
      </c>
      <c r="F60" t="s">
        <v>1164</v>
      </c>
      <c r="G60">
        <v>500</v>
      </c>
    </row>
    <row r="61" spans="1:7" x14ac:dyDescent="0.2">
      <c r="A61" s="51">
        <v>42619</v>
      </c>
      <c r="B61">
        <v>4000001</v>
      </c>
      <c r="E61">
        <v>703662</v>
      </c>
      <c r="F61" t="s">
        <v>21</v>
      </c>
      <c r="G61">
        <v>300</v>
      </c>
    </row>
    <row r="62" spans="1:7" x14ac:dyDescent="0.2">
      <c r="A62" s="51">
        <v>42619</v>
      </c>
      <c r="B62">
        <v>4000008</v>
      </c>
      <c r="E62">
        <v>608771</v>
      </c>
      <c r="F62" t="s">
        <v>755</v>
      </c>
      <c r="G62">
        <v>1000</v>
      </c>
    </row>
    <row r="63" spans="1:7" x14ac:dyDescent="0.2">
      <c r="A63" s="60">
        <v>42622</v>
      </c>
      <c r="B63">
        <v>4000014</v>
      </c>
      <c r="E63">
        <v>609034</v>
      </c>
      <c r="F63" t="s">
        <v>1302</v>
      </c>
      <c r="G63">
        <v>100</v>
      </c>
    </row>
    <row r="64" spans="1:7" x14ac:dyDescent="0.2">
      <c r="A64" s="60">
        <v>42622</v>
      </c>
      <c r="B64">
        <v>4000015</v>
      </c>
      <c r="E64">
        <v>609054</v>
      </c>
      <c r="F64" t="s">
        <v>1303</v>
      </c>
      <c r="G64">
        <v>3000</v>
      </c>
    </row>
    <row r="65" spans="1:7" x14ac:dyDescent="0.2">
      <c r="A65" s="60">
        <v>42622</v>
      </c>
      <c r="B65">
        <v>4000013</v>
      </c>
      <c r="E65">
        <v>609036</v>
      </c>
      <c r="F65" t="s">
        <v>1301</v>
      </c>
      <c r="G65">
        <v>3000</v>
      </c>
    </row>
    <row r="66" spans="1:7" x14ac:dyDescent="0.2">
      <c r="A66" s="51">
        <v>42623</v>
      </c>
      <c r="B66">
        <v>4000005</v>
      </c>
      <c r="E66">
        <v>605422</v>
      </c>
      <c r="F66" t="s">
        <v>612</v>
      </c>
      <c r="G66">
        <v>5000</v>
      </c>
    </row>
    <row r="67" spans="1:7" x14ac:dyDescent="0.2">
      <c r="A67" s="51">
        <v>42627</v>
      </c>
      <c r="B67">
        <v>4000035</v>
      </c>
      <c r="E67">
        <v>601926</v>
      </c>
      <c r="F67" t="s">
        <v>260</v>
      </c>
      <c r="G67">
        <v>400</v>
      </c>
    </row>
    <row r="68" spans="1:7" x14ac:dyDescent="0.2">
      <c r="A68" s="60">
        <v>42631</v>
      </c>
      <c r="B68">
        <v>4000010</v>
      </c>
      <c r="E68">
        <v>608926</v>
      </c>
      <c r="F68" t="s">
        <v>1164</v>
      </c>
      <c r="G68">
        <v>1000</v>
      </c>
    </row>
    <row r="69" spans="1:7" x14ac:dyDescent="0.2">
      <c r="A69" s="51">
        <v>42632</v>
      </c>
      <c r="B69">
        <v>4000021</v>
      </c>
      <c r="E69">
        <v>608497</v>
      </c>
      <c r="F69" t="s">
        <v>754</v>
      </c>
      <c r="G69">
        <v>3000</v>
      </c>
    </row>
    <row r="70" spans="1:7" x14ac:dyDescent="0.2">
      <c r="A70" s="51">
        <v>42632</v>
      </c>
      <c r="B70" t="s">
        <v>1519</v>
      </c>
      <c r="D70">
        <v>4001387</v>
      </c>
      <c r="E70" t="s">
        <v>1069</v>
      </c>
      <c r="F70" t="s">
        <v>485</v>
      </c>
      <c r="G70">
        <v>10000</v>
      </c>
    </row>
    <row r="71" spans="1:7" x14ac:dyDescent="0.2">
      <c r="A71" s="51">
        <v>42632</v>
      </c>
      <c r="B71">
        <v>4000009</v>
      </c>
      <c r="E71">
        <v>606414</v>
      </c>
      <c r="F71" t="s">
        <v>485</v>
      </c>
      <c r="G71">
        <v>10000</v>
      </c>
    </row>
    <row r="72" spans="1:7" x14ac:dyDescent="0.2">
      <c r="A72" s="62">
        <v>42634</v>
      </c>
      <c r="B72" t="s">
        <v>1553</v>
      </c>
      <c r="D72">
        <v>4001406</v>
      </c>
      <c r="E72" t="s">
        <v>1213</v>
      </c>
      <c r="F72" t="s">
        <v>1217</v>
      </c>
      <c r="G72">
        <v>6300</v>
      </c>
    </row>
    <row r="73" spans="1:7" x14ac:dyDescent="0.2">
      <c r="A73" s="51">
        <v>42636</v>
      </c>
      <c r="B73">
        <v>4000058</v>
      </c>
      <c r="E73">
        <v>700137</v>
      </c>
      <c r="F73" t="s">
        <v>380</v>
      </c>
      <c r="G73">
        <v>400</v>
      </c>
    </row>
    <row r="74" spans="1:7" x14ac:dyDescent="0.2">
      <c r="A74" s="51">
        <v>42636</v>
      </c>
      <c r="B74">
        <v>4000047</v>
      </c>
      <c r="E74">
        <v>605422</v>
      </c>
      <c r="F74" t="s">
        <v>612</v>
      </c>
      <c r="G74">
        <v>5000</v>
      </c>
    </row>
    <row r="75" spans="1:7" x14ac:dyDescent="0.2">
      <c r="A75" s="63">
        <v>42637</v>
      </c>
      <c r="B75">
        <v>4000082</v>
      </c>
      <c r="E75">
        <v>609034</v>
      </c>
      <c r="F75" t="s">
        <v>1302</v>
      </c>
      <c r="G75">
        <v>500</v>
      </c>
    </row>
    <row r="76" spans="1:7" x14ac:dyDescent="0.2">
      <c r="A76" s="63">
        <v>42637</v>
      </c>
      <c r="B76">
        <v>4000078</v>
      </c>
      <c r="E76">
        <v>609054</v>
      </c>
      <c r="F76" t="s">
        <v>1303</v>
      </c>
      <c r="G76">
        <v>2000</v>
      </c>
    </row>
    <row r="77" spans="1:7" x14ac:dyDescent="0.2">
      <c r="A77" s="64">
        <v>42640</v>
      </c>
      <c r="B77">
        <v>4000072</v>
      </c>
      <c r="E77">
        <v>602916</v>
      </c>
      <c r="F77" t="s">
        <v>97</v>
      </c>
      <c r="G77">
        <v>6200</v>
      </c>
    </row>
    <row r="78" spans="1:7" x14ac:dyDescent="0.2">
      <c r="A78" s="64">
        <v>42640</v>
      </c>
      <c r="B78">
        <v>4000070</v>
      </c>
      <c r="E78">
        <v>601784</v>
      </c>
      <c r="F78" t="s">
        <v>64</v>
      </c>
      <c r="G78">
        <v>700</v>
      </c>
    </row>
    <row r="79" spans="1:7" x14ac:dyDescent="0.2">
      <c r="A79" s="67">
        <v>42641</v>
      </c>
      <c r="B79">
        <v>4000083</v>
      </c>
      <c r="E79">
        <v>609036</v>
      </c>
      <c r="F79" t="s">
        <v>1301</v>
      </c>
      <c r="G79">
        <v>2500</v>
      </c>
    </row>
    <row r="80" spans="1:7" x14ac:dyDescent="0.2">
      <c r="A80" s="67">
        <v>42641</v>
      </c>
      <c r="B80">
        <v>4000087</v>
      </c>
      <c r="E80">
        <v>600291</v>
      </c>
      <c r="F80" t="s">
        <v>338</v>
      </c>
      <c r="G80">
        <v>500</v>
      </c>
    </row>
    <row r="81" spans="1:7" x14ac:dyDescent="0.2">
      <c r="A81" s="67">
        <v>42641</v>
      </c>
      <c r="B81">
        <v>4000062</v>
      </c>
      <c r="E81">
        <v>605678</v>
      </c>
      <c r="F81" t="s">
        <v>244</v>
      </c>
      <c r="G81">
        <v>600</v>
      </c>
    </row>
    <row r="82" spans="1:7" x14ac:dyDescent="0.2">
      <c r="A82" s="67">
        <v>42641</v>
      </c>
      <c r="B82">
        <v>4000062</v>
      </c>
      <c r="E82">
        <v>605678</v>
      </c>
      <c r="F82" t="s">
        <v>244</v>
      </c>
      <c r="G82">
        <v>200</v>
      </c>
    </row>
    <row r="83" spans="1:7" x14ac:dyDescent="0.2">
      <c r="A83" s="51">
        <v>42642</v>
      </c>
      <c r="B83">
        <v>4000099</v>
      </c>
      <c r="E83">
        <v>600356</v>
      </c>
      <c r="F83" t="s">
        <v>1643</v>
      </c>
      <c r="G83">
        <v>300</v>
      </c>
    </row>
    <row r="84" spans="1:7" x14ac:dyDescent="0.2">
      <c r="A84" s="72">
        <v>42653</v>
      </c>
      <c r="B84">
        <v>4000100</v>
      </c>
      <c r="E84">
        <v>607665</v>
      </c>
      <c r="F84" t="s">
        <v>1644</v>
      </c>
      <c r="G84">
        <v>5000</v>
      </c>
    </row>
    <row r="85" spans="1:7" x14ac:dyDescent="0.2">
      <c r="A85" s="75">
        <v>42657</v>
      </c>
      <c r="B85">
        <v>4000102</v>
      </c>
      <c r="E85">
        <v>607665</v>
      </c>
      <c r="F85" t="s">
        <v>1644</v>
      </c>
      <c r="G85">
        <v>8000</v>
      </c>
    </row>
    <row r="86" spans="1:7" x14ac:dyDescent="0.2">
      <c r="A86" s="51">
        <v>42660</v>
      </c>
      <c r="B86">
        <v>4000125</v>
      </c>
      <c r="E86" s="70">
        <v>601926</v>
      </c>
      <c r="F86" t="s">
        <v>260</v>
      </c>
      <c r="G86" s="70">
        <v>200</v>
      </c>
    </row>
    <row r="87" spans="1:7" x14ac:dyDescent="0.2">
      <c r="A87" s="75">
        <v>42665</v>
      </c>
      <c r="B87">
        <v>4000158</v>
      </c>
      <c r="E87" s="70">
        <v>608906</v>
      </c>
      <c r="F87" t="s">
        <v>1845</v>
      </c>
      <c r="G87" s="70">
        <v>500</v>
      </c>
    </row>
    <row r="88" spans="1:7" x14ac:dyDescent="0.2">
      <c r="A88" s="75">
        <v>42665</v>
      </c>
      <c r="B88">
        <v>4000156</v>
      </c>
      <c r="E88" s="70">
        <v>609036</v>
      </c>
      <c r="F88" t="s">
        <v>1843</v>
      </c>
      <c r="G88" s="70">
        <v>5500</v>
      </c>
    </row>
    <row r="89" spans="1:7" x14ac:dyDescent="0.2">
      <c r="A89" s="75">
        <v>42665</v>
      </c>
      <c r="B89">
        <v>4000121</v>
      </c>
      <c r="E89" s="70">
        <v>608156</v>
      </c>
      <c r="F89" t="s">
        <v>1710</v>
      </c>
      <c r="G89" s="70">
        <v>7000</v>
      </c>
    </row>
    <row r="90" spans="1:7" x14ac:dyDescent="0.2">
      <c r="A90" s="75">
        <v>42665</v>
      </c>
      <c r="B90">
        <v>4000123</v>
      </c>
      <c r="E90" s="70">
        <v>606017</v>
      </c>
      <c r="F90" t="s">
        <v>1729</v>
      </c>
      <c r="G90" s="70">
        <v>150</v>
      </c>
    </row>
    <row r="91" spans="1:7" x14ac:dyDescent="0.2">
      <c r="A91" s="75">
        <v>42665</v>
      </c>
      <c r="B91">
        <v>4000157</v>
      </c>
      <c r="E91" s="70">
        <v>608902</v>
      </c>
      <c r="F91" t="s">
        <v>1844</v>
      </c>
      <c r="G91" s="70">
        <v>500</v>
      </c>
    </row>
    <row r="92" spans="1:7" x14ac:dyDescent="0.2">
      <c r="A92" s="75">
        <v>42665</v>
      </c>
      <c r="B92">
        <v>4000118</v>
      </c>
      <c r="E92" s="70">
        <v>605422</v>
      </c>
      <c r="F92" t="s">
        <v>612</v>
      </c>
      <c r="G92" s="70">
        <v>10000</v>
      </c>
    </row>
    <row r="93" spans="1:7" x14ac:dyDescent="0.2">
      <c r="A93" s="75">
        <v>42668</v>
      </c>
      <c r="B93">
        <v>4000181</v>
      </c>
      <c r="E93" s="70">
        <v>609054</v>
      </c>
      <c r="F93" t="s">
        <v>1883</v>
      </c>
      <c r="G93" s="70">
        <v>5200</v>
      </c>
    </row>
    <row r="94" spans="1:7" x14ac:dyDescent="0.2">
      <c r="A94" s="51">
        <v>42671</v>
      </c>
      <c r="B94">
        <v>4000159</v>
      </c>
      <c r="E94" s="70">
        <v>600302</v>
      </c>
      <c r="F94" t="s">
        <v>730</v>
      </c>
      <c r="G94" s="70">
        <v>300</v>
      </c>
    </row>
    <row r="95" spans="1:7" x14ac:dyDescent="0.2">
      <c r="A95" s="51">
        <v>42671</v>
      </c>
      <c r="B95">
        <v>4000152</v>
      </c>
      <c r="E95" s="70">
        <v>602986</v>
      </c>
      <c r="F95" t="s">
        <v>816</v>
      </c>
      <c r="G95" s="70">
        <v>1000</v>
      </c>
    </row>
    <row r="96" spans="1:7" x14ac:dyDescent="0.2">
      <c r="A96" s="75">
        <v>42675</v>
      </c>
      <c r="B96">
        <v>4000182</v>
      </c>
      <c r="E96" s="70">
        <v>601784</v>
      </c>
      <c r="F96" t="s">
        <v>64</v>
      </c>
      <c r="G96" s="70">
        <v>5000</v>
      </c>
    </row>
    <row r="97" spans="1:7" x14ac:dyDescent="0.2">
      <c r="A97" s="75">
        <v>42675</v>
      </c>
      <c r="B97">
        <v>4000184</v>
      </c>
      <c r="E97" s="70">
        <v>602916</v>
      </c>
      <c r="F97" t="s">
        <v>97</v>
      </c>
      <c r="G97" s="70">
        <v>1000</v>
      </c>
    </row>
    <row r="98" spans="1:7" x14ac:dyDescent="0.2">
      <c r="A98" s="75">
        <v>42675</v>
      </c>
      <c r="B98">
        <v>4000101</v>
      </c>
      <c r="E98">
        <v>606414</v>
      </c>
      <c r="F98" t="s">
        <v>485</v>
      </c>
      <c r="G98">
        <v>5000</v>
      </c>
    </row>
    <row r="99" spans="1:7" x14ac:dyDescent="0.2">
      <c r="A99" s="75">
        <v>42675</v>
      </c>
      <c r="B99">
        <v>4000180</v>
      </c>
      <c r="E99" s="70">
        <v>605678</v>
      </c>
      <c r="F99" t="s">
        <v>244</v>
      </c>
      <c r="G99" s="70">
        <v>200</v>
      </c>
    </row>
    <row r="100" spans="1:7" x14ac:dyDescent="0.2">
      <c r="A100" s="75">
        <v>42675</v>
      </c>
      <c r="B100">
        <v>4000187</v>
      </c>
      <c r="E100" s="70">
        <v>607665</v>
      </c>
      <c r="F100" t="s">
        <v>1644</v>
      </c>
      <c r="G100" s="70">
        <v>6000</v>
      </c>
    </row>
    <row r="101" spans="1:7" x14ac:dyDescent="0.2">
      <c r="A101" s="75">
        <v>42677</v>
      </c>
      <c r="B101">
        <v>4000210</v>
      </c>
      <c r="E101" s="70">
        <v>608906</v>
      </c>
      <c r="F101" t="s">
        <v>1845</v>
      </c>
      <c r="G101" s="70">
        <v>500</v>
      </c>
    </row>
    <row r="102" spans="1:7" x14ac:dyDescent="0.2">
      <c r="A102" s="75">
        <v>42677</v>
      </c>
      <c r="B102">
        <v>4000212</v>
      </c>
      <c r="E102" s="70">
        <v>609052</v>
      </c>
      <c r="F102" t="s">
        <v>1973</v>
      </c>
      <c r="G102" s="70">
        <v>500</v>
      </c>
    </row>
    <row r="103" spans="1:7" x14ac:dyDescent="0.2">
      <c r="A103" s="75">
        <v>42677</v>
      </c>
      <c r="B103">
        <v>4000189</v>
      </c>
      <c r="E103" s="70">
        <v>703662</v>
      </c>
      <c r="F103" t="s">
        <v>21</v>
      </c>
      <c r="G103" s="70">
        <v>300</v>
      </c>
    </row>
    <row r="104" spans="1:7" x14ac:dyDescent="0.2">
      <c r="A104" s="75">
        <v>42677</v>
      </c>
      <c r="B104">
        <v>4000188</v>
      </c>
      <c r="E104" s="70">
        <v>608156</v>
      </c>
      <c r="F104" t="s">
        <v>1710</v>
      </c>
      <c r="G104" s="70">
        <v>8000</v>
      </c>
    </row>
    <row r="105" spans="1:7" x14ac:dyDescent="0.2">
      <c r="A105" s="51">
        <v>42681</v>
      </c>
      <c r="B105">
        <v>4000209</v>
      </c>
      <c r="E105" s="70">
        <v>608902</v>
      </c>
      <c r="F105" t="s">
        <v>1844</v>
      </c>
      <c r="G105" s="70">
        <v>1800</v>
      </c>
    </row>
    <row r="106" spans="1:7" x14ac:dyDescent="0.2">
      <c r="A106" s="51">
        <v>42683</v>
      </c>
      <c r="B106">
        <v>4000219</v>
      </c>
      <c r="E106" s="70">
        <v>600291</v>
      </c>
      <c r="F106" t="s">
        <v>338</v>
      </c>
      <c r="G106" s="70">
        <v>500</v>
      </c>
    </row>
    <row r="107" spans="1:7" x14ac:dyDescent="0.2">
      <c r="A107" s="51">
        <v>42683</v>
      </c>
      <c r="B107">
        <v>4000167</v>
      </c>
      <c r="E107" s="70">
        <v>608731</v>
      </c>
      <c r="F107" t="s">
        <v>1859</v>
      </c>
      <c r="G107" s="70">
        <v>500</v>
      </c>
    </row>
    <row r="108" spans="1:7" x14ac:dyDescent="0.2">
      <c r="A108" s="51">
        <v>42688</v>
      </c>
      <c r="B108">
        <v>4000207</v>
      </c>
      <c r="E108" s="70">
        <v>606414</v>
      </c>
      <c r="F108" t="s">
        <v>485</v>
      </c>
      <c r="G108" s="70">
        <v>10000</v>
      </c>
    </row>
    <row r="109" spans="1:7" x14ac:dyDescent="0.2">
      <c r="A109" s="51">
        <v>42688</v>
      </c>
      <c r="B109">
        <v>4000220</v>
      </c>
      <c r="E109" s="70">
        <v>608771</v>
      </c>
      <c r="F109" t="s">
        <v>755</v>
      </c>
      <c r="G109" s="70">
        <v>1000</v>
      </c>
    </row>
    <row r="110" spans="1:7" x14ac:dyDescent="0.2">
      <c r="A110" s="51">
        <v>42688</v>
      </c>
      <c r="B110">
        <v>4000218</v>
      </c>
      <c r="E110" s="70">
        <v>607665</v>
      </c>
      <c r="F110" t="s">
        <v>1644</v>
      </c>
      <c r="G110" s="70">
        <v>13000</v>
      </c>
    </row>
    <row r="111" spans="1:7" x14ac:dyDescent="0.2">
      <c r="A111" s="51">
        <v>42693</v>
      </c>
      <c r="B111">
        <v>4000171</v>
      </c>
      <c r="E111" s="70">
        <v>608740</v>
      </c>
      <c r="F111" t="s">
        <v>1863</v>
      </c>
      <c r="G111" s="70">
        <v>300</v>
      </c>
    </row>
    <row r="112" spans="1:7" x14ac:dyDescent="0.2">
      <c r="A112" s="85">
        <v>42695</v>
      </c>
      <c r="B112">
        <v>4000235</v>
      </c>
      <c r="E112" s="70">
        <v>608926</v>
      </c>
      <c r="F112" t="s">
        <v>1164</v>
      </c>
      <c r="G112" s="70">
        <v>1580</v>
      </c>
    </row>
    <row r="113" spans="1:7" x14ac:dyDescent="0.2">
      <c r="A113" s="85">
        <v>42695</v>
      </c>
      <c r="B113">
        <v>4000237</v>
      </c>
      <c r="E113" s="70">
        <v>608156</v>
      </c>
      <c r="F113" t="s">
        <v>1710</v>
      </c>
      <c r="G113" s="70">
        <v>8000</v>
      </c>
    </row>
    <row r="114" spans="1:7" x14ac:dyDescent="0.2">
      <c r="A114" s="85">
        <v>42695</v>
      </c>
      <c r="B114">
        <v>4000211</v>
      </c>
      <c r="E114" s="70">
        <v>608914</v>
      </c>
      <c r="F114" t="s">
        <v>1972</v>
      </c>
      <c r="G114" s="70">
        <v>1500</v>
      </c>
    </row>
    <row r="115" spans="1:7" x14ac:dyDescent="0.2">
      <c r="A115" s="85">
        <v>42700</v>
      </c>
      <c r="B115">
        <v>4000251</v>
      </c>
      <c r="E115" s="80">
        <v>608906</v>
      </c>
      <c r="F115" s="4" t="s">
        <v>1845</v>
      </c>
      <c r="G115" s="84">
        <v>1200</v>
      </c>
    </row>
    <row r="116" spans="1:7" x14ac:dyDescent="0.2">
      <c r="A116" s="51">
        <v>42704</v>
      </c>
      <c r="B116">
        <v>4000253</v>
      </c>
      <c r="E116" s="80">
        <v>608914</v>
      </c>
      <c r="F116" s="4" t="s">
        <v>1972</v>
      </c>
      <c r="G116" s="84">
        <v>1200</v>
      </c>
    </row>
    <row r="117" spans="1:7" x14ac:dyDescent="0.2">
      <c r="A117" s="51">
        <v>42704</v>
      </c>
      <c r="B117">
        <v>4000252</v>
      </c>
      <c r="E117" s="82">
        <v>608902</v>
      </c>
      <c r="F117" s="81" t="s">
        <v>1844</v>
      </c>
      <c r="G117" s="83">
        <v>2600</v>
      </c>
    </row>
    <row r="118" spans="1:7" x14ac:dyDescent="0.2">
      <c r="A118" s="51">
        <v>42704</v>
      </c>
      <c r="B118">
        <v>4000269</v>
      </c>
      <c r="E118" s="80">
        <v>602916</v>
      </c>
      <c r="F118" s="4" t="s">
        <v>97</v>
      </c>
      <c r="G118" s="84">
        <v>3600</v>
      </c>
    </row>
    <row r="119" spans="1:7" x14ac:dyDescent="0.2">
      <c r="A119" s="51">
        <v>42704</v>
      </c>
      <c r="B119">
        <v>4000267</v>
      </c>
      <c r="E119" s="80">
        <v>601784</v>
      </c>
      <c r="F119" s="4" t="s">
        <v>64</v>
      </c>
      <c r="G119" s="84">
        <v>5000</v>
      </c>
    </row>
    <row r="120" spans="1:7" x14ac:dyDescent="0.2">
      <c r="A120" s="51">
        <v>42704</v>
      </c>
      <c r="B120">
        <v>4000241</v>
      </c>
      <c r="E120" s="80">
        <v>605422</v>
      </c>
      <c r="F120" s="4" t="s">
        <v>612</v>
      </c>
      <c r="G120" s="84">
        <v>12000</v>
      </c>
    </row>
    <row r="121" spans="1:7" x14ac:dyDescent="0.2">
      <c r="A121" s="51">
        <v>42704</v>
      </c>
      <c r="B121">
        <v>4000175</v>
      </c>
      <c r="E121" s="70">
        <v>607418</v>
      </c>
      <c r="F121" t="s">
        <v>1867</v>
      </c>
      <c r="G121" s="70">
        <v>400</v>
      </c>
    </row>
    <row r="122" spans="1:7" x14ac:dyDescent="0.2">
      <c r="A122" s="51">
        <v>42704</v>
      </c>
      <c r="B122">
        <v>4000173</v>
      </c>
      <c r="E122" s="70">
        <v>608691</v>
      </c>
      <c r="F122" t="s">
        <v>1865</v>
      </c>
      <c r="G122" s="70">
        <v>1000</v>
      </c>
    </row>
    <row r="123" spans="1:7" x14ac:dyDescent="0.2">
      <c r="A123" s="51">
        <v>42709</v>
      </c>
      <c r="B123">
        <v>4000224</v>
      </c>
      <c r="E123" s="70">
        <v>606232</v>
      </c>
      <c r="F123" t="s">
        <v>524</v>
      </c>
      <c r="G123" s="70">
        <v>300</v>
      </c>
    </row>
    <row r="124" spans="1:7" x14ac:dyDescent="0.2">
      <c r="A124" s="51">
        <v>42709</v>
      </c>
      <c r="B124">
        <v>4000238</v>
      </c>
      <c r="E124" s="70">
        <v>605678</v>
      </c>
      <c r="F124" t="s">
        <v>244</v>
      </c>
      <c r="G124" s="70">
        <v>600</v>
      </c>
    </row>
    <row r="125" spans="1:7" x14ac:dyDescent="0.2">
      <c r="A125" s="51">
        <v>42710</v>
      </c>
      <c r="B125">
        <v>4000332</v>
      </c>
      <c r="E125" s="83">
        <v>609036</v>
      </c>
      <c r="F125" s="81" t="s">
        <v>1843</v>
      </c>
      <c r="G125" s="83">
        <v>3000</v>
      </c>
    </row>
    <row r="126" spans="1:7" x14ac:dyDescent="0.2">
      <c r="A126" s="51">
        <v>42710</v>
      </c>
      <c r="B126">
        <v>4000331</v>
      </c>
      <c r="E126" s="84">
        <v>609033</v>
      </c>
      <c r="F126" s="4" t="s">
        <v>2340</v>
      </c>
      <c r="G126" s="84">
        <v>500</v>
      </c>
    </row>
    <row r="127" spans="1:7" x14ac:dyDescent="0.2">
      <c r="A127" s="51">
        <v>42710</v>
      </c>
      <c r="B127">
        <v>4000311</v>
      </c>
      <c r="E127" s="80">
        <v>606055</v>
      </c>
      <c r="F127" s="4" t="s">
        <v>2298</v>
      </c>
      <c r="G127" s="84">
        <v>200</v>
      </c>
    </row>
    <row r="128" spans="1:7" x14ac:dyDescent="0.2">
      <c r="A128" s="51">
        <v>42710</v>
      </c>
      <c r="B128">
        <v>4000276</v>
      </c>
      <c r="E128" s="80">
        <v>700137</v>
      </c>
      <c r="F128" s="4" t="s">
        <v>380</v>
      </c>
      <c r="G128" s="84">
        <v>800</v>
      </c>
    </row>
    <row r="129" spans="1:7" x14ac:dyDescent="0.2">
      <c r="A129" s="51">
        <v>42714</v>
      </c>
      <c r="B129">
        <v>4000303</v>
      </c>
      <c r="E129" s="80">
        <v>608720</v>
      </c>
      <c r="F129" s="4" t="s">
        <v>2264</v>
      </c>
      <c r="G129" s="84">
        <v>50</v>
      </c>
    </row>
    <row r="130" spans="1:7" x14ac:dyDescent="0.2">
      <c r="A130" s="51">
        <v>42714</v>
      </c>
      <c r="B130">
        <v>4000306</v>
      </c>
      <c r="E130" s="80">
        <v>609140</v>
      </c>
      <c r="F130" s="4" t="s">
        <v>2265</v>
      </c>
      <c r="G130" s="84">
        <v>500</v>
      </c>
    </row>
    <row r="131" spans="1:7" x14ac:dyDescent="0.2">
      <c r="A131" s="51">
        <v>42714</v>
      </c>
      <c r="B131">
        <v>4000313</v>
      </c>
      <c r="E131" s="84">
        <v>609234</v>
      </c>
      <c r="F131" s="4" t="s">
        <v>2395</v>
      </c>
      <c r="G131" s="84">
        <v>650</v>
      </c>
    </row>
    <row r="132" spans="1:7" x14ac:dyDescent="0.2">
      <c r="A132" s="51">
        <v>42717</v>
      </c>
      <c r="B132">
        <v>4000323</v>
      </c>
      <c r="E132" s="84">
        <v>600302</v>
      </c>
      <c r="F132" s="4" t="s">
        <v>730</v>
      </c>
      <c r="G132" s="84">
        <v>600</v>
      </c>
    </row>
    <row r="133" spans="1:7" x14ac:dyDescent="0.2">
      <c r="A133" s="51">
        <v>42717</v>
      </c>
      <c r="B133">
        <v>4000315</v>
      </c>
      <c r="E133" s="80">
        <v>703662</v>
      </c>
      <c r="F133" s="4" t="s">
        <v>21</v>
      </c>
      <c r="G133" s="84">
        <v>300</v>
      </c>
    </row>
    <row r="134" spans="1:7" x14ac:dyDescent="0.2">
      <c r="A134" s="51">
        <v>42717</v>
      </c>
      <c r="B134">
        <v>4000316</v>
      </c>
      <c r="E134" s="80">
        <v>609702</v>
      </c>
      <c r="F134" s="4" t="s">
        <v>2335</v>
      </c>
      <c r="G134" s="84">
        <v>200</v>
      </c>
    </row>
    <row r="135" spans="1:7" x14ac:dyDescent="0.2">
      <c r="A135" s="51">
        <v>42723</v>
      </c>
      <c r="B135">
        <v>4000309</v>
      </c>
      <c r="E135" s="80">
        <v>607403</v>
      </c>
      <c r="F135" s="4" t="s">
        <v>722</v>
      </c>
      <c r="G135" s="84">
        <v>500</v>
      </c>
    </row>
    <row r="136" spans="1:7" x14ac:dyDescent="0.2">
      <c r="A136" s="51">
        <v>42725</v>
      </c>
      <c r="B136">
        <v>4000318</v>
      </c>
      <c r="E136" s="80">
        <v>604869</v>
      </c>
      <c r="F136" s="4" t="s">
        <v>2300</v>
      </c>
      <c r="G136" s="84">
        <v>1500</v>
      </c>
    </row>
    <row r="137" spans="1:7" x14ac:dyDescent="0.2">
      <c r="A137" s="51">
        <v>42725</v>
      </c>
      <c r="B137">
        <v>4000326</v>
      </c>
      <c r="E137" s="84">
        <v>605898</v>
      </c>
      <c r="F137" s="4" t="s">
        <v>2396</v>
      </c>
      <c r="G137" s="84">
        <v>300</v>
      </c>
    </row>
    <row r="138" spans="1:7" x14ac:dyDescent="0.2">
      <c r="A138" s="51">
        <v>42725</v>
      </c>
      <c r="B138">
        <v>4000334</v>
      </c>
      <c r="E138" s="84">
        <v>607665</v>
      </c>
      <c r="F138" s="4" t="s">
        <v>1644</v>
      </c>
      <c r="G138" s="84">
        <v>20000</v>
      </c>
    </row>
    <row r="139" spans="1:7" x14ac:dyDescent="0.2">
      <c r="A139" s="51">
        <v>42725</v>
      </c>
      <c r="B139">
        <v>4000317</v>
      </c>
      <c r="E139" s="80">
        <v>602986</v>
      </c>
      <c r="F139" s="4" t="s">
        <v>816</v>
      </c>
      <c r="G139" s="84">
        <v>1000</v>
      </c>
    </row>
    <row r="140" spans="1:7" x14ac:dyDescent="0.2">
      <c r="A140" s="51">
        <v>42725</v>
      </c>
      <c r="B140">
        <v>4000321</v>
      </c>
      <c r="E140" s="80">
        <v>606414</v>
      </c>
      <c r="F140" s="4" t="s">
        <v>485</v>
      </c>
      <c r="G140" s="84">
        <v>10000</v>
      </c>
    </row>
    <row r="141" spans="1:7" x14ac:dyDescent="0.2">
      <c r="A141" s="107">
        <v>42732</v>
      </c>
      <c r="B141">
        <v>4000322</v>
      </c>
      <c r="E141" s="84">
        <v>605809</v>
      </c>
      <c r="F141" s="4" t="s">
        <v>2649</v>
      </c>
      <c r="G141" s="84">
        <v>900</v>
      </c>
    </row>
    <row r="142" spans="1:7" x14ac:dyDescent="0.2">
      <c r="A142" s="107">
        <v>42732</v>
      </c>
      <c r="B142">
        <v>4000320</v>
      </c>
      <c r="E142" s="84">
        <v>601784</v>
      </c>
      <c r="F142" s="4" t="s">
        <v>64</v>
      </c>
      <c r="G142" s="84">
        <v>10000</v>
      </c>
    </row>
    <row r="143" spans="1:7" x14ac:dyDescent="0.2">
      <c r="A143" s="107">
        <v>42732</v>
      </c>
      <c r="B143">
        <v>4000325</v>
      </c>
      <c r="E143" s="84">
        <v>605678</v>
      </c>
      <c r="F143" s="4" t="s">
        <v>244</v>
      </c>
      <c r="G143" s="84">
        <v>2400</v>
      </c>
    </row>
    <row r="144" spans="1:7" x14ac:dyDescent="0.2">
      <c r="A144" s="107">
        <v>42732</v>
      </c>
      <c r="B144">
        <v>4000333</v>
      </c>
      <c r="E144" s="84">
        <v>608156</v>
      </c>
      <c r="F144" s="4" t="s">
        <v>1710</v>
      </c>
      <c r="G144" s="84">
        <v>16000</v>
      </c>
    </row>
    <row r="145" spans="1:7" x14ac:dyDescent="0.2">
      <c r="A145" s="107">
        <v>42732</v>
      </c>
      <c r="B145">
        <v>4000330</v>
      </c>
      <c r="E145" s="84">
        <v>609054</v>
      </c>
      <c r="F145" s="4" t="s">
        <v>1883</v>
      </c>
      <c r="G145" s="84">
        <v>3000</v>
      </c>
    </row>
    <row r="146" spans="1:7" x14ac:dyDescent="0.2">
      <c r="A146" s="107">
        <v>42732</v>
      </c>
      <c r="B146">
        <v>4000254</v>
      </c>
      <c r="E146" s="84">
        <v>608910</v>
      </c>
      <c r="F146" s="4" t="s">
        <v>2518</v>
      </c>
      <c r="G146" s="84">
        <v>700</v>
      </c>
    </row>
    <row r="147" spans="1:7" x14ac:dyDescent="0.2">
      <c r="A147" s="107">
        <v>42732</v>
      </c>
      <c r="B147">
        <v>4000273</v>
      </c>
      <c r="E147" s="80">
        <v>608497</v>
      </c>
      <c r="F147" s="4" t="s">
        <v>754</v>
      </c>
      <c r="G147" s="84">
        <v>3000</v>
      </c>
    </row>
    <row r="148" spans="1:7" x14ac:dyDescent="0.2">
      <c r="A148" s="51">
        <v>42733</v>
      </c>
      <c r="B148">
        <v>4000312</v>
      </c>
      <c r="E148" s="84">
        <v>600291</v>
      </c>
      <c r="F148" s="4" t="s">
        <v>338</v>
      </c>
      <c r="G148" s="84">
        <v>500</v>
      </c>
    </row>
    <row r="149" spans="1:7" x14ac:dyDescent="0.2">
      <c r="A149" s="51">
        <v>42738</v>
      </c>
      <c r="B149">
        <v>4000324</v>
      </c>
      <c r="E149" s="84">
        <v>608771</v>
      </c>
      <c r="F149" s="4" t="s">
        <v>755</v>
      </c>
      <c r="G149" s="84">
        <v>1500</v>
      </c>
    </row>
    <row r="150" spans="1:7" x14ac:dyDescent="0.2">
      <c r="A150" s="51">
        <v>42738</v>
      </c>
      <c r="B150">
        <v>4000440</v>
      </c>
      <c r="E150" s="84">
        <v>609036</v>
      </c>
      <c r="F150" s="4" t="s">
        <v>1843</v>
      </c>
      <c r="G150" s="84">
        <v>1600</v>
      </c>
    </row>
    <row r="151" spans="1:7" x14ac:dyDescent="0.2">
      <c r="A151" s="109">
        <v>42742</v>
      </c>
      <c r="B151">
        <v>4000336</v>
      </c>
      <c r="E151" s="84">
        <v>602916</v>
      </c>
      <c r="F151" s="4" t="s">
        <v>97</v>
      </c>
      <c r="G151" s="84">
        <v>5000</v>
      </c>
    </row>
    <row r="152" spans="1:7" x14ac:dyDescent="0.2">
      <c r="A152" s="51">
        <v>42745</v>
      </c>
      <c r="B152">
        <v>4000441</v>
      </c>
      <c r="E152" s="84">
        <v>704162</v>
      </c>
      <c r="F152" s="4" t="s">
        <v>227</v>
      </c>
      <c r="G152" s="84">
        <v>300</v>
      </c>
    </row>
    <row r="153" spans="1:7" x14ac:dyDescent="0.2">
      <c r="A153" s="51">
        <v>42745</v>
      </c>
      <c r="B153">
        <v>4000356</v>
      </c>
      <c r="E153" s="84">
        <v>607665</v>
      </c>
      <c r="F153" s="4" t="s">
        <v>1644</v>
      </c>
      <c r="G153" s="84">
        <v>16000</v>
      </c>
    </row>
    <row r="154" spans="1:7" x14ac:dyDescent="0.2">
      <c r="A154" s="51">
        <v>42751</v>
      </c>
      <c r="B154">
        <v>4000467</v>
      </c>
      <c r="E154" s="84">
        <v>602916</v>
      </c>
      <c r="F154" s="4" t="s">
        <v>97</v>
      </c>
      <c r="G154" s="84">
        <v>2000</v>
      </c>
    </row>
    <row r="155" spans="1:7" x14ac:dyDescent="0.2">
      <c r="A155" s="123">
        <v>42752</v>
      </c>
      <c r="B155">
        <v>4000465</v>
      </c>
      <c r="E155" s="84">
        <v>606328</v>
      </c>
      <c r="F155" s="4" t="s">
        <v>2841</v>
      </c>
      <c r="G155" s="84">
        <v>300</v>
      </c>
    </row>
    <row r="156" spans="1:7" x14ac:dyDescent="0.2">
      <c r="A156" s="123">
        <v>42752</v>
      </c>
      <c r="B156">
        <v>4000374</v>
      </c>
      <c r="E156" s="84">
        <v>609022</v>
      </c>
      <c r="F156" s="4" t="s">
        <v>2203</v>
      </c>
      <c r="G156" s="84">
        <v>288</v>
      </c>
    </row>
    <row r="157" spans="1:7" x14ac:dyDescent="0.2">
      <c r="A157" s="51">
        <v>42754</v>
      </c>
      <c r="B157">
        <v>4000335</v>
      </c>
      <c r="E157" s="84">
        <v>605422</v>
      </c>
      <c r="F157" s="4" t="s">
        <v>612</v>
      </c>
      <c r="G157" s="84">
        <v>10000</v>
      </c>
    </row>
    <row r="158" spans="1:7" x14ac:dyDescent="0.2">
      <c r="A158" s="51">
        <v>42754</v>
      </c>
      <c r="B158">
        <v>4000454</v>
      </c>
      <c r="E158" s="84">
        <v>608156</v>
      </c>
      <c r="F158" s="4" t="s">
        <v>1710</v>
      </c>
      <c r="G158" s="84">
        <v>16000</v>
      </c>
    </row>
    <row r="159" spans="1:7" x14ac:dyDescent="0.2">
      <c r="A159" s="51">
        <v>42754</v>
      </c>
      <c r="B159">
        <v>4000504</v>
      </c>
      <c r="E159" s="84">
        <v>609054</v>
      </c>
      <c r="F159" s="4" t="s">
        <v>1883</v>
      </c>
      <c r="G159" s="84">
        <v>1000</v>
      </c>
    </row>
    <row r="160" spans="1:7" x14ac:dyDescent="0.2">
      <c r="A160" s="51">
        <v>42754</v>
      </c>
      <c r="B160">
        <v>4000490</v>
      </c>
      <c r="E160" s="84">
        <v>608910</v>
      </c>
      <c r="F160" s="4" t="s">
        <v>2518</v>
      </c>
      <c r="G160" s="84">
        <v>500</v>
      </c>
    </row>
    <row r="161" spans="1:7" x14ac:dyDescent="0.2">
      <c r="A161" s="51">
        <v>42754</v>
      </c>
      <c r="B161">
        <v>4000491</v>
      </c>
      <c r="E161" s="84">
        <v>608914</v>
      </c>
      <c r="F161" s="4" t="s">
        <v>1972</v>
      </c>
      <c r="G161" s="84">
        <v>1000</v>
      </c>
    </row>
    <row r="162" spans="1:7" x14ac:dyDescent="0.2">
      <c r="A162" s="51">
        <v>42754</v>
      </c>
      <c r="B162">
        <v>4000443</v>
      </c>
      <c r="E162" s="84">
        <v>608771</v>
      </c>
      <c r="F162" s="4" t="s">
        <v>755</v>
      </c>
      <c r="G162" s="84">
        <v>1500</v>
      </c>
    </row>
    <row r="163" spans="1:7" x14ac:dyDescent="0.2">
      <c r="A163" s="51">
        <v>42772</v>
      </c>
      <c r="B163">
        <v>4000448</v>
      </c>
      <c r="E163" s="84">
        <v>703662</v>
      </c>
      <c r="F163" s="4" t="s">
        <v>21</v>
      </c>
      <c r="G163" s="84">
        <v>600</v>
      </c>
    </row>
  </sheetData>
  <phoneticPr fontId="6" type="noConversion"/>
  <conditionalFormatting sqref="A1:XFD78 A164:G1048576 H79:XFD1048576 A79:D163">
    <cfRule type="cellIs" dxfId="54" priority="10" stopIfTrue="1" operator="notEqual">
      <formula>INDIRECT("Dummy_for_Comparison6!"&amp;ADDRESS(ROW(),COLUMN()))</formula>
    </cfRule>
  </conditionalFormatting>
  <conditionalFormatting sqref="E79:G79">
    <cfRule type="cellIs" dxfId="53" priority="9" stopIfTrue="1" operator="notEqual">
      <formula>INDIRECT("Dummy_for_Comparison1!"&amp;ADDRESS(ROW(),COLUMN()))</formula>
    </cfRule>
  </conditionalFormatting>
  <conditionalFormatting sqref="E80:G80">
    <cfRule type="cellIs" dxfId="52" priority="8" stopIfTrue="1" operator="notEqual">
      <formula>INDIRECT("Dummy_for_Comparison1!"&amp;ADDRESS(ROW(),COLUMN()))</formula>
    </cfRule>
  </conditionalFormatting>
  <conditionalFormatting sqref="E81:G81">
    <cfRule type="cellIs" dxfId="51" priority="7" stopIfTrue="1" operator="notEqual">
      <formula>INDIRECT("Dummy_for_Comparison1!"&amp;ADDRESS(ROW(),COLUMN()))</formula>
    </cfRule>
  </conditionalFormatting>
  <conditionalFormatting sqref="E82:G82">
    <cfRule type="cellIs" dxfId="50" priority="6" stopIfTrue="1" operator="notEqual">
      <formula>INDIRECT("Dummy_for_Comparison1!"&amp;ADDRESS(ROW(),COLUMN()))</formula>
    </cfRule>
  </conditionalFormatting>
  <conditionalFormatting sqref="E83:G83">
    <cfRule type="cellIs" dxfId="49" priority="5" stopIfTrue="1" operator="notEqual">
      <formula>INDIRECT("Dummy_for_Comparison1!"&amp;ADDRESS(ROW(),COLUMN()))</formula>
    </cfRule>
  </conditionalFormatting>
  <conditionalFormatting sqref="E84:G84">
    <cfRule type="cellIs" dxfId="48" priority="4" stopIfTrue="1" operator="notEqual">
      <formula>INDIRECT("Dummy_for_Comparison1!"&amp;ADDRESS(ROW(),COLUMN()))</formula>
    </cfRule>
  </conditionalFormatting>
  <conditionalFormatting sqref="E98:G98">
    <cfRule type="cellIs" dxfId="47" priority="3" stopIfTrue="1" operator="notEqual">
      <formula>INDIRECT("Dummy_for_Comparison1!"&amp;ADDRESS(ROW(),COLUMN()))</formula>
    </cfRule>
  </conditionalFormatting>
  <conditionalFormatting sqref="F120">
    <cfRule type="cellIs" dxfId="46" priority="2" stopIfTrue="1" operator="notEqual">
      <formula>INDIRECT("Dummy_for_Comparison1!"&amp;ADDRESS(ROW(),COLUMN()))</formula>
    </cfRule>
  </conditionalFormatting>
  <conditionalFormatting sqref="G120">
    <cfRule type="cellIs" dxfId="45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scale="32" orientation="landscape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A29" sqref="A29"/>
    </sheetView>
  </sheetViews>
  <sheetFormatPr defaultRowHeight="14.25" x14ac:dyDescent="0.2"/>
  <cols>
    <col min="1" max="1" width="85.625" customWidth="1"/>
    <col min="2" max="2" width="17.875" bestFit="1" customWidth="1"/>
    <col min="3" max="3" width="12" bestFit="1" customWidth="1"/>
    <col min="4" max="4" width="6" customWidth="1"/>
    <col min="5" max="5" width="11" bestFit="1" customWidth="1"/>
    <col min="6" max="7" width="12" bestFit="1" customWidth="1"/>
  </cols>
  <sheetData>
    <row r="1" spans="1:6" x14ac:dyDescent="0.2">
      <c r="A1" s="41" t="s">
        <v>66</v>
      </c>
      <c r="B1" t="s">
        <v>784</v>
      </c>
    </row>
    <row r="3" spans="1:6" x14ac:dyDescent="0.2">
      <c r="A3" s="41" t="s">
        <v>676</v>
      </c>
      <c r="B3" s="41" t="s">
        <v>677</v>
      </c>
    </row>
    <row r="4" spans="1:6" x14ac:dyDescent="0.2">
      <c r="A4" s="41" t="s">
        <v>674</v>
      </c>
      <c r="B4">
        <v>1</v>
      </c>
      <c r="C4">
        <v>2</v>
      </c>
      <c r="D4">
        <v>3</v>
      </c>
      <c r="E4" t="s">
        <v>16</v>
      </c>
      <c r="F4" t="s">
        <v>675</v>
      </c>
    </row>
    <row r="5" spans="1:6" x14ac:dyDescent="0.2">
      <c r="A5" s="42" t="s">
        <v>516</v>
      </c>
      <c r="B5" s="27"/>
      <c r="C5" s="27">
        <v>0</v>
      </c>
      <c r="D5" s="27"/>
      <c r="E5" s="27"/>
      <c r="F5" s="27">
        <v>0</v>
      </c>
    </row>
    <row r="6" spans="1:6" x14ac:dyDescent="0.2">
      <c r="A6" s="42" t="s">
        <v>126</v>
      </c>
      <c r="B6" s="27">
        <v>8730.16</v>
      </c>
      <c r="C6" s="27">
        <v>8000</v>
      </c>
      <c r="D6" s="27"/>
      <c r="E6" s="27"/>
      <c r="F6" s="27">
        <v>8365.08</v>
      </c>
    </row>
    <row r="7" spans="1:6" x14ac:dyDescent="0.2">
      <c r="A7" s="48" t="s">
        <v>612</v>
      </c>
      <c r="B7" s="27">
        <v>8730.16</v>
      </c>
      <c r="C7" s="27">
        <v>8000</v>
      </c>
      <c r="D7" s="27"/>
      <c r="E7" s="27"/>
      <c r="F7" s="27">
        <v>8365.08</v>
      </c>
    </row>
    <row r="8" spans="1:6" x14ac:dyDescent="0.2">
      <c r="A8" s="42" t="s">
        <v>504</v>
      </c>
      <c r="B8" s="27"/>
      <c r="C8" s="27"/>
      <c r="D8" s="27">
        <v>41000</v>
      </c>
      <c r="E8" s="27"/>
      <c r="F8" s="27">
        <v>41000</v>
      </c>
    </row>
    <row r="9" spans="1:6" x14ac:dyDescent="0.2">
      <c r="A9" s="48" t="s">
        <v>524</v>
      </c>
      <c r="B9" s="27"/>
      <c r="C9" s="27"/>
      <c r="D9" s="27">
        <v>41000</v>
      </c>
      <c r="E9" s="27"/>
      <c r="F9" s="27">
        <v>41000</v>
      </c>
    </row>
    <row r="10" spans="1:6" x14ac:dyDescent="0.2">
      <c r="A10" s="42" t="s">
        <v>263</v>
      </c>
      <c r="B10" s="27"/>
      <c r="C10" s="27">
        <v>0</v>
      </c>
      <c r="D10" s="27"/>
      <c r="E10" s="27"/>
      <c r="F10" s="27">
        <v>0</v>
      </c>
    </row>
    <row r="11" spans="1:6" x14ac:dyDescent="0.2">
      <c r="A11" s="42" t="s">
        <v>9</v>
      </c>
      <c r="B11" s="27"/>
      <c r="C11" s="27"/>
      <c r="D11" s="27"/>
      <c r="E11" s="27">
        <v>14920.6</v>
      </c>
      <c r="F11" s="27">
        <v>14920.6</v>
      </c>
    </row>
    <row r="12" spans="1:6" x14ac:dyDescent="0.2">
      <c r="A12" s="48" t="s">
        <v>8</v>
      </c>
      <c r="B12" s="27"/>
      <c r="C12" s="27"/>
      <c r="D12" s="27"/>
      <c r="E12" s="27">
        <v>14920.6</v>
      </c>
      <c r="F12" s="27">
        <v>14920.6</v>
      </c>
    </row>
    <row r="13" spans="1:6" x14ac:dyDescent="0.2">
      <c r="A13" s="42" t="s">
        <v>153</v>
      </c>
      <c r="B13" s="27"/>
      <c r="C13" s="27"/>
      <c r="D13" s="27"/>
      <c r="E13" s="27">
        <v>11619.05</v>
      </c>
      <c r="F13" s="27">
        <v>11619.05</v>
      </c>
    </row>
    <row r="14" spans="1:6" x14ac:dyDescent="0.2">
      <c r="A14" s="48" t="s">
        <v>217</v>
      </c>
      <c r="B14" s="27"/>
      <c r="C14" s="27"/>
      <c r="D14" s="27"/>
      <c r="E14" s="27">
        <v>11619.05</v>
      </c>
      <c r="F14" s="27">
        <v>11619.05</v>
      </c>
    </row>
    <row r="15" spans="1:6" x14ac:dyDescent="0.2">
      <c r="A15" s="42" t="s">
        <v>118</v>
      </c>
      <c r="B15" s="27"/>
      <c r="C15" s="27"/>
      <c r="D15" s="27"/>
      <c r="E15" s="27">
        <v>13064.1</v>
      </c>
      <c r="F15" s="27">
        <v>13064.1</v>
      </c>
    </row>
    <row r="16" spans="1:6" x14ac:dyDescent="0.2">
      <c r="A16" s="48" t="s">
        <v>201</v>
      </c>
      <c r="B16" s="27"/>
      <c r="C16" s="27"/>
      <c r="D16" s="27"/>
      <c r="E16" s="27">
        <v>13064.1</v>
      </c>
      <c r="F16" s="27">
        <v>13064.1</v>
      </c>
    </row>
    <row r="17" spans="1:6" x14ac:dyDescent="0.2">
      <c r="A17" s="42" t="s">
        <v>253</v>
      </c>
      <c r="B17" s="27"/>
      <c r="C17" s="27">
        <v>7650</v>
      </c>
      <c r="D17" s="27">
        <v>9450</v>
      </c>
      <c r="E17" s="27"/>
      <c r="F17" s="27">
        <v>8550</v>
      </c>
    </row>
    <row r="18" spans="1:6" x14ac:dyDescent="0.2">
      <c r="A18" s="42" t="s">
        <v>528</v>
      </c>
      <c r="B18" s="27"/>
      <c r="C18" s="27"/>
      <c r="D18" s="27"/>
      <c r="E18" s="27">
        <v>10076.6</v>
      </c>
      <c r="F18" s="27">
        <v>10076.6</v>
      </c>
    </row>
    <row r="19" spans="1:6" x14ac:dyDescent="0.2">
      <c r="A19" s="48" t="s">
        <v>531</v>
      </c>
      <c r="B19" s="27"/>
      <c r="C19" s="27"/>
      <c r="D19" s="27"/>
      <c r="E19" s="27">
        <v>10076.6</v>
      </c>
      <c r="F19" s="27">
        <v>10076.6</v>
      </c>
    </row>
    <row r="20" spans="1:6" x14ac:dyDescent="0.2">
      <c r="A20" s="42" t="s">
        <v>533</v>
      </c>
      <c r="B20" s="27"/>
      <c r="C20" s="27">
        <v>4333</v>
      </c>
      <c r="D20" s="27"/>
      <c r="E20" s="27"/>
      <c r="F20" s="27">
        <v>4333</v>
      </c>
    </row>
    <row r="21" spans="1:6" x14ac:dyDescent="0.2">
      <c r="A21" s="42" t="s">
        <v>535</v>
      </c>
      <c r="B21" s="27">
        <v>6667</v>
      </c>
      <c r="C21" s="27"/>
      <c r="D21" s="27"/>
      <c r="E21" s="27"/>
      <c r="F21" s="27">
        <v>6667</v>
      </c>
    </row>
    <row r="22" spans="1:6" x14ac:dyDescent="0.2">
      <c r="A22" s="42" t="s">
        <v>658</v>
      </c>
      <c r="B22" s="27">
        <v>26666.7</v>
      </c>
      <c r="C22" s="27">
        <v>6666.6</v>
      </c>
      <c r="D22" s="27"/>
      <c r="E22" s="27"/>
      <c r="F22" s="27">
        <v>16666.650000000001</v>
      </c>
    </row>
    <row r="23" spans="1:6" x14ac:dyDescent="0.2">
      <c r="A23" s="48" t="s">
        <v>694</v>
      </c>
      <c r="B23" s="27">
        <v>26666.7</v>
      </c>
      <c r="C23" s="27">
        <v>6666.6</v>
      </c>
      <c r="D23" s="27"/>
      <c r="E23" s="27"/>
      <c r="F23" s="27">
        <v>16666.650000000001</v>
      </c>
    </row>
    <row r="24" spans="1:6" x14ac:dyDescent="0.2">
      <c r="A24" s="42" t="s">
        <v>675</v>
      </c>
      <c r="B24" s="27">
        <v>14021.286666666667</v>
      </c>
      <c r="C24" s="27">
        <v>4899.9428571428571</v>
      </c>
      <c r="D24" s="27">
        <v>25225</v>
      </c>
      <c r="E24" s="27">
        <v>12420.0875</v>
      </c>
      <c r="F24" s="27">
        <v>12607.989444444444</v>
      </c>
    </row>
  </sheetData>
  <phoneticPr fontId="6" type="noConversion"/>
  <conditionalFormatting sqref="A1:XFD1048576">
    <cfRule type="cellIs" dxfId="44" priority="4" stopIfTrue="1" operator="notEqual">
      <formula>INDIRECT("Dummy_for_Comparison7!"&amp;ADDRESS(ROW(),COLUMN()))</formula>
    </cfRule>
  </conditionalFormatting>
  <pageMargins left="0.25" right="0.25" top="0.75" bottom="0.75" header="0.3" footer="0.3"/>
  <pageSetup paperSize="9" scale="78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4"/>
  <sheetViews>
    <sheetView zoomScale="85" zoomScaleNormal="85" workbookViewId="0">
      <pane ySplit="1" topLeftCell="A301" activePane="bottomLeft" state="frozen"/>
      <selection pane="bottomLeft" activeCell="I313" sqref="I313"/>
    </sheetView>
  </sheetViews>
  <sheetFormatPr defaultColWidth="9.125" defaultRowHeight="23.25" customHeight="1" x14ac:dyDescent="0.2"/>
  <cols>
    <col min="1" max="1" width="11" style="1" bestFit="1" customWidth="1"/>
    <col min="2" max="2" width="13.75" style="1" customWidth="1"/>
    <col min="3" max="3" width="17.625" style="1" customWidth="1"/>
    <col min="4" max="4" width="15.625" style="1" customWidth="1"/>
    <col min="5" max="5" width="82.625" style="6" bestFit="1" customWidth="1"/>
    <col min="6" max="7" width="9.125" style="1"/>
    <col min="8" max="8" width="15.375" style="1" customWidth="1"/>
    <col min="9" max="9" width="13" style="1" customWidth="1"/>
    <col min="10" max="10" width="35.375" style="7" bestFit="1" customWidth="1"/>
    <col min="11" max="16384" width="9.125" style="7"/>
  </cols>
  <sheetData>
    <row r="1" spans="1:10" ht="23.25" customHeight="1" x14ac:dyDescent="0.2">
      <c r="A1" s="29" t="s">
        <v>66</v>
      </c>
      <c r="B1" s="30" t="s">
        <v>0</v>
      </c>
      <c r="C1" s="30" t="s">
        <v>1</v>
      </c>
      <c r="D1" s="30" t="s">
        <v>261</v>
      </c>
      <c r="E1" s="31" t="s">
        <v>42</v>
      </c>
      <c r="F1" s="30" t="s">
        <v>44</v>
      </c>
      <c r="G1" s="30" t="s">
        <v>546</v>
      </c>
      <c r="H1" s="30" t="s">
        <v>45</v>
      </c>
      <c r="I1" s="32" t="s">
        <v>314</v>
      </c>
      <c r="J1" s="28" t="s">
        <v>547</v>
      </c>
    </row>
    <row r="2" spans="1:10" ht="23.25" customHeight="1" x14ac:dyDescent="0.2">
      <c r="A2" s="33">
        <v>42468</v>
      </c>
      <c r="B2" s="34" t="s">
        <v>94</v>
      </c>
      <c r="C2" s="34"/>
      <c r="D2" s="34"/>
      <c r="E2" s="35" t="s">
        <v>131</v>
      </c>
      <c r="F2" s="34">
        <v>3000</v>
      </c>
      <c r="G2" s="34"/>
      <c r="H2" s="34" t="s">
        <v>132</v>
      </c>
      <c r="I2" s="36"/>
      <c r="J2" s="6"/>
    </row>
    <row r="3" spans="1:10" ht="23.25" customHeight="1" x14ac:dyDescent="0.2">
      <c r="A3" s="33">
        <v>42468</v>
      </c>
      <c r="B3" s="34" t="s">
        <v>109</v>
      </c>
      <c r="C3" s="34"/>
      <c r="D3" s="34"/>
      <c r="E3" s="35" t="s">
        <v>131</v>
      </c>
      <c r="F3" s="34"/>
      <c r="G3" s="34"/>
      <c r="H3" s="34"/>
      <c r="I3" s="36"/>
      <c r="J3" s="6"/>
    </row>
    <row r="4" spans="1:10" ht="23.25" customHeight="1" x14ac:dyDescent="0.2">
      <c r="A4" s="33">
        <v>42468</v>
      </c>
      <c r="B4" s="34" t="s">
        <v>94</v>
      </c>
      <c r="C4" s="34"/>
      <c r="D4" s="34"/>
      <c r="E4" s="35" t="s">
        <v>131</v>
      </c>
      <c r="F4" s="34">
        <v>3000</v>
      </c>
      <c r="G4" s="34"/>
      <c r="H4" s="34" t="s">
        <v>133</v>
      </c>
      <c r="I4" s="36"/>
      <c r="J4" s="6"/>
    </row>
    <row r="5" spans="1:10" ht="23.25" customHeight="1" x14ac:dyDescent="0.2">
      <c r="A5" s="33">
        <v>42468</v>
      </c>
      <c r="B5" s="34" t="s">
        <v>109</v>
      </c>
      <c r="C5" s="34"/>
      <c r="D5" s="34"/>
      <c r="E5" s="35" t="s">
        <v>131</v>
      </c>
      <c r="F5" s="34"/>
      <c r="G5" s="34"/>
      <c r="H5" s="34"/>
      <c r="I5" s="36"/>
      <c r="J5" s="6"/>
    </row>
    <row r="6" spans="1:10" ht="23.25" customHeight="1" x14ac:dyDescent="0.2">
      <c r="A6" s="33">
        <v>42468</v>
      </c>
      <c r="B6" s="34" t="s">
        <v>12</v>
      </c>
      <c r="C6" s="34"/>
      <c r="D6" s="34"/>
      <c r="E6" s="35" t="s">
        <v>136</v>
      </c>
      <c r="F6" s="34">
        <v>300</v>
      </c>
      <c r="G6" s="34"/>
      <c r="H6" s="34" t="s">
        <v>134</v>
      </c>
      <c r="I6" s="36"/>
      <c r="J6" s="6"/>
    </row>
    <row r="7" spans="1:10" ht="23.25" customHeight="1" x14ac:dyDescent="0.2">
      <c r="A7" s="33">
        <v>42468</v>
      </c>
      <c r="B7" s="34" t="s">
        <v>12</v>
      </c>
      <c r="C7" s="34"/>
      <c r="D7" s="34"/>
      <c r="E7" s="35" t="s">
        <v>137</v>
      </c>
      <c r="F7" s="34">
        <v>300</v>
      </c>
      <c r="G7" s="34"/>
      <c r="H7" s="34" t="s">
        <v>135</v>
      </c>
      <c r="I7" s="36"/>
      <c r="J7" s="6"/>
    </row>
    <row r="8" spans="1:10" ht="23.25" customHeight="1" x14ac:dyDescent="0.2">
      <c r="A8" s="33">
        <v>42499</v>
      </c>
      <c r="B8" s="34" t="s">
        <v>233</v>
      </c>
      <c r="C8" s="34"/>
      <c r="D8" s="34" t="s">
        <v>263</v>
      </c>
      <c r="E8" s="35" t="s">
        <v>262</v>
      </c>
      <c r="F8" s="34">
        <v>200</v>
      </c>
      <c r="G8" s="34"/>
      <c r="H8" s="34" t="s">
        <v>264</v>
      </c>
      <c r="I8" s="36"/>
      <c r="J8" s="6"/>
    </row>
    <row r="9" spans="1:10" ht="23.25" customHeight="1" x14ac:dyDescent="0.2">
      <c r="A9" s="33">
        <v>42499</v>
      </c>
      <c r="B9" s="34" t="s">
        <v>180</v>
      </c>
      <c r="C9" s="34">
        <v>4000668</v>
      </c>
      <c r="D9" s="34" t="s">
        <v>95</v>
      </c>
      <c r="E9" s="35" t="s">
        <v>182</v>
      </c>
      <c r="F9" s="34">
        <v>6000</v>
      </c>
      <c r="G9" s="34"/>
      <c r="H9" s="34" t="s">
        <v>265</v>
      </c>
      <c r="I9" s="36"/>
      <c r="J9" s="6"/>
    </row>
    <row r="10" spans="1:10" ht="23.25" customHeight="1" x14ac:dyDescent="0.2">
      <c r="A10" s="33">
        <v>42499</v>
      </c>
      <c r="B10" s="34" t="s">
        <v>180</v>
      </c>
      <c r="C10" s="34">
        <v>4000668</v>
      </c>
      <c r="D10" s="34" t="s">
        <v>95</v>
      </c>
      <c r="E10" s="35" t="s">
        <v>182</v>
      </c>
      <c r="F10" s="34">
        <v>6000</v>
      </c>
      <c r="G10" s="34"/>
      <c r="H10" s="34" t="s">
        <v>266</v>
      </c>
      <c r="I10" s="36"/>
      <c r="J10" s="6"/>
    </row>
    <row r="11" spans="1:10" ht="23.25" customHeight="1" x14ac:dyDescent="0.2">
      <c r="A11" s="33">
        <v>42499</v>
      </c>
      <c r="B11" s="34" t="s">
        <v>222</v>
      </c>
      <c r="C11" s="34">
        <v>4000686</v>
      </c>
      <c r="D11" s="34" t="s">
        <v>223</v>
      </c>
      <c r="E11" s="35" t="s">
        <v>224</v>
      </c>
      <c r="F11" s="34">
        <v>300</v>
      </c>
      <c r="G11" s="34"/>
      <c r="H11" s="34" t="s">
        <v>269</v>
      </c>
      <c r="I11" s="36"/>
      <c r="J11" s="6"/>
    </row>
    <row r="12" spans="1:10" ht="23.25" customHeight="1" x14ac:dyDescent="0.2">
      <c r="A12" s="33">
        <v>42499</v>
      </c>
      <c r="B12" s="34" t="s">
        <v>222</v>
      </c>
      <c r="C12" s="34"/>
      <c r="D12" s="34" t="s">
        <v>267</v>
      </c>
      <c r="E12" s="35" t="s">
        <v>268</v>
      </c>
      <c r="F12" s="34">
        <v>300</v>
      </c>
      <c r="G12" s="34"/>
      <c r="H12" s="34" t="s">
        <v>270</v>
      </c>
      <c r="I12" s="36"/>
      <c r="J12" s="6"/>
    </row>
    <row r="13" spans="1:10" ht="23.25" customHeight="1" x14ac:dyDescent="0.2">
      <c r="A13" s="33">
        <v>42507</v>
      </c>
      <c r="B13" s="34" t="s">
        <v>251</v>
      </c>
      <c r="C13" s="34">
        <v>4000729</v>
      </c>
      <c r="D13" s="34" t="s">
        <v>107</v>
      </c>
      <c r="E13" s="35" t="s">
        <v>108</v>
      </c>
      <c r="F13" s="34">
        <v>7000</v>
      </c>
      <c r="G13" s="34"/>
      <c r="H13" s="34" t="s">
        <v>313</v>
      </c>
      <c r="I13" s="37">
        <v>4.1000000000000003E-3</v>
      </c>
      <c r="J13" s="6"/>
    </row>
    <row r="14" spans="1:10" ht="23.25" customHeight="1" x14ac:dyDescent="0.2">
      <c r="A14" s="33">
        <v>42507</v>
      </c>
      <c r="B14" s="34" t="s">
        <v>251</v>
      </c>
      <c r="C14" s="34">
        <v>4000735</v>
      </c>
      <c r="D14" s="34" t="s">
        <v>95</v>
      </c>
      <c r="E14" s="35" t="s">
        <v>182</v>
      </c>
      <c r="F14" s="34">
        <v>7000</v>
      </c>
      <c r="G14" s="34"/>
      <c r="H14" s="34" t="s">
        <v>313</v>
      </c>
      <c r="I14" s="37">
        <v>1.6999999999999999E-3</v>
      </c>
      <c r="J14" s="6"/>
    </row>
    <row r="15" spans="1:10" ht="23.25" customHeight="1" x14ac:dyDescent="0.2">
      <c r="A15" s="33">
        <v>42507</v>
      </c>
      <c r="B15" s="34" t="s">
        <v>315</v>
      </c>
      <c r="C15" s="34">
        <v>4000792</v>
      </c>
      <c r="D15" s="34" t="s">
        <v>316</v>
      </c>
      <c r="E15" s="35" t="s">
        <v>331</v>
      </c>
      <c r="F15" s="34">
        <v>300</v>
      </c>
      <c r="G15" s="34"/>
      <c r="H15" s="34" t="s">
        <v>318</v>
      </c>
      <c r="I15" s="37">
        <v>0</v>
      </c>
      <c r="J15" s="6"/>
    </row>
    <row r="16" spans="1:10" ht="23.25" customHeight="1" x14ac:dyDescent="0.2">
      <c r="A16" s="33">
        <v>42507</v>
      </c>
      <c r="B16" s="34" t="s">
        <v>315</v>
      </c>
      <c r="C16" s="34">
        <v>4000793</v>
      </c>
      <c r="D16" s="34" t="s">
        <v>317</v>
      </c>
      <c r="E16" s="35" t="s">
        <v>332</v>
      </c>
      <c r="F16" s="34">
        <v>300</v>
      </c>
      <c r="G16" s="34"/>
      <c r="H16" s="34" t="s">
        <v>319</v>
      </c>
      <c r="I16" s="37">
        <v>0</v>
      </c>
      <c r="J16" s="6"/>
    </row>
    <row r="17" spans="1:10" ht="23.25" customHeight="1" x14ac:dyDescent="0.2">
      <c r="A17" s="33">
        <v>42513</v>
      </c>
      <c r="B17" s="34" t="s">
        <v>305</v>
      </c>
      <c r="C17" s="34"/>
      <c r="D17" s="34" t="s">
        <v>368</v>
      </c>
      <c r="E17" s="35" t="s">
        <v>367</v>
      </c>
      <c r="F17" s="34">
        <v>500</v>
      </c>
      <c r="G17" s="34"/>
      <c r="H17" s="34" t="s">
        <v>370</v>
      </c>
      <c r="I17" s="37">
        <v>8.0000000000000002E-3</v>
      </c>
      <c r="J17" s="6"/>
    </row>
    <row r="18" spans="1:10" ht="23.25" customHeight="1" x14ac:dyDescent="0.2">
      <c r="A18" s="33">
        <v>42513</v>
      </c>
      <c r="B18" s="34" t="s">
        <v>305</v>
      </c>
      <c r="C18" s="34">
        <v>4000809</v>
      </c>
      <c r="D18" s="34" t="s">
        <v>307</v>
      </c>
      <c r="E18" s="35" t="s">
        <v>339</v>
      </c>
      <c r="F18" s="34">
        <v>500</v>
      </c>
      <c r="G18" s="34"/>
      <c r="H18" s="34" t="s">
        <v>369</v>
      </c>
      <c r="I18" s="37">
        <v>0</v>
      </c>
      <c r="J18" s="6"/>
    </row>
    <row r="19" spans="1:10" ht="23.25" customHeight="1" x14ac:dyDescent="0.2">
      <c r="A19" s="33">
        <v>42517</v>
      </c>
      <c r="B19" s="34" t="s">
        <v>344</v>
      </c>
      <c r="C19" s="34"/>
      <c r="D19" s="34" t="s">
        <v>396</v>
      </c>
      <c r="E19" s="35" t="s">
        <v>403</v>
      </c>
      <c r="F19" s="34">
        <v>20</v>
      </c>
      <c r="G19" s="34"/>
      <c r="H19" s="34" t="s">
        <v>394</v>
      </c>
      <c r="I19" s="37">
        <v>0</v>
      </c>
      <c r="J19" s="6"/>
    </row>
    <row r="20" spans="1:10" ht="23.25" customHeight="1" x14ac:dyDescent="0.2">
      <c r="A20" s="33">
        <v>42517</v>
      </c>
      <c r="B20" s="34" t="s">
        <v>345</v>
      </c>
      <c r="C20" s="34"/>
      <c r="D20" s="34" t="s">
        <v>397</v>
      </c>
      <c r="E20" s="35" t="s">
        <v>404</v>
      </c>
      <c r="F20" s="34">
        <v>10</v>
      </c>
      <c r="G20" s="34"/>
      <c r="H20" s="34" t="s">
        <v>395</v>
      </c>
      <c r="I20" s="37">
        <v>0</v>
      </c>
      <c r="J20" s="6"/>
    </row>
    <row r="21" spans="1:10" ht="23.25" customHeight="1" x14ac:dyDescent="0.2">
      <c r="A21" s="33">
        <v>42521</v>
      </c>
      <c r="B21" s="34" t="s">
        <v>419</v>
      </c>
      <c r="C21" s="34"/>
      <c r="D21" s="34" t="s">
        <v>226</v>
      </c>
      <c r="E21" s="35" t="s">
        <v>227</v>
      </c>
      <c r="F21" s="34">
        <v>36</v>
      </c>
      <c r="G21" s="34"/>
      <c r="H21" s="34" t="s">
        <v>428</v>
      </c>
      <c r="I21" s="37">
        <v>0</v>
      </c>
      <c r="J21" s="6"/>
    </row>
    <row r="22" spans="1:10" ht="23.25" customHeight="1" x14ac:dyDescent="0.2">
      <c r="A22" s="33">
        <v>42545</v>
      </c>
      <c r="B22" s="34" t="s">
        <v>417</v>
      </c>
      <c r="C22" s="39">
        <v>4000908</v>
      </c>
      <c r="D22" s="39" t="s">
        <v>96</v>
      </c>
      <c r="E22" s="39" t="s">
        <v>97</v>
      </c>
      <c r="F22" s="39">
        <v>5000</v>
      </c>
      <c r="G22" s="34">
        <v>3</v>
      </c>
      <c r="H22" s="34" t="s">
        <v>545</v>
      </c>
      <c r="I22" s="38">
        <v>400</v>
      </c>
      <c r="J22" s="6"/>
    </row>
    <row r="23" spans="1:10" ht="23.25" customHeight="1" x14ac:dyDescent="0.2">
      <c r="A23" s="2">
        <v>42545</v>
      </c>
      <c r="B23" s="1" t="s">
        <v>501</v>
      </c>
      <c r="C23">
        <v>4001032</v>
      </c>
      <c r="D23" t="s">
        <v>126</v>
      </c>
      <c r="E23" t="s">
        <v>184</v>
      </c>
      <c r="F23">
        <v>5000</v>
      </c>
      <c r="G23" s="1">
        <v>3</v>
      </c>
      <c r="H23" s="1" t="s">
        <v>548</v>
      </c>
      <c r="I23" s="38">
        <v>2000</v>
      </c>
      <c r="J23" s="6" t="s">
        <v>549</v>
      </c>
    </row>
    <row r="24" spans="1:10" ht="23.25" customHeight="1" x14ac:dyDescent="0.2">
      <c r="A24" s="2">
        <v>42545</v>
      </c>
      <c r="B24" s="1" t="s">
        <v>501</v>
      </c>
      <c r="C24">
        <v>4001032</v>
      </c>
      <c r="D24" t="s">
        <v>126</v>
      </c>
      <c r="E24" t="s">
        <v>184</v>
      </c>
      <c r="F24">
        <v>5000</v>
      </c>
      <c r="G24" s="1">
        <v>3</v>
      </c>
      <c r="H24" s="1" t="s">
        <v>551</v>
      </c>
      <c r="I24" s="38">
        <v>200</v>
      </c>
      <c r="J24" s="6" t="s">
        <v>550</v>
      </c>
    </row>
    <row r="25" spans="1:10" ht="23.25" customHeight="1" x14ac:dyDescent="0.2">
      <c r="A25" s="2">
        <v>42545</v>
      </c>
      <c r="B25" s="1" t="s">
        <v>507</v>
      </c>
      <c r="C25">
        <v>4000971</v>
      </c>
      <c r="D25" t="s">
        <v>20</v>
      </c>
      <c r="E25" t="s">
        <v>21</v>
      </c>
      <c r="F25">
        <v>600</v>
      </c>
      <c r="G25" s="1">
        <v>3</v>
      </c>
      <c r="H25" s="1" t="s">
        <v>552</v>
      </c>
      <c r="I25" s="38">
        <v>16666.7</v>
      </c>
      <c r="J25" s="6"/>
    </row>
    <row r="26" spans="1:10" ht="23.25" customHeight="1" x14ac:dyDescent="0.2">
      <c r="A26" s="2">
        <v>42545</v>
      </c>
      <c r="B26" s="1" t="s">
        <v>484</v>
      </c>
      <c r="C26">
        <v>4000943</v>
      </c>
      <c r="D26" t="s">
        <v>486</v>
      </c>
      <c r="E26" t="s">
        <v>485</v>
      </c>
      <c r="F26" s="1">
        <v>3000</v>
      </c>
      <c r="G26" s="1">
        <v>2</v>
      </c>
      <c r="H26" s="1" t="s">
        <v>553</v>
      </c>
      <c r="I26" s="38">
        <v>6666.67</v>
      </c>
      <c r="J26" s="6"/>
    </row>
    <row r="27" spans="1:10" ht="23.25" customHeight="1" x14ac:dyDescent="0.2">
      <c r="A27" s="2">
        <v>42545</v>
      </c>
      <c r="B27" s="1" t="s">
        <v>484</v>
      </c>
      <c r="C27">
        <v>4000943</v>
      </c>
      <c r="D27" t="s">
        <v>486</v>
      </c>
      <c r="E27" t="s">
        <v>485</v>
      </c>
      <c r="F27" s="1">
        <v>3000</v>
      </c>
      <c r="G27" s="1">
        <v>3</v>
      </c>
      <c r="H27" s="1" t="s">
        <v>554</v>
      </c>
      <c r="I27" s="38">
        <v>8334</v>
      </c>
      <c r="J27" s="6"/>
    </row>
    <row r="28" spans="1:10" ht="23.25" customHeight="1" x14ac:dyDescent="0.2">
      <c r="A28" s="2">
        <v>42545</v>
      </c>
      <c r="B28" s="1" t="s">
        <v>520</v>
      </c>
      <c r="C28">
        <v>4000990</v>
      </c>
      <c r="D28" t="s">
        <v>377</v>
      </c>
      <c r="E28" t="s">
        <v>380</v>
      </c>
      <c r="F28">
        <v>350</v>
      </c>
      <c r="G28" s="1">
        <v>3</v>
      </c>
      <c r="H28" s="1" t="s">
        <v>555</v>
      </c>
      <c r="I28" s="38">
        <v>571.4</v>
      </c>
      <c r="J28" s="6"/>
    </row>
    <row r="29" spans="1:10" ht="23.25" customHeight="1" x14ac:dyDescent="0.2">
      <c r="A29" s="2">
        <v>42545</v>
      </c>
      <c r="B29" s="1" t="s">
        <v>514</v>
      </c>
      <c r="C29">
        <v>4000982</v>
      </c>
      <c r="D29" t="s">
        <v>516</v>
      </c>
      <c r="E29" t="s">
        <v>515</v>
      </c>
      <c r="F29">
        <v>300</v>
      </c>
      <c r="G29" s="1">
        <v>3</v>
      </c>
      <c r="H29" s="1" t="s">
        <v>556</v>
      </c>
      <c r="I29" s="38">
        <v>10000</v>
      </c>
      <c r="J29" s="6"/>
    </row>
    <row r="30" spans="1:10" ht="23.25" customHeight="1" x14ac:dyDescent="0.2">
      <c r="A30" s="2">
        <v>42545</v>
      </c>
      <c r="B30" s="1" t="s">
        <v>451</v>
      </c>
      <c r="C30">
        <v>4000948</v>
      </c>
      <c r="D30" t="s">
        <v>452</v>
      </c>
      <c r="E30" t="s">
        <v>499</v>
      </c>
      <c r="F30">
        <v>200</v>
      </c>
      <c r="G30" s="1">
        <v>1</v>
      </c>
      <c r="H30" s="1" t="s">
        <v>557</v>
      </c>
      <c r="I30" s="38">
        <v>1100</v>
      </c>
      <c r="J30" s="6"/>
    </row>
    <row r="31" spans="1:10" ht="23.25" customHeight="1" x14ac:dyDescent="0.2">
      <c r="A31" s="2">
        <v>42549</v>
      </c>
      <c r="B31" s="1" t="s">
        <v>344</v>
      </c>
      <c r="C31">
        <v>4000841</v>
      </c>
      <c r="D31" t="s">
        <v>355</v>
      </c>
      <c r="E31" t="s">
        <v>356</v>
      </c>
      <c r="F31">
        <v>240</v>
      </c>
      <c r="G31" s="1">
        <v>1</v>
      </c>
      <c r="H31" s="1" t="s">
        <v>576</v>
      </c>
      <c r="I31" s="38">
        <v>41667</v>
      </c>
      <c r="J31" s="6"/>
    </row>
    <row r="32" spans="1:10" ht="23.25" customHeight="1" x14ac:dyDescent="0.2">
      <c r="A32" s="2">
        <v>42549</v>
      </c>
      <c r="B32" s="1" t="s">
        <v>345</v>
      </c>
      <c r="C32">
        <v>4000820</v>
      </c>
      <c r="D32" t="s">
        <v>346</v>
      </c>
      <c r="E32" t="s">
        <v>357</v>
      </c>
      <c r="F32">
        <v>160</v>
      </c>
      <c r="G32" s="1">
        <v>1</v>
      </c>
      <c r="H32" s="1" t="s">
        <v>577</v>
      </c>
      <c r="I32" s="38">
        <v>18750</v>
      </c>
      <c r="J32" s="6"/>
    </row>
    <row r="33" spans="1:10" ht="23.25" customHeight="1" x14ac:dyDescent="0.2">
      <c r="A33" s="2">
        <v>42549</v>
      </c>
      <c r="B33" s="1" t="s">
        <v>521</v>
      </c>
      <c r="C33">
        <v>4000999</v>
      </c>
      <c r="D33" t="s">
        <v>26</v>
      </c>
      <c r="E33" t="s">
        <v>33</v>
      </c>
      <c r="F33">
        <v>5005</v>
      </c>
      <c r="G33" s="1">
        <v>3</v>
      </c>
      <c r="H33" s="1" t="s">
        <v>579</v>
      </c>
      <c r="I33" s="38">
        <v>6793</v>
      </c>
      <c r="J33" s="6"/>
    </row>
    <row r="34" spans="1:10" ht="23.25" customHeight="1" x14ac:dyDescent="0.2">
      <c r="A34" s="2">
        <v>42553</v>
      </c>
      <c r="B34" s="1" t="s">
        <v>527</v>
      </c>
      <c r="C34">
        <v>4001048</v>
      </c>
      <c r="D34" t="s">
        <v>528</v>
      </c>
      <c r="E34" t="s">
        <v>531</v>
      </c>
      <c r="F34">
        <v>5001</v>
      </c>
      <c r="G34" s="1" t="s">
        <v>16</v>
      </c>
      <c r="H34" s="1" t="s">
        <v>595</v>
      </c>
      <c r="I34" s="38">
        <v>10076.6</v>
      </c>
      <c r="J34" s="6"/>
    </row>
    <row r="35" spans="1:10" ht="23.25" customHeight="1" x14ac:dyDescent="0.2">
      <c r="A35" s="2">
        <v>42553</v>
      </c>
      <c r="B35" s="1" t="s">
        <v>530</v>
      </c>
      <c r="C35">
        <v>4001055</v>
      </c>
      <c r="D35" t="s">
        <v>535</v>
      </c>
      <c r="E35" t="s">
        <v>534</v>
      </c>
      <c r="F35">
        <v>3000</v>
      </c>
      <c r="G35" s="1">
        <v>1</v>
      </c>
      <c r="H35" s="1" t="s">
        <v>596</v>
      </c>
      <c r="I35" s="38">
        <v>6667</v>
      </c>
      <c r="J35" s="6"/>
    </row>
    <row r="36" spans="1:10" ht="23.25" customHeight="1" x14ac:dyDescent="0.2">
      <c r="A36" s="2">
        <v>42553</v>
      </c>
      <c r="B36" s="1" t="s">
        <v>530</v>
      </c>
      <c r="C36">
        <v>4001058</v>
      </c>
      <c r="D36" t="s">
        <v>533</v>
      </c>
      <c r="E36" t="s">
        <v>532</v>
      </c>
      <c r="F36">
        <v>3000</v>
      </c>
      <c r="G36" s="1">
        <v>2</v>
      </c>
      <c r="H36" s="1" t="s">
        <v>597</v>
      </c>
      <c r="I36" s="38">
        <v>4333</v>
      </c>
      <c r="J36" s="6"/>
    </row>
    <row r="37" spans="1:10" ht="23.25" customHeight="1" x14ac:dyDescent="0.2">
      <c r="A37" s="2">
        <v>42555</v>
      </c>
      <c r="B37" s="1" t="s">
        <v>569</v>
      </c>
      <c r="C37">
        <v>4001113</v>
      </c>
      <c r="D37" t="s">
        <v>253</v>
      </c>
      <c r="E37" t="s">
        <v>259</v>
      </c>
      <c r="F37">
        <v>2000</v>
      </c>
      <c r="G37" s="1">
        <v>2</v>
      </c>
      <c r="H37" s="1" t="s">
        <v>615</v>
      </c>
      <c r="I37" s="38">
        <v>9000</v>
      </c>
      <c r="J37" s="6"/>
    </row>
    <row r="38" spans="1:10" ht="23.25" customHeight="1" x14ac:dyDescent="0.2">
      <c r="A38" s="2">
        <v>42555</v>
      </c>
      <c r="B38" s="1" t="s">
        <v>569</v>
      </c>
      <c r="C38">
        <v>4001113</v>
      </c>
      <c r="D38" t="s">
        <v>253</v>
      </c>
      <c r="E38" t="s">
        <v>259</v>
      </c>
      <c r="F38">
        <v>2000</v>
      </c>
      <c r="G38" s="1">
        <v>3</v>
      </c>
      <c r="H38" s="1" t="s">
        <v>616</v>
      </c>
      <c r="I38" s="38">
        <v>14500</v>
      </c>
      <c r="J38" s="6"/>
    </row>
    <row r="39" spans="1:10" ht="23.25" customHeight="1" x14ac:dyDescent="0.2">
      <c r="A39" s="2">
        <v>42558</v>
      </c>
      <c r="B39" s="1" t="s">
        <v>542</v>
      </c>
      <c r="C39">
        <v>4001074</v>
      </c>
      <c r="D39" t="s">
        <v>118</v>
      </c>
      <c r="E39" t="s">
        <v>201</v>
      </c>
      <c r="F39">
        <v>5052</v>
      </c>
      <c r="G39" s="1" t="s">
        <v>16</v>
      </c>
      <c r="H39" s="1" t="s">
        <v>640</v>
      </c>
      <c r="I39" s="38">
        <v>13064.1</v>
      </c>
      <c r="J39" s="6"/>
    </row>
    <row r="40" spans="1:10" ht="23.25" customHeight="1" x14ac:dyDescent="0.2">
      <c r="A40" s="2">
        <v>42558</v>
      </c>
      <c r="B40" t="s">
        <v>530</v>
      </c>
      <c r="C40"/>
      <c r="D40" t="s">
        <v>504</v>
      </c>
      <c r="E40" s="40" t="s">
        <v>524</v>
      </c>
      <c r="F40" s="1">
        <v>500</v>
      </c>
      <c r="G40" s="1">
        <v>3</v>
      </c>
      <c r="H40" s="1" t="s">
        <v>641</v>
      </c>
      <c r="I40" s="38">
        <v>22000</v>
      </c>
      <c r="J40" s="6"/>
    </row>
    <row r="41" spans="1:10" ht="23.25" customHeight="1" x14ac:dyDescent="0.2">
      <c r="A41" s="2">
        <v>42558</v>
      </c>
      <c r="B41" s="1" t="s">
        <v>588</v>
      </c>
      <c r="C41">
        <v>4001125</v>
      </c>
      <c r="D41" t="s">
        <v>253</v>
      </c>
      <c r="E41" t="s">
        <v>259</v>
      </c>
      <c r="F41" s="1">
        <v>5000</v>
      </c>
      <c r="G41" s="1">
        <v>2</v>
      </c>
      <c r="H41" s="1" t="s">
        <v>642</v>
      </c>
      <c r="I41" s="38">
        <v>6300</v>
      </c>
      <c r="J41" s="6"/>
    </row>
    <row r="42" spans="1:10" ht="23.25" customHeight="1" x14ac:dyDescent="0.2">
      <c r="A42" s="2">
        <v>42558</v>
      </c>
      <c r="B42" s="1" t="s">
        <v>588</v>
      </c>
      <c r="C42">
        <v>4001125</v>
      </c>
      <c r="D42" t="s">
        <v>253</v>
      </c>
      <c r="E42" t="s">
        <v>259</v>
      </c>
      <c r="F42" s="1">
        <v>5000</v>
      </c>
      <c r="G42" s="1">
        <v>3</v>
      </c>
      <c r="H42" s="1" t="s">
        <v>643</v>
      </c>
      <c r="I42" s="38">
        <v>4400</v>
      </c>
      <c r="J42" s="6"/>
    </row>
    <row r="43" spans="1:10" ht="23.25" customHeight="1" x14ac:dyDescent="0.2">
      <c r="A43" s="2">
        <v>42558</v>
      </c>
      <c r="B43" s="1" t="s">
        <v>592</v>
      </c>
      <c r="C43">
        <v>4001137</v>
      </c>
      <c r="D43" s="1" t="s">
        <v>263</v>
      </c>
      <c r="E43" s="40" t="s">
        <v>262</v>
      </c>
      <c r="F43" s="1">
        <v>400</v>
      </c>
      <c r="G43" s="1">
        <v>2</v>
      </c>
      <c r="H43" s="1" t="s">
        <v>644</v>
      </c>
      <c r="I43" s="38">
        <v>0</v>
      </c>
      <c r="J43" s="6"/>
    </row>
    <row r="44" spans="1:10" ht="23.25" customHeight="1" x14ac:dyDescent="0.2">
      <c r="A44" s="2">
        <v>42558</v>
      </c>
      <c r="B44" s="22" t="s">
        <v>539</v>
      </c>
      <c r="C44">
        <v>4001069</v>
      </c>
      <c r="D44" t="s">
        <v>153</v>
      </c>
      <c r="E44" t="s">
        <v>217</v>
      </c>
      <c r="F44" s="14">
        <v>12999</v>
      </c>
      <c r="G44" s="1" t="s">
        <v>16</v>
      </c>
      <c r="H44" s="1" t="s">
        <v>646</v>
      </c>
      <c r="I44" s="38">
        <v>11619.05</v>
      </c>
      <c r="J44" s="6"/>
    </row>
    <row r="45" spans="1:10" ht="23.25" customHeight="1" x14ac:dyDescent="0.2">
      <c r="A45" s="2">
        <v>42558</v>
      </c>
      <c r="B45" s="22" t="s">
        <v>539</v>
      </c>
      <c r="C45">
        <v>4001065</v>
      </c>
      <c r="D45" t="s">
        <v>9</v>
      </c>
      <c r="E45" t="s">
        <v>8</v>
      </c>
      <c r="F45" s="14">
        <v>10500</v>
      </c>
      <c r="G45" s="1" t="s">
        <v>16</v>
      </c>
      <c r="H45" s="1" t="s">
        <v>645</v>
      </c>
      <c r="I45" s="38">
        <v>14920.6</v>
      </c>
      <c r="J45" s="6"/>
    </row>
    <row r="46" spans="1:10" ht="23.25" customHeight="1" x14ac:dyDescent="0.2">
      <c r="A46" s="2">
        <v>42565</v>
      </c>
      <c r="B46" s="1" t="s">
        <v>678</v>
      </c>
      <c r="C46">
        <v>4001140</v>
      </c>
      <c r="D46" t="s">
        <v>126</v>
      </c>
      <c r="E46" t="s">
        <v>612</v>
      </c>
      <c r="F46">
        <v>5000</v>
      </c>
      <c r="G46" s="1">
        <v>1</v>
      </c>
      <c r="H46" s="1" t="s">
        <v>688</v>
      </c>
      <c r="I46" s="38">
        <v>8730.16</v>
      </c>
      <c r="J46" s="6"/>
    </row>
    <row r="47" spans="1:10" ht="23.25" customHeight="1" x14ac:dyDescent="0.2">
      <c r="A47" s="2">
        <v>42565</v>
      </c>
      <c r="B47" s="1" t="s">
        <v>678</v>
      </c>
      <c r="C47">
        <v>4001140</v>
      </c>
      <c r="D47" t="s">
        <v>126</v>
      </c>
      <c r="E47" t="s">
        <v>612</v>
      </c>
      <c r="F47">
        <v>5000</v>
      </c>
      <c r="G47" s="1">
        <v>2</v>
      </c>
      <c r="H47" s="1" t="s">
        <v>689</v>
      </c>
      <c r="I47" s="38">
        <v>8000</v>
      </c>
      <c r="J47" s="6"/>
    </row>
    <row r="48" spans="1:10" ht="23.25" customHeight="1" x14ac:dyDescent="0.2">
      <c r="A48" s="2">
        <v>42565</v>
      </c>
      <c r="B48" s="1" t="s">
        <v>651</v>
      </c>
      <c r="C48">
        <v>4001212</v>
      </c>
      <c r="D48" t="s">
        <v>516</v>
      </c>
      <c r="E48" t="s">
        <v>515</v>
      </c>
      <c r="F48" s="1">
        <v>300</v>
      </c>
      <c r="G48" s="1">
        <v>2</v>
      </c>
      <c r="H48" s="1" t="s">
        <v>691</v>
      </c>
      <c r="I48" s="38">
        <v>0</v>
      </c>
      <c r="J48" s="6"/>
    </row>
    <row r="49" spans="1:10" ht="23.25" customHeight="1" x14ac:dyDescent="0.2">
      <c r="A49" s="2">
        <v>42566</v>
      </c>
      <c r="B49" s="1" t="s">
        <v>668</v>
      </c>
      <c r="D49" t="s">
        <v>504</v>
      </c>
      <c r="E49" t="s">
        <v>524</v>
      </c>
      <c r="F49">
        <v>100</v>
      </c>
      <c r="G49" s="1">
        <v>3</v>
      </c>
      <c r="H49" s="1" t="s">
        <v>695</v>
      </c>
      <c r="I49" s="38">
        <v>60000</v>
      </c>
      <c r="J49" s="6"/>
    </row>
    <row r="50" spans="1:10" ht="23.25" customHeight="1" x14ac:dyDescent="0.2">
      <c r="A50" s="2">
        <v>42566</v>
      </c>
      <c r="B50" s="1" t="s">
        <v>657</v>
      </c>
      <c r="C50">
        <v>4001248</v>
      </c>
      <c r="D50" t="s">
        <v>658</v>
      </c>
      <c r="E50" t="s">
        <v>694</v>
      </c>
      <c r="F50">
        <v>300</v>
      </c>
      <c r="G50" s="1">
        <v>1</v>
      </c>
      <c r="H50" s="1" t="s">
        <v>696</v>
      </c>
      <c r="I50" s="38">
        <v>26666.7</v>
      </c>
      <c r="J50" s="6"/>
    </row>
    <row r="51" spans="1:10" ht="23.25" customHeight="1" x14ac:dyDescent="0.2">
      <c r="A51" s="2">
        <v>42566</v>
      </c>
      <c r="B51" s="1" t="s">
        <v>657</v>
      </c>
      <c r="C51">
        <v>4001248</v>
      </c>
      <c r="D51" t="s">
        <v>658</v>
      </c>
      <c r="E51" t="s">
        <v>694</v>
      </c>
      <c r="F51">
        <v>300</v>
      </c>
      <c r="G51" s="1">
        <v>2</v>
      </c>
      <c r="H51" s="1" t="s">
        <v>697</v>
      </c>
      <c r="I51" s="38">
        <v>6666.6</v>
      </c>
      <c r="J51" s="6"/>
    </row>
    <row r="52" spans="1:10" ht="23.25" customHeight="1" x14ac:dyDescent="0.2">
      <c r="A52" s="2">
        <v>42572</v>
      </c>
      <c r="B52" s="1" t="s">
        <v>502</v>
      </c>
      <c r="C52">
        <v>4001037</v>
      </c>
      <c r="D52" t="s">
        <v>30</v>
      </c>
      <c r="E52" t="s">
        <v>36</v>
      </c>
      <c r="F52" s="14">
        <v>10010</v>
      </c>
      <c r="G52" s="1">
        <v>3</v>
      </c>
      <c r="H52" s="1" t="s">
        <v>723</v>
      </c>
      <c r="I52" s="38">
        <v>7096.5</v>
      </c>
      <c r="J52" s="6"/>
    </row>
    <row r="53" spans="1:10" ht="23.25" customHeight="1" x14ac:dyDescent="0.2">
      <c r="A53" s="2">
        <v>42572</v>
      </c>
      <c r="B53" s="1" t="s">
        <v>669</v>
      </c>
      <c r="C53">
        <v>4001254</v>
      </c>
      <c r="D53" t="s">
        <v>692</v>
      </c>
      <c r="E53" t="s">
        <v>693</v>
      </c>
      <c r="G53" s="1">
        <v>1</v>
      </c>
      <c r="H53" s="1" t="s">
        <v>725</v>
      </c>
      <c r="I53" s="38">
        <v>70000</v>
      </c>
      <c r="J53" s="6"/>
    </row>
    <row r="54" spans="1:10" ht="23.25" customHeight="1" x14ac:dyDescent="0.2">
      <c r="A54" s="2">
        <v>42572</v>
      </c>
      <c r="B54" s="1" t="s">
        <v>669</v>
      </c>
      <c r="C54">
        <v>4001254</v>
      </c>
      <c r="D54" t="s">
        <v>692</v>
      </c>
      <c r="E54" t="s">
        <v>693</v>
      </c>
      <c r="G54" s="1">
        <v>2</v>
      </c>
      <c r="H54" s="1" t="s">
        <v>726</v>
      </c>
      <c r="I54" s="38">
        <v>80000</v>
      </c>
      <c r="J54" s="6"/>
    </row>
    <row r="55" spans="1:10" ht="23.25" customHeight="1" x14ac:dyDescent="0.2">
      <c r="A55" s="2">
        <v>42572</v>
      </c>
      <c r="B55" s="1" t="s">
        <v>654</v>
      </c>
      <c r="C55">
        <v>4001221</v>
      </c>
      <c r="D55" t="s">
        <v>306</v>
      </c>
      <c r="E55" t="s">
        <v>338</v>
      </c>
      <c r="F55">
        <v>1000</v>
      </c>
      <c r="G55" s="1">
        <v>1</v>
      </c>
      <c r="H55" s="1" t="s">
        <v>727</v>
      </c>
      <c r="I55" s="38">
        <v>19000</v>
      </c>
      <c r="J55" s="6"/>
    </row>
    <row r="56" spans="1:10" ht="23.25" customHeight="1" x14ac:dyDescent="0.2">
      <c r="A56" s="2">
        <v>42572</v>
      </c>
      <c r="B56" s="1" t="s">
        <v>654</v>
      </c>
      <c r="C56">
        <v>4001221</v>
      </c>
      <c r="D56" t="s">
        <v>306</v>
      </c>
      <c r="E56" t="s">
        <v>338</v>
      </c>
      <c r="F56">
        <v>1000</v>
      </c>
      <c r="G56" s="1">
        <v>2</v>
      </c>
      <c r="H56" s="1" t="s">
        <v>728</v>
      </c>
      <c r="I56" s="38">
        <v>10000</v>
      </c>
      <c r="J56" s="6"/>
    </row>
    <row r="57" spans="1:10" ht="23.25" customHeight="1" x14ac:dyDescent="0.2">
      <c r="A57" s="2">
        <v>42572</v>
      </c>
      <c r="B57" s="1" t="s">
        <v>560</v>
      </c>
      <c r="C57">
        <v>4001086</v>
      </c>
      <c r="D57" t="s">
        <v>107</v>
      </c>
      <c r="E57" t="s">
        <v>108</v>
      </c>
      <c r="F57">
        <v>10600</v>
      </c>
      <c r="G57" s="1">
        <v>2</v>
      </c>
      <c r="H57" s="1" t="s">
        <v>733</v>
      </c>
      <c r="I57" s="38">
        <v>3396.3</v>
      </c>
      <c r="J57" s="6" t="s">
        <v>732</v>
      </c>
    </row>
    <row r="58" spans="1:10" ht="23.25" customHeight="1" x14ac:dyDescent="0.2">
      <c r="A58" s="2">
        <v>42572</v>
      </c>
      <c r="B58" s="1" t="s">
        <v>563</v>
      </c>
      <c r="C58">
        <v>4001100</v>
      </c>
      <c r="D58" t="s">
        <v>107</v>
      </c>
      <c r="E58" t="s">
        <v>108</v>
      </c>
      <c r="F58">
        <v>10600</v>
      </c>
      <c r="G58" s="1">
        <v>1</v>
      </c>
      <c r="H58" s="1" t="s">
        <v>734</v>
      </c>
      <c r="I58" s="38">
        <v>2924</v>
      </c>
      <c r="J58" s="6" t="s">
        <v>732</v>
      </c>
    </row>
    <row r="59" spans="1:10" ht="23.25" customHeight="1" x14ac:dyDescent="0.2">
      <c r="A59" s="2">
        <v>42581</v>
      </c>
      <c r="B59" s="1" t="s">
        <v>716</v>
      </c>
      <c r="C59">
        <v>4001277</v>
      </c>
      <c r="D59" t="s">
        <v>721</v>
      </c>
      <c r="E59" t="s">
        <v>722</v>
      </c>
      <c r="F59">
        <v>500</v>
      </c>
      <c r="G59" s="1">
        <v>1</v>
      </c>
      <c r="H59" s="1" t="s">
        <v>766</v>
      </c>
      <c r="I59" s="38">
        <v>22000</v>
      </c>
      <c r="J59" s="6"/>
    </row>
    <row r="60" spans="1:10" ht="23.25" customHeight="1" x14ac:dyDescent="0.2">
      <c r="A60" s="2">
        <v>42581</v>
      </c>
      <c r="B60" s="1" t="s">
        <v>716</v>
      </c>
      <c r="C60">
        <v>4001277</v>
      </c>
      <c r="D60" t="s">
        <v>721</v>
      </c>
      <c r="E60" t="s">
        <v>722</v>
      </c>
      <c r="F60">
        <v>500</v>
      </c>
      <c r="G60" s="1">
        <v>2</v>
      </c>
      <c r="H60" s="1" t="s">
        <v>767</v>
      </c>
      <c r="I60" s="38">
        <v>0</v>
      </c>
      <c r="J60" s="6"/>
    </row>
    <row r="61" spans="1:10" ht="23.25" customHeight="1" x14ac:dyDescent="0.2">
      <c r="A61" s="2">
        <v>42581</v>
      </c>
      <c r="B61" s="1" t="s">
        <v>749</v>
      </c>
      <c r="C61">
        <v>4001310</v>
      </c>
      <c r="D61" t="s">
        <v>750</v>
      </c>
      <c r="E61" t="s">
        <v>758</v>
      </c>
      <c r="F61">
        <v>200</v>
      </c>
      <c r="G61" s="1">
        <v>1</v>
      </c>
      <c r="H61" s="1" t="s">
        <v>768</v>
      </c>
      <c r="I61" s="38">
        <v>0</v>
      </c>
      <c r="J61" s="6"/>
    </row>
    <row r="62" spans="1:10" ht="23.25" customHeight="1" x14ac:dyDescent="0.2">
      <c r="A62" s="2">
        <v>42581</v>
      </c>
      <c r="B62" s="1" t="s">
        <v>656</v>
      </c>
      <c r="C62">
        <v>4001241</v>
      </c>
      <c r="D62" t="s">
        <v>377</v>
      </c>
      <c r="E62" t="s">
        <v>380</v>
      </c>
      <c r="F62">
        <v>800</v>
      </c>
      <c r="G62" s="1" t="s">
        <v>16</v>
      </c>
      <c r="H62" s="1" t="s">
        <v>769</v>
      </c>
      <c r="I62" s="38">
        <v>20000</v>
      </c>
      <c r="J62" s="6"/>
    </row>
    <row r="63" spans="1:10" ht="23.25" customHeight="1" x14ac:dyDescent="0.2">
      <c r="A63" s="2">
        <v>42581</v>
      </c>
      <c r="B63" s="1" t="s">
        <v>656</v>
      </c>
      <c r="C63">
        <v>4001241</v>
      </c>
      <c r="D63" t="s">
        <v>377</v>
      </c>
      <c r="E63" t="s">
        <v>380</v>
      </c>
      <c r="F63">
        <v>800</v>
      </c>
      <c r="G63" s="1">
        <v>1</v>
      </c>
      <c r="H63" s="1" t="s">
        <v>770</v>
      </c>
      <c r="I63" s="38">
        <v>13750</v>
      </c>
      <c r="J63" s="6"/>
    </row>
    <row r="64" spans="1:10" ht="23.25" customHeight="1" x14ac:dyDescent="0.2">
      <c r="A64" s="2">
        <v>42581</v>
      </c>
      <c r="B64" s="1" t="s">
        <v>656</v>
      </c>
      <c r="C64">
        <v>4001241</v>
      </c>
      <c r="D64" t="s">
        <v>377</v>
      </c>
      <c r="E64" t="s">
        <v>380</v>
      </c>
      <c r="F64">
        <v>800</v>
      </c>
      <c r="G64" s="1">
        <v>2</v>
      </c>
      <c r="H64" s="1" t="s">
        <v>771</v>
      </c>
      <c r="I64" s="38">
        <v>30000</v>
      </c>
      <c r="J64" s="6"/>
    </row>
    <row r="65" spans="1:10" ht="23.25" customHeight="1" x14ac:dyDescent="0.2">
      <c r="A65" s="2">
        <v>42581</v>
      </c>
      <c r="B65" s="1" t="s">
        <v>740</v>
      </c>
      <c r="C65">
        <v>4001291</v>
      </c>
      <c r="D65" t="s">
        <v>741</v>
      </c>
      <c r="E65" t="s">
        <v>755</v>
      </c>
      <c r="F65">
        <v>1000</v>
      </c>
      <c r="G65" s="1">
        <v>1</v>
      </c>
      <c r="H65" s="1" t="s">
        <v>772</v>
      </c>
      <c r="I65" s="38">
        <v>9000</v>
      </c>
      <c r="J65" s="6"/>
    </row>
    <row r="66" spans="1:10" ht="23.25" customHeight="1" x14ac:dyDescent="0.2">
      <c r="A66" s="2">
        <v>42581</v>
      </c>
      <c r="B66" s="1" t="s">
        <v>740</v>
      </c>
      <c r="C66">
        <v>4001291</v>
      </c>
      <c r="D66" t="s">
        <v>741</v>
      </c>
      <c r="E66" t="s">
        <v>755</v>
      </c>
      <c r="F66">
        <v>1000</v>
      </c>
      <c r="G66" s="1">
        <v>2</v>
      </c>
      <c r="H66" s="1" t="s">
        <v>773</v>
      </c>
      <c r="I66" s="38">
        <v>8000</v>
      </c>
      <c r="J66" s="6"/>
    </row>
    <row r="67" spans="1:10" ht="23.25" customHeight="1" x14ac:dyDescent="0.2">
      <c r="A67" s="2">
        <v>42581</v>
      </c>
      <c r="B67" s="1" t="s">
        <v>655</v>
      </c>
      <c r="C67">
        <v>4001229</v>
      </c>
      <c r="D67" t="s">
        <v>729</v>
      </c>
      <c r="E67" t="s">
        <v>730</v>
      </c>
      <c r="F67">
        <v>300</v>
      </c>
      <c r="G67" s="1">
        <v>1</v>
      </c>
      <c r="H67" s="1" t="s">
        <v>774</v>
      </c>
      <c r="I67" s="38">
        <v>46666.7</v>
      </c>
      <c r="J67" s="6"/>
    </row>
    <row r="68" spans="1:10" ht="23.25" customHeight="1" x14ac:dyDescent="0.2">
      <c r="A68" s="2">
        <v>42581</v>
      </c>
      <c r="B68" s="1" t="s">
        <v>655</v>
      </c>
      <c r="C68">
        <v>4001229</v>
      </c>
      <c r="D68" t="s">
        <v>729</v>
      </c>
      <c r="E68" t="s">
        <v>730</v>
      </c>
      <c r="F68">
        <v>300</v>
      </c>
      <c r="G68" s="1">
        <v>2</v>
      </c>
      <c r="H68" s="1" t="s">
        <v>775</v>
      </c>
      <c r="I68" s="38">
        <v>43333</v>
      </c>
      <c r="J68" s="6"/>
    </row>
    <row r="69" spans="1:10" ht="23.25" customHeight="1" x14ac:dyDescent="0.2">
      <c r="A69" s="2">
        <v>42581</v>
      </c>
      <c r="B69" s="1" t="s">
        <v>717</v>
      </c>
      <c r="C69">
        <v>4001276</v>
      </c>
      <c r="D69" t="s">
        <v>718</v>
      </c>
      <c r="E69" t="s">
        <v>719</v>
      </c>
      <c r="F69">
        <v>1000</v>
      </c>
      <c r="G69" s="1">
        <v>1</v>
      </c>
      <c r="H69" s="1" t="s">
        <v>776</v>
      </c>
      <c r="I69" s="38">
        <v>8000</v>
      </c>
      <c r="J69" s="6"/>
    </row>
    <row r="70" spans="1:10" ht="23.25" customHeight="1" x14ac:dyDescent="0.2">
      <c r="A70" s="2">
        <v>42581</v>
      </c>
      <c r="B70" s="1" t="s">
        <v>717</v>
      </c>
      <c r="C70">
        <v>4001276</v>
      </c>
      <c r="D70" t="s">
        <v>718</v>
      </c>
      <c r="E70" t="s">
        <v>719</v>
      </c>
      <c r="F70">
        <v>1000</v>
      </c>
      <c r="G70" s="1">
        <v>2</v>
      </c>
      <c r="H70" s="1" t="s">
        <v>777</v>
      </c>
      <c r="I70" s="38">
        <v>17000</v>
      </c>
      <c r="J70" s="6"/>
    </row>
    <row r="71" spans="1:10" ht="23.25" customHeight="1" x14ac:dyDescent="0.2">
      <c r="A71" s="2">
        <v>42584</v>
      </c>
      <c r="B71" s="1" t="s">
        <v>698</v>
      </c>
      <c r="C71">
        <v>4001270</v>
      </c>
      <c r="D71" t="s">
        <v>126</v>
      </c>
      <c r="E71" t="s">
        <v>612</v>
      </c>
      <c r="F71" s="14">
        <v>10000</v>
      </c>
      <c r="G71" s="1" t="s">
        <v>16</v>
      </c>
      <c r="H71" s="1" t="s">
        <v>825</v>
      </c>
      <c r="I71" s="38">
        <v>1698.5</v>
      </c>
      <c r="J71" s="6"/>
    </row>
    <row r="72" spans="1:10" ht="23.25" customHeight="1" x14ac:dyDescent="0.2">
      <c r="A72" s="2">
        <v>42584</v>
      </c>
      <c r="B72" s="1" t="s">
        <v>698</v>
      </c>
      <c r="C72">
        <v>4001270</v>
      </c>
      <c r="D72" t="s">
        <v>126</v>
      </c>
      <c r="E72" t="s">
        <v>612</v>
      </c>
      <c r="F72" s="14">
        <v>10000</v>
      </c>
      <c r="G72" s="1">
        <v>2</v>
      </c>
      <c r="H72" s="1" t="s">
        <v>826</v>
      </c>
      <c r="I72" s="38">
        <v>4100</v>
      </c>
      <c r="J72" s="6"/>
    </row>
    <row r="73" spans="1:10" ht="23.25" customHeight="1" x14ac:dyDescent="0.2">
      <c r="A73" s="19">
        <v>42586</v>
      </c>
      <c r="B73" t="s">
        <v>751</v>
      </c>
      <c r="C73">
        <v>4001315</v>
      </c>
      <c r="D73" t="s">
        <v>20</v>
      </c>
      <c r="E73" t="s">
        <v>21</v>
      </c>
      <c r="F73">
        <v>300</v>
      </c>
      <c r="G73" s="1">
        <v>1</v>
      </c>
      <c r="H73" s="1" t="s">
        <v>836</v>
      </c>
      <c r="I73" s="38">
        <v>20000</v>
      </c>
      <c r="J73" s="6"/>
    </row>
    <row r="74" spans="1:10" ht="23.25" customHeight="1" x14ac:dyDescent="0.2">
      <c r="A74" s="19">
        <v>42586</v>
      </c>
      <c r="B74" t="s">
        <v>751</v>
      </c>
      <c r="C74">
        <v>4001315</v>
      </c>
      <c r="D74" t="s">
        <v>20</v>
      </c>
      <c r="E74" t="s">
        <v>21</v>
      </c>
      <c r="F74">
        <v>300</v>
      </c>
      <c r="G74" s="1">
        <v>2</v>
      </c>
      <c r="H74" s="1" t="s">
        <v>837</v>
      </c>
      <c r="I74" s="38">
        <v>20000</v>
      </c>
      <c r="J74" s="6"/>
    </row>
    <row r="75" spans="1:10" ht="23.25" customHeight="1" x14ac:dyDescent="0.2">
      <c r="A75" s="19">
        <v>42586</v>
      </c>
      <c r="B75" s="1" t="s">
        <v>608</v>
      </c>
      <c r="C75">
        <v>4001186</v>
      </c>
      <c r="D75" t="s">
        <v>115</v>
      </c>
      <c r="E75" t="s">
        <v>424</v>
      </c>
      <c r="F75">
        <v>300</v>
      </c>
      <c r="G75" s="1" t="s">
        <v>16</v>
      </c>
      <c r="H75" s="1" t="s">
        <v>840</v>
      </c>
      <c r="I75" s="38">
        <v>1929.8</v>
      </c>
      <c r="J75" s="6" t="s">
        <v>838</v>
      </c>
    </row>
    <row r="76" spans="1:10" ht="23.25" customHeight="1" x14ac:dyDescent="0.2">
      <c r="A76" s="19">
        <v>42586</v>
      </c>
      <c r="B76" s="1" t="s">
        <v>608</v>
      </c>
      <c r="C76">
        <v>4001186</v>
      </c>
      <c r="D76" t="s">
        <v>115</v>
      </c>
      <c r="E76" t="s">
        <v>424</v>
      </c>
      <c r="F76">
        <v>300</v>
      </c>
      <c r="G76" s="1" t="s">
        <v>16</v>
      </c>
      <c r="H76" s="1" t="s">
        <v>841</v>
      </c>
      <c r="I76" s="38">
        <v>3333.3</v>
      </c>
      <c r="J76" s="6" t="s">
        <v>839</v>
      </c>
    </row>
    <row r="77" spans="1:10" ht="23.25" customHeight="1" x14ac:dyDescent="0.2">
      <c r="A77" s="19">
        <v>42586</v>
      </c>
      <c r="B77" s="22" t="s">
        <v>706</v>
      </c>
      <c r="D77" t="s">
        <v>707</v>
      </c>
      <c r="E77" t="s">
        <v>708</v>
      </c>
      <c r="F77">
        <v>4998</v>
      </c>
      <c r="G77" s="1" t="s">
        <v>16</v>
      </c>
      <c r="H77" s="1" t="s">
        <v>842</v>
      </c>
      <c r="I77" s="38">
        <v>1039.8</v>
      </c>
      <c r="J77" s="6"/>
    </row>
    <row r="78" spans="1:10" ht="23.25" customHeight="1" x14ac:dyDescent="0.2">
      <c r="A78" s="2">
        <v>42591</v>
      </c>
      <c r="B78" s="1" t="s">
        <v>815</v>
      </c>
      <c r="C78">
        <v>4001344</v>
      </c>
      <c r="D78" t="s">
        <v>234</v>
      </c>
      <c r="E78" t="s">
        <v>260</v>
      </c>
      <c r="F78">
        <v>400</v>
      </c>
      <c r="G78" s="1">
        <v>2</v>
      </c>
      <c r="H78" s="1" t="s">
        <v>887</v>
      </c>
      <c r="I78" s="38">
        <v>7500</v>
      </c>
      <c r="J78" s="6"/>
    </row>
    <row r="79" spans="1:10" ht="23.25" customHeight="1" x14ac:dyDescent="0.2">
      <c r="A79" s="2">
        <v>42591</v>
      </c>
      <c r="B79" s="1" t="s">
        <v>739</v>
      </c>
      <c r="C79">
        <v>4001298</v>
      </c>
      <c r="D79" t="s">
        <v>452</v>
      </c>
      <c r="E79" t="s">
        <v>754</v>
      </c>
      <c r="F79">
        <v>1000</v>
      </c>
      <c r="G79" s="1">
        <v>1</v>
      </c>
      <c r="H79" s="1" t="s">
        <v>889</v>
      </c>
      <c r="I79" s="38">
        <v>39000</v>
      </c>
      <c r="J79" s="6"/>
    </row>
    <row r="80" spans="1:10" ht="23.25" customHeight="1" x14ac:dyDescent="0.2">
      <c r="A80" s="2">
        <v>42591</v>
      </c>
      <c r="B80" s="1" t="s">
        <v>801</v>
      </c>
      <c r="C80">
        <v>4001325</v>
      </c>
      <c r="D80" t="s">
        <v>452</v>
      </c>
      <c r="E80" t="s">
        <v>754</v>
      </c>
      <c r="F80">
        <v>2000</v>
      </c>
      <c r="G80" s="1">
        <v>1</v>
      </c>
      <c r="H80" s="1" t="s">
        <v>890</v>
      </c>
      <c r="I80" s="38">
        <v>3000</v>
      </c>
      <c r="J80" s="6"/>
    </row>
    <row r="81" spans="1:10" ht="23.25" customHeight="1" x14ac:dyDescent="0.2">
      <c r="A81" s="2">
        <v>42591</v>
      </c>
      <c r="B81" s="1" t="s">
        <v>739</v>
      </c>
      <c r="C81">
        <v>4001298</v>
      </c>
      <c r="D81" t="s">
        <v>452</v>
      </c>
      <c r="E81" t="s">
        <v>754</v>
      </c>
      <c r="F81">
        <v>1000</v>
      </c>
      <c r="G81" s="1">
        <v>2</v>
      </c>
      <c r="H81" s="1" t="s">
        <v>891</v>
      </c>
      <c r="I81" s="52">
        <v>0</v>
      </c>
      <c r="J81" s="6" t="s">
        <v>892</v>
      </c>
    </row>
    <row r="82" spans="1:10" ht="23.25" customHeight="1" x14ac:dyDescent="0.2">
      <c r="A82" s="2">
        <v>42591</v>
      </c>
      <c r="B82" s="1" t="s">
        <v>801</v>
      </c>
      <c r="C82">
        <v>4001325</v>
      </c>
      <c r="D82" t="s">
        <v>452</v>
      </c>
      <c r="E82" t="s">
        <v>754</v>
      </c>
      <c r="F82">
        <v>2000</v>
      </c>
      <c r="G82" s="1">
        <v>2</v>
      </c>
      <c r="H82" s="1" t="s">
        <v>891</v>
      </c>
      <c r="I82" s="52">
        <v>0</v>
      </c>
      <c r="J82" s="6" t="s">
        <v>892</v>
      </c>
    </row>
    <row r="83" spans="1:10" ht="23.25" customHeight="1" x14ac:dyDescent="0.2">
      <c r="A83" s="2">
        <v>42591</v>
      </c>
      <c r="B83" s="1" t="s">
        <v>794</v>
      </c>
      <c r="C83">
        <v>4001342</v>
      </c>
      <c r="D83" t="s">
        <v>795</v>
      </c>
      <c r="E83" t="s">
        <v>816</v>
      </c>
      <c r="F83">
        <v>1000</v>
      </c>
      <c r="G83" s="1">
        <v>2</v>
      </c>
      <c r="H83" s="1" t="s">
        <v>893</v>
      </c>
      <c r="I83" s="52">
        <v>0</v>
      </c>
      <c r="J83" s="6"/>
    </row>
    <row r="84" spans="1:10" ht="23.25" customHeight="1" x14ac:dyDescent="0.2">
      <c r="A84" s="2">
        <v>42591</v>
      </c>
      <c r="B84" s="1" t="s">
        <v>803</v>
      </c>
      <c r="C84">
        <v>4001326</v>
      </c>
      <c r="D84" t="s">
        <v>804</v>
      </c>
      <c r="E84" t="s">
        <v>481</v>
      </c>
      <c r="F84">
        <v>5001</v>
      </c>
      <c r="G84" s="1" t="s">
        <v>16</v>
      </c>
      <c r="H84" s="1" t="s">
        <v>895</v>
      </c>
      <c r="I84" s="52">
        <v>504.7</v>
      </c>
      <c r="J84" s="6"/>
    </row>
    <row r="85" spans="1:10" ht="23.25" customHeight="1" x14ac:dyDescent="0.2">
      <c r="A85" s="2">
        <v>42593</v>
      </c>
      <c r="B85" s="1" t="s">
        <v>910</v>
      </c>
      <c r="C85">
        <v>4001350</v>
      </c>
      <c r="D85" t="s">
        <v>860</v>
      </c>
      <c r="E85" t="s">
        <v>862</v>
      </c>
      <c r="F85">
        <v>300</v>
      </c>
      <c r="G85" s="1" t="s">
        <v>911</v>
      </c>
      <c r="H85" s="1" t="s">
        <v>912</v>
      </c>
      <c r="I85" s="52">
        <v>291.3</v>
      </c>
      <c r="J85" s="6"/>
    </row>
    <row r="86" spans="1:10" ht="23.25" customHeight="1" x14ac:dyDescent="0.2">
      <c r="A86" s="2">
        <v>42594</v>
      </c>
      <c r="B86" s="1" t="s">
        <v>931</v>
      </c>
      <c r="C86">
        <v>4001331</v>
      </c>
      <c r="D86" t="s">
        <v>811</v>
      </c>
      <c r="E86" t="s">
        <v>217</v>
      </c>
      <c r="F86" s="14">
        <v>18102</v>
      </c>
      <c r="G86" s="1" t="s">
        <v>932</v>
      </c>
      <c r="H86" s="1" t="s">
        <v>933</v>
      </c>
      <c r="I86" s="52">
        <v>623.20000000000005</v>
      </c>
      <c r="J86" s="6"/>
    </row>
    <row r="87" spans="1:10" ht="23.25" customHeight="1" x14ac:dyDescent="0.2">
      <c r="A87" s="2">
        <v>42594</v>
      </c>
      <c r="B87" s="1" t="s">
        <v>930</v>
      </c>
      <c r="C87">
        <v>4001329</v>
      </c>
      <c r="D87" t="s">
        <v>809</v>
      </c>
      <c r="E87" t="s">
        <v>8</v>
      </c>
      <c r="F87" s="14">
        <v>14617</v>
      </c>
      <c r="G87" s="1" t="s">
        <v>938</v>
      </c>
      <c r="H87" s="1" t="s">
        <v>939</v>
      </c>
      <c r="I87" s="52">
        <v>825.8</v>
      </c>
      <c r="J87" s="6"/>
    </row>
    <row r="88" spans="1:10" ht="23.25" customHeight="1" x14ac:dyDescent="0.2">
      <c r="A88" s="2">
        <v>42598</v>
      </c>
      <c r="B88" s="1" t="s">
        <v>990</v>
      </c>
      <c r="C88">
        <v>4001345</v>
      </c>
      <c r="D88" t="s">
        <v>866</v>
      </c>
      <c r="E88" t="s">
        <v>867</v>
      </c>
      <c r="F88">
        <v>10000</v>
      </c>
      <c r="G88" s="1">
        <v>1</v>
      </c>
      <c r="H88" s="1" t="s">
        <v>991</v>
      </c>
      <c r="I88" s="52">
        <v>8500</v>
      </c>
      <c r="J88" s="6"/>
    </row>
    <row r="89" spans="1:10" ht="23.25" customHeight="1" x14ac:dyDescent="0.2">
      <c r="A89" s="2">
        <v>42599</v>
      </c>
      <c r="B89" s="1" t="s">
        <v>1023</v>
      </c>
      <c r="C89">
        <v>4001335</v>
      </c>
      <c r="D89" t="s">
        <v>96</v>
      </c>
      <c r="E89" t="s">
        <v>97</v>
      </c>
      <c r="F89" s="14">
        <v>6600</v>
      </c>
      <c r="G89" s="1">
        <v>1</v>
      </c>
      <c r="H89" s="1" t="s">
        <v>1024</v>
      </c>
      <c r="I89" s="52">
        <v>5152</v>
      </c>
      <c r="J89" s="6"/>
    </row>
    <row r="90" spans="1:10" ht="23.25" customHeight="1" x14ac:dyDescent="0.2">
      <c r="A90" s="2">
        <v>42599</v>
      </c>
      <c r="B90" s="1" t="s">
        <v>1023</v>
      </c>
      <c r="C90">
        <v>4001335</v>
      </c>
      <c r="D90" t="s">
        <v>96</v>
      </c>
      <c r="E90" t="s">
        <v>97</v>
      </c>
      <c r="F90" s="14">
        <v>6600</v>
      </c>
      <c r="G90" s="1">
        <v>2</v>
      </c>
      <c r="H90" s="1" t="s">
        <v>1025</v>
      </c>
      <c r="I90" s="52">
        <v>1212</v>
      </c>
      <c r="J90" s="6"/>
    </row>
    <row r="91" spans="1:10" ht="23.25" customHeight="1" x14ac:dyDescent="0.2">
      <c r="A91" s="2">
        <v>42599</v>
      </c>
      <c r="B91" s="1" t="s">
        <v>1027</v>
      </c>
      <c r="C91">
        <v>4001355</v>
      </c>
      <c r="D91" t="s">
        <v>872</v>
      </c>
      <c r="E91" t="s">
        <v>227</v>
      </c>
      <c r="F91">
        <v>300</v>
      </c>
      <c r="G91" s="1">
        <v>1</v>
      </c>
      <c r="H91" s="1" t="s">
        <v>1028</v>
      </c>
      <c r="I91" s="52">
        <v>3333</v>
      </c>
      <c r="J91" s="6"/>
    </row>
    <row r="92" spans="1:10" ht="23.25" customHeight="1" x14ac:dyDescent="0.2">
      <c r="A92" s="2">
        <v>42599</v>
      </c>
      <c r="B92" s="1" t="s">
        <v>1029</v>
      </c>
      <c r="C92">
        <v>4001333</v>
      </c>
      <c r="D92" t="s">
        <v>63</v>
      </c>
      <c r="E92" t="s">
        <v>64</v>
      </c>
      <c r="F92">
        <v>8000</v>
      </c>
      <c r="G92" s="1">
        <v>1</v>
      </c>
      <c r="H92" s="1" t="s">
        <v>1030</v>
      </c>
      <c r="I92" s="52">
        <v>5250</v>
      </c>
      <c r="J92" s="6"/>
    </row>
    <row r="93" spans="1:10" ht="23.25" customHeight="1" x14ac:dyDescent="0.2">
      <c r="A93" s="2">
        <v>42599</v>
      </c>
      <c r="B93" s="1" t="s">
        <v>1029</v>
      </c>
      <c r="C93">
        <v>4001333</v>
      </c>
      <c r="D93" t="s">
        <v>63</v>
      </c>
      <c r="E93" t="s">
        <v>64</v>
      </c>
      <c r="F93">
        <v>8000</v>
      </c>
      <c r="G93" s="1">
        <v>2</v>
      </c>
      <c r="H93" s="1" t="s">
        <v>1031</v>
      </c>
      <c r="I93" s="52">
        <v>1625</v>
      </c>
      <c r="J93" s="6"/>
    </row>
    <row r="94" spans="1:10" ht="23.25" customHeight="1" x14ac:dyDescent="0.2">
      <c r="A94" s="2">
        <v>42605</v>
      </c>
      <c r="B94" s="1" t="s">
        <v>1074</v>
      </c>
      <c r="C94">
        <v>4001362</v>
      </c>
      <c r="D94" t="s">
        <v>922</v>
      </c>
      <c r="E94" t="s">
        <v>923</v>
      </c>
      <c r="F94">
        <v>5070</v>
      </c>
      <c r="G94" s="1" t="s">
        <v>1075</v>
      </c>
      <c r="H94" s="1" t="s">
        <v>1076</v>
      </c>
      <c r="I94" s="52">
        <v>1824.8</v>
      </c>
      <c r="J94" s="6"/>
    </row>
    <row r="95" spans="1:10" ht="23.25" customHeight="1" x14ac:dyDescent="0.2">
      <c r="A95" s="2">
        <v>42605</v>
      </c>
      <c r="B95" s="1" t="s">
        <v>1077</v>
      </c>
      <c r="C95">
        <v>4001361</v>
      </c>
      <c r="D95" t="s">
        <v>959</v>
      </c>
      <c r="E95" t="s">
        <v>967</v>
      </c>
      <c r="F95">
        <v>5010</v>
      </c>
      <c r="G95" s="1">
        <v>2</v>
      </c>
      <c r="H95" s="1" t="s">
        <v>1079</v>
      </c>
      <c r="I95" s="52">
        <v>1976.4</v>
      </c>
      <c r="J95" s="6"/>
    </row>
    <row r="96" spans="1:10" ht="23.25" customHeight="1" x14ac:dyDescent="0.2">
      <c r="A96" s="2">
        <v>42605</v>
      </c>
      <c r="B96" s="1" t="s">
        <v>1080</v>
      </c>
      <c r="C96">
        <v>4001385</v>
      </c>
      <c r="D96" t="s">
        <v>1045</v>
      </c>
      <c r="E96" t="s">
        <v>1047</v>
      </c>
      <c r="F96">
        <v>300</v>
      </c>
      <c r="G96" s="1">
        <v>1</v>
      </c>
      <c r="H96" s="1" t="s">
        <v>1081</v>
      </c>
      <c r="I96" s="52">
        <v>23333</v>
      </c>
      <c r="J96" s="6"/>
    </row>
    <row r="97" spans="1:10" ht="23.25" customHeight="1" x14ac:dyDescent="0.2">
      <c r="A97" s="2">
        <v>42605</v>
      </c>
      <c r="B97" s="1" t="s">
        <v>1080</v>
      </c>
      <c r="C97">
        <v>4001385</v>
      </c>
      <c r="D97" t="s">
        <v>1045</v>
      </c>
      <c r="E97" t="s">
        <v>1047</v>
      </c>
      <c r="F97">
        <v>300</v>
      </c>
      <c r="G97" s="1">
        <v>2</v>
      </c>
      <c r="H97" s="1" t="s">
        <v>1082</v>
      </c>
      <c r="I97" s="52">
        <v>6666.7</v>
      </c>
      <c r="J97" s="6"/>
    </row>
    <row r="98" spans="1:10" ht="23.25" customHeight="1" x14ac:dyDescent="0.2">
      <c r="A98" s="2">
        <v>42605</v>
      </c>
      <c r="B98" s="1" t="s">
        <v>1083</v>
      </c>
      <c r="C98">
        <v>4001366</v>
      </c>
      <c r="D98" t="s">
        <v>950</v>
      </c>
      <c r="E98" t="s">
        <v>951</v>
      </c>
      <c r="F98">
        <v>10000</v>
      </c>
      <c r="G98" s="1">
        <v>1</v>
      </c>
      <c r="H98" s="1" t="s">
        <v>1085</v>
      </c>
      <c r="I98" s="52">
        <v>7400</v>
      </c>
      <c r="J98" s="6"/>
    </row>
    <row r="99" spans="1:10" ht="23.25" customHeight="1" x14ac:dyDescent="0.2">
      <c r="A99" s="2">
        <v>42606</v>
      </c>
      <c r="B99" s="1" t="s">
        <v>1128</v>
      </c>
      <c r="C99">
        <v>4001346</v>
      </c>
      <c r="D99" t="s">
        <v>96</v>
      </c>
      <c r="E99" t="s">
        <v>97</v>
      </c>
      <c r="F99">
        <v>166</v>
      </c>
      <c r="G99" s="1">
        <v>1</v>
      </c>
      <c r="H99" s="1" t="s">
        <v>1129</v>
      </c>
      <c r="I99" s="52">
        <v>0</v>
      </c>
      <c r="J99" s="6"/>
    </row>
    <row r="100" spans="1:10" ht="23.25" customHeight="1" x14ac:dyDescent="0.2">
      <c r="A100" s="2">
        <v>42606</v>
      </c>
      <c r="B100" s="1" t="s">
        <v>1131</v>
      </c>
      <c r="C100">
        <v>4001365</v>
      </c>
      <c r="D100" t="s">
        <v>945</v>
      </c>
      <c r="E100" t="s">
        <v>730</v>
      </c>
      <c r="F100">
        <v>600</v>
      </c>
      <c r="G100" s="1">
        <v>2</v>
      </c>
      <c r="H100" s="1" t="s">
        <v>1132</v>
      </c>
      <c r="I100" s="52">
        <v>3334</v>
      </c>
      <c r="J100" s="6"/>
    </row>
    <row r="101" spans="1:10" ht="23.25" customHeight="1" x14ac:dyDescent="0.2">
      <c r="A101" s="2">
        <v>42606</v>
      </c>
      <c r="B101" s="1" t="s">
        <v>1133</v>
      </c>
      <c r="C101">
        <v>4001356</v>
      </c>
      <c r="D101" t="s">
        <v>876</v>
      </c>
      <c r="E101" t="s">
        <v>627</v>
      </c>
      <c r="F101">
        <v>600</v>
      </c>
      <c r="G101" s="1" t="s">
        <v>1134</v>
      </c>
      <c r="H101" s="1" t="s">
        <v>1135</v>
      </c>
      <c r="I101" s="52">
        <v>0</v>
      </c>
      <c r="J101" s="6"/>
    </row>
    <row r="102" spans="1:10" ht="23.25" customHeight="1" x14ac:dyDescent="0.2">
      <c r="A102" s="2">
        <v>42606</v>
      </c>
      <c r="B102" s="1" t="s">
        <v>1133</v>
      </c>
      <c r="C102">
        <v>4001357</v>
      </c>
      <c r="D102" t="s">
        <v>877</v>
      </c>
      <c r="E102" t="s">
        <v>881</v>
      </c>
      <c r="F102">
        <v>672</v>
      </c>
      <c r="G102" s="1" t="s">
        <v>1136</v>
      </c>
      <c r="H102" s="1" t="s">
        <v>1137</v>
      </c>
      <c r="I102" s="52">
        <v>0</v>
      </c>
      <c r="J102" s="6"/>
    </row>
    <row r="103" spans="1:10" ht="23.25" customHeight="1" x14ac:dyDescent="0.2">
      <c r="A103" s="2">
        <v>42606</v>
      </c>
      <c r="B103" s="1" t="s">
        <v>1133</v>
      </c>
      <c r="C103">
        <v>4001359</v>
      </c>
      <c r="D103" t="s">
        <v>879</v>
      </c>
      <c r="E103" t="s">
        <v>882</v>
      </c>
      <c r="F103">
        <v>624</v>
      </c>
      <c r="G103" s="1" t="s">
        <v>1138</v>
      </c>
      <c r="H103" s="1" t="s">
        <v>1139</v>
      </c>
      <c r="I103" s="52">
        <v>0</v>
      </c>
      <c r="J103" s="6"/>
    </row>
    <row r="104" spans="1:10" ht="23.25" customHeight="1" x14ac:dyDescent="0.2">
      <c r="A104" s="2">
        <v>42609</v>
      </c>
      <c r="B104" s="1" t="s">
        <v>1194</v>
      </c>
      <c r="C104">
        <v>4001375</v>
      </c>
      <c r="D104" t="s">
        <v>976</v>
      </c>
      <c r="E104" t="s">
        <v>979</v>
      </c>
      <c r="F104">
        <v>402</v>
      </c>
      <c r="G104" s="1" t="s">
        <v>1195</v>
      </c>
      <c r="H104" s="1" t="s">
        <v>1196</v>
      </c>
      <c r="I104" s="52">
        <f>2238.8+6218.9/2</f>
        <v>5348.25</v>
      </c>
      <c r="J104" s="6"/>
    </row>
    <row r="105" spans="1:10" ht="23.25" customHeight="1" x14ac:dyDescent="0.2">
      <c r="A105" s="2">
        <v>42611</v>
      </c>
      <c r="B105" s="1" t="s">
        <v>1219</v>
      </c>
      <c r="C105">
        <v>4001384</v>
      </c>
      <c r="D105" t="s">
        <v>1044</v>
      </c>
      <c r="E105" t="s">
        <v>524</v>
      </c>
      <c r="F105">
        <v>700</v>
      </c>
      <c r="G105" s="1">
        <v>2</v>
      </c>
      <c r="H105" s="1" t="s">
        <v>1220</v>
      </c>
      <c r="I105" s="52">
        <v>14285</v>
      </c>
      <c r="J105" s="6"/>
    </row>
    <row r="106" spans="1:10" ht="23.25" customHeight="1" x14ac:dyDescent="0.2">
      <c r="A106" s="2">
        <v>42611</v>
      </c>
      <c r="B106" s="1" t="s">
        <v>1218</v>
      </c>
      <c r="C106">
        <v>4001384</v>
      </c>
      <c r="D106" t="s">
        <v>1044</v>
      </c>
      <c r="E106" t="s">
        <v>524</v>
      </c>
      <c r="F106">
        <v>700</v>
      </c>
      <c r="G106" s="1">
        <v>3</v>
      </c>
      <c r="H106" s="1" t="s">
        <v>1221</v>
      </c>
      <c r="I106" s="52">
        <v>11428</v>
      </c>
      <c r="J106" s="6"/>
    </row>
    <row r="107" spans="1:10" ht="23.25" customHeight="1" x14ac:dyDescent="0.2">
      <c r="A107" s="2">
        <v>42615</v>
      </c>
      <c r="B107" s="1" t="s">
        <v>1269</v>
      </c>
      <c r="C107">
        <v>4001399</v>
      </c>
      <c r="D107" t="s">
        <v>1150</v>
      </c>
      <c r="E107" t="s">
        <v>380</v>
      </c>
      <c r="F107">
        <v>400</v>
      </c>
      <c r="G107" s="1">
        <v>1</v>
      </c>
      <c r="H107" s="1" t="s">
        <v>1270</v>
      </c>
      <c r="I107" s="52">
        <v>12500</v>
      </c>
      <c r="J107" s="6"/>
    </row>
    <row r="108" spans="1:10" ht="23.25" customHeight="1" x14ac:dyDescent="0.2">
      <c r="A108" s="2">
        <v>42615</v>
      </c>
      <c r="B108" s="1" t="s">
        <v>1269</v>
      </c>
      <c r="C108">
        <v>4001399</v>
      </c>
      <c r="D108" t="s">
        <v>1150</v>
      </c>
      <c r="E108" t="s">
        <v>380</v>
      </c>
      <c r="F108">
        <v>400</v>
      </c>
      <c r="G108" s="1">
        <v>2</v>
      </c>
      <c r="H108" s="1" t="s">
        <v>1271</v>
      </c>
      <c r="I108" s="52">
        <v>42500</v>
      </c>
      <c r="J108" s="6"/>
    </row>
    <row r="109" spans="1:10" ht="23.25" customHeight="1" x14ac:dyDescent="0.2">
      <c r="A109" s="2">
        <v>42615</v>
      </c>
      <c r="B109" s="1" t="s">
        <v>1273</v>
      </c>
      <c r="C109">
        <v>4001408</v>
      </c>
      <c r="D109" t="s">
        <v>1162</v>
      </c>
      <c r="E109" t="s">
        <v>1164</v>
      </c>
      <c r="F109">
        <v>500</v>
      </c>
      <c r="G109" s="1">
        <v>1</v>
      </c>
      <c r="H109" s="1" t="s">
        <v>1274</v>
      </c>
      <c r="I109" s="52">
        <v>44000</v>
      </c>
      <c r="J109" s="6"/>
    </row>
    <row r="110" spans="1:10" ht="23.25" customHeight="1" x14ac:dyDescent="0.2">
      <c r="A110" s="2">
        <v>42615</v>
      </c>
      <c r="B110" s="1" t="s">
        <v>1273</v>
      </c>
      <c r="C110">
        <v>4001408</v>
      </c>
      <c r="D110" t="s">
        <v>1162</v>
      </c>
      <c r="E110" t="s">
        <v>1164</v>
      </c>
      <c r="F110">
        <v>500</v>
      </c>
      <c r="G110" s="1">
        <v>3</v>
      </c>
      <c r="H110" s="1" t="s">
        <v>1275</v>
      </c>
      <c r="I110" s="52">
        <v>10000</v>
      </c>
      <c r="J110" s="6"/>
    </row>
    <row r="111" spans="1:10" ht="23.25" customHeight="1" x14ac:dyDescent="0.2">
      <c r="A111" s="2">
        <v>42616</v>
      </c>
      <c r="B111" s="1" t="s">
        <v>1306</v>
      </c>
      <c r="C111">
        <v>4001400</v>
      </c>
      <c r="D111" t="s">
        <v>1155</v>
      </c>
      <c r="E111" t="s">
        <v>8</v>
      </c>
      <c r="F111">
        <v>9588</v>
      </c>
      <c r="G111" s="1" t="s">
        <v>1307</v>
      </c>
      <c r="H111" s="1" t="s">
        <v>1308</v>
      </c>
      <c r="I111" s="52">
        <v>1013.5</v>
      </c>
      <c r="J111" s="6"/>
    </row>
    <row r="112" spans="1:10" ht="23.25" customHeight="1" x14ac:dyDescent="0.2">
      <c r="A112" s="2">
        <v>42616</v>
      </c>
      <c r="B112" s="1" t="s">
        <v>1310</v>
      </c>
      <c r="C112">
        <v>4001353</v>
      </c>
      <c r="D112" t="s">
        <v>853</v>
      </c>
      <c r="E112" t="s">
        <v>201</v>
      </c>
      <c r="F112">
        <v>10050</v>
      </c>
      <c r="G112" s="1" t="s">
        <v>1311</v>
      </c>
      <c r="H112" s="1" t="s">
        <v>1312</v>
      </c>
      <c r="I112" s="52">
        <v>1334</v>
      </c>
      <c r="J112" s="6"/>
    </row>
    <row r="113" spans="1:10" ht="23.25" customHeight="1" x14ac:dyDescent="0.2">
      <c r="A113" s="2">
        <v>42618</v>
      </c>
      <c r="B113" s="1" t="s">
        <v>1316</v>
      </c>
      <c r="C113">
        <v>4001368</v>
      </c>
      <c r="D113" t="s">
        <v>963</v>
      </c>
      <c r="E113" t="s">
        <v>424</v>
      </c>
      <c r="F113">
        <v>300</v>
      </c>
      <c r="G113" s="1" t="s">
        <v>1315</v>
      </c>
      <c r="H113" s="1" t="s">
        <v>1317</v>
      </c>
      <c r="I113" s="52">
        <v>657.3</v>
      </c>
      <c r="J113" s="6"/>
    </row>
    <row r="114" spans="1:10" ht="23.25" customHeight="1" x14ac:dyDescent="0.2">
      <c r="A114" s="2">
        <v>42618</v>
      </c>
      <c r="B114" s="1" t="s">
        <v>1316</v>
      </c>
      <c r="C114">
        <v>4001370</v>
      </c>
      <c r="D114" t="s">
        <v>965</v>
      </c>
      <c r="E114" t="s">
        <v>423</v>
      </c>
      <c r="F114">
        <v>300</v>
      </c>
      <c r="G114" s="1" t="s">
        <v>1319</v>
      </c>
      <c r="H114" s="1" t="s">
        <v>1320</v>
      </c>
      <c r="I114" s="52" t="s">
        <v>1321</v>
      </c>
      <c r="J114" s="6"/>
    </row>
    <row r="115" spans="1:10" ht="23.25" customHeight="1" x14ac:dyDescent="0.2">
      <c r="A115" s="2">
        <v>42619</v>
      </c>
      <c r="B115" s="1">
        <v>4000001</v>
      </c>
      <c r="D115">
        <v>703662</v>
      </c>
      <c r="E115" t="s">
        <v>21</v>
      </c>
      <c r="F115">
        <v>300</v>
      </c>
      <c r="G115" s="1">
        <v>2</v>
      </c>
      <c r="H115" s="1" t="s">
        <v>1326</v>
      </c>
      <c r="I115" s="52">
        <v>13333</v>
      </c>
      <c r="J115" s="6"/>
    </row>
    <row r="116" spans="1:10" ht="23.25" customHeight="1" x14ac:dyDescent="0.2">
      <c r="A116" s="2">
        <v>42619</v>
      </c>
      <c r="B116" s="1">
        <v>4000008</v>
      </c>
      <c r="D116">
        <v>608771</v>
      </c>
      <c r="E116" t="s">
        <v>755</v>
      </c>
      <c r="F116">
        <v>1000</v>
      </c>
      <c r="G116" s="1">
        <v>1</v>
      </c>
      <c r="H116" s="1" t="s">
        <v>1327</v>
      </c>
      <c r="I116" s="52">
        <v>19000</v>
      </c>
      <c r="J116" s="6"/>
    </row>
    <row r="117" spans="1:10" ht="23.25" customHeight="1" x14ac:dyDescent="0.2">
      <c r="A117" s="2">
        <v>42619</v>
      </c>
      <c r="B117" s="1">
        <v>4000008</v>
      </c>
      <c r="D117">
        <v>608771</v>
      </c>
      <c r="E117" t="s">
        <v>755</v>
      </c>
      <c r="F117">
        <v>1000</v>
      </c>
      <c r="G117" s="1">
        <v>2</v>
      </c>
      <c r="H117" s="1" t="s">
        <v>1328</v>
      </c>
      <c r="I117" s="52">
        <v>5000</v>
      </c>
      <c r="J117" s="6"/>
    </row>
    <row r="118" spans="1:10" ht="23.25" customHeight="1" x14ac:dyDescent="0.2">
      <c r="A118" s="2">
        <v>42622</v>
      </c>
      <c r="B118" s="1">
        <v>4000014</v>
      </c>
      <c r="D118">
        <v>609034</v>
      </c>
      <c r="E118" t="s">
        <v>1302</v>
      </c>
      <c r="F118">
        <v>100</v>
      </c>
      <c r="G118" s="1">
        <v>1</v>
      </c>
      <c r="H118" s="1" t="s">
        <v>1358</v>
      </c>
      <c r="I118" s="52">
        <v>0</v>
      </c>
      <c r="J118" s="6"/>
    </row>
    <row r="119" spans="1:10" ht="23.25" customHeight="1" x14ac:dyDescent="0.2">
      <c r="A119" s="2">
        <v>42622</v>
      </c>
      <c r="B119" s="1">
        <v>4000015</v>
      </c>
      <c r="D119">
        <v>609054</v>
      </c>
      <c r="E119" t="s">
        <v>1303</v>
      </c>
      <c r="F119">
        <v>3000</v>
      </c>
      <c r="G119" s="1">
        <v>1</v>
      </c>
      <c r="H119" s="1" t="s">
        <v>1359</v>
      </c>
      <c r="I119" s="52">
        <v>2000</v>
      </c>
      <c r="J119" s="6"/>
    </row>
    <row r="120" spans="1:10" ht="23.25" customHeight="1" x14ac:dyDescent="0.2">
      <c r="A120" s="2">
        <v>42622</v>
      </c>
      <c r="B120" s="1">
        <v>4000013</v>
      </c>
      <c r="D120">
        <v>609036</v>
      </c>
      <c r="E120" t="s">
        <v>1301</v>
      </c>
      <c r="F120">
        <v>3000</v>
      </c>
      <c r="G120" s="1">
        <v>1</v>
      </c>
      <c r="H120" s="1" t="s">
        <v>1360</v>
      </c>
      <c r="I120" s="52">
        <v>1667</v>
      </c>
      <c r="J120" s="6"/>
    </row>
    <row r="121" spans="1:10" ht="23.25" customHeight="1" x14ac:dyDescent="0.2">
      <c r="A121" s="2">
        <v>42623</v>
      </c>
      <c r="B121" s="1">
        <v>4000002</v>
      </c>
      <c r="D121">
        <v>607556</v>
      </c>
      <c r="E121" t="s">
        <v>923</v>
      </c>
      <c r="F121">
        <v>5040</v>
      </c>
      <c r="G121" s="1" t="s">
        <v>1364</v>
      </c>
      <c r="H121" s="1" t="s">
        <v>1365</v>
      </c>
      <c r="I121" s="52">
        <v>3290.3</v>
      </c>
      <c r="J121" s="6"/>
    </row>
    <row r="122" spans="1:10" ht="23.25" customHeight="1" x14ac:dyDescent="0.2">
      <c r="A122" s="2">
        <v>42623</v>
      </c>
      <c r="B122" s="1">
        <v>4000005</v>
      </c>
      <c r="D122">
        <v>605422</v>
      </c>
      <c r="E122" t="s">
        <v>612</v>
      </c>
      <c r="F122">
        <v>5000</v>
      </c>
      <c r="G122" s="1">
        <v>2</v>
      </c>
      <c r="H122" s="1" t="s">
        <v>1366</v>
      </c>
      <c r="I122" s="52">
        <v>2800</v>
      </c>
      <c r="J122" s="6"/>
    </row>
    <row r="123" spans="1:10" ht="23.25" customHeight="1" x14ac:dyDescent="0.2">
      <c r="A123" s="2">
        <v>42625</v>
      </c>
      <c r="B123" s="1">
        <v>4000011</v>
      </c>
      <c r="D123">
        <v>608201</v>
      </c>
      <c r="E123" t="s">
        <v>481</v>
      </c>
      <c r="F123">
        <v>5998</v>
      </c>
      <c r="G123" s="1" t="s">
        <v>1370</v>
      </c>
      <c r="H123" s="1" t="s">
        <v>1371</v>
      </c>
      <c r="I123" s="52">
        <v>1512</v>
      </c>
      <c r="J123" s="6"/>
    </row>
    <row r="124" spans="1:10" ht="23.25" customHeight="1" x14ac:dyDescent="0.2">
      <c r="A124" s="2">
        <v>42627</v>
      </c>
      <c r="B124" s="1">
        <v>4000035</v>
      </c>
      <c r="D124">
        <v>601926</v>
      </c>
      <c r="E124" t="s">
        <v>260</v>
      </c>
      <c r="F124">
        <v>400</v>
      </c>
      <c r="G124" s="1">
        <v>1</v>
      </c>
      <c r="H124" s="1" t="s">
        <v>1434</v>
      </c>
      <c r="I124" s="52">
        <v>0</v>
      </c>
      <c r="J124" s="6"/>
    </row>
    <row r="125" spans="1:10" ht="23.25" customHeight="1" x14ac:dyDescent="0.2">
      <c r="A125" s="2">
        <v>42627</v>
      </c>
      <c r="B125" s="1" t="s">
        <v>1435</v>
      </c>
      <c r="C125">
        <v>4001402</v>
      </c>
      <c r="D125" t="s">
        <v>1157</v>
      </c>
      <c r="E125" t="s">
        <v>217</v>
      </c>
      <c r="F125">
        <v>7560</v>
      </c>
      <c r="G125" s="1" t="s">
        <v>1437</v>
      </c>
      <c r="H125" s="1" t="s">
        <v>1438</v>
      </c>
      <c r="I125" s="52">
        <v>2145.3000000000002</v>
      </c>
      <c r="J125" s="6"/>
    </row>
    <row r="126" spans="1:10" ht="23.25" customHeight="1" x14ac:dyDescent="0.2">
      <c r="A126" s="2">
        <v>42631</v>
      </c>
      <c r="B126" s="1">
        <v>4000010</v>
      </c>
      <c r="D126">
        <v>608926</v>
      </c>
      <c r="E126" t="s">
        <v>1164</v>
      </c>
      <c r="F126">
        <v>1000</v>
      </c>
      <c r="G126" s="1">
        <v>2</v>
      </c>
      <c r="H126" s="1" t="s">
        <v>1513</v>
      </c>
      <c r="I126" s="52">
        <v>20000</v>
      </c>
      <c r="J126" s="6"/>
    </row>
    <row r="127" spans="1:10" ht="23.25" customHeight="1" x14ac:dyDescent="0.2">
      <c r="A127" s="2">
        <v>42631</v>
      </c>
      <c r="B127" s="1">
        <v>4000010</v>
      </c>
      <c r="D127">
        <v>608926</v>
      </c>
      <c r="E127" t="s">
        <v>1164</v>
      </c>
      <c r="F127">
        <v>1000</v>
      </c>
      <c r="G127" s="1">
        <v>3</v>
      </c>
      <c r="H127" s="1" t="s">
        <v>1514</v>
      </c>
      <c r="I127" s="52">
        <v>29000</v>
      </c>
      <c r="J127" s="6"/>
    </row>
    <row r="128" spans="1:10" ht="23.25" customHeight="1" x14ac:dyDescent="0.2">
      <c r="A128" s="2">
        <v>42631</v>
      </c>
      <c r="B128" s="1">
        <v>4000041</v>
      </c>
      <c r="D128">
        <v>700104</v>
      </c>
      <c r="E128" t="s">
        <v>628</v>
      </c>
      <c r="F128">
        <v>400</v>
      </c>
      <c r="G128" s="1" t="s">
        <v>1470</v>
      </c>
      <c r="H128" s="1" t="s">
        <v>1472</v>
      </c>
      <c r="I128" s="52">
        <v>12307</v>
      </c>
      <c r="J128" s="6"/>
    </row>
    <row r="129" spans="1:10" ht="23.25" customHeight="1" x14ac:dyDescent="0.2">
      <c r="A129" s="2">
        <v>42631</v>
      </c>
      <c r="B129" s="1">
        <v>4000042</v>
      </c>
      <c r="D129">
        <v>604294</v>
      </c>
      <c r="E129" t="s">
        <v>979</v>
      </c>
      <c r="F129">
        <v>400</v>
      </c>
      <c r="G129" s="1" t="s">
        <v>1471</v>
      </c>
      <c r="H129" s="1" t="s">
        <v>1473</v>
      </c>
      <c r="I129" s="52">
        <v>4358</v>
      </c>
      <c r="J129" s="6"/>
    </row>
    <row r="130" spans="1:10" ht="23.25" customHeight="1" x14ac:dyDescent="0.2">
      <c r="A130" s="2">
        <v>42632</v>
      </c>
      <c r="B130" s="1">
        <v>4000021</v>
      </c>
      <c r="D130">
        <v>608497</v>
      </c>
      <c r="E130" t="s">
        <v>754</v>
      </c>
      <c r="F130">
        <v>3000</v>
      </c>
      <c r="G130" s="1">
        <v>1</v>
      </c>
      <c r="H130" s="1" t="s">
        <v>1517</v>
      </c>
      <c r="I130" s="52">
        <v>6333</v>
      </c>
      <c r="J130" s="6"/>
    </row>
    <row r="131" spans="1:10" ht="23.25" customHeight="1" x14ac:dyDescent="0.2">
      <c r="A131" s="2">
        <v>42632</v>
      </c>
      <c r="B131" s="1">
        <v>4000021</v>
      </c>
      <c r="D131">
        <v>608497</v>
      </c>
      <c r="E131" t="s">
        <v>754</v>
      </c>
      <c r="F131">
        <v>3000</v>
      </c>
      <c r="G131" s="1">
        <v>2</v>
      </c>
      <c r="H131" s="1" t="s">
        <v>1518</v>
      </c>
      <c r="I131" s="52">
        <v>12333</v>
      </c>
      <c r="J131" s="6"/>
    </row>
    <row r="132" spans="1:10" ht="23.25" customHeight="1" x14ac:dyDescent="0.2">
      <c r="A132" s="2">
        <v>42632</v>
      </c>
      <c r="B132" s="1" t="s">
        <v>1520</v>
      </c>
      <c r="C132">
        <v>4001387</v>
      </c>
      <c r="D132" t="s">
        <v>1069</v>
      </c>
      <c r="E132" t="s">
        <v>485</v>
      </c>
      <c r="F132">
        <v>10000</v>
      </c>
      <c r="G132" s="1">
        <v>2</v>
      </c>
      <c r="H132" s="1" t="s">
        <v>1521</v>
      </c>
      <c r="I132" s="52">
        <v>4600</v>
      </c>
      <c r="J132" s="6"/>
    </row>
    <row r="133" spans="1:10" ht="23.25" customHeight="1" x14ac:dyDescent="0.2">
      <c r="A133" s="2">
        <v>42632</v>
      </c>
      <c r="B133" s="1">
        <v>4000009</v>
      </c>
      <c r="D133">
        <v>606414</v>
      </c>
      <c r="E133" t="s">
        <v>485</v>
      </c>
      <c r="F133">
        <v>10000</v>
      </c>
      <c r="G133" s="1">
        <v>2</v>
      </c>
      <c r="H133" s="1" t="s">
        <v>1522</v>
      </c>
      <c r="I133" s="52">
        <v>3700</v>
      </c>
      <c r="J133" s="6"/>
    </row>
    <row r="134" spans="1:10" ht="23.25" customHeight="1" x14ac:dyDescent="0.2">
      <c r="A134" s="2">
        <v>42634</v>
      </c>
      <c r="B134" s="1" t="s">
        <v>1554</v>
      </c>
      <c r="C134">
        <v>4001406</v>
      </c>
      <c r="D134" t="s">
        <v>1213</v>
      </c>
      <c r="E134" t="s">
        <v>1217</v>
      </c>
      <c r="F134">
        <v>6300</v>
      </c>
      <c r="G134" s="1">
        <v>1</v>
      </c>
      <c r="H134" s="1" t="s">
        <v>1555</v>
      </c>
      <c r="I134" s="52">
        <v>2222</v>
      </c>
      <c r="J134" s="6"/>
    </row>
    <row r="135" spans="1:10" ht="23.25" customHeight="1" x14ac:dyDescent="0.2">
      <c r="A135" s="2">
        <v>42634</v>
      </c>
      <c r="B135" s="1" t="s">
        <v>1554</v>
      </c>
      <c r="C135">
        <v>4001406</v>
      </c>
      <c r="D135" t="s">
        <v>1213</v>
      </c>
      <c r="E135" t="s">
        <v>1217</v>
      </c>
      <c r="F135">
        <v>6300</v>
      </c>
      <c r="G135" s="1">
        <v>2</v>
      </c>
      <c r="H135" s="1" t="s">
        <v>1556</v>
      </c>
      <c r="I135" s="52">
        <v>4285</v>
      </c>
      <c r="J135" s="6"/>
    </row>
    <row r="136" spans="1:10" ht="23.25" customHeight="1" x14ac:dyDescent="0.2">
      <c r="A136" s="2">
        <v>42636</v>
      </c>
      <c r="B136" s="1">
        <v>4000058</v>
      </c>
      <c r="D136">
        <v>700137</v>
      </c>
      <c r="E136" t="s">
        <v>380</v>
      </c>
      <c r="F136">
        <v>396</v>
      </c>
      <c r="G136" s="1">
        <v>1</v>
      </c>
      <c r="H136" s="1" t="s">
        <v>1577</v>
      </c>
      <c r="I136" s="52">
        <v>12500</v>
      </c>
      <c r="J136" s="6"/>
    </row>
    <row r="137" spans="1:10" ht="23.25" customHeight="1" x14ac:dyDescent="0.2">
      <c r="A137" s="2">
        <v>42636</v>
      </c>
      <c r="B137" s="1">
        <v>4000058</v>
      </c>
      <c r="D137">
        <v>700137</v>
      </c>
      <c r="E137" t="s">
        <v>380</v>
      </c>
      <c r="F137">
        <v>396</v>
      </c>
      <c r="G137" s="1">
        <v>2</v>
      </c>
      <c r="H137" s="1" t="s">
        <v>1578</v>
      </c>
      <c r="I137" s="52">
        <v>15000</v>
      </c>
      <c r="J137" s="6"/>
    </row>
    <row r="138" spans="1:10" ht="23.25" customHeight="1" x14ac:dyDescent="0.2">
      <c r="A138" s="2">
        <v>42636</v>
      </c>
      <c r="B138" s="1">
        <v>4000018</v>
      </c>
      <c r="D138">
        <v>607556</v>
      </c>
      <c r="E138" t="s">
        <v>923</v>
      </c>
      <c r="F138">
        <v>5019</v>
      </c>
      <c r="G138" s="1" t="s">
        <v>1579</v>
      </c>
      <c r="H138" s="1" t="s">
        <v>1580</v>
      </c>
      <c r="I138" s="52">
        <v>8268</v>
      </c>
      <c r="J138" s="6"/>
    </row>
    <row r="139" spans="1:10" ht="23.25" customHeight="1" x14ac:dyDescent="0.2">
      <c r="A139" s="2">
        <v>42636</v>
      </c>
      <c r="B139" s="1">
        <v>4000047</v>
      </c>
      <c r="D139">
        <v>605422</v>
      </c>
      <c r="E139" t="s">
        <v>612</v>
      </c>
      <c r="F139">
        <v>5000</v>
      </c>
      <c r="G139" s="1">
        <v>2</v>
      </c>
      <c r="H139" s="1" t="s">
        <v>1581</v>
      </c>
      <c r="I139" s="52">
        <v>3200</v>
      </c>
      <c r="J139" s="6"/>
    </row>
    <row r="140" spans="1:10" ht="23.25" customHeight="1" x14ac:dyDescent="0.2">
      <c r="A140" s="2">
        <v>42637</v>
      </c>
      <c r="B140" s="1">
        <v>4000082</v>
      </c>
      <c r="D140">
        <v>609034</v>
      </c>
      <c r="E140" t="s">
        <v>1302</v>
      </c>
      <c r="F140">
        <v>500</v>
      </c>
      <c r="G140" s="1">
        <v>1</v>
      </c>
      <c r="H140" s="1" t="s">
        <v>1583</v>
      </c>
      <c r="I140" s="52">
        <v>14000</v>
      </c>
      <c r="J140" s="6"/>
    </row>
    <row r="141" spans="1:10" ht="23.25" customHeight="1" x14ac:dyDescent="0.2">
      <c r="A141" s="2">
        <v>42637</v>
      </c>
      <c r="B141" s="1">
        <v>4000078</v>
      </c>
      <c r="D141">
        <v>609054</v>
      </c>
      <c r="E141" t="s">
        <v>1303</v>
      </c>
      <c r="F141">
        <v>2000</v>
      </c>
      <c r="G141" s="1">
        <v>1</v>
      </c>
      <c r="H141" s="1" t="s">
        <v>1584</v>
      </c>
      <c r="I141" s="52">
        <v>8500</v>
      </c>
      <c r="J141" s="6"/>
    </row>
    <row r="142" spans="1:10" ht="23.25" customHeight="1" x14ac:dyDescent="0.2">
      <c r="A142" s="2">
        <v>42640</v>
      </c>
      <c r="B142" s="1">
        <v>4000031</v>
      </c>
      <c r="D142">
        <v>604404</v>
      </c>
      <c r="E142" t="s">
        <v>8</v>
      </c>
      <c r="F142">
        <v>3600</v>
      </c>
      <c r="G142" s="1" t="s">
        <v>1618</v>
      </c>
      <c r="H142" s="1" t="s">
        <v>1620</v>
      </c>
      <c r="I142" s="52">
        <v>2117</v>
      </c>
      <c r="J142" s="6"/>
    </row>
    <row r="143" spans="1:10" ht="23.25" customHeight="1" x14ac:dyDescent="0.2">
      <c r="A143" s="2">
        <v>42640</v>
      </c>
      <c r="B143" s="1">
        <v>4000033</v>
      </c>
      <c r="D143">
        <v>604409</v>
      </c>
      <c r="E143" t="s">
        <v>217</v>
      </c>
      <c r="F143">
        <v>3003</v>
      </c>
      <c r="G143" s="1" t="s">
        <v>1619</v>
      </c>
      <c r="H143" s="1" t="s">
        <v>1634</v>
      </c>
      <c r="I143" s="52">
        <v>3465</v>
      </c>
      <c r="J143" s="6"/>
    </row>
    <row r="144" spans="1:10" ht="23.25" customHeight="1" x14ac:dyDescent="0.2">
      <c r="A144" s="2">
        <v>42640</v>
      </c>
      <c r="B144" s="1">
        <v>4000070</v>
      </c>
      <c r="D144">
        <v>601784</v>
      </c>
      <c r="E144" t="s">
        <v>64</v>
      </c>
      <c r="F144">
        <v>700</v>
      </c>
      <c r="G144" s="1">
        <v>1</v>
      </c>
      <c r="H144" s="1" t="s">
        <v>1624</v>
      </c>
      <c r="I144" s="52">
        <v>14286</v>
      </c>
      <c r="J144" s="6"/>
    </row>
    <row r="145" spans="1:10" ht="23.25" customHeight="1" x14ac:dyDescent="0.2">
      <c r="A145" s="2">
        <v>42640</v>
      </c>
      <c r="B145" s="1">
        <v>4000070</v>
      </c>
      <c r="D145">
        <v>601784</v>
      </c>
      <c r="E145" t="s">
        <v>64</v>
      </c>
      <c r="F145">
        <v>700</v>
      </c>
      <c r="G145" s="1">
        <v>2</v>
      </c>
      <c r="H145" s="1" t="s">
        <v>1625</v>
      </c>
      <c r="I145" s="52">
        <v>5714</v>
      </c>
      <c r="J145" s="6"/>
    </row>
    <row r="146" spans="1:10" ht="23.25" customHeight="1" x14ac:dyDescent="0.2">
      <c r="A146" s="2">
        <v>42640</v>
      </c>
      <c r="B146" s="1">
        <v>4000072</v>
      </c>
      <c r="D146">
        <v>602916</v>
      </c>
      <c r="E146" t="s">
        <v>97</v>
      </c>
      <c r="F146">
        <v>6200</v>
      </c>
      <c r="G146" s="1">
        <v>1</v>
      </c>
      <c r="H146" s="1" t="s">
        <v>1626</v>
      </c>
      <c r="I146" s="52">
        <v>4032</v>
      </c>
      <c r="J146" s="6"/>
    </row>
    <row r="147" spans="1:10" ht="23.25" customHeight="1" x14ac:dyDescent="0.2">
      <c r="A147" s="2">
        <v>42640</v>
      </c>
      <c r="B147" s="1">
        <v>4000072</v>
      </c>
      <c r="D147">
        <v>602916</v>
      </c>
      <c r="E147" t="s">
        <v>97</v>
      </c>
      <c r="F147">
        <v>6200</v>
      </c>
      <c r="G147" s="1">
        <v>2</v>
      </c>
      <c r="H147" s="1" t="s">
        <v>1627</v>
      </c>
      <c r="I147" s="52">
        <v>3870</v>
      </c>
      <c r="J147" s="6"/>
    </row>
    <row r="148" spans="1:10" ht="23.25" customHeight="1" x14ac:dyDescent="0.2">
      <c r="A148" s="2">
        <v>42641</v>
      </c>
      <c r="B148" s="1">
        <v>4000083</v>
      </c>
      <c r="D148">
        <v>609036</v>
      </c>
      <c r="E148" t="s">
        <v>1301</v>
      </c>
      <c r="F148">
        <v>2500</v>
      </c>
      <c r="G148" s="1">
        <v>1</v>
      </c>
      <c r="H148" s="1" t="s">
        <v>1645</v>
      </c>
      <c r="I148" s="52">
        <v>16400</v>
      </c>
      <c r="J148" s="6"/>
    </row>
    <row r="149" spans="1:10" ht="23.25" customHeight="1" x14ac:dyDescent="0.2">
      <c r="A149" s="2">
        <v>42641</v>
      </c>
      <c r="B149" s="1">
        <v>4000087</v>
      </c>
      <c r="D149">
        <v>600291</v>
      </c>
      <c r="E149" t="s">
        <v>338</v>
      </c>
      <c r="F149">
        <v>500</v>
      </c>
      <c r="G149" s="1" t="s">
        <v>1646</v>
      </c>
      <c r="H149" s="1" t="s">
        <v>1647</v>
      </c>
      <c r="I149" s="52">
        <v>34000</v>
      </c>
      <c r="J149" s="6"/>
    </row>
    <row r="150" spans="1:10" ht="23.25" customHeight="1" x14ac:dyDescent="0.2">
      <c r="A150" s="2">
        <v>42641</v>
      </c>
      <c r="B150" s="1">
        <v>4000087</v>
      </c>
      <c r="D150">
        <v>600291</v>
      </c>
      <c r="E150" t="s">
        <v>338</v>
      </c>
      <c r="F150">
        <v>500</v>
      </c>
      <c r="G150" s="1">
        <v>1</v>
      </c>
      <c r="H150" s="1" t="s">
        <v>1648</v>
      </c>
      <c r="I150" s="52">
        <v>18000</v>
      </c>
      <c r="J150" s="6"/>
    </row>
    <row r="151" spans="1:10" ht="23.25" customHeight="1" x14ac:dyDescent="0.2">
      <c r="A151" s="2">
        <v>42641</v>
      </c>
      <c r="B151" s="1">
        <v>4000062</v>
      </c>
      <c r="D151">
        <v>605678</v>
      </c>
      <c r="E151" t="s">
        <v>244</v>
      </c>
      <c r="F151">
        <v>600</v>
      </c>
      <c r="G151" s="1">
        <v>1</v>
      </c>
      <c r="H151" s="1" t="s">
        <v>1649</v>
      </c>
      <c r="I151" s="52">
        <v>25000</v>
      </c>
      <c r="J151" s="6"/>
    </row>
    <row r="152" spans="1:10" ht="23.25" customHeight="1" x14ac:dyDescent="0.2">
      <c r="A152" s="2">
        <v>42641</v>
      </c>
      <c r="B152" s="1">
        <v>4000062</v>
      </c>
      <c r="D152">
        <v>605678</v>
      </c>
      <c r="E152" t="s">
        <v>244</v>
      </c>
      <c r="F152">
        <v>600</v>
      </c>
      <c r="G152" s="1">
        <v>2</v>
      </c>
      <c r="H152" s="1" t="s">
        <v>1650</v>
      </c>
      <c r="I152" s="52">
        <v>46667</v>
      </c>
      <c r="J152" s="6"/>
    </row>
    <row r="153" spans="1:10" ht="23.25" customHeight="1" x14ac:dyDescent="0.2">
      <c r="A153" s="2">
        <v>42641</v>
      </c>
      <c r="B153" s="1">
        <v>4000062</v>
      </c>
      <c r="D153">
        <v>605678</v>
      </c>
      <c r="E153" t="s">
        <v>244</v>
      </c>
      <c r="F153">
        <v>200</v>
      </c>
      <c r="G153" s="1">
        <v>1</v>
      </c>
      <c r="H153" s="1" t="s">
        <v>1651</v>
      </c>
      <c r="I153" s="52">
        <v>15000</v>
      </c>
      <c r="J153" s="6"/>
    </row>
    <row r="154" spans="1:10" ht="23.25" customHeight="1" x14ac:dyDescent="0.2">
      <c r="A154" s="2">
        <v>42641</v>
      </c>
      <c r="B154" s="1">
        <v>4000062</v>
      </c>
      <c r="D154">
        <v>605678</v>
      </c>
      <c r="E154" t="s">
        <v>244</v>
      </c>
      <c r="F154">
        <v>200</v>
      </c>
      <c r="G154" s="1">
        <v>2</v>
      </c>
      <c r="H154" s="1" t="s">
        <v>1652</v>
      </c>
      <c r="I154" s="52">
        <v>50000</v>
      </c>
      <c r="J154" s="6"/>
    </row>
    <row r="155" spans="1:10" ht="23.25" customHeight="1" x14ac:dyDescent="0.2">
      <c r="A155" s="2">
        <v>42642</v>
      </c>
      <c r="B155" s="1">
        <v>4000080</v>
      </c>
      <c r="D155">
        <v>607907</v>
      </c>
      <c r="E155" t="s">
        <v>201</v>
      </c>
      <c r="F155">
        <v>5028</v>
      </c>
      <c r="G155" s="1" t="s">
        <v>1654</v>
      </c>
      <c r="H155" s="1" t="s">
        <v>1655</v>
      </c>
      <c r="I155" s="52">
        <v>3594</v>
      </c>
      <c r="J155" s="6"/>
    </row>
    <row r="156" spans="1:10" ht="23.25" customHeight="1" x14ac:dyDescent="0.2">
      <c r="A156" s="2">
        <v>42642</v>
      </c>
      <c r="B156" s="1">
        <v>4000099</v>
      </c>
      <c r="D156">
        <v>600356</v>
      </c>
      <c r="E156" t="s">
        <v>1643</v>
      </c>
      <c r="F156">
        <v>300</v>
      </c>
      <c r="G156" s="1">
        <v>1</v>
      </c>
      <c r="H156" s="1" t="s">
        <v>1657</v>
      </c>
      <c r="I156" s="52">
        <v>2667</v>
      </c>
      <c r="J156" s="6"/>
    </row>
    <row r="157" spans="1:10" ht="23.25" customHeight="1" x14ac:dyDescent="0.2">
      <c r="A157" s="2">
        <v>42653</v>
      </c>
      <c r="B157" s="1">
        <v>4000100</v>
      </c>
      <c r="D157">
        <v>607665</v>
      </c>
      <c r="E157" t="s">
        <v>1644</v>
      </c>
      <c r="F157">
        <v>5000</v>
      </c>
      <c r="G157" s="1">
        <v>1</v>
      </c>
      <c r="H157" s="1" t="s">
        <v>1713</v>
      </c>
      <c r="I157" s="52">
        <v>5800</v>
      </c>
      <c r="J157" s="6"/>
    </row>
    <row r="158" spans="1:10" ht="23.25" customHeight="1" x14ac:dyDescent="0.2">
      <c r="A158" s="2">
        <v>42655</v>
      </c>
      <c r="B158" s="1">
        <v>4000091</v>
      </c>
      <c r="D158">
        <v>603915</v>
      </c>
      <c r="E158" t="s">
        <v>1609</v>
      </c>
      <c r="F158">
        <v>400</v>
      </c>
      <c r="G158" s="1" t="s">
        <v>1750</v>
      </c>
      <c r="H158" s="1" t="s">
        <v>1751</v>
      </c>
      <c r="I158" s="52">
        <v>512.79999999999995</v>
      </c>
      <c r="J158" s="6"/>
    </row>
    <row r="159" spans="1:10" ht="23.25" customHeight="1" x14ac:dyDescent="0.2">
      <c r="A159" s="2">
        <v>42657</v>
      </c>
      <c r="B159" s="1">
        <v>4000102</v>
      </c>
      <c r="D159">
        <v>607665</v>
      </c>
      <c r="E159" t="s">
        <v>1644</v>
      </c>
      <c r="F159">
        <v>8000</v>
      </c>
      <c r="G159" s="1">
        <v>1</v>
      </c>
      <c r="H159" s="1" t="s">
        <v>1799</v>
      </c>
      <c r="I159" s="52">
        <v>4000</v>
      </c>
      <c r="J159" s="6"/>
    </row>
    <row r="160" spans="1:10" ht="23.25" customHeight="1" x14ac:dyDescent="0.2">
      <c r="A160" s="2">
        <v>42660</v>
      </c>
      <c r="B160" s="1">
        <v>4000125</v>
      </c>
      <c r="D160" s="70">
        <v>601926</v>
      </c>
      <c r="E160" t="s">
        <v>260</v>
      </c>
      <c r="F160" s="70">
        <v>200</v>
      </c>
      <c r="G160" s="1">
        <v>1</v>
      </c>
      <c r="H160" s="1" t="s">
        <v>1807</v>
      </c>
      <c r="I160" s="52">
        <v>0</v>
      </c>
      <c r="J160" s="6"/>
    </row>
    <row r="161" spans="1:10" ht="23.25" customHeight="1" x14ac:dyDescent="0.2">
      <c r="A161" s="2">
        <v>42665</v>
      </c>
      <c r="B161" s="1">
        <v>4000158</v>
      </c>
      <c r="D161" s="70">
        <v>608906</v>
      </c>
      <c r="E161" t="s">
        <v>1845</v>
      </c>
      <c r="F161" s="70">
        <v>500</v>
      </c>
      <c r="G161" s="1">
        <v>1</v>
      </c>
      <c r="H161" s="1" t="s">
        <v>1893</v>
      </c>
      <c r="I161" s="52">
        <v>16000</v>
      </c>
      <c r="J161" s="6"/>
    </row>
    <row r="162" spans="1:10" ht="23.25" customHeight="1" x14ac:dyDescent="0.2">
      <c r="A162" s="2">
        <v>42665</v>
      </c>
      <c r="B162" s="1">
        <v>4000156</v>
      </c>
      <c r="D162" s="70">
        <v>609036</v>
      </c>
      <c r="E162" t="s">
        <v>1843</v>
      </c>
      <c r="F162" s="70">
        <v>5500</v>
      </c>
      <c r="G162" s="1">
        <v>1</v>
      </c>
      <c r="H162" s="1" t="s">
        <v>1894</v>
      </c>
      <c r="I162" s="52">
        <v>4182</v>
      </c>
      <c r="J162" s="6"/>
    </row>
    <row r="163" spans="1:10" ht="23.25" customHeight="1" x14ac:dyDescent="0.2">
      <c r="A163" s="2">
        <v>42665</v>
      </c>
      <c r="B163" s="1">
        <v>4000121</v>
      </c>
      <c r="D163" s="70">
        <v>608156</v>
      </c>
      <c r="E163" t="s">
        <v>1710</v>
      </c>
      <c r="F163" s="70">
        <v>7000</v>
      </c>
      <c r="G163" s="1">
        <v>1</v>
      </c>
      <c r="H163" s="1" t="s">
        <v>1895</v>
      </c>
      <c r="I163" s="52">
        <v>2000</v>
      </c>
      <c r="J163" s="6"/>
    </row>
    <row r="164" spans="1:10" ht="23.25" customHeight="1" x14ac:dyDescent="0.2">
      <c r="A164" s="2">
        <v>42665</v>
      </c>
      <c r="B164" s="1">
        <v>4000123</v>
      </c>
      <c r="D164" s="70">
        <v>606017</v>
      </c>
      <c r="E164" t="s">
        <v>1729</v>
      </c>
      <c r="F164" s="70">
        <v>150</v>
      </c>
      <c r="G164" s="1">
        <v>1</v>
      </c>
      <c r="H164" s="1" t="s">
        <v>1896</v>
      </c>
      <c r="I164" s="52">
        <v>26667</v>
      </c>
      <c r="J164" s="6"/>
    </row>
    <row r="165" spans="1:10" ht="23.25" customHeight="1" x14ac:dyDescent="0.2">
      <c r="A165" s="2">
        <v>42665</v>
      </c>
      <c r="B165" s="1">
        <v>4000123</v>
      </c>
      <c r="D165" s="70">
        <v>606017</v>
      </c>
      <c r="E165" t="s">
        <v>1729</v>
      </c>
      <c r="F165" s="70">
        <v>150</v>
      </c>
      <c r="G165" s="1">
        <v>2</v>
      </c>
      <c r="H165" s="1" t="s">
        <v>1897</v>
      </c>
      <c r="I165" s="52">
        <v>60000</v>
      </c>
      <c r="J165" s="6"/>
    </row>
    <row r="166" spans="1:10" ht="23.25" customHeight="1" x14ac:dyDescent="0.2">
      <c r="A166" s="2">
        <v>42665</v>
      </c>
      <c r="B166" s="1">
        <v>4000157</v>
      </c>
      <c r="D166" s="70">
        <v>608902</v>
      </c>
      <c r="E166" t="s">
        <v>1844</v>
      </c>
      <c r="F166" s="70">
        <v>500</v>
      </c>
      <c r="G166" s="1">
        <v>1</v>
      </c>
      <c r="H166" s="1" t="s">
        <v>1898</v>
      </c>
      <c r="I166" s="52">
        <v>16000</v>
      </c>
      <c r="J166" s="6"/>
    </row>
    <row r="167" spans="1:10" ht="23.25" customHeight="1" x14ac:dyDescent="0.2">
      <c r="A167" s="2">
        <v>42665</v>
      </c>
      <c r="B167" s="1">
        <v>4000118</v>
      </c>
      <c r="D167" s="70">
        <v>605422</v>
      </c>
      <c r="E167" t="s">
        <v>612</v>
      </c>
      <c r="F167" s="70">
        <v>10000</v>
      </c>
      <c r="G167" s="1">
        <v>2</v>
      </c>
      <c r="H167" s="1" t="s">
        <v>1899</v>
      </c>
      <c r="I167" s="52">
        <v>2100</v>
      </c>
      <c r="J167" s="6"/>
    </row>
    <row r="168" spans="1:10" ht="23.25" customHeight="1" x14ac:dyDescent="0.2">
      <c r="A168" s="2">
        <v>42665</v>
      </c>
      <c r="B168" s="1">
        <v>4000122</v>
      </c>
      <c r="D168" s="70">
        <v>607556</v>
      </c>
      <c r="E168" t="s">
        <v>923</v>
      </c>
      <c r="F168" s="70">
        <v>10050</v>
      </c>
      <c r="G168" s="1" t="s">
        <v>1901</v>
      </c>
      <c r="H168" s="1" t="s">
        <v>1902</v>
      </c>
      <c r="I168" s="52">
        <v>4909</v>
      </c>
      <c r="J168" s="6"/>
    </row>
    <row r="169" spans="1:10" ht="23.25" customHeight="1" x14ac:dyDescent="0.2">
      <c r="A169" s="2">
        <v>42668</v>
      </c>
      <c r="B169" s="1">
        <v>4000181</v>
      </c>
      <c r="D169" s="70">
        <v>609054</v>
      </c>
      <c r="E169" t="s">
        <v>1883</v>
      </c>
      <c r="F169" s="70">
        <v>5200</v>
      </c>
      <c r="G169" s="1">
        <v>1</v>
      </c>
      <c r="H169" s="1" t="s">
        <v>1927</v>
      </c>
      <c r="I169" s="52">
        <v>1538</v>
      </c>
      <c r="J169" s="6"/>
    </row>
    <row r="170" spans="1:10" ht="23.25" customHeight="1" x14ac:dyDescent="0.2">
      <c r="A170" s="2">
        <v>42671</v>
      </c>
      <c r="B170" s="1">
        <v>4000145</v>
      </c>
      <c r="D170" s="70">
        <v>604404</v>
      </c>
      <c r="E170" t="s">
        <v>8</v>
      </c>
      <c r="F170" s="70">
        <v>6108</v>
      </c>
      <c r="G170" s="1" t="s">
        <v>858</v>
      </c>
      <c r="H170" s="1" t="s">
        <v>1947</v>
      </c>
      <c r="I170" s="52">
        <v>1387</v>
      </c>
      <c r="J170" s="6"/>
    </row>
    <row r="171" spans="1:10" ht="23.25" customHeight="1" x14ac:dyDescent="0.2">
      <c r="A171" s="2">
        <v>42671</v>
      </c>
      <c r="B171" s="1">
        <v>4000147</v>
      </c>
      <c r="D171" s="70">
        <v>604409</v>
      </c>
      <c r="E171" t="s">
        <v>217</v>
      </c>
      <c r="F171" s="70">
        <v>6111</v>
      </c>
      <c r="G171" s="1" t="s">
        <v>1945</v>
      </c>
      <c r="H171" s="1" t="s">
        <v>1946</v>
      </c>
      <c r="I171" s="52">
        <v>3058</v>
      </c>
      <c r="J171" s="6"/>
    </row>
    <row r="172" spans="1:10" ht="23.25" customHeight="1" x14ac:dyDescent="0.2">
      <c r="A172" s="2">
        <v>42671</v>
      </c>
      <c r="B172" s="1">
        <v>4000152</v>
      </c>
      <c r="D172" s="70">
        <v>602986</v>
      </c>
      <c r="E172" t="s">
        <v>816</v>
      </c>
      <c r="F172" s="70">
        <v>1000</v>
      </c>
      <c r="G172" s="1">
        <v>1</v>
      </c>
      <c r="H172" s="1" t="s">
        <v>1950</v>
      </c>
      <c r="I172" s="52">
        <v>3000</v>
      </c>
      <c r="J172" s="6"/>
    </row>
    <row r="173" spans="1:10" ht="23.25" customHeight="1" x14ac:dyDescent="0.2">
      <c r="A173" s="2">
        <v>42671</v>
      </c>
      <c r="B173" s="1">
        <v>4000152</v>
      </c>
      <c r="D173" s="70">
        <v>602986</v>
      </c>
      <c r="E173" t="s">
        <v>816</v>
      </c>
      <c r="F173" s="70">
        <v>1000</v>
      </c>
      <c r="G173" s="1">
        <v>2</v>
      </c>
      <c r="H173" s="1" t="s">
        <v>1951</v>
      </c>
      <c r="I173" s="52">
        <v>15000</v>
      </c>
      <c r="J173" s="6"/>
    </row>
    <row r="174" spans="1:10" ht="23.25" customHeight="1" x14ac:dyDescent="0.2">
      <c r="A174" s="2">
        <v>42671</v>
      </c>
      <c r="B174" s="1">
        <v>4000185</v>
      </c>
      <c r="D174" s="70">
        <v>600337</v>
      </c>
      <c r="E174" t="s">
        <v>1884</v>
      </c>
      <c r="F174" s="70">
        <v>300</v>
      </c>
      <c r="G174" s="1" t="s">
        <v>1949</v>
      </c>
      <c r="H174" s="1" t="s">
        <v>1952</v>
      </c>
      <c r="I174" s="52">
        <v>36667</v>
      </c>
      <c r="J174" s="6"/>
    </row>
    <row r="175" spans="1:10" ht="23.25" customHeight="1" x14ac:dyDescent="0.2">
      <c r="A175" s="2">
        <v>42671</v>
      </c>
      <c r="B175" s="1">
        <v>4000159</v>
      </c>
      <c r="D175" s="70">
        <v>600302</v>
      </c>
      <c r="E175" t="s">
        <v>730</v>
      </c>
      <c r="F175" s="70">
        <v>300</v>
      </c>
      <c r="G175" s="1">
        <v>1</v>
      </c>
      <c r="H175" s="1" t="s">
        <v>1955</v>
      </c>
      <c r="I175" s="52">
        <v>36667</v>
      </c>
      <c r="J175" s="6"/>
    </row>
    <row r="176" spans="1:10" ht="23.25" customHeight="1" x14ac:dyDescent="0.2">
      <c r="A176" s="2">
        <v>42675</v>
      </c>
      <c r="B176" s="1">
        <v>4000182</v>
      </c>
      <c r="D176" s="70">
        <v>601784</v>
      </c>
      <c r="E176" s="115" t="s">
        <v>2951</v>
      </c>
      <c r="F176" s="70">
        <v>5000</v>
      </c>
      <c r="G176" s="1">
        <v>1</v>
      </c>
      <c r="H176" s="1" t="s">
        <v>1974</v>
      </c>
      <c r="I176" s="52">
        <v>2800</v>
      </c>
      <c r="J176" s="6"/>
    </row>
    <row r="177" spans="1:10" ht="23.25" customHeight="1" x14ac:dyDescent="0.2">
      <c r="A177" s="2">
        <v>42675</v>
      </c>
      <c r="B177" s="1">
        <v>4000182</v>
      </c>
      <c r="D177" s="70">
        <v>601784</v>
      </c>
      <c r="E177" s="114" t="s">
        <v>64</v>
      </c>
      <c r="F177" s="70">
        <v>5000</v>
      </c>
      <c r="G177" s="1">
        <v>2</v>
      </c>
      <c r="H177" s="1" t="s">
        <v>1975</v>
      </c>
      <c r="I177" s="52">
        <v>3200</v>
      </c>
      <c r="J177" s="6"/>
    </row>
    <row r="178" spans="1:10" ht="23.25" customHeight="1" x14ac:dyDescent="0.2">
      <c r="A178" s="2">
        <v>42675</v>
      </c>
      <c r="B178" s="1">
        <v>4000184</v>
      </c>
      <c r="D178" s="70">
        <v>602916</v>
      </c>
      <c r="E178" s="115" t="s">
        <v>97</v>
      </c>
      <c r="F178" s="70">
        <v>1000</v>
      </c>
      <c r="G178" s="1">
        <v>1</v>
      </c>
      <c r="H178" s="1" t="s">
        <v>1976</v>
      </c>
      <c r="I178" s="52">
        <v>5000</v>
      </c>
      <c r="J178" s="6"/>
    </row>
    <row r="179" spans="1:10" ht="23.25" customHeight="1" x14ac:dyDescent="0.2">
      <c r="A179" s="2">
        <v>42675</v>
      </c>
      <c r="B179" s="1">
        <v>4000184</v>
      </c>
      <c r="D179" s="70">
        <v>602916</v>
      </c>
      <c r="E179" s="114" t="s">
        <v>97</v>
      </c>
      <c r="F179" s="70">
        <v>1000</v>
      </c>
      <c r="G179" s="1">
        <v>2</v>
      </c>
      <c r="H179" s="1" t="s">
        <v>1977</v>
      </c>
      <c r="I179" s="52">
        <v>7000</v>
      </c>
      <c r="J179" s="6"/>
    </row>
    <row r="180" spans="1:10" ht="23.25" customHeight="1" x14ac:dyDescent="0.2">
      <c r="A180" s="2">
        <v>42675</v>
      </c>
      <c r="B180" s="1">
        <v>4000101</v>
      </c>
      <c r="D180">
        <v>606414</v>
      </c>
      <c r="E180" s="115" t="s">
        <v>485</v>
      </c>
      <c r="F180">
        <v>5000</v>
      </c>
      <c r="G180" s="1">
        <v>2</v>
      </c>
      <c r="H180" s="1" t="s">
        <v>1982</v>
      </c>
      <c r="I180" s="52">
        <v>9400</v>
      </c>
      <c r="J180" s="6"/>
    </row>
    <row r="181" spans="1:10" ht="23.25" customHeight="1" x14ac:dyDescent="0.2">
      <c r="A181" s="2">
        <v>42675</v>
      </c>
      <c r="B181" s="1">
        <v>4000101</v>
      </c>
      <c r="D181">
        <v>606414</v>
      </c>
      <c r="E181" s="114" t="s">
        <v>485</v>
      </c>
      <c r="F181">
        <v>5000</v>
      </c>
      <c r="G181" s="1">
        <v>3</v>
      </c>
      <c r="H181" s="1" t="s">
        <v>1978</v>
      </c>
      <c r="I181" s="52">
        <v>3200</v>
      </c>
      <c r="J181" s="6"/>
    </row>
    <row r="182" spans="1:10" ht="23.25" customHeight="1" x14ac:dyDescent="0.2">
      <c r="A182" s="2">
        <v>42675</v>
      </c>
      <c r="B182" s="1">
        <v>4000180</v>
      </c>
      <c r="D182" s="70">
        <v>605678</v>
      </c>
      <c r="E182" s="115" t="s">
        <v>244</v>
      </c>
      <c r="F182" s="70">
        <v>200</v>
      </c>
      <c r="G182" s="1">
        <v>1</v>
      </c>
      <c r="H182" s="1" t="s">
        <v>1979</v>
      </c>
      <c r="I182" s="52">
        <v>30000</v>
      </c>
      <c r="J182" s="6"/>
    </row>
    <row r="183" spans="1:10" ht="23.25" customHeight="1" x14ac:dyDescent="0.2">
      <c r="A183" s="2">
        <v>42675</v>
      </c>
      <c r="B183" s="1">
        <v>4000180</v>
      </c>
      <c r="D183" s="70">
        <v>605678</v>
      </c>
      <c r="E183" s="114" t="s">
        <v>244</v>
      </c>
      <c r="F183" s="70">
        <v>200</v>
      </c>
      <c r="G183" s="1">
        <v>2</v>
      </c>
      <c r="H183" s="1" t="s">
        <v>1980</v>
      </c>
      <c r="I183" s="52">
        <v>75000</v>
      </c>
      <c r="J183" s="6"/>
    </row>
    <row r="184" spans="1:10" ht="23.25" customHeight="1" x14ac:dyDescent="0.2">
      <c r="A184" s="2">
        <v>42675</v>
      </c>
      <c r="B184" s="1">
        <v>4000187</v>
      </c>
      <c r="D184" s="70">
        <v>607665</v>
      </c>
      <c r="E184" s="115" t="s">
        <v>1644</v>
      </c>
      <c r="F184" s="70">
        <v>6000</v>
      </c>
      <c r="G184" s="1">
        <v>1</v>
      </c>
      <c r="H184" s="1" t="s">
        <v>1981</v>
      </c>
      <c r="I184" s="52">
        <v>5167</v>
      </c>
      <c r="J184" s="6"/>
    </row>
    <row r="185" spans="1:10" ht="23.25" customHeight="1" x14ac:dyDescent="0.2">
      <c r="A185" s="2">
        <v>42677</v>
      </c>
      <c r="B185" s="1">
        <v>4000134</v>
      </c>
      <c r="D185" s="70">
        <v>701036</v>
      </c>
      <c r="E185" s="114" t="s">
        <v>423</v>
      </c>
      <c r="F185" s="70">
        <v>320</v>
      </c>
      <c r="G185" s="1" t="s">
        <v>1999</v>
      </c>
      <c r="H185" s="1" t="s">
        <v>2001</v>
      </c>
      <c r="I185" s="77" t="s">
        <v>2003</v>
      </c>
      <c r="J185" s="6"/>
    </row>
    <row r="186" spans="1:10" ht="23.25" customHeight="1" x14ac:dyDescent="0.2">
      <c r="A186" s="2">
        <v>42677</v>
      </c>
      <c r="B186" s="1">
        <v>4000136</v>
      </c>
      <c r="D186" s="70">
        <v>701003</v>
      </c>
      <c r="E186" s="115" t="s">
        <v>424</v>
      </c>
      <c r="F186" s="70">
        <v>320</v>
      </c>
      <c r="G186" s="1" t="s">
        <v>2000</v>
      </c>
      <c r="H186" s="1" t="s">
        <v>2002</v>
      </c>
      <c r="I186" s="52">
        <v>1452</v>
      </c>
      <c r="J186" s="6"/>
    </row>
    <row r="187" spans="1:10" ht="23.25" customHeight="1" x14ac:dyDescent="0.2">
      <c r="A187" s="2">
        <v>42677</v>
      </c>
      <c r="B187" s="1">
        <v>4000210</v>
      </c>
      <c r="D187" s="70">
        <v>608906</v>
      </c>
      <c r="E187" s="114" t="s">
        <v>1845</v>
      </c>
      <c r="F187" s="70">
        <v>500</v>
      </c>
      <c r="G187" s="1">
        <v>1</v>
      </c>
      <c r="H187" s="1" t="s">
        <v>2005</v>
      </c>
      <c r="I187" s="52">
        <v>16000</v>
      </c>
      <c r="J187" s="6"/>
    </row>
    <row r="188" spans="1:10" ht="23.25" customHeight="1" x14ac:dyDescent="0.2">
      <c r="A188" s="2">
        <v>42677</v>
      </c>
      <c r="B188" s="1">
        <v>4000212</v>
      </c>
      <c r="D188" s="70">
        <v>609052</v>
      </c>
      <c r="E188" s="115" t="s">
        <v>1973</v>
      </c>
      <c r="F188" s="70">
        <v>500</v>
      </c>
      <c r="G188" s="1">
        <v>1</v>
      </c>
      <c r="H188" s="1" t="s">
        <v>2006</v>
      </c>
      <c r="I188" s="52">
        <v>12000</v>
      </c>
      <c r="J188" s="6"/>
    </row>
    <row r="189" spans="1:10" ht="23.25" customHeight="1" x14ac:dyDescent="0.2">
      <c r="A189" s="2">
        <v>42677</v>
      </c>
      <c r="B189" s="1">
        <v>4000189</v>
      </c>
      <c r="D189" s="70">
        <v>703662</v>
      </c>
      <c r="E189" s="114" t="s">
        <v>21</v>
      </c>
      <c r="F189" s="70">
        <v>300</v>
      </c>
      <c r="G189" s="1">
        <v>2</v>
      </c>
      <c r="H189" s="1" t="s">
        <v>2007</v>
      </c>
      <c r="I189" s="52">
        <v>10000</v>
      </c>
      <c r="J189" s="6"/>
    </row>
    <row r="190" spans="1:10" ht="23.25" customHeight="1" x14ac:dyDescent="0.2">
      <c r="A190" s="2">
        <v>42677</v>
      </c>
      <c r="B190" s="1">
        <v>4000188</v>
      </c>
      <c r="D190" s="70">
        <v>608156</v>
      </c>
      <c r="E190" s="115" t="s">
        <v>1710</v>
      </c>
      <c r="F190" s="70">
        <v>8000</v>
      </c>
      <c r="G190" s="1">
        <v>1</v>
      </c>
      <c r="H190" s="1" t="s">
        <v>2008</v>
      </c>
      <c r="I190" s="52">
        <v>2875</v>
      </c>
      <c r="J190" s="6"/>
    </row>
    <row r="191" spans="1:10" ht="23.25" customHeight="1" x14ac:dyDescent="0.2">
      <c r="A191" s="2">
        <v>42681</v>
      </c>
      <c r="B191" s="1">
        <v>4000209</v>
      </c>
      <c r="D191" s="70">
        <v>608902</v>
      </c>
      <c r="E191" s="114" t="s">
        <v>1844</v>
      </c>
      <c r="F191" s="70">
        <v>1800</v>
      </c>
      <c r="G191" s="1">
        <v>2</v>
      </c>
      <c r="H191" s="1" t="s">
        <v>2019</v>
      </c>
      <c r="I191" s="52">
        <v>10555</v>
      </c>
      <c r="J191" s="6"/>
    </row>
    <row r="192" spans="1:10" ht="23.25" customHeight="1" x14ac:dyDescent="0.2">
      <c r="A192" s="2">
        <v>42683</v>
      </c>
      <c r="B192" s="1">
        <v>4000206</v>
      </c>
      <c r="D192" s="70">
        <v>607907</v>
      </c>
      <c r="E192" s="115" t="s">
        <v>485</v>
      </c>
      <c r="F192" s="70">
        <v>10052</v>
      </c>
      <c r="G192" s="1" t="s">
        <v>2061</v>
      </c>
      <c r="H192" s="1" t="s">
        <v>2062</v>
      </c>
      <c r="I192" s="52">
        <v>3766</v>
      </c>
      <c r="J192" s="6"/>
    </row>
    <row r="193" spans="1:10" ht="23.25" customHeight="1" x14ac:dyDescent="0.2">
      <c r="A193" s="2">
        <v>42683</v>
      </c>
      <c r="B193" s="1">
        <v>4000219</v>
      </c>
      <c r="D193" s="70">
        <v>600291</v>
      </c>
      <c r="E193" s="114" t="s">
        <v>338</v>
      </c>
      <c r="F193" s="70">
        <v>500</v>
      </c>
      <c r="G193" s="1">
        <v>1</v>
      </c>
      <c r="H193" s="1" t="s">
        <v>2070</v>
      </c>
      <c r="I193" s="52">
        <v>12000</v>
      </c>
      <c r="J193" s="6"/>
    </row>
    <row r="194" spans="1:10" ht="23.25" customHeight="1" x14ac:dyDescent="0.2">
      <c r="A194" s="2">
        <v>42683</v>
      </c>
      <c r="B194" s="1">
        <v>4000138</v>
      </c>
      <c r="D194" s="70">
        <v>603609</v>
      </c>
      <c r="E194" s="115" t="s">
        <v>1407</v>
      </c>
      <c r="F194" s="70">
        <v>504</v>
      </c>
      <c r="G194" s="1" t="s">
        <v>2061</v>
      </c>
      <c r="H194" s="1" t="s">
        <v>2071</v>
      </c>
      <c r="I194" s="52">
        <v>50000</v>
      </c>
      <c r="J194" s="6"/>
    </row>
    <row r="195" spans="1:10" ht="23.25" customHeight="1" x14ac:dyDescent="0.2">
      <c r="A195" s="2">
        <v>42683</v>
      </c>
      <c r="B195" s="1">
        <v>4000167</v>
      </c>
      <c r="D195" s="70">
        <v>608731</v>
      </c>
      <c r="E195" s="114" t="s">
        <v>1859</v>
      </c>
      <c r="F195" s="70">
        <v>500</v>
      </c>
      <c r="G195" s="1">
        <v>1</v>
      </c>
      <c r="H195" s="1" t="s">
        <v>2072</v>
      </c>
      <c r="I195" s="52">
        <v>8000</v>
      </c>
      <c r="J195" s="6"/>
    </row>
    <row r="196" spans="1:10" ht="23.25" customHeight="1" x14ac:dyDescent="0.2">
      <c r="A196" s="2">
        <v>42683</v>
      </c>
      <c r="B196" s="1">
        <v>4000167</v>
      </c>
      <c r="D196" s="70">
        <v>608731</v>
      </c>
      <c r="E196" s="115" t="s">
        <v>1859</v>
      </c>
      <c r="F196" s="70">
        <v>500</v>
      </c>
      <c r="G196" s="1">
        <v>2</v>
      </c>
      <c r="H196" s="1" t="s">
        <v>2073</v>
      </c>
      <c r="I196" s="52">
        <v>62000</v>
      </c>
      <c r="J196" s="6"/>
    </row>
    <row r="197" spans="1:10" ht="23.25" customHeight="1" x14ac:dyDescent="0.2">
      <c r="A197" s="2">
        <v>42685</v>
      </c>
      <c r="B197" s="1">
        <v>4000143</v>
      </c>
      <c r="D197" s="70">
        <v>604294</v>
      </c>
      <c r="E197" s="114" t="s">
        <v>979</v>
      </c>
      <c r="F197" s="70">
        <v>300</v>
      </c>
      <c r="G197" s="1" t="s">
        <v>2082</v>
      </c>
      <c r="H197" s="1" t="s">
        <v>2084</v>
      </c>
      <c r="I197" s="52">
        <v>9667</v>
      </c>
      <c r="J197" s="6"/>
    </row>
    <row r="198" spans="1:10" ht="23.25" customHeight="1" x14ac:dyDescent="0.2">
      <c r="A198" s="2">
        <v>42685</v>
      </c>
      <c r="B198" s="1">
        <v>4000144</v>
      </c>
      <c r="D198" s="70">
        <v>700104</v>
      </c>
      <c r="E198" s="115" t="s">
        <v>628</v>
      </c>
      <c r="F198" s="70">
        <v>300</v>
      </c>
      <c r="G198" s="1" t="s">
        <v>2083</v>
      </c>
      <c r="H198" s="1" t="s">
        <v>2084</v>
      </c>
      <c r="I198" s="52">
        <v>3000</v>
      </c>
      <c r="J198" s="6"/>
    </row>
    <row r="199" spans="1:10" ht="23.25" customHeight="1" x14ac:dyDescent="0.2">
      <c r="A199" s="2">
        <v>42688</v>
      </c>
      <c r="B199" s="1">
        <v>4000163</v>
      </c>
      <c r="D199" s="70">
        <v>608201</v>
      </c>
      <c r="E199" s="114" t="s">
        <v>481</v>
      </c>
      <c r="F199" s="70">
        <v>6000</v>
      </c>
      <c r="G199" s="1" t="s">
        <v>2089</v>
      </c>
      <c r="H199" s="1" t="s">
        <v>2090</v>
      </c>
      <c r="I199" s="52">
        <v>1867.4</v>
      </c>
      <c r="J199" s="6"/>
    </row>
    <row r="200" spans="1:10" ht="23.25" customHeight="1" x14ac:dyDescent="0.2">
      <c r="A200" s="2">
        <v>42688</v>
      </c>
      <c r="B200" s="1">
        <v>4000207</v>
      </c>
      <c r="D200" s="70">
        <v>606414</v>
      </c>
      <c r="E200" s="115" t="s">
        <v>485</v>
      </c>
      <c r="F200" s="70">
        <v>10000</v>
      </c>
      <c r="G200" s="1">
        <v>2</v>
      </c>
      <c r="H200" s="1" t="s">
        <v>2092</v>
      </c>
      <c r="I200" s="52">
        <v>3200</v>
      </c>
      <c r="J200" s="6"/>
    </row>
    <row r="201" spans="1:10" ht="23.25" customHeight="1" x14ac:dyDescent="0.2">
      <c r="A201" s="2">
        <v>42688</v>
      </c>
      <c r="B201" s="1">
        <v>4000207</v>
      </c>
      <c r="D201" s="70">
        <v>606414</v>
      </c>
      <c r="E201" s="114" t="s">
        <v>485</v>
      </c>
      <c r="F201" s="70">
        <v>10000</v>
      </c>
      <c r="G201" s="1">
        <v>3</v>
      </c>
      <c r="H201" s="1" t="s">
        <v>2093</v>
      </c>
      <c r="I201" s="52">
        <v>2200</v>
      </c>
      <c r="J201" s="6"/>
    </row>
    <row r="202" spans="1:10" ht="23.25" customHeight="1" x14ac:dyDescent="0.2">
      <c r="A202" s="2">
        <v>42688</v>
      </c>
      <c r="B202" s="1">
        <v>4000220</v>
      </c>
      <c r="D202" s="70">
        <v>608771</v>
      </c>
      <c r="E202" s="115" t="s">
        <v>755</v>
      </c>
      <c r="F202" s="70">
        <v>1000</v>
      </c>
      <c r="G202" s="1">
        <v>1</v>
      </c>
      <c r="H202" s="1" t="s">
        <v>2094</v>
      </c>
      <c r="I202" s="52">
        <v>9000</v>
      </c>
      <c r="J202" s="6"/>
    </row>
    <row r="203" spans="1:10" ht="23.25" customHeight="1" x14ac:dyDescent="0.2">
      <c r="A203" s="2">
        <v>42688</v>
      </c>
      <c r="B203" s="1">
        <v>4000220</v>
      </c>
      <c r="D203" s="70">
        <v>608771</v>
      </c>
      <c r="E203" s="114" t="s">
        <v>755</v>
      </c>
      <c r="F203" s="70">
        <v>1000</v>
      </c>
      <c r="G203" s="1">
        <v>2</v>
      </c>
      <c r="H203" s="1" t="s">
        <v>2095</v>
      </c>
      <c r="I203" s="52">
        <v>4000</v>
      </c>
      <c r="J203" s="6"/>
    </row>
    <row r="204" spans="1:10" ht="23.25" customHeight="1" x14ac:dyDescent="0.2">
      <c r="A204" s="2">
        <v>42688</v>
      </c>
      <c r="B204" s="1">
        <v>4000218</v>
      </c>
      <c r="D204" s="70">
        <v>607665</v>
      </c>
      <c r="E204" s="115" t="s">
        <v>1644</v>
      </c>
      <c r="F204" s="70">
        <v>13000</v>
      </c>
      <c r="G204" s="1">
        <v>1</v>
      </c>
      <c r="H204" s="1" t="s">
        <v>2096</v>
      </c>
      <c r="I204" s="52">
        <v>2923</v>
      </c>
      <c r="J204" s="6"/>
    </row>
    <row r="205" spans="1:10" ht="23.25" customHeight="1" x14ac:dyDescent="0.2">
      <c r="A205" s="2">
        <v>42693</v>
      </c>
      <c r="B205" s="1">
        <v>4000171</v>
      </c>
      <c r="D205" s="70">
        <v>608740</v>
      </c>
      <c r="E205" s="114" t="s">
        <v>1863</v>
      </c>
      <c r="F205" s="70">
        <v>300</v>
      </c>
      <c r="G205" s="1">
        <v>1</v>
      </c>
      <c r="H205" s="1" t="s">
        <v>2168</v>
      </c>
      <c r="I205" s="52">
        <v>20000</v>
      </c>
      <c r="J205" s="6"/>
    </row>
    <row r="206" spans="1:10" ht="23.25" customHeight="1" x14ac:dyDescent="0.2">
      <c r="A206" s="2">
        <v>42693</v>
      </c>
      <c r="B206" s="1">
        <v>4000171</v>
      </c>
      <c r="D206" s="70">
        <v>608740</v>
      </c>
      <c r="E206" s="115" t="s">
        <v>1863</v>
      </c>
      <c r="F206" s="70">
        <v>300</v>
      </c>
      <c r="G206" s="1">
        <v>2</v>
      </c>
      <c r="H206" s="1" t="s">
        <v>2169</v>
      </c>
      <c r="I206" s="52">
        <v>13333</v>
      </c>
      <c r="J206" s="6"/>
    </row>
    <row r="207" spans="1:10" ht="23.25" customHeight="1" x14ac:dyDescent="0.2">
      <c r="A207" s="2">
        <v>42695</v>
      </c>
      <c r="B207" s="1">
        <v>4000235</v>
      </c>
      <c r="D207" s="70">
        <v>608926</v>
      </c>
      <c r="E207" s="114" t="s">
        <v>2323</v>
      </c>
      <c r="F207" s="70">
        <v>1580</v>
      </c>
      <c r="G207" s="1">
        <v>2</v>
      </c>
      <c r="H207" s="1" t="s">
        <v>2183</v>
      </c>
      <c r="I207" s="52">
        <v>20886</v>
      </c>
      <c r="J207" s="6"/>
    </row>
    <row r="208" spans="1:10" ht="23.25" customHeight="1" x14ac:dyDescent="0.2">
      <c r="A208" s="2">
        <v>42695</v>
      </c>
      <c r="B208" s="1">
        <v>4000235</v>
      </c>
      <c r="D208" s="70">
        <v>608926</v>
      </c>
      <c r="E208" s="115" t="s">
        <v>1164</v>
      </c>
      <c r="F208" s="70">
        <v>1580</v>
      </c>
      <c r="G208" s="1">
        <v>3</v>
      </c>
      <c r="H208" s="1" t="s">
        <v>2184</v>
      </c>
      <c r="I208" s="52">
        <v>1899</v>
      </c>
      <c r="J208" s="6"/>
    </row>
    <row r="209" spans="1:10" ht="23.25" customHeight="1" x14ac:dyDescent="0.2">
      <c r="A209" s="2">
        <v>42695</v>
      </c>
      <c r="B209" s="1">
        <v>4000237</v>
      </c>
      <c r="D209" s="70">
        <v>608156</v>
      </c>
      <c r="E209" s="114" t="s">
        <v>1710</v>
      </c>
      <c r="F209" s="70">
        <v>8000</v>
      </c>
      <c r="G209" s="1">
        <v>1</v>
      </c>
      <c r="H209" s="1" t="s">
        <v>2185</v>
      </c>
      <c r="I209" s="52">
        <v>2250</v>
      </c>
      <c r="J209" s="6"/>
    </row>
    <row r="210" spans="1:10" ht="23.25" customHeight="1" x14ac:dyDescent="0.2">
      <c r="A210" s="2">
        <v>42695</v>
      </c>
      <c r="B210" s="1">
        <v>4000211</v>
      </c>
      <c r="D210" s="70">
        <v>608914</v>
      </c>
      <c r="E210" s="115" t="s">
        <v>1972</v>
      </c>
      <c r="F210" s="70">
        <v>1500</v>
      </c>
      <c r="G210" s="1">
        <v>2</v>
      </c>
      <c r="H210" s="1" t="s">
        <v>2186</v>
      </c>
      <c r="I210" s="52">
        <v>11333</v>
      </c>
      <c r="J210" s="6"/>
    </row>
    <row r="211" spans="1:10" ht="23.25" customHeight="1" x14ac:dyDescent="0.2">
      <c r="A211" s="2">
        <v>42700</v>
      </c>
      <c r="B211" s="1">
        <v>4000251</v>
      </c>
      <c r="D211" s="80">
        <v>608906</v>
      </c>
      <c r="E211" s="114" t="s">
        <v>1845</v>
      </c>
      <c r="F211" s="84">
        <v>1200</v>
      </c>
      <c r="G211" s="1">
        <v>2</v>
      </c>
      <c r="H211" s="1" t="s">
        <v>2267</v>
      </c>
      <c r="I211" s="52">
        <v>10000</v>
      </c>
      <c r="J211" s="6"/>
    </row>
    <row r="212" spans="1:10" ht="23.25" customHeight="1" x14ac:dyDescent="0.2">
      <c r="A212" s="2">
        <v>42700</v>
      </c>
      <c r="B212" s="1">
        <v>4000240</v>
      </c>
      <c r="D212" s="70">
        <v>609079</v>
      </c>
      <c r="E212" s="115" t="s">
        <v>2952</v>
      </c>
      <c r="F212" s="70">
        <v>6150</v>
      </c>
      <c r="G212" s="1" t="s">
        <v>2269</v>
      </c>
      <c r="H212" s="1" t="s">
        <v>2271</v>
      </c>
      <c r="I212" s="52">
        <v>1165</v>
      </c>
      <c r="J212" s="6"/>
    </row>
    <row r="213" spans="1:10" ht="23.25" customHeight="1" x14ac:dyDescent="0.2">
      <c r="A213" s="2">
        <v>42700</v>
      </c>
      <c r="B213" s="1">
        <v>4000225</v>
      </c>
      <c r="D213" s="70">
        <v>604404</v>
      </c>
      <c r="E213" s="114" t="s">
        <v>2282</v>
      </c>
      <c r="F213" s="70">
        <v>9000</v>
      </c>
      <c r="G213" s="1" t="s">
        <v>2270</v>
      </c>
      <c r="H213" s="1" t="s">
        <v>2272</v>
      </c>
      <c r="I213" s="52">
        <v>1495</v>
      </c>
      <c r="J213" s="6"/>
    </row>
    <row r="214" spans="1:10" ht="23.25" customHeight="1" x14ac:dyDescent="0.2">
      <c r="A214" s="2">
        <v>42700</v>
      </c>
      <c r="B214" s="1">
        <v>4000227</v>
      </c>
      <c r="D214" s="70">
        <v>604409</v>
      </c>
      <c r="E214" s="115" t="s">
        <v>2953</v>
      </c>
      <c r="F214" s="70">
        <v>8988</v>
      </c>
      <c r="G214" s="1" t="s">
        <v>2269</v>
      </c>
      <c r="H214" s="1" t="s">
        <v>2273</v>
      </c>
      <c r="I214" s="52">
        <v>2114</v>
      </c>
      <c r="J214" s="6"/>
    </row>
    <row r="215" spans="1:10" ht="23.25" customHeight="1" x14ac:dyDescent="0.2">
      <c r="A215" s="2">
        <v>42704</v>
      </c>
      <c r="B215" s="1">
        <v>4000214</v>
      </c>
      <c r="D215" s="70">
        <v>700104</v>
      </c>
      <c r="E215" s="114" t="s">
        <v>628</v>
      </c>
      <c r="F215" s="70">
        <v>510</v>
      </c>
      <c r="G215" s="1" t="s">
        <v>2305</v>
      </c>
      <c r="H215" s="1" t="s">
        <v>2308</v>
      </c>
      <c r="I215" s="52">
        <v>1569</v>
      </c>
      <c r="J215" s="6"/>
    </row>
    <row r="216" spans="1:10" ht="23.25" customHeight="1" x14ac:dyDescent="0.2">
      <c r="A216" s="2">
        <v>42704</v>
      </c>
      <c r="B216" s="1">
        <v>4000215</v>
      </c>
      <c r="D216" s="70">
        <v>604294</v>
      </c>
      <c r="E216" s="115" t="s">
        <v>979</v>
      </c>
      <c r="F216" s="70">
        <v>510</v>
      </c>
      <c r="G216" s="1" t="s">
        <v>2306</v>
      </c>
      <c r="H216" s="1" t="s">
        <v>2307</v>
      </c>
      <c r="I216" s="52">
        <v>2353</v>
      </c>
      <c r="J216" s="6"/>
    </row>
    <row r="217" spans="1:10" ht="23.25" customHeight="1" x14ac:dyDescent="0.2">
      <c r="A217" s="2">
        <v>42704</v>
      </c>
      <c r="B217" s="1">
        <v>4000253</v>
      </c>
      <c r="D217" s="80">
        <v>608914</v>
      </c>
      <c r="E217" s="114" t="s">
        <v>1972</v>
      </c>
      <c r="F217" s="84">
        <v>1200</v>
      </c>
      <c r="G217" s="1">
        <v>2</v>
      </c>
      <c r="H217" s="1" t="s">
        <v>2310</v>
      </c>
      <c r="I217" s="52">
        <v>7500</v>
      </c>
      <c r="J217" s="6"/>
    </row>
    <row r="218" spans="1:10" ht="23.25" customHeight="1" x14ac:dyDescent="0.2">
      <c r="A218" s="2">
        <v>42704</v>
      </c>
      <c r="B218" s="1">
        <v>4000252</v>
      </c>
      <c r="D218" s="70">
        <v>608902</v>
      </c>
      <c r="E218" s="115" t="s">
        <v>1844</v>
      </c>
      <c r="F218" s="70">
        <v>2600</v>
      </c>
      <c r="G218" s="1">
        <v>2</v>
      </c>
      <c r="H218" s="1" t="s">
        <v>2312</v>
      </c>
      <c r="I218" s="52">
        <v>6923</v>
      </c>
      <c r="J218" s="6"/>
    </row>
    <row r="219" spans="1:10" ht="23.25" customHeight="1" x14ac:dyDescent="0.2">
      <c r="A219" s="2">
        <v>42704</v>
      </c>
      <c r="B219" s="1">
        <v>4000269</v>
      </c>
      <c r="D219" s="80">
        <v>602916</v>
      </c>
      <c r="E219" s="114" t="s">
        <v>97</v>
      </c>
      <c r="F219" s="84">
        <v>3600</v>
      </c>
      <c r="G219" s="1">
        <v>1</v>
      </c>
      <c r="H219" s="1" t="s">
        <v>2313</v>
      </c>
      <c r="I219" s="52">
        <v>3056</v>
      </c>
      <c r="J219" s="6"/>
    </row>
    <row r="220" spans="1:10" ht="23.25" customHeight="1" x14ac:dyDescent="0.2">
      <c r="A220" s="2">
        <v>42704</v>
      </c>
      <c r="B220" s="1">
        <v>4000269</v>
      </c>
      <c r="D220" s="80">
        <v>602916</v>
      </c>
      <c r="E220" s="115" t="s">
        <v>97</v>
      </c>
      <c r="F220" s="84">
        <v>3600</v>
      </c>
      <c r="G220" s="1">
        <v>2</v>
      </c>
      <c r="H220" s="1" t="s">
        <v>2311</v>
      </c>
      <c r="I220" s="52">
        <v>6667</v>
      </c>
      <c r="J220" s="6"/>
    </row>
    <row r="221" spans="1:10" ht="23.25" customHeight="1" x14ac:dyDescent="0.2">
      <c r="A221" s="2">
        <v>42704</v>
      </c>
      <c r="B221" s="1">
        <v>4000267</v>
      </c>
      <c r="D221" s="80">
        <v>601784</v>
      </c>
      <c r="E221" s="114" t="s">
        <v>64</v>
      </c>
      <c r="F221" s="84">
        <v>5000</v>
      </c>
      <c r="G221" s="1">
        <v>1</v>
      </c>
      <c r="H221" s="1" t="s">
        <v>2314</v>
      </c>
      <c r="I221" s="52">
        <v>2800</v>
      </c>
      <c r="J221" s="6"/>
    </row>
    <row r="222" spans="1:10" ht="23.25" customHeight="1" x14ac:dyDescent="0.2">
      <c r="A222" s="2">
        <v>42704</v>
      </c>
      <c r="B222" s="1">
        <v>4000267</v>
      </c>
      <c r="D222" s="80">
        <v>601784</v>
      </c>
      <c r="E222" s="115" t="s">
        <v>64</v>
      </c>
      <c r="F222" s="84">
        <v>5000</v>
      </c>
      <c r="G222" s="1">
        <v>2</v>
      </c>
      <c r="H222" s="1" t="s">
        <v>2315</v>
      </c>
      <c r="I222" s="52">
        <v>4000</v>
      </c>
      <c r="J222" s="6"/>
    </row>
    <row r="223" spans="1:10" ht="23.25" customHeight="1" x14ac:dyDescent="0.2">
      <c r="A223" s="2">
        <v>42704</v>
      </c>
      <c r="B223" s="1">
        <v>4000202</v>
      </c>
      <c r="D223" s="70">
        <v>607556</v>
      </c>
      <c r="E223" s="114" t="s">
        <v>923</v>
      </c>
      <c r="F223" s="70">
        <v>12060</v>
      </c>
      <c r="G223" s="1" t="s">
        <v>2316</v>
      </c>
      <c r="H223" s="1" t="s">
        <v>2317</v>
      </c>
      <c r="I223" s="52">
        <v>776</v>
      </c>
      <c r="J223" s="6"/>
    </row>
    <row r="224" spans="1:10" ht="23.25" customHeight="1" x14ac:dyDescent="0.2">
      <c r="A224" s="2">
        <v>42704</v>
      </c>
      <c r="B224" s="1">
        <v>4000241</v>
      </c>
      <c r="D224" s="80">
        <v>605422</v>
      </c>
      <c r="E224" s="115" t="s">
        <v>612</v>
      </c>
      <c r="F224" s="84">
        <v>12000</v>
      </c>
      <c r="G224" s="1">
        <v>2</v>
      </c>
      <c r="H224" s="1" t="s">
        <v>2383</v>
      </c>
      <c r="I224" s="52">
        <v>667</v>
      </c>
      <c r="J224" s="6"/>
    </row>
    <row r="225" spans="1:10" ht="23.25" customHeight="1" x14ac:dyDescent="0.2">
      <c r="A225" s="2">
        <v>42704</v>
      </c>
      <c r="B225" s="1">
        <v>4000175</v>
      </c>
      <c r="D225" s="70">
        <v>607418</v>
      </c>
      <c r="E225" s="114" t="s">
        <v>1867</v>
      </c>
      <c r="F225" s="70">
        <v>400</v>
      </c>
      <c r="G225" s="1">
        <v>1</v>
      </c>
      <c r="H225" s="1" t="s">
        <v>2318</v>
      </c>
      <c r="I225" s="52">
        <v>27500</v>
      </c>
      <c r="J225" s="6"/>
    </row>
    <row r="226" spans="1:10" ht="23.25" customHeight="1" x14ac:dyDescent="0.2">
      <c r="A226" s="2">
        <v>42704</v>
      </c>
      <c r="B226" s="1">
        <v>4000175</v>
      </c>
      <c r="D226" s="70">
        <v>607418</v>
      </c>
      <c r="E226" s="115" t="s">
        <v>1867</v>
      </c>
      <c r="F226" s="70">
        <v>400</v>
      </c>
      <c r="G226" s="1">
        <v>2</v>
      </c>
      <c r="H226" s="1" t="s">
        <v>2319</v>
      </c>
      <c r="I226" s="52">
        <v>80000</v>
      </c>
      <c r="J226" s="6"/>
    </row>
    <row r="227" spans="1:10" ht="23.25" customHeight="1" x14ac:dyDescent="0.2">
      <c r="A227" s="2">
        <v>42704</v>
      </c>
      <c r="B227" s="1">
        <v>4000173</v>
      </c>
      <c r="D227" s="70">
        <v>608691</v>
      </c>
      <c r="E227" s="114" t="s">
        <v>1865</v>
      </c>
      <c r="F227" s="70">
        <v>1000</v>
      </c>
      <c r="G227" s="1">
        <v>1</v>
      </c>
      <c r="H227" s="1" t="s">
        <v>2320</v>
      </c>
      <c r="I227" s="52">
        <v>21000</v>
      </c>
      <c r="J227" s="6"/>
    </row>
    <row r="228" spans="1:10" ht="23.25" customHeight="1" x14ac:dyDescent="0.2">
      <c r="A228" s="2">
        <v>42704</v>
      </c>
      <c r="B228" s="1">
        <v>4000173</v>
      </c>
      <c r="D228" s="70">
        <v>608691</v>
      </c>
      <c r="E228" s="115" t="s">
        <v>1865</v>
      </c>
      <c r="F228" s="70">
        <v>1000</v>
      </c>
      <c r="G228" s="1">
        <v>2</v>
      </c>
      <c r="H228" s="1" t="s">
        <v>2321</v>
      </c>
      <c r="I228" s="52">
        <v>40000</v>
      </c>
      <c r="J228" s="6"/>
    </row>
    <row r="229" spans="1:10" ht="23.25" customHeight="1" x14ac:dyDescent="0.2">
      <c r="A229" s="2">
        <v>42706</v>
      </c>
      <c r="B229" s="1">
        <v>4000255</v>
      </c>
      <c r="D229" s="80">
        <v>603944</v>
      </c>
      <c r="E229" s="114" t="s">
        <v>1681</v>
      </c>
      <c r="F229" s="84">
        <v>1902</v>
      </c>
      <c r="G229" s="1" t="s">
        <v>2324</v>
      </c>
      <c r="H229" s="1" t="s">
        <v>2325</v>
      </c>
      <c r="I229" s="52">
        <v>1470</v>
      </c>
      <c r="J229" s="6"/>
    </row>
    <row r="230" spans="1:10" ht="23.25" customHeight="1" x14ac:dyDescent="0.2">
      <c r="A230" s="2">
        <v>42709</v>
      </c>
      <c r="B230" s="1">
        <v>4000224</v>
      </c>
      <c r="D230" s="70">
        <v>606232</v>
      </c>
      <c r="E230" s="115" t="s">
        <v>524</v>
      </c>
      <c r="F230" s="70">
        <v>300</v>
      </c>
      <c r="G230" s="1">
        <v>2</v>
      </c>
      <c r="H230" s="1" t="s">
        <v>2344</v>
      </c>
      <c r="I230" s="52">
        <v>70000</v>
      </c>
      <c r="J230" s="6"/>
    </row>
    <row r="231" spans="1:10" ht="23.25" customHeight="1" x14ac:dyDescent="0.2">
      <c r="A231" s="2">
        <v>42709</v>
      </c>
      <c r="B231" s="1">
        <v>4000224</v>
      </c>
      <c r="D231" s="70">
        <v>606232</v>
      </c>
      <c r="E231" s="114" t="s">
        <v>524</v>
      </c>
      <c r="F231" s="70">
        <v>300</v>
      </c>
      <c r="G231" s="1">
        <v>3</v>
      </c>
      <c r="H231" s="1" t="s">
        <v>2345</v>
      </c>
      <c r="I231" s="52">
        <v>70000</v>
      </c>
      <c r="J231" s="6"/>
    </row>
    <row r="232" spans="1:10" ht="23.25" customHeight="1" x14ac:dyDescent="0.2">
      <c r="A232" s="2">
        <v>42709</v>
      </c>
      <c r="B232" s="1">
        <v>4000238</v>
      </c>
      <c r="D232" s="70">
        <v>605678</v>
      </c>
      <c r="E232" s="115" t="s">
        <v>244</v>
      </c>
      <c r="F232" s="70">
        <v>600</v>
      </c>
      <c r="G232" s="1">
        <v>1</v>
      </c>
      <c r="H232" s="1" t="s">
        <v>2346</v>
      </c>
      <c r="I232" s="52">
        <v>16667</v>
      </c>
      <c r="J232" s="6"/>
    </row>
    <row r="233" spans="1:10" ht="23.25" customHeight="1" x14ac:dyDescent="0.2">
      <c r="A233" s="2">
        <v>42709</v>
      </c>
      <c r="B233" s="1">
        <v>4000238</v>
      </c>
      <c r="D233" s="70">
        <v>605678</v>
      </c>
      <c r="E233" s="114" t="s">
        <v>244</v>
      </c>
      <c r="F233" s="70">
        <v>600</v>
      </c>
      <c r="G233" s="1">
        <v>2</v>
      </c>
      <c r="H233" s="1" t="s">
        <v>2347</v>
      </c>
      <c r="I233" s="52">
        <v>16667</v>
      </c>
      <c r="J233" s="6"/>
    </row>
    <row r="234" spans="1:10" ht="23.25" customHeight="1" x14ac:dyDescent="0.2">
      <c r="A234" s="2">
        <v>42710</v>
      </c>
      <c r="B234" s="1">
        <v>4000282</v>
      </c>
      <c r="D234" s="80">
        <v>701003</v>
      </c>
      <c r="E234" s="115" t="s">
        <v>2954</v>
      </c>
      <c r="F234" s="84">
        <v>520</v>
      </c>
      <c r="G234" s="1" t="s">
        <v>2358</v>
      </c>
      <c r="H234" s="1" t="s">
        <v>2359</v>
      </c>
      <c r="I234" s="52">
        <v>1377.5</v>
      </c>
      <c r="J234" s="6"/>
    </row>
    <row r="235" spans="1:10" ht="23.25" customHeight="1" x14ac:dyDescent="0.2">
      <c r="A235" s="2">
        <v>42710</v>
      </c>
      <c r="B235" s="1">
        <v>4000280</v>
      </c>
      <c r="D235" s="80">
        <v>701036</v>
      </c>
      <c r="E235" s="114" t="s">
        <v>2955</v>
      </c>
      <c r="F235" s="84">
        <v>520</v>
      </c>
      <c r="G235" s="1" t="s">
        <v>2361</v>
      </c>
      <c r="H235" s="1" t="s">
        <v>2362</v>
      </c>
      <c r="I235" s="52" t="s">
        <v>2363</v>
      </c>
      <c r="J235" s="6"/>
    </row>
    <row r="236" spans="1:10" ht="23.25" customHeight="1" x14ac:dyDescent="0.2">
      <c r="A236" s="2">
        <v>42710</v>
      </c>
      <c r="B236" s="1">
        <v>4000332</v>
      </c>
      <c r="D236" s="83">
        <v>609036</v>
      </c>
      <c r="E236" s="115" t="s">
        <v>1843</v>
      </c>
      <c r="F236" s="83">
        <v>3000</v>
      </c>
      <c r="G236" s="1">
        <v>1</v>
      </c>
      <c r="H236" s="1" t="s">
        <v>2364</v>
      </c>
      <c r="I236" s="52">
        <v>3667</v>
      </c>
      <c r="J236" s="6"/>
    </row>
    <row r="237" spans="1:10" ht="23.25" customHeight="1" x14ac:dyDescent="0.2">
      <c r="A237" s="2">
        <v>42710</v>
      </c>
      <c r="B237" s="1">
        <v>4000331</v>
      </c>
      <c r="D237" s="84">
        <v>609033</v>
      </c>
      <c r="E237" s="114" t="s">
        <v>2340</v>
      </c>
      <c r="F237" s="84">
        <v>500</v>
      </c>
      <c r="G237" s="1">
        <v>1</v>
      </c>
      <c r="H237" s="1" t="s">
        <v>2365</v>
      </c>
      <c r="I237" s="52">
        <v>0</v>
      </c>
      <c r="J237" s="6"/>
    </row>
    <row r="238" spans="1:10" ht="23.25" customHeight="1" x14ac:dyDescent="0.2">
      <c r="A238" s="2">
        <v>42710</v>
      </c>
      <c r="B238" s="1">
        <v>4000311</v>
      </c>
      <c r="D238" s="80">
        <v>606055</v>
      </c>
      <c r="E238" s="115" t="s">
        <v>2298</v>
      </c>
      <c r="F238" s="84">
        <v>200</v>
      </c>
      <c r="G238" s="1">
        <v>1</v>
      </c>
      <c r="H238" s="1" t="s">
        <v>2366</v>
      </c>
      <c r="I238" s="52">
        <v>0</v>
      </c>
      <c r="J238" s="6"/>
    </row>
    <row r="239" spans="1:10" ht="23.25" customHeight="1" x14ac:dyDescent="0.2">
      <c r="A239" s="2">
        <v>42710</v>
      </c>
      <c r="B239" s="1">
        <v>4000311</v>
      </c>
      <c r="D239" s="80">
        <v>606055</v>
      </c>
      <c r="E239" s="114" t="s">
        <v>2298</v>
      </c>
      <c r="F239" s="84">
        <v>200</v>
      </c>
      <c r="G239" s="1">
        <v>2</v>
      </c>
      <c r="H239" s="1" t="s">
        <v>2367</v>
      </c>
      <c r="I239" s="52">
        <v>5000</v>
      </c>
      <c r="J239" s="6"/>
    </row>
    <row r="240" spans="1:10" ht="23.25" customHeight="1" x14ac:dyDescent="0.2">
      <c r="A240" s="2">
        <v>42710</v>
      </c>
      <c r="B240" s="1">
        <v>4000276</v>
      </c>
      <c r="D240" s="80">
        <v>700137</v>
      </c>
      <c r="E240" s="115" t="s">
        <v>380</v>
      </c>
      <c r="F240" s="84">
        <v>800</v>
      </c>
      <c r="G240" s="1">
        <v>1</v>
      </c>
      <c r="H240" s="1" t="s">
        <v>2368</v>
      </c>
      <c r="I240" s="52">
        <v>8750</v>
      </c>
      <c r="J240" s="6"/>
    </row>
    <row r="241" spans="1:10" ht="23.25" customHeight="1" x14ac:dyDescent="0.2">
      <c r="A241" s="2">
        <v>42710</v>
      </c>
      <c r="B241" s="1">
        <v>4000276</v>
      </c>
      <c r="D241" s="80">
        <v>700137</v>
      </c>
      <c r="E241" s="114" t="s">
        <v>380</v>
      </c>
      <c r="F241" s="84">
        <v>800</v>
      </c>
      <c r="G241" s="1">
        <v>2</v>
      </c>
      <c r="H241" s="1" t="s">
        <v>2369</v>
      </c>
      <c r="I241" s="52">
        <v>17500</v>
      </c>
      <c r="J241" s="6"/>
    </row>
    <row r="242" spans="1:10" ht="23.25" customHeight="1" x14ac:dyDescent="0.2">
      <c r="A242" s="2">
        <v>42713</v>
      </c>
      <c r="B242" s="1">
        <v>4000264</v>
      </c>
      <c r="D242" s="80">
        <v>607907</v>
      </c>
      <c r="E242" s="115" t="s">
        <v>201</v>
      </c>
      <c r="F242" s="84">
        <v>10080</v>
      </c>
      <c r="G242" s="1" t="s">
        <v>2408</v>
      </c>
      <c r="H242" s="1" t="s">
        <v>2409</v>
      </c>
      <c r="I242" s="52">
        <v>1947</v>
      </c>
      <c r="J242" s="6"/>
    </row>
    <row r="243" spans="1:10" ht="23.25" customHeight="1" x14ac:dyDescent="0.2">
      <c r="A243" s="2">
        <v>42713</v>
      </c>
      <c r="B243" s="1">
        <v>4000291</v>
      </c>
      <c r="D243" s="80">
        <v>603609</v>
      </c>
      <c r="E243" s="114" t="s">
        <v>1407</v>
      </c>
      <c r="F243" s="84">
        <v>504</v>
      </c>
      <c r="G243" s="1" t="s">
        <v>2408</v>
      </c>
      <c r="H243" s="1" t="s">
        <v>2416</v>
      </c>
      <c r="I243" s="52" t="s">
        <v>2417</v>
      </c>
      <c r="J243" s="6"/>
    </row>
    <row r="244" spans="1:10" ht="23.25" customHeight="1" x14ac:dyDescent="0.2">
      <c r="A244" s="2">
        <v>42713</v>
      </c>
      <c r="B244" s="1">
        <v>4000284</v>
      </c>
      <c r="D244" s="80">
        <v>602594</v>
      </c>
      <c r="E244" s="115" t="s">
        <v>882</v>
      </c>
      <c r="F244" s="84">
        <v>600</v>
      </c>
      <c r="G244" s="1" t="s">
        <v>2418</v>
      </c>
      <c r="H244" s="1" t="s">
        <v>2419</v>
      </c>
      <c r="I244" s="52" t="s">
        <v>2420</v>
      </c>
      <c r="J244" s="6"/>
    </row>
    <row r="245" spans="1:10" ht="23.25" customHeight="1" x14ac:dyDescent="0.2">
      <c r="A245" s="2">
        <v>42713</v>
      </c>
      <c r="B245" s="1">
        <v>4000286</v>
      </c>
      <c r="D245" s="80">
        <v>601603</v>
      </c>
      <c r="E245" s="114" t="s">
        <v>881</v>
      </c>
      <c r="F245" s="84">
        <v>1134</v>
      </c>
      <c r="G245" s="1" t="s">
        <v>2422</v>
      </c>
      <c r="H245" s="1" t="s">
        <v>2423</v>
      </c>
      <c r="I245" s="52">
        <v>176.4</v>
      </c>
      <c r="J245" s="6"/>
    </row>
    <row r="246" spans="1:10" ht="23.25" customHeight="1" x14ac:dyDescent="0.2">
      <c r="A246" s="2">
        <v>42714</v>
      </c>
      <c r="B246" s="1">
        <v>4000303</v>
      </c>
      <c r="D246" s="80">
        <v>608720</v>
      </c>
      <c r="E246" s="115" t="s">
        <v>2264</v>
      </c>
      <c r="F246" s="84">
        <v>50</v>
      </c>
      <c r="G246" s="1">
        <v>1</v>
      </c>
      <c r="H246" s="1" t="s">
        <v>2446</v>
      </c>
      <c r="I246" s="52">
        <v>100000</v>
      </c>
      <c r="J246" s="6"/>
    </row>
    <row r="247" spans="1:10" ht="23.25" customHeight="1" x14ac:dyDescent="0.2">
      <c r="A247" s="2">
        <v>42714</v>
      </c>
      <c r="B247" s="1">
        <v>4000303</v>
      </c>
      <c r="D247" s="80">
        <v>608720</v>
      </c>
      <c r="E247" s="114" t="s">
        <v>2264</v>
      </c>
      <c r="F247" s="84">
        <v>50</v>
      </c>
      <c r="G247" s="1">
        <v>2</v>
      </c>
      <c r="H247" s="1" t="s">
        <v>2447</v>
      </c>
      <c r="I247" s="52">
        <v>0</v>
      </c>
      <c r="J247" s="6"/>
    </row>
    <row r="248" spans="1:10" ht="23.25" customHeight="1" x14ac:dyDescent="0.2">
      <c r="A248" s="2">
        <v>42714</v>
      </c>
      <c r="B248" s="1">
        <v>4000306</v>
      </c>
      <c r="D248" s="80">
        <v>609140</v>
      </c>
      <c r="E248" s="115" t="s">
        <v>2265</v>
      </c>
      <c r="F248" s="84">
        <v>500</v>
      </c>
      <c r="G248" s="1">
        <v>1</v>
      </c>
      <c r="H248" s="1" t="s">
        <v>2448</v>
      </c>
      <c r="I248" s="52">
        <v>38000</v>
      </c>
      <c r="J248" s="6"/>
    </row>
    <row r="249" spans="1:10" ht="23.25" customHeight="1" x14ac:dyDescent="0.2">
      <c r="A249" s="2">
        <v>42714</v>
      </c>
      <c r="B249" s="1">
        <v>4000306</v>
      </c>
      <c r="D249" s="80">
        <v>609140</v>
      </c>
      <c r="E249" s="114" t="s">
        <v>2265</v>
      </c>
      <c r="F249" s="84">
        <v>500</v>
      </c>
      <c r="G249" s="1">
        <v>2</v>
      </c>
      <c r="H249" s="1" t="s">
        <v>2449</v>
      </c>
      <c r="I249" s="52">
        <v>28000</v>
      </c>
      <c r="J249" s="6"/>
    </row>
    <row r="250" spans="1:10" ht="23.25" customHeight="1" x14ac:dyDescent="0.2">
      <c r="A250" s="2">
        <v>42714</v>
      </c>
      <c r="B250" s="1">
        <v>4000313</v>
      </c>
      <c r="D250" s="84">
        <v>609234</v>
      </c>
      <c r="E250" s="115" t="s">
        <v>2395</v>
      </c>
      <c r="F250" s="84">
        <v>650</v>
      </c>
      <c r="G250" s="1">
        <v>1</v>
      </c>
      <c r="H250" s="1" t="s">
        <v>2450</v>
      </c>
      <c r="I250" s="52">
        <v>13846</v>
      </c>
      <c r="J250" s="6"/>
    </row>
    <row r="251" spans="1:10" ht="23.25" customHeight="1" x14ac:dyDescent="0.2">
      <c r="A251" s="2">
        <v>42717</v>
      </c>
      <c r="B251" s="1">
        <v>4000323</v>
      </c>
      <c r="D251" s="84">
        <v>600302</v>
      </c>
      <c r="E251" s="114" t="s">
        <v>730</v>
      </c>
      <c r="F251" s="84">
        <v>600</v>
      </c>
      <c r="G251" s="1">
        <v>1</v>
      </c>
      <c r="H251" s="1" t="s">
        <v>2504</v>
      </c>
      <c r="I251" s="52">
        <v>33333</v>
      </c>
      <c r="J251" s="6"/>
    </row>
    <row r="252" spans="1:10" ht="23.25" customHeight="1" x14ac:dyDescent="0.2">
      <c r="A252" s="2">
        <v>42717</v>
      </c>
      <c r="B252" s="1">
        <v>4000323</v>
      </c>
      <c r="D252" s="84">
        <v>600302</v>
      </c>
      <c r="E252" s="115" t="s">
        <v>730</v>
      </c>
      <c r="F252" s="84">
        <v>600</v>
      </c>
      <c r="G252" s="1">
        <v>2</v>
      </c>
      <c r="H252" s="1" t="s">
        <v>2505</v>
      </c>
      <c r="I252" s="52">
        <v>0</v>
      </c>
      <c r="J252" s="6"/>
    </row>
    <row r="253" spans="1:10" ht="23.25" customHeight="1" x14ac:dyDescent="0.2">
      <c r="A253" s="2">
        <v>42717</v>
      </c>
      <c r="B253" s="1">
        <v>4000315</v>
      </c>
      <c r="D253" s="80">
        <v>703662</v>
      </c>
      <c r="E253" s="114" t="s">
        <v>21</v>
      </c>
      <c r="F253" s="84">
        <v>300</v>
      </c>
      <c r="G253" s="1">
        <v>2</v>
      </c>
      <c r="H253" s="1" t="s">
        <v>2503</v>
      </c>
      <c r="I253" s="52">
        <v>33333</v>
      </c>
      <c r="J253" s="6"/>
    </row>
    <row r="254" spans="1:10" ht="23.25" customHeight="1" x14ac:dyDescent="0.2">
      <c r="A254" s="2">
        <v>42717</v>
      </c>
      <c r="B254" s="1">
        <v>4000316</v>
      </c>
      <c r="D254" s="80">
        <v>609702</v>
      </c>
      <c r="E254" s="115" t="s">
        <v>2335</v>
      </c>
      <c r="F254" s="84">
        <v>200</v>
      </c>
      <c r="G254" s="1">
        <v>2</v>
      </c>
      <c r="H254" s="1" t="s">
        <v>2502</v>
      </c>
      <c r="I254" s="52">
        <v>20000</v>
      </c>
      <c r="J254" s="6"/>
    </row>
    <row r="255" spans="1:10" ht="23.25" customHeight="1" x14ac:dyDescent="0.2">
      <c r="A255" s="2">
        <v>42723</v>
      </c>
      <c r="B255" s="1">
        <v>4000309</v>
      </c>
      <c r="D255" s="80">
        <v>607403</v>
      </c>
      <c r="E255" s="114" t="s">
        <v>722</v>
      </c>
      <c r="F255" s="84">
        <v>500</v>
      </c>
      <c r="G255" s="1">
        <v>1</v>
      </c>
      <c r="H255" s="1" t="s">
        <v>2545</v>
      </c>
      <c r="I255" s="52">
        <v>10000</v>
      </c>
      <c r="J255" s="6"/>
    </row>
    <row r="256" spans="1:10" ht="23.25" customHeight="1" x14ac:dyDescent="0.2">
      <c r="A256" s="2">
        <v>42723</v>
      </c>
      <c r="B256" s="1">
        <v>4000309</v>
      </c>
      <c r="D256" s="80">
        <v>607403</v>
      </c>
      <c r="E256" s="115" t="s">
        <v>722</v>
      </c>
      <c r="F256" s="84">
        <v>500</v>
      </c>
      <c r="G256" s="1">
        <v>2</v>
      </c>
      <c r="H256" s="1" t="s">
        <v>2546</v>
      </c>
      <c r="I256" s="52">
        <v>2000</v>
      </c>
      <c r="J256" s="6"/>
    </row>
    <row r="257" spans="1:10" ht="23.25" customHeight="1" x14ac:dyDescent="0.2">
      <c r="A257" s="2">
        <v>42725</v>
      </c>
      <c r="B257" s="1">
        <v>4000260</v>
      </c>
      <c r="D257" s="80">
        <v>608201</v>
      </c>
      <c r="E257" s="114" t="s">
        <v>481</v>
      </c>
      <c r="F257" s="84">
        <v>5000</v>
      </c>
      <c r="G257" s="1" t="s">
        <v>2597</v>
      </c>
      <c r="H257" s="1" t="s">
        <v>2598</v>
      </c>
      <c r="I257" s="52">
        <v>1227.3</v>
      </c>
      <c r="J257" s="6"/>
    </row>
    <row r="258" spans="1:10" ht="23.25" customHeight="1" x14ac:dyDescent="0.2">
      <c r="A258" s="2">
        <v>42725</v>
      </c>
      <c r="B258" s="1">
        <v>4000371</v>
      </c>
      <c r="D258" s="84">
        <v>603944</v>
      </c>
      <c r="E258" s="115" t="s">
        <v>2885</v>
      </c>
      <c r="F258" s="84">
        <v>3900</v>
      </c>
      <c r="G258" s="1" t="s">
        <v>2601</v>
      </c>
      <c r="H258" s="1" t="s">
        <v>2602</v>
      </c>
      <c r="I258" s="52">
        <v>836.3</v>
      </c>
      <c r="J258" s="6"/>
    </row>
    <row r="259" spans="1:10" ht="23.25" customHeight="1" x14ac:dyDescent="0.2">
      <c r="A259" s="2">
        <v>42725</v>
      </c>
      <c r="B259" s="1">
        <v>4000366</v>
      </c>
      <c r="D259" s="84">
        <v>604404</v>
      </c>
      <c r="E259" s="114" t="s">
        <v>2897</v>
      </c>
      <c r="F259" s="84">
        <v>10200</v>
      </c>
      <c r="G259" s="1" t="s">
        <v>2603</v>
      </c>
      <c r="H259" s="1" t="s">
        <v>2604</v>
      </c>
      <c r="I259" s="52">
        <v>669.9</v>
      </c>
      <c r="J259" s="6"/>
    </row>
    <row r="260" spans="1:10" ht="23.25" customHeight="1" x14ac:dyDescent="0.2">
      <c r="A260" s="2">
        <v>42725</v>
      </c>
      <c r="B260" s="1">
        <v>4000368</v>
      </c>
      <c r="D260" s="84">
        <v>604409</v>
      </c>
      <c r="E260" s="115" t="s">
        <v>2899</v>
      </c>
      <c r="F260" s="84">
        <v>7350</v>
      </c>
      <c r="G260" s="1" t="s">
        <v>2603</v>
      </c>
      <c r="H260" s="1" t="s">
        <v>2605</v>
      </c>
      <c r="I260" s="52">
        <v>948.4</v>
      </c>
      <c r="J260" s="6"/>
    </row>
    <row r="261" spans="1:10" ht="23.25" customHeight="1" x14ac:dyDescent="0.2">
      <c r="A261" s="2">
        <v>42725</v>
      </c>
      <c r="B261" s="1">
        <v>4000318</v>
      </c>
      <c r="D261" s="80">
        <v>604869</v>
      </c>
      <c r="E261" s="114" t="s">
        <v>2300</v>
      </c>
      <c r="F261" s="84">
        <v>1500</v>
      </c>
      <c r="G261" s="1">
        <v>1</v>
      </c>
      <c r="H261" s="1" t="s">
        <v>2613</v>
      </c>
      <c r="I261" s="52">
        <v>2667</v>
      </c>
      <c r="J261" s="6"/>
    </row>
    <row r="262" spans="1:10" ht="23.25" customHeight="1" x14ac:dyDescent="0.2">
      <c r="A262" s="2">
        <v>42725</v>
      </c>
      <c r="B262" s="1">
        <v>4000318</v>
      </c>
      <c r="D262" s="80">
        <v>604869</v>
      </c>
      <c r="E262" s="115" t="s">
        <v>2300</v>
      </c>
      <c r="F262" s="84">
        <v>1500</v>
      </c>
      <c r="G262" s="1">
        <v>2</v>
      </c>
      <c r="H262" s="1" t="s">
        <v>2614</v>
      </c>
      <c r="I262" s="52">
        <v>4667</v>
      </c>
      <c r="J262" s="6"/>
    </row>
    <row r="263" spans="1:10" ht="23.25" customHeight="1" x14ac:dyDescent="0.2">
      <c r="A263" s="2">
        <v>42725</v>
      </c>
      <c r="B263" s="1">
        <v>4000326</v>
      </c>
      <c r="D263" s="84">
        <v>605898</v>
      </c>
      <c r="E263" s="114" t="s">
        <v>2396</v>
      </c>
      <c r="F263" s="84">
        <v>300</v>
      </c>
      <c r="G263" s="1">
        <v>1</v>
      </c>
      <c r="H263" s="1" t="s">
        <v>2615</v>
      </c>
      <c r="I263" s="52">
        <v>33333</v>
      </c>
      <c r="J263" s="6"/>
    </row>
    <row r="264" spans="1:10" ht="23.25" customHeight="1" x14ac:dyDescent="0.2">
      <c r="A264" s="2">
        <v>42725</v>
      </c>
      <c r="B264" s="1">
        <v>4000326</v>
      </c>
      <c r="D264" s="84">
        <v>605898</v>
      </c>
      <c r="E264" s="115" t="s">
        <v>2396</v>
      </c>
      <c r="F264" s="84">
        <v>300</v>
      </c>
      <c r="G264" s="1">
        <v>2</v>
      </c>
      <c r="H264" s="1" t="s">
        <v>2616</v>
      </c>
      <c r="I264" s="52">
        <v>56667</v>
      </c>
      <c r="J264" s="6"/>
    </row>
    <row r="265" spans="1:10" ht="23.25" customHeight="1" x14ac:dyDescent="0.2">
      <c r="A265" s="2">
        <v>42725</v>
      </c>
      <c r="B265" s="1">
        <v>4000334</v>
      </c>
      <c r="D265" s="84">
        <v>607665</v>
      </c>
      <c r="E265" s="114" t="s">
        <v>1644</v>
      </c>
      <c r="F265" s="84">
        <v>20000</v>
      </c>
      <c r="G265" s="1">
        <v>1</v>
      </c>
      <c r="H265" s="1" t="s">
        <v>2617</v>
      </c>
      <c r="I265" s="52">
        <v>2650</v>
      </c>
      <c r="J265" s="6"/>
    </row>
    <row r="266" spans="1:10" ht="23.25" customHeight="1" x14ac:dyDescent="0.2">
      <c r="A266" s="2">
        <v>42725</v>
      </c>
      <c r="B266" s="1">
        <v>4000317</v>
      </c>
      <c r="D266" s="80">
        <v>602986</v>
      </c>
      <c r="E266" s="115" t="s">
        <v>816</v>
      </c>
      <c r="F266" s="84">
        <v>1000</v>
      </c>
      <c r="G266" s="1">
        <v>1</v>
      </c>
      <c r="H266" s="1" t="s">
        <v>2618</v>
      </c>
      <c r="I266" s="52">
        <v>4000</v>
      </c>
      <c r="J266" s="6"/>
    </row>
    <row r="267" spans="1:10" ht="23.25" customHeight="1" x14ac:dyDescent="0.2">
      <c r="A267" s="2">
        <v>42725</v>
      </c>
      <c r="B267" s="1">
        <v>4000317</v>
      </c>
      <c r="D267" s="80">
        <v>602986</v>
      </c>
      <c r="E267" s="114" t="s">
        <v>816</v>
      </c>
      <c r="F267" s="84">
        <v>1000</v>
      </c>
      <c r="G267" s="1">
        <v>2</v>
      </c>
      <c r="H267" s="1" t="s">
        <v>2619</v>
      </c>
      <c r="I267" s="52">
        <v>2000</v>
      </c>
      <c r="J267" s="6"/>
    </row>
    <row r="268" spans="1:10" ht="23.25" customHeight="1" x14ac:dyDescent="0.2">
      <c r="A268" s="2">
        <v>42725</v>
      </c>
      <c r="B268" s="1">
        <v>4000321</v>
      </c>
      <c r="D268" s="80">
        <v>606414</v>
      </c>
      <c r="E268" s="115" t="s">
        <v>485</v>
      </c>
      <c r="F268" s="84">
        <v>10000</v>
      </c>
      <c r="G268" s="1">
        <v>2</v>
      </c>
      <c r="H268" s="1" t="s">
        <v>2620</v>
      </c>
      <c r="I268" s="52">
        <v>3800</v>
      </c>
      <c r="J268" s="6"/>
    </row>
    <row r="269" spans="1:10" ht="23.25" customHeight="1" x14ac:dyDescent="0.2">
      <c r="A269" s="2">
        <v>42725</v>
      </c>
      <c r="B269" s="1">
        <v>4000321</v>
      </c>
      <c r="D269" s="80">
        <v>606414</v>
      </c>
      <c r="E269" s="114" t="s">
        <v>485</v>
      </c>
      <c r="F269" s="84">
        <v>10000</v>
      </c>
      <c r="G269" s="1">
        <v>3</v>
      </c>
      <c r="H269" s="1" t="s">
        <v>2621</v>
      </c>
      <c r="I269" s="52">
        <v>5400</v>
      </c>
      <c r="J269" s="6"/>
    </row>
    <row r="270" spans="1:10" ht="23.25" customHeight="1" x14ac:dyDescent="0.2">
      <c r="A270" s="2">
        <v>42732</v>
      </c>
      <c r="B270" s="1">
        <v>4000322</v>
      </c>
      <c r="D270" s="84">
        <v>605809</v>
      </c>
      <c r="E270" s="115" t="s">
        <v>2649</v>
      </c>
      <c r="F270" s="84">
        <v>900</v>
      </c>
      <c r="G270" s="1">
        <v>1</v>
      </c>
      <c r="H270" s="1" t="s">
        <v>2682</v>
      </c>
      <c r="I270" s="52">
        <v>32222</v>
      </c>
      <c r="J270" s="6"/>
    </row>
    <row r="271" spans="1:10" ht="23.25" customHeight="1" x14ac:dyDescent="0.2">
      <c r="A271" s="2">
        <v>42732</v>
      </c>
      <c r="B271" s="1">
        <v>4000320</v>
      </c>
      <c r="D271" s="84">
        <v>601784</v>
      </c>
      <c r="E271" s="114" t="s">
        <v>64</v>
      </c>
      <c r="F271" s="84">
        <v>10000</v>
      </c>
      <c r="G271" s="1">
        <v>1</v>
      </c>
      <c r="H271" s="1" t="s">
        <v>2683</v>
      </c>
      <c r="I271" s="52">
        <v>2400</v>
      </c>
      <c r="J271" s="6"/>
    </row>
    <row r="272" spans="1:10" ht="23.25" customHeight="1" x14ac:dyDescent="0.2">
      <c r="A272" s="2">
        <v>42732</v>
      </c>
      <c r="B272" s="1">
        <v>4000320</v>
      </c>
      <c r="D272" s="84">
        <v>601784</v>
      </c>
      <c r="E272" s="115" t="s">
        <v>64</v>
      </c>
      <c r="F272" s="84">
        <v>10000</v>
      </c>
      <c r="G272" s="1">
        <v>2</v>
      </c>
      <c r="H272" s="1" t="s">
        <v>2684</v>
      </c>
      <c r="I272" s="52">
        <v>3500</v>
      </c>
      <c r="J272" s="6"/>
    </row>
    <row r="273" spans="1:10" ht="23.25" customHeight="1" x14ac:dyDescent="0.2">
      <c r="A273" s="2">
        <v>42732</v>
      </c>
      <c r="B273" s="1">
        <v>4000325</v>
      </c>
      <c r="D273" s="84">
        <v>605678</v>
      </c>
      <c r="E273" s="114" t="s">
        <v>244</v>
      </c>
      <c r="F273" s="84">
        <v>2400</v>
      </c>
      <c r="G273" s="1">
        <v>1</v>
      </c>
      <c r="H273" s="1" t="s">
        <v>2685</v>
      </c>
      <c r="I273" s="52">
        <v>7083</v>
      </c>
      <c r="J273" s="6"/>
    </row>
    <row r="274" spans="1:10" ht="23.25" customHeight="1" x14ac:dyDescent="0.2">
      <c r="A274" s="2">
        <v>42732</v>
      </c>
      <c r="B274" s="1">
        <v>4000325</v>
      </c>
      <c r="D274" s="84">
        <v>605678</v>
      </c>
      <c r="E274" s="115" t="s">
        <v>244</v>
      </c>
      <c r="F274" s="84">
        <v>2400</v>
      </c>
      <c r="G274" s="1">
        <v>2</v>
      </c>
      <c r="H274" s="1" t="s">
        <v>2686</v>
      </c>
      <c r="I274" s="52">
        <v>7917</v>
      </c>
      <c r="J274" s="6"/>
    </row>
    <row r="275" spans="1:10" ht="23.25" customHeight="1" x14ac:dyDescent="0.2">
      <c r="A275" s="2">
        <v>42732</v>
      </c>
      <c r="B275" s="1">
        <v>4000333</v>
      </c>
      <c r="D275" s="84">
        <v>608156</v>
      </c>
      <c r="E275" s="114" t="s">
        <v>1710</v>
      </c>
      <c r="F275" s="84">
        <v>16000</v>
      </c>
      <c r="G275" s="1">
        <v>1</v>
      </c>
      <c r="H275" s="1" t="s">
        <v>2687</v>
      </c>
      <c r="I275" s="52">
        <v>3125</v>
      </c>
      <c r="J275" s="6"/>
    </row>
    <row r="276" spans="1:10" ht="23.25" customHeight="1" x14ac:dyDescent="0.2">
      <c r="A276" s="2">
        <v>42732</v>
      </c>
      <c r="B276" s="1">
        <v>4000330</v>
      </c>
      <c r="D276" s="84">
        <v>609054</v>
      </c>
      <c r="E276" s="115" t="s">
        <v>2956</v>
      </c>
      <c r="F276" s="84">
        <v>3000</v>
      </c>
      <c r="G276" s="1">
        <v>1</v>
      </c>
      <c r="H276" s="1" t="s">
        <v>2688</v>
      </c>
      <c r="I276" s="52">
        <v>2333</v>
      </c>
      <c r="J276" s="6"/>
    </row>
    <row r="277" spans="1:10" ht="23.25" customHeight="1" x14ac:dyDescent="0.2">
      <c r="A277" s="2">
        <v>42732</v>
      </c>
      <c r="B277" s="1">
        <v>4000254</v>
      </c>
      <c r="D277" s="84">
        <v>608910</v>
      </c>
      <c r="E277" s="114" t="s">
        <v>2689</v>
      </c>
      <c r="F277" s="84">
        <v>700</v>
      </c>
      <c r="G277" s="1">
        <v>2</v>
      </c>
      <c r="H277" s="1" t="s">
        <v>2690</v>
      </c>
      <c r="I277" s="52">
        <v>22857</v>
      </c>
      <c r="J277" s="6"/>
    </row>
    <row r="278" spans="1:10" ht="23.25" customHeight="1" x14ac:dyDescent="0.2">
      <c r="A278" s="2">
        <v>42732</v>
      </c>
      <c r="B278" s="1">
        <v>4000273</v>
      </c>
      <c r="D278" s="80">
        <v>608497</v>
      </c>
      <c r="E278" s="115" t="s">
        <v>754</v>
      </c>
      <c r="F278" s="84">
        <v>3000</v>
      </c>
      <c r="G278" s="1">
        <v>1</v>
      </c>
      <c r="H278" s="1" t="s">
        <v>2691</v>
      </c>
      <c r="I278" s="52">
        <v>1667</v>
      </c>
      <c r="J278" s="6"/>
    </row>
    <row r="279" spans="1:10" ht="23.25" customHeight="1" x14ac:dyDescent="0.2">
      <c r="A279" s="2">
        <v>42732</v>
      </c>
      <c r="B279" s="1">
        <v>4000273</v>
      </c>
      <c r="D279" s="80">
        <v>608497</v>
      </c>
      <c r="E279" s="114" t="s">
        <v>754</v>
      </c>
      <c r="F279" s="84">
        <v>3000</v>
      </c>
      <c r="G279" s="1">
        <v>2</v>
      </c>
      <c r="H279" s="1" t="s">
        <v>2692</v>
      </c>
      <c r="I279" s="52">
        <v>1667</v>
      </c>
      <c r="J279" s="6"/>
    </row>
    <row r="280" spans="1:10" ht="23.25" customHeight="1" x14ac:dyDescent="0.2">
      <c r="A280" s="2">
        <v>42733</v>
      </c>
      <c r="B280" s="1">
        <v>4000312</v>
      </c>
      <c r="D280" s="84">
        <v>600291</v>
      </c>
      <c r="E280" s="115" t="s">
        <v>338</v>
      </c>
      <c r="F280" s="84">
        <v>500</v>
      </c>
      <c r="G280" s="1">
        <v>1</v>
      </c>
      <c r="H280" s="1" t="s">
        <v>2729</v>
      </c>
      <c r="I280" s="52">
        <v>8000</v>
      </c>
      <c r="J280" s="6"/>
    </row>
    <row r="281" spans="1:10" ht="23.25" customHeight="1" x14ac:dyDescent="0.2">
      <c r="A281" s="2">
        <v>42733</v>
      </c>
      <c r="B281" s="1">
        <v>4000312</v>
      </c>
      <c r="D281" s="84">
        <v>600291</v>
      </c>
      <c r="E281" s="114" t="s">
        <v>338</v>
      </c>
      <c r="F281" s="84">
        <v>500</v>
      </c>
      <c r="G281" s="1">
        <v>2</v>
      </c>
      <c r="H281" s="1" t="s">
        <v>2730</v>
      </c>
      <c r="I281" s="52">
        <v>16000</v>
      </c>
      <c r="J281" s="6"/>
    </row>
    <row r="282" spans="1:10" ht="23.25" customHeight="1" x14ac:dyDescent="0.2">
      <c r="A282" s="2">
        <v>42738</v>
      </c>
      <c r="B282" s="1">
        <v>4000324</v>
      </c>
      <c r="D282" s="84">
        <v>608771</v>
      </c>
      <c r="E282" s="115" t="s">
        <v>755</v>
      </c>
      <c r="F282" s="84">
        <v>1500</v>
      </c>
      <c r="G282" s="1">
        <v>1</v>
      </c>
      <c r="H282" s="1" t="s">
        <v>2743</v>
      </c>
      <c r="I282" s="52">
        <v>4667</v>
      </c>
      <c r="J282" s="6"/>
    </row>
    <row r="283" spans="1:10" ht="23.25" customHeight="1" x14ac:dyDescent="0.2">
      <c r="A283" s="2">
        <v>42738</v>
      </c>
      <c r="B283" s="1">
        <v>4000324</v>
      </c>
      <c r="D283" s="84">
        <v>608771</v>
      </c>
      <c r="E283" s="114" t="s">
        <v>755</v>
      </c>
      <c r="F283" s="84">
        <v>1500</v>
      </c>
      <c r="G283" s="1">
        <v>2</v>
      </c>
      <c r="H283" s="1" t="s">
        <v>2744</v>
      </c>
      <c r="I283" s="52">
        <v>46667</v>
      </c>
      <c r="J283" s="6"/>
    </row>
    <row r="284" spans="1:10" ht="23.25" customHeight="1" x14ac:dyDescent="0.2">
      <c r="A284" s="2">
        <v>42738</v>
      </c>
      <c r="B284" s="1">
        <v>4000440</v>
      </c>
      <c r="D284" s="84">
        <v>609036</v>
      </c>
      <c r="E284" s="115" t="s">
        <v>1843</v>
      </c>
      <c r="F284" s="84">
        <v>1600</v>
      </c>
      <c r="G284" s="1">
        <v>1</v>
      </c>
      <c r="H284" s="1" t="s">
        <v>2745</v>
      </c>
      <c r="I284" s="52">
        <v>0</v>
      </c>
      <c r="J284" s="6"/>
    </row>
    <row r="285" spans="1:10" ht="23.25" customHeight="1" x14ac:dyDescent="0.2">
      <c r="A285" s="2">
        <v>42741</v>
      </c>
      <c r="B285" s="1">
        <v>4000230</v>
      </c>
      <c r="D285" s="70">
        <v>608438</v>
      </c>
      <c r="E285" s="114" t="s">
        <v>757</v>
      </c>
      <c r="F285" s="70">
        <v>4000</v>
      </c>
      <c r="G285" s="1" t="s">
        <v>2753</v>
      </c>
      <c r="H285" s="1" t="s">
        <v>2757</v>
      </c>
      <c r="I285" s="52">
        <v>414.68</v>
      </c>
      <c r="J285" s="6"/>
    </row>
    <row r="286" spans="1:10" ht="23.25" customHeight="1" x14ac:dyDescent="0.2">
      <c r="A286" s="2">
        <v>42741</v>
      </c>
      <c r="B286" s="1">
        <v>4000391</v>
      </c>
      <c r="D286" s="84">
        <v>604404</v>
      </c>
      <c r="E286" s="115" t="s">
        <v>2897</v>
      </c>
      <c r="F286" s="84">
        <v>5004</v>
      </c>
      <c r="G286" s="1" t="s">
        <v>2754</v>
      </c>
      <c r="H286" s="1" t="s">
        <v>2758</v>
      </c>
      <c r="I286" s="52">
        <v>863.46</v>
      </c>
      <c r="J286" s="6"/>
    </row>
    <row r="287" spans="1:10" ht="23.25" customHeight="1" x14ac:dyDescent="0.2">
      <c r="A287" s="2">
        <v>42741</v>
      </c>
      <c r="B287" s="1">
        <v>4000393</v>
      </c>
      <c r="D287" s="84">
        <v>604409</v>
      </c>
      <c r="E287" s="114" t="s">
        <v>2899</v>
      </c>
      <c r="F287" s="84">
        <v>4998</v>
      </c>
      <c r="G287" s="1" t="s">
        <v>2755</v>
      </c>
      <c r="H287" s="1" t="s">
        <v>2759</v>
      </c>
      <c r="I287" s="52">
        <v>981.64</v>
      </c>
      <c r="J287" s="6"/>
    </row>
    <row r="288" spans="1:10" ht="23.25" customHeight="1" x14ac:dyDescent="0.2">
      <c r="A288" s="2">
        <v>42741</v>
      </c>
      <c r="B288" s="1">
        <v>4000403</v>
      </c>
      <c r="D288" s="84">
        <v>701150</v>
      </c>
      <c r="E288" s="115" t="s">
        <v>2914</v>
      </c>
      <c r="F288" s="84">
        <v>315</v>
      </c>
      <c r="G288" s="1" t="s">
        <v>2756</v>
      </c>
      <c r="H288" s="1" t="s">
        <v>2760</v>
      </c>
      <c r="I288" s="52">
        <v>423.28</v>
      </c>
      <c r="J288" s="6"/>
    </row>
    <row r="289" spans="1:10" ht="23.25" customHeight="1" x14ac:dyDescent="0.2">
      <c r="A289" s="2">
        <v>42742</v>
      </c>
      <c r="B289" s="1">
        <v>4000336</v>
      </c>
      <c r="D289" s="84">
        <v>602916</v>
      </c>
      <c r="E289" s="114" t="s">
        <v>97</v>
      </c>
      <c r="F289" s="84">
        <v>5000</v>
      </c>
      <c r="G289" s="1">
        <v>1</v>
      </c>
      <c r="H289" s="1" t="s">
        <v>2763</v>
      </c>
      <c r="I289" s="52">
        <v>1000</v>
      </c>
      <c r="J289" s="6"/>
    </row>
    <row r="290" spans="1:10" ht="23.25" customHeight="1" x14ac:dyDescent="0.2">
      <c r="A290" s="2">
        <v>42742</v>
      </c>
      <c r="B290" s="1">
        <v>4000336</v>
      </c>
      <c r="D290" s="84">
        <v>602916</v>
      </c>
      <c r="E290" s="115" t="s">
        <v>97</v>
      </c>
      <c r="F290" s="84">
        <v>5000</v>
      </c>
      <c r="G290" s="1">
        <v>2</v>
      </c>
      <c r="H290" s="1" t="s">
        <v>2764</v>
      </c>
      <c r="I290" s="52">
        <v>1800</v>
      </c>
      <c r="J290" s="6"/>
    </row>
    <row r="291" spans="1:10" ht="23.25" customHeight="1" x14ac:dyDescent="0.2">
      <c r="A291" s="2">
        <v>42745</v>
      </c>
      <c r="B291" s="1">
        <v>4000441</v>
      </c>
      <c r="D291" s="84">
        <v>704162</v>
      </c>
      <c r="E291" s="114" t="s">
        <v>227</v>
      </c>
      <c r="F291" s="84">
        <v>300</v>
      </c>
      <c r="G291" s="1">
        <v>1</v>
      </c>
      <c r="H291" s="1" t="s">
        <v>2811</v>
      </c>
      <c r="I291" s="52">
        <v>20000</v>
      </c>
      <c r="J291" s="6"/>
    </row>
    <row r="292" spans="1:10" ht="23.25" customHeight="1" x14ac:dyDescent="0.2">
      <c r="A292" s="2">
        <v>42745</v>
      </c>
      <c r="B292" s="1">
        <v>4000356</v>
      </c>
      <c r="D292" s="84">
        <v>607665</v>
      </c>
      <c r="E292" s="115" t="s">
        <v>1644</v>
      </c>
      <c r="F292" s="84">
        <v>16000</v>
      </c>
      <c r="G292" s="1">
        <v>1</v>
      </c>
      <c r="H292" s="1" t="s">
        <v>2812</v>
      </c>
      <c r="I292" s="52">
        <v>2750</v>
      </c>
      <c r="J292" s="6"/>
    </row>
    <row r="293" spans="1:10" ht="23.25" customHeight="1" x14ac:dyDescent="0.2">
      <c r="A293" s="2">
        <v>42745</v>
      </c>
      <c r="B293" s="1">
        <v>4000380</v>
      </c>
      <c r="D293" s="84">
        <v>603944</v>
      </c>
      <c r="E293" s="114" t="s">
        <v>2957</v>
      </c>
      <c r="F293" s="84">
        <v>3000</v>
      </c>
      <c r="G293" s="1" t="s">
        <v>2843</v>
      </c>
      <c r="H293" s="1" t="s">
        <v>2844</v>
      </c>
      <c r="I293" s="52">
        <v>76.92</v>
      </c>
      <c r="J293" s="6"/>
    </row>
    <row r="294" spans="1:10" ht="23.25" customHeight="1" x14ac:dyDescent="0.2">
      <c r="A294" s="2">
        <v>42746</v>
      </c>
      <c r="B294" s="1">
        <v>4000389</v>
      </c>
      <c r="D294" s="84">
        <v>608201</v>
      </c>
      <c r="E294" s="116" t="s">
        <v>2958</v>
      </c>
      <c r="F294" s="84">
        <v>5001</v>
      </c>
      <c r="G294" s="1" t="s">
        <v>2846</v>
      </c>
      <c r="H294" s="1" t="s">
        <v>2847</v>
      </c>
      <c r="I294" s="52">
        <v>195.49</v>
      </c>
      <c r="J294" s="6"/>
    </row>
    <row r="295" spans="1:10" ht="23.25" customHeight="1" x14ac:dyDescent="0.2">
      <c r="A295" s="2">
        <v>42749</v>
      </c>
      <c r="B295" s="1">
        <v>4000433</v>
      </c>
      <c r="D295" s="84">
        <v>701036</v>
      </c>
      <c r="E295" s="4" t="s">
        <v>2923</v>
      </c>
      <c r="F295" s="84">
        <v>620</v>
      </c>
      <c r="G295" s="1" t="s">
        <v>2970</v>
      </c>
      <c r="H295" s="1" t="s">
        <v>2971</v>
      </c>
      <c r="I295" s="52">
        <v>403.23</v>
      </c>
      <c r="J295" s="6"/>
    </row>
    <row r="296" spans="1:10" ht="23.25" customHeight="1" x14ac:dyDescent="0.2">
      <c r="A296" s="2">
        <v>42749</v>
      </c>
      <c r="B296" s="1">
        <v>4000455</v>
      </c>
      <c r="D296" s="84">
        <v>604404</v>
      </c>
      <c r="E296" s="81" t="s">
        <v>2897</v>
      </c>
      <c r="F296" s="84">
        <v>1430</v>
      </c>
      <c r="G296" s="1" t="s">
        <v>985</v>
      </c>
      <c r="H296" s="1" t="s">
        <v>2972</v>
      </c>
      <c r="I296" s="52">
        <v>1451.38</v>
      </c>
      <c r="J296" s="6"/>
    </row>
    <row r="297" spans="1:10" ht="23.25" customHeight="1" x14ac:dyDescent="0.2">
      <c r="A297" s="2">
        <v>42749</v>
      </c>
      <c r="B297" s="1">
        <v>4000457</v>
      </c>
      <c r="D297" s="84">
        <v>604409</v>
      </c>
      <c r="E297" s="4" t="s">
        <v>2899</v>
      </c>
      <c r="F297" s="84">
        <v>2814</v>
      </c>
      <c r="G297" s="1" t="s">
        <v>2970</v>
      </c>
      <c r="H297" s="1" t="s">
        <v>2973</v>
      </c>
      <c r="I297" s="52">
        <v>1265.99</v>
      </c>
      <c r="J297" s="6"/>
    </row>
    <row r="298" spans="1:10" ht="23.25" customHeight="1" x14ac:dyDescent="0.2">
      <c r="A298" s="2">
        <v>42751</v>
      </c>
      <c r="B298" s="1">
        <v>4000467</v>
      </c>
      <c r="D298" s="84">
        <v>602916</v>
      </c>
      <c r="E298" s="4" t="s">
        <v>97</v>
      </c>
      <c r="F298" s="84">
        <v>2000</v>
      </c>
      <c r="G298" s="1">
        <v>1</v>
      </c>
      <c r="H298" s="1" t="s">
        <v>2978</v>
      </c>
      <c r="I298" s="52">
        <v>7000</v>
      </c>
      <c r="J298" s="6"/>
    </row>
    <row r="299" spans="1:10" ht="23.25" customHeight="1" x14ac:dyDescent="0.2">
      <c r="A299" s="2">
        <v>42751</v>
      </c>
      <c r="B299" s="1">
        <v>4000467</v>
      </c>
      <c r="D299" s="84">
        <v>602916</v>
      </c>
      <c r="E299" s="4" t="s">
        <v>97</v>
      </c>
      <c r="F299" s="84">
        <v>2000</v>
      </c>
      <c r="G299" s="1">
        <v>2</v>
      </c>
      <c r="H299" s="1" t="s">
        <v>2979</v>
      </c>
      <c r="I299" s="52">
        <v>5000</v>
      </c>
      <c r="J299" s="6"/>
    </row>
    <row r="300" spans="1:10" ht="23.25" customHeight="1" x14ac:dyDescent="0.2">
      <c r="A300" s="2">
        <v>42752</v>
      </c>
      <c r="B300" s="1">
        <v>4000465</v>
      </c>
      <c r="D300" s="84">
        <v>606328</v>
      </c>
      <c r="E300" s="4" t="s">
        <v>2841</v>
      </c>
      <c r="F300" s="84">
        <v>300</v>
      </c>
      <c r="G300" s="1">
        <v>1</v>
      </c>
      <c r="H300" s="1" t="s">
        <v>2985</v>
      </c>
      <c r="I300" s="52">
        <v>83333</v>
      </c>
      <c r="J300" s="6"/>
    </row>
    <row r="301" spans="1:10" ht="23.25" customHeight="1" x14ac:dyDescent="0.2">
      <c r="A301" s="2">
        <v>42752</v>
      </c>
      <c r="B301" s="1">
        <v>4000465</v>
      </c>
      <c r="D301" s="84">
        <v>606328</v>
      </c>
      <c r="E301" s="4" t="s">
        <v>2841</v>
      </c>
      <c r="F301" s="84">
        <v>300</v>
      </c>
      <c r="G301" s="1">
        <v>2</v>
      </c>
      <c r="H301" s="1" t="s">
        <v>2986</v>
      </c>
      <c r="I301" s="52">
        <v>36667</v>
      </c>
      <c r="J301" s="6"/>
    </row>
    <row r="302" spans="1:10" ht="23.25" customHeight="1" x14ac:dyDescent="0.2">
      <c r="A302" s="2">
        <v>42752</v>
      </c>
      <c r="B302" s="1">
        <v>4000374</v>
      </c>
      <c r="D302" s="84">
        <v>609022</v>
      </c>
      <c r="E302" s="4" t="s">
        <v>2203</v>
      </c>
      <c r="F302" s="84">
        <v>288</v>
      </c>
      <c r="G302" s="1">
        <v>1</v>
      </c>
      <c r="H302" s="1" t="s">
        <v>2987</v>
      </c>
      <c r="I302" s="52">
        <v>45139</v>
      </c>
      <c r="J302" s="6"/>
    </row>
    <row r="303" spans="1:10" ht="23.25" customHeight="1" x14ac:dyDescent="0.2">
      <c r="A303" s="2">
        <v>42752</v>
      </c>
      <c r="B303" s="1">
        <v>4000374</v>
      </c>
      <c r="D303" s="84">
        <v>609022</v>
      </c>
      <c r="E303" s="4" t="s">
        <v>2203</v>
      </c>
      <c r="F303" s="84">
        <v>288</v>
      </c>
      <c r="G303" s="1">
        <v>2</v>
      </c>
      <c r="H303" s="1" t="s">
        <v>2988</v>
      </c>
      <c r="I303" s="52">
        <v>24305</v>
      </c>
      <c r="J303" s="6"/>
    </row>
    <row r="304" spans="1:10" ht="23.25" customHeight="1" x14ac:dyDescent="0.2">
      <c r="A304" s="2">
        <v>42752</v>
      </c>
      <c r="B304" s="1">
        <v>4000435</v>
      </c>
      <c r="D304" s="84">
        <v>701003</v>
      </c>
      <c r="E304" s="4" t="s">
        <v>2925</v>
      </c>
      <c r="F304" s="84">
        <v>620</v>
      </c>
      <c r="G304" s="1" t="s">
        <v>2995</v>
      </c>
      <c r="H304" s="1" t="s">
        <v>2996</v>
      </c>
      <c r="I304" s="52">
        <v>249.89</v>
      </c>
      <c r="J304" s="6"/>
    </row>
    <row r="305" spans="1:10" ht="23.25" customHeight="1" x14ac:dyDescent="0.2">
      <c r="A305" s="2">
        <v>42754</v>
      </c>
      <c r="B305" s="1">
        <v>4000335</v>
      </c>
      <c r="D305" s="84">
        <v>605422</v>
      </c>
      <c r="E305" s="4" t="s">
        <v>612</v>
      </c>
      <c r="F305" s="84">
        <v>10000</v>
      </c>
      <c r="G305" s="1">
        <v>2</v>
      </c>
      <c r="H305" s="1" t="s">
        <v>3015</v>
      </c>
      <c r="I305" s="52">
        <v>3000</v>
      </c>
      <c r="J305" s="6"/>
    </row>
    <row r="306" spans="1:10" ht="23.25" customHeight="1" x14ac:dyDescent="0.2">
      <c r="A306" s="2">
        <v>42754</v>
      </c>
      <c r="B306" s="1">
        <v>4000454</v>
      </c>
      <c r="D306" s="84">
        <v>608156</v>
      </c>
      <c r="E306" s="4" t="s">
        <v>1710</v>
      </c>
      <c r="F306" s="84">
        <v>16000</v>
      </c>
      <c r="G306" s="1">
        <v>1</v>
      </c>
      <c r="H306" s="1" t="s">
        <v>3016</v>
      </c>
      <c r="I306" s="52">
        <v>2000</v>
      </c>
      <c r="J306" s="6"/>
    </row>
    <row r="307" spans="1:10" ht="23.25" customHeight="1" x14ac:dyDescent="0.2">
      <c r="A307" s="2">
        <v>42754</v>
      </c>
      <c r="B307" s="1">
        <v>4000504</v>
      </c>
      <c r="D307" s="84">
        <v>609054</v>
      </c>
      <c r="E307" s="4" t="s">
        <v>1883</v>
      </c>
      <c r="F307" s="84">
        <v>1000</v>
      </c>
      <c r="G307" s="1">
        <v>1</v>
      </c>
      <c r="H307" s="1" t="s">
        <v>3017</v>
      </c>
      <c r="I307" s="52">
        <v>3000</v>
      </c>
      <c r="J307" s="6"/>
    </row>
    <row r="308" spans="1:10" ht="23.25" customHeight="1" x14ac:dyDescent="0.2">
      <c r="A308" s="2">
        <v>42754</v>
      </c>
      <c r="B308" s="1">
        <v>4000490</v>
      </c>
      <c r="D308" s="84">
        <v>608910</v>
      </c>
      <c r="E308" s="4" t="s">
        <v>2518</v>
      </c>
      <c r="F308" s="84">
        <v>500</v>
      </c>
      <c r="G308" s="1">
        <v>2</v>
      </c>
      <c r="H308" s="1" t="s">
        <v>3018</v>
      </c>
      <c r="I308" s="52">
        <v>26000</v>
      </c>
      <c r="J308" s="6"/>
    </row>
    <row r="309" spans="1:10" ht="23.25" customHeight="1" x14ac:dyDescent="0.2">
      <c r="A309" s="2">
        <v>42754</v>
      </c>
      <c r="B309" s="1">
        <v>4000491</v>
      </c>
      <c r="D309" s="84">
        <v>608914</v>
      </c>
      <c r="E309" s="4" t="s">
        <v>1972</v>
      </c>
      <c r="F309" s="84">
        <v>1000</v>
      </c>
      <c r="G309" s="1">
        <v>2</v>
      </c>
      <c r="H309" s="1" t="s">
        <v>3019</v>
      </c>
      <c r="I309" s="52">
        <v>22000</v>
      </c>
      <c r="J309" s="6"/>
    </row>
    <row r="310" spans="1:10" ht="23.25" customHeight="1" x14ac:dyDescent="0.2">
      <c r="A310" s="2">
        <v>42754</v>
      </c>
      <c r="B310" s="1">
        <v>4000443</v>
      </c>
      <c r="D310" s="84">
        <v>608771</v>
      </c>
      <c r="E310" s="4" t="s">
        <v>755</v>
      </c>
      <c r="F310" s="84">
        <v>1500</v>
      </c>
      <c r="G310" s="1">
        <v>1</v>
      </c>
      <c r="H310" s="1" t="s">
        <v>3020</v>
      </c>
      <c r="I310" s="52">
        <v>2000</v>
      </c>
      <c r="J310" s="6"/>
    </row>
    <row r="311" spans="1:10" ht="23.25" customHeight="1" x14ac:dyDescent="0.2">
      <c r="A311" s="2">
        <v>42754</v>
      </c>
      <c r="B311" s="1">
        <v>4000443</v>
      </c>
      <c r="D311" s="84">
        <v>608771</v>
      </c>
      <c r="E311" s="4" t="s">
        <v>755</v>
      </c>
      <c r="F311" s="84">
        <v>1500</v>
      </c>
      <c r="G311" s="1">
        <v>2</v>
      </c>
      <c r="H311" s="1" t="s">
        <v>3021</v>
      </c>
      <c r="I311" s="52">
        <v>3333</v>
      </c>
      <c r="J311" s="6"/>
    </row>
    <row r="312" spans="1:10" ht="23.25" customHeight="1" x14ac:dyDescent="0.2">
      <c r="A312" s="2">
        <v>42772</v>
      </c>
      <c r="B312" s="1">
        <v>4000448</v>
      </c>
      <c r="D312" s="84">
        <v>703662</v>
      </c>
      <c r="E312" s="81" t="s">
        <v>21</v>
      </c>
      <c r="F312" s="84">
        <v>600</v>
      </c>
      <c r="G312" s="1">
        <v>1</v>
      </c>
      <c r="H312" s="1" t="s">
        <v>3065</v>
      </c>
      <c r="I312" s="52">
        <v>13333</v>
      </c>
      <c r="J312" s="6"/>
    </row>
    <row r="313" spans="1:10" ht="23.25" customHeight="1" x14ac:dyDescent="0.2">
      <c r="A313" s="2">
        <v>42772</v>
      </c>
      <c r="B313" s="1">
        <v>4000448</v>
      </c>
      <c r="D313" s="84">
        <v>703662</v>
      </c>
      <c r="E313" s="4" t="s">
        <v>21</v>
      </c>
      <c r="F313" s="84">
        <v>600</v>
      </c>
      <c r="G313" s="1">
        <v>2</v>
      </c>
      <c r="H313" s="1" t="s">
        <v>3066</v>
      </c>
      <c r="I313" s="52">
        <v>3333</v>
      </c>
      <c r="J313" s="6"/>
    </row>
    <row r="314" spans="1:10" ht="23.25" customHeight="1" x14ac:dyDescent="0.2">
      <c r="A314" s="2">
        <v>42775</v>
      </c>
      <c r="B314" s="1">
        <v>4000427</v>
      </c>
      <c r="D314" s="84">
        <v>607670</v>
      </c>
      <c r="E314" s="81" t="s">
        <v>2918</v>
      </c>
      <c r="F314" s="84">
        <v>4500</v>
      </c>
      <c r="G314" s="1" t="s">
        <v>3080</v>
      </c>
      <c r="H314" s="1" t="s">
        <v>3081</v>
      </c>
      <c r="I314" s="52">
        <v>213.1</v>
      </c>
      <c r="J314" s="6"/>
    </row>
  </sheetData>
  <phoneticPr fontId="6" type="noConversion"/>
  <conditionalFormatting sqref="A1:XFD147 G148:XFD154 A315:J1048576 A148:C195 A197:C205 K155:XFD1048576 A207:C314 G155:J314">
    <cfRule type="cellIs" dxfId="43" priority="21" stopIfTrue="1" operator="notEqual">
      <formula>INDIRECT("Dummy_for_Comparison8!"&amp;ADDRESS(ROW(),COLUMN()))</formula>
    </cfRule>
  </conditionalFormatting>
  <conditionalFormatting sqref="D148:F148">
    <cfRule type="cellIs" dxfId="42" priority="20" stopIfTrue="1" operator="notEqual">
      <formula>INDIRECT("Dummy_for_Comparison1!"&amp;ADDRESS(ROW(),COLUMN()))</formula>
    </cfRule>
  </conditionalFormatting>
  <conditionalFormatting sqref="D149:F149">
    <cfRule type="cellIs" dxfId="41" priority="19" stopIfTrue="1" operator="notEqual">
      <formula>INDIRECT("Dummy_for_Comparison1!"&amp;ADDRESS(ROW(),COLUMN()))</formula>
    </cfRule>
  </conditionalFormatting>
  <conditionalFormatting sqref="D150:F150">
    <cfRule type="cellIs" dxfId="40" priority="18" stopIfTrue="1" operator="notEqual">
      <formula>INDIRECT("Dummy_for_Comparison1!"&amp;ADDRESS(ROW(),COLUMN()))</formula>
    </cfRule>
  </conditionalFormatting>
  <conditionalFormatting sqref="D151:F151">
    <cfRule type="cellIs" dxfId="39" priority="17" stopIfTrue="1" operator="notEqual">
      <formula>INDIRECT("Dummy_for_Comparison1!"&amp;ADDRESS(ROW(),COLUMN()))</formula>
    </cfRule>
  </conditionalFormatting>
  <conditionalFormatting sqref="D152:F152">
    <cfRule type="cellIs" dxfId="38" priority="16" stopIfTrue="1" operator="notEqual">
      <formula>INDIRECT("Dummy_for_Comparison1!"&amp;ADDRESS(ROW(),COLUMN()))</formula>
    </cfRule>
  </conditionalFormatting>
  <conditionalFormatting sqref="D153:F153">
    <cfRule type="cellIs" dxfId="37" priority="15" stopIfTrue="1" operator="notEqual">
      <formula>INDIRECT("Dummy_for_Comparison1!"&amp;ADDRESS(ROW(),COLUMN()))</formula>
    </cfRule>
  </conditionalFormatting>
  <conditionalFormatting sqref="D154:F154">
    <cfRule type="cellIs" dxfId="36" priority="14" stopIfTrue="1" operator="notEqual">
      <formula>INDIRECT("Dummy_for_Comparison1!"&amp;ADDRESS(ROW(),COLUMN()))</formula>
    </cfRule>
  </conditionalFormatting>
  <conditionalFormatting sqref="D155:F155">
    <cfRule type="cellIs" dxfId="35" priority="13" stopIfTrue="1" operator="notEqual">
      <formula>INDIRECT("Dummy_for_Comparison1!"&amp;ADDRESS(ROW(),COLUMN()))</formula>
    </cfRule>
  </conditionalFormatting>
  <conditionalFormatting sqref="D156:F156">
    <cfRule type="cellIs" dxfId="34" priority="12" stopIfTrue="1" operator="notEqual">
      <formula>INDIRECT("Dummy_for_Comparison1!"&amp;ADDRESS(ROW(),COLUMN()))</formula>
    </cfRule>
  </conditionalFormatting>
  <conditionalFormatting sqref="D157:F157">
    <cfRule type="cellIs" dxfId="33" priority="11" stopIfTrue="1" operator="notEqual">
      <formula>INDIRECT("Dummy_for_Comparison1!"&amp;ADDRESS(ROW(),COLUMN()))</formula>
    </cfRule>
  </conditionalFormatting>
  <conditionalFormatting sqref="D158:F158">
    <cfRule type="cellIs" dxfId="32" priority="10" stopIfTrue="1" operator="notEqual">
      <formula>INDIRECT("Dummy_for_Comparison1!"&amp;ADDRESS(ROW(),COLUMN()))</formula>
    </cfRule>
  </conditionalFormatting>
  <conditionalFormatting sqref="D180 F180">
    <cfRule type="cellIs" dxfId="31" priority="9" stopIfTrue="1" operator="notEqual">
      <formula>INDIRECT("Dummy_for_Comparison1!"&amp;ADDRESS(ROW(),COLUMN()))</formula>
    </cfRule>
  </conditionalFormatting>
  <conditionalFormatting sqref="D181 F181">
    <cfRule type="cellIs" dxfId="30" priority="8" stopIfTrue="1" operator="notEqual">
      <formula>INDIRECT("Dummy_for_Comparison1!"&amp;ADDRESS(ROW(),COLUMN()))</formula>
    </cfRule>
  </conditionalFormatting>
  <conditionalFormatting sqref="A196:C196">
    <cfRule type="cellIs" dxfId="29" priority="7" stopIfTrue="1" operator="notEqual">
      <formula>INDIRECT("Dummy_for_Comparison8!"&amp;ADDRESS(ROW(),COLUMN()))</formula>
    </cfRule>
  </conditionalFormatting>
  <conditionalFormatting sqref="A206:C206">
    <cfRule type="cellIs" dxfId="28" priority="6" stopIfTrue="1" operator="notEqual">
      <formula>INDIRECT("Dummy_for_Comparison8!"&amp;ADDRESS(ROW(),COLUMN()))</formula>
    </cfRule>
  </conditionalFormatting>
  <conditionalFormatting sqref="F224">
    <cfRule type="cellIs" dxfId="27" priority="4" stopIfTrue="1" operator="notEqual">
      <formula>INDIRECT("Dummy_for_Comparison1!"&amp;ADDRESS(ROW(),COLUMN()))</formula>
    </cfRule>
  </conditionalFormatting>
  <conditionalFormatting sqref="E180">
    <cfRule type="cellIs" dxfId="26" priority="3" stopIfTrue="1" operator="notEqual">
      <formula>INDIRECT("Dummy_for_Comparison1!"&amp;ADDRESS(ROW(),COLUMN()))</formula>
    </cfRule>
  </conditionalFormatting>
  <conditionalFormatting sqref="E181">
    <cfRule type="cellIs" dxfId="25" priority="2" stopIfTrue="1" operator="notEqual">
      <formula>INDIRECT("Dummy_for_Comparison1!"&amp;ADDRESS(ROW(),COLUMN()))</formula>
    </cfRule>
  </conditionalFormatting>
  <conditionalFormatting sqref="E224">
    <cfRule type="cellIs" dxfId="24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scale="57" fitToHeight="0" orientation="landscape" horizontalDpi="4294967295" verticalDpi="4294967295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3"/>
  <sheetViews>
    <sheetView workbookViewId="0">
      <pane ySplit="1" topLeftCell="A196" activePane="bottomLeft" state="frozen"/>
      <selection pane="bottomLeft" activeCell="A212" sqref="A212"/>
    </sheetView>
  </sheetViews>
  <sheetFormatPr defaultColWidth="9.125" defaultRowHeight="14.25" x14ac:dyDescent="0.2"/>
  <cols>
    <col min="1" max="1" width="11" style="7" bestFit="1" customWidth="1"/>
    <col min="2" max="2" width="13.75" style="7" customWidth="1"/>
    <col min="3" max="3" width="17.625" style="7" customWidth="1"/>
    <col min="4" max="4" width="10.75" style="7" bestFit="1" customWidth="1"/>
    <col min="5" max="5" width="87.25" style="7" bestFit="1" customWidth="1"/>
    <col min="6" max="6" width="6.75" style="7" bestFit="1" customWidth="1"/>
    <col min="7" max="7" width="12.75" style="7" customWidth="1"/>
    <col min="8" max="8" width="58.125" style="7" bestFit="1" customWidth="1"/>
    <col min="9" max="16384" width="9.125" style="7"/>
  </cols>
  <sheetData>
    <row r="1" spans="1:8" x14ac:dyDescent="0.2">
      <c r="A1" s="7" t="s">
        <v>66</v>
      </c>
      <c r="B1" s="7" t="s">
        <v>0</v>
      </c>
      <c r="C1" s="7" t="s">
        <v>1</v>
      </c>
      <c r="D1" s="7" t="s">
        <v>10</v>
      </c>
      <c r="E1" s="7" t="s">
        <v>42</v>
      </c>
      <c r="F1" s="7" t="s">
        <v>44</v>
      </c>
      <c r="G1" s="7" t="s">
        <v>45</v>
      </c>
      <c r="H1" s="7" t="s">
        <v>232</v>
      </c>
    </row>
    <row r="2" spans="1:8" x14ac:dyDescent="0.2">
      <c r="A2" s="23">
        <v>42459</v>
      </c>
      <c r="B2" s="7" t="s">
        <v>43</v>
      </c>
      <c r="C2" s="7" t="s">
        <v>46</v>
      </c>
      <c r="D2" s="7" t="s">
        <v>40</v>
      </c>
      <c r="E2" s="7" t="s">
        <v>41</v>
      </c>
      <c r="F2" s="7">
        <v>200</v>
      </c>
      <c r="G2" s="7" t="s">
        <v>47</v>
      </c>
    </row>
    <row r="3" spans="1:8" x14ac:dyDescent="0.2">
      <c r="A3" s="23">
        <v>42459</v>
      </c>
      <c r="B3" s="7" t="s">
        <v>51</v>
      </c>
      <c r="C3" s="7" t="s">
        <v>46</v>
      </c>
      <c r="D3" s="7" t="s">
        <v>48</v>
      </c>
      <c r="E3" s="7" t="s">
        <v>49</v>
      </c>
      <c r="F3" s="7">
        <v>120</v>
      </c>
      <c r="G3" s="7" t="s">
        <v>50</v>
      </c>
    </row>
    <row r="4" spans="1:8" x14ac:dyDescent="0.2">
      <c r="A4" s="23">
        <v>42459</v>
      </c>
      <c r="B4" s="7" t="s">
        <v>52</v>
      </c>
      <c r="C4" s="7" t="s">
        <v>46</v>
      </c>
      <c r="D4" s="7" t="s">
        <v>53</v>
      </c>
      <c r="E4" s="7" t="s">
        <v>54</v>
      </c>
      <c r="F4" s="7">
        <v>200</v>
      </c>
      <c r="G4" s="7" t="s">
        <v>55</v>
      </c>
    </row>
    <row r="5" spans="1:8" x14ac:dyDescent="0.2">
      <c r="A5" s="23">
        <v>42459</v>
      </c>
      <c r="B5" s="7" t="s">
        <v>56</v>
      </c>
      <c r="C5" s="7" t="s">
        <v>46</v>
      </c>
      <c r="D5" s="7" t="s">
        <v>57</v>
      </c>
      <c r="E5" s="7" t="s">
        <v>58</v>
      </c>
      <c r="F5" s="7">
        <v>120</v>
      </c>
      <c r="G5" s="7" t="s">
        <v>59</v>
      </c>
    </row>
    <row r="6" spans="1:8" x14ac:dyDescent="0.2">
      <c r="A6" s="23">
        <v>42459</v>
      </c>
      <c r="B6" s="7" t="s">
        <v>67</v>
      </c>
      <c r="C6" s="7" t="s">
        <v>46</v>
      </c>
      <c r="D6" s="7" t="s">
        <v>68</v>
      </c>
      <c r="E6" s="7" t="s">
        <v>69</v>
      </c>
      <c r="F6" s="7">
        <v>300</v>
      </c>
      <c r="G6" s="7" t="s">
        <v>78</v>
      </c>
    </row>
    <row r="7" spans="1:8" x14ac:dyDescent="0.2">
      <c r="A7" s="23">
        <v>42459</v>
      </c>
      <c r="B7" s="7" t="s">
        <v>71</v>
      </c>
      <c r="C7" s="7" t="s">
        <v>46</v>
      </c>
      <c r="D7" s="7" t="s">
        <v>72</v>
      </c>
      <c r="E7" s="7" t="s">
        <v>73</v>
      </c>
      <c r="F7" s="7">
        <v>600</v>
      </c>
      <c r="G7" s="7" t="s">
        <v>77</v>
      </c>
    </row>
    <row r="8" spans="1:8" x14ac:dyDescent="0.2">
      <c r="A8" s="23">
        <v>42459</v>
      </c>
      <c r="B8" s="7" t="s">
        <v>74</v>
      </c>
      <c r="C8" s="7" t="s">
        <v>46</v>
      </c>
      <c r="D8" s="7" t="s">
        <v>75</v>
      </c>
      <c r="E8" s="7" t="s">
        <v>76</v>
      </c>
      <c r="F8" s="7">
        <v>300</v>
      </c>
      <c r="G8" s="7" t="s">
        <v>70</v>
      </c>
    </row>
    <row r="9" spans="1:8" x14ac:dyDescent="0.2">
      <c r="A9" s="23">
        <v>42459</v>
      </c>
      <c r="B9" s="7" t="s">
        <v>79</v>
      </c>
      <c r="C9" s="7" t="s">
        <v>46</v>
      </c>
      <c r="D9" s="7" t="s">
        <v>80</v>
      </c>
      <c r="E9" s="7" t="s">
        <v>81</v>
      </c>
      <c r="F9" s="7">
        <v>300</v>
      </c>
      <c r="G9" s="7" t="s">
        <v>82</v>
      </c>
    </row>
    <row r="10" spans="1:8" x14ac:dyDescent="0.2">
      <c r="A10" s="23">
        <v>42459</v>
      </c>
      <c r="B10" s="7" t="s">
        <v>83</v>
      </c>
      <c r="C10" s="7" t="s">
        <v>46</v>
      </c>
      <c r="D10" s="7" t="s">
        <v>84</v>
      </c>
      <c r="E10" s="7" t="s">
        <v>85</v>
      </c>
      <c r="F10" s="7">
        <v>120</v>
      </c>
      <c r="G10" s="7" t="s">
        <v>86</v>
      </c>
    </row>
    <row r="11" spans="1:8" x14ac:dyDescent="0.2">
      <c r="A11" s="23">
        <v>42468</v>
      </c>
      <c r="B11" s="7" t="s">
        <v>12</v>
      </c>
      <c r="C11" s="7">
        <v>4000255</v>
      </c>
      <c r="D11" s="7" t="s">
        <v>20</v>
      </c>
      <c r="E11" s="7" t="s">
        <v>21</v>
      </c>
      <c r="F11" s="7">
        <v>300</v>
      </c>
      <c r="G11" s="7" t="s">
        <v>103</v>
      </c>
    </row>
    <row r="12" spans="1:8" x14ac:dyDescent="0.2">
      <c r="A12" s="23">
        <v>42468</v>
      </c>
      <c r="B12" s="7" t="s">
        <v>94</v>
      </c>
      <c r="C12" s="7">
        <v>4000306</v>
      </c>
      <c r="D12" s="7" t="s">
        <v>107</v>
      </c>
      <c r="E12" s="7" t="s">
        <v>108</v>
      </c>
      <c r="F12" s="7">
        <v>2000</v>
      </c>
      <c r="G12" s="7" t="s">
        <v>106</v>
      </c>
    </row>
    <row r="13" spans="1:8" x14ac:dyDescent="0.2">
      <c r="A13" s="23">
        <v>42468</v>
      </c>
      <c r="B13" s="7" t="s">
        <v>109</v>
      </c>
      <c r="C13" s="7">
        <v>4000292</v>
      </c>
      <c r="D13" s="7" t="s">
        <v>107</v>
      </c>
      <c r="E13" s="7" t="s">
        <v>108</v>
      </c>
      <c r="F13" s="7">
        <v>1000</v>
      </c>
      <c r="G13" s="7" t="s">
        <v>103</v>
      </c>
    </row>
    <row r="14" spans="1:8" x14ac:dyDescent="0.2">
      <c r="A14" s="23">
        <v>42482</v>
      </c>
      <c r="B14" s="7" t="s">
        <v>139</v>
      </c>
      <c r="C14" s="7" t="s">
        <v>46</v>
      </c>
      <c r="D14" s="7" t="s">
        <v>140</v>
      </c>
      <c r="E14" s="7" t="s">
        <v>185</v>
      </c>
      <c r="F14" s="7">
        <v>113</v>
      </c>
      <c r="G14" s="7" t="s">
        <v>188</v>
      </c>
    </row>
    <row r="15" spans="1:8" x14ac:dyDescent="0.2">
      <c r="A15" s="23">
        <v>42482</v>
      </c>
      <c r="B15" s="7" t="s">
        <v>125</v>
      </c>
      <c r="C15" s="7">
        <v>4000322</v>
      </c>
      <c r="D15" s="7" t="s">
        <v>126</v>
      </c>
      <c r="E15" s="7" t="s">
        <v>184</v>
      </c>
      <c r="F15" s="7">
        <v>3060</v>
      </c>
      <c r="G15" s="7" t="s">
        <v>189</v>
      </c>
    </row>
    <row r="16" spans="1:8" x14ac:dyDescent="0.2">
      <c r="A16" s="23">
        <v>42482</v>
      </c>
      <c r="B16" s="7" t="s">
        <v>141</v>
      </c>
      <c r="C16" s="7">
        <v>4000365</v>
      </c>
      <c r="D16" s="7" t="s">
        <v>144</v>
      </c>
      <c r="E16" s="7" t="s">
        <v>186</v>
      </c>
      <c r="F16" s="7">
        <v>200</v>
      </c>
      <c r="G16" s="7" t="s">
        <v>190</v>
      </c>
    </row>
    <row r="17" spans="1:8" x14ac:dyDescent="0.2">
      <c r="A17" s="23">
        <v>42495</v>
      </c>
      <c r="B17" s="7" t="s">
        <v>183</v>
      </c>
      <c r="C17" s="7">
        <v>4000650</v>
      </c>
      <c r="D17" s="7" t="s">
        <v>126</v>
      </c>
      <c r="E17" s="7" t="s">
        <v>184</v>
      </c>
      <c r="F17" s="7">
        <v>5000</v>
      </c>
      <c r="G17" s="7" t="s">
        <v>240</v>
      </c>
    </row>
    <row r="18" spans="1:8" x14ac:dyDescent="0.2">
      <c r="A18" s="23">
        <v>42495</v>
      </c>
      <c r="B18" s="7" t="s">
        <v>150</v>
      </c>
      <c r="C18" s="7">
        <v>4000400</v>
      </c>
      <c r="D18" s="7" t="s">
        <v>245</v>
      </c>
      <c r="E18" s="7" t="s">
        <v>244</v>
      </c>
      <c r="F18" s="7">
        <v>456</v>
      </c>
      <c r="G18" s="7" t="s">
        <v>246</v>
      </c>
      <c r="H18" s="7" t="s">
        <v>572</v>
      </c>
    </row>
    <row r="19" spans="1:8" x14ac:dyDescent="0.2">
      <c r="A19" s="23">
        <v>42495</v>
      </c>
      <c r="B19" s="7" t="s">
        <v>24</v>
      </c>
      <c r="C19" s="7">
        <v>4000265</v>
      </c>
      <c r="D19" s="7" t="s">
        <v>27</v>
      </c>
      <c r="E19" s="7" t="s">
        <v>34</v>
      </c>
      <c r="F19" s="7">
        <v>5000</v>
      </c>
      <c r="G19" s="7" t="s">
        <v>248</v>
      </c>
    </row>
    <row r="20" spans="1:8" x14ac:dyDescent="0.2">
      <c r="A20" s="23">
        <v>42496</v>
      </c>
      <c r="B20" s="7" t="s">
        <v>28</v>
      </c>
      <c r="C20" s="7">
        <v>4000271</v>
      </c>
      <c r="D20" s="7" t="s">
        <v>30</v>
      </c>
      <c r="E20" s="7" t="s">
        <v>36</v>
      </c>
      <c r="F20" s="7">
        <v>5000</v>
      </c>
      <c r="G20" s="7" t="s">
        <v>250</v>
      </c>
    </row>
    <row r="21" spans="1:8" x14ac:dyDescent="0.2">
      <c r="A21" s="23">
        <v>42499</v>
      </c>
      <c r="B21" s="7" t="s">
        <v>235</v>
      </c>
      <c r="C21" s="7">
        <v>4000718</v>
      </c>
      <c r="D21" s="7" t="s">
        <v>236</v>
      </c>
      <c r="E21" s="7" t="s">
        <v>256</v>
      </c>
      <c r="F21" s="7">
        <v>1600</v>
      </c>
      <c r="G21" s="7" t="s">
        <v>257</v>
      </c>
    </row>
    <row r="22" spans="1:8" x14ac:dyDescent="0.2">
      <c r="A22" s="23">
        <v>42499</v>
      </c>
      <c r="B22" s="7" t="s">
        <v>180</v>
      </c>
      <c r="C22" s="7">
        <v>4000656</v>
      </c>
      <c r="D22" s="7" t="s">
        <v>63</v>
      </c>
      <c r="E22" s="7" t="s">
        <v>64</v>
      </c>
      <c r="F22" s="7">
        <v>6000</v>
      </c>
      <c r="G22" s="7" t="s">
        <v>258</v>
      </c>
    </row>
    <row r="23" spans="1:8" x14ac:dyDescent="0.2">
      <c r="A23" s="23">
        <v>42506</v>
      </c>
      <c r="B23" s="7" t="s">
        <v>156</v>
      </c>
      <c r="D23" s="7" t="s">
        <v>162</v>
      </c>
      <c r="E23" s="7" t="s">
        <v>163</v>
      </c>
      <c r="F23" s="7">
        <v>300</v>
      </c>
      <c r="G23" s="7" t="s">
        <v>277</v>
      </c>
    </row>
    <row r="24" spans="1:8" x14ac:dyDescent="0.2">
      <c r="A24" s="23">
        <v>42506</v>
      </c>
      <c r="B24" s="7" t="s">
        <v>156</v>
      </c>
      <c r="D24" s="7" t="s">
        <v>158</v>
      </c>
      <c r="E24" s="7" t="s">
        <v>159</v>
      </c>
      <c r="F24" s="7">
        <v>300</v>
      </c>
      <c r="G24" s="7" t="s">
        <v>278</v>
      </c>
    </row>
    <row r="25" spans="1:8" x14ac:dyDescent="0.2">
      <c r="A25" s="23">
        <v>42506</v>
      </c>
      <c r="B25" s="7" t="s">
        <v>156</v>
      </c>
      <c r="D25" s="7" t="s">
        <v>160</v>
      </c>
      <c r="E25" s="7" t="s">
        <v>161</v>
      </c>
      <c r="F25" s="7">
        <v>300</v>
      </c>
      <c r="G25" s="7" t="s">
        <v>279</v>
      </c>
    </row>
    <row r="26" spans="1:8" x14ac:dyDescent="0.2">
      <c r="A26" s="23">
        <v>42508</v>
      </c>
      <c r="B26" s="7" t="s">
        <v>222</v>
      </c>
      <c r="C26" s="7">
        <v>4000684</v>
      </c>
      <c r="D26" s="7" t="s">
        <v>226</v>
      </c>
      <c r="E26" s="7" t="s">
        <v>227</v>
      </c>
      <c r="F26" s="7">
        <v>300</v>
      </c>
      <c r="G26" s="7" t="s">
        <v>323</v>
      </c>
    </row>
    <row r="27" spans="1:8" x14ac:dyDescent="0.2">
      <c r="A27" s="23">
        <v>42508</v>
      </c>
      <c r="B27" s="7" t="s">
        <v>315</v>
      </c>
      <c r="C27" s="7">
        <v>4000790</v>
      </c>
      <c r="D27" s="7" t="s">
        <v>20</v>
      </c>
      <c r="E27" s="7" t="s">
        <v>21</v>
      </c>
      <c r="F27" s="7">
        <v>300</v>
      </c>
      <c r="G27" s="7" t="s">
        <v>325</v>
      </c>
    </row>
    <row r="28" spans="1:8" x14ac:dyDescent="0.2">
      <c r="A28" s="23">
        <v>42508</v>
      </c>
      <c r="B28" s="7" t="s">
        <v>251</v>
      </c>
      <c r="C28" s="7">
        <v>4000723</v>
      </c>
      <c r="D28" s="7" t="s">
        <v>107</v>
      </c>
      <c r="E28" s="7" t="s">
        <v>108</v>
      </c>
      <c r="F28" s="7">
        <v>7000</v>
      </c>
      <c r="G28" s="7" t="s">
        <v>326</v>
      </c>
    </row>
    <row r="29" spans="1:8" x14ac:dyDescent="0.2">
      <c r="A29" s="23">
        <v>42508</v>
      </c>
      <c r="B29" s="7" t="s">
        <v>156</v>
      </c>
      <c r="D29" s="7" t="s">
        <v>172</v>
      </c>
      <c r="E29" s="7" t="s">
        <v>173</v>
      </c>
      <c r="F29" s="7">
        <v>500</v>
      </c>
      <c r="G29" s="7" t="s">
        <v>327</v>
      </c>
    </row>
    <row r="30" spans="1:8" x14ac:dyDescent="0.2">
      <c r="A30" s="23">
        <v>42508</v>
      </c>
      <c r="B30" s="7" t="s">
        <v>156</v>
      </c>
      <c r="D30" s="7" t="s">
        <v>174</v>
      </c>
      <c r="E30" s="7" t="s">
        <v>175</v>
      </c>
      <c r="F30" s="7">
        <v>200</v>
      </c>
      <c r="G30" s="7" t="s">
        <v>328</v>
      </c>
    </row>
    <row r="31" spans="1:8" x14ac:dyDescent="0.2">
      <c r="A31" s="23">
        <v>42508</v>
      </c>
      <c r="B31" s="7" t="s">
        <v>156</v>
      </c>
      <c r="D31" s="7" t="s">
        <v>166</v>
      </c>
      <c r="E31" s="7" t="s">
        <v>167</v>
      </c>
      <c r="F31" s="7">
        <v>100</v>
      </c>
      <c r="G31" s="7" t="s">
        <v>329</v>
      </c>
    </row>
    <row r="32" spans="1:8" x14ac:dyDescent="0.2">
      <c r="A32" s="23">
        <v>42508</v>
      </c>
      <c r="B32" s="7" t="s">
        <v>156</v>
      </c>
      <c r="D32" s="7" t="s">
        <v>164</v>
      </c>
      <c r="E32" s="7" t="s">
        <v>165</v>
      </c>
      <c r="F32" s="7">
        <v>100</v>
      </c>
      <c r="G32" s="7" t="s">
        <v>330</v>
      </c>
    </row>
    <row r="33" spans="1:8" x14ac:dyDescent="0.2">
      <c r="A33" s="23">
        <v>42513</v>
      </c>
      <c r="B33" s="7" t="s">
        <v>156</v>
      </c>
      <c r="D33" s="24" t="s">
        <v>170</v>
      </c>
      <c r="E33" s="24" t="s">
        <v>171</v>
      </c>
      <c r="F33" s="24">
        <v>400</v>
      </c>
      <c r="G33" s="24" t="s">
        <v>360</v>
      </c>
    </row>
    <row r="34" spans="1:8" x14ac:dyDescent="0.2">
      <c r="A34" s="23">
        <v>42513</v>
      </c>
      <c r="B34" s="7" t="s">
        <v>156</v>
      </c>
      <c r="C34" s="24"/>
      <c r="D34" s="24" t="s">
        <v>168</v>
      </c>
      <c r="E34" s="24" t="s">
        <v>169</v>
      </c>
      <c r="F34" s="25">
        <v>200</v>
      </c>
      <c r="G34" s="24" t="s">
        <v>361</v>
      </c>
    </row>
    <row r="35" spans="1:8" x14ac:dyDescent="0.2">
      <c r="A35" s="23">
        <v>42513</v>
      </c>
      <c r="B35" s="7" t="s">
        <v>230</v>
      </c>
      <c r="C35" s="24">
        <v>4000697</v>
      </c>
      <c r="D35" s="24" t="s">
        <v>27</v>
      </c>
      <c r="E35" s="24" t="s">
        <v>34</v>
      </c>
      <c r="F35" s="25">
        <v>10000</v>
      </c>
      <c r="G35" s="24" t="s">
        <v>364</v>
      </c>
    </row>
    <row r="36" spans="1:8" x14ac:dyDescent="0.2">
      <c r="A36" s="23">
        <v>42513</v>
      </c>
      <c r="B36" s="7" t="s">
        <v>231</v>
      </c>
      <c r="C36" s="24">
        <v>4000691</v>
      </c>
      <c r="D36" s="24" t="s">
        <v>30</v>
      </c>
      <c r="E36" s="24" t="s">
        <v>36</v>
      </c>
      <c r="F36" s="25">
        <v>10000</v>
      </c>
      <c r="G36" s="24" t="s">
        <v>373</v>
      </c>
    </row>
    <row r="37" spans="1:8" x14ac:dyDescent="0.2">
      <c r="A37" s="23">
        <v>42514</v>
      </c>
      <c r="B37" s="7" t="s">
        <v>305</v>
      </c>
      <c r="C37" s="24">
        <v>4000805</v>
      </c>
      <c r="D37" s="24" t="s">
        <v>306</v>
      </c>
      <c r="E37" s="24" t="s">
        <v>338</v>
      </c>
      <c r="F37" s="25">
        <v>500</v>
      </c>
      <c r="G37" s="24" t="s">
        <v>374</v>
      </c>
    </row>
    <row r="38" spans="1:8" x14ac:dyDescent="0.2">
      <c r="A38" s="23">
        <v>42517</v>
      </c>
      <c r="B38" s="7" t="s">
        <v>344</v>
      </c>
      <c r="C38" s="24">
        <v>4000841</v>
      </c>
      <c r="D38" s="24" t="s">
        <v>355</v>
      </c>
      <c r="E38" s="24" t="s">
        <v>356</v>
      </c>
      <c r="F38" s="25">
        <v>20</v>
      </c>
      <c r="G38" s="24" t="s">
        <v>398</v>
      </c>
      <c r="H38" s="7" t="s">
        <v>400</v>
      </c>
    </row>
    <row r="39" spans="1:8" x14ac:dyDescent="0.2">
      <c r="A39" s="23">
        <v>42517</v>
      </c>
      <c r="B39" s="7" t="s">
        <v>345</v>
      </c>
      <c r="C39" s="24">
        <v>4000820</v>
      </c>
      <c r="D39" s="24" t="s">
        <v>346</v>
      </c>
      <c r="E39" s="24" t="s">
        <v>357</v>
      </c>
      <c r="F39" s="25">
        <v>10</v>
      </c>
      <c r="G39" s="24" t="s">
        <v>399</v>
      </c>
      <c r="H39" s="7" t="s">
        <v>400</v>
      </c>
    </row>
    <row r="40" spans="1:8" ht="28.5" x14ac:dyDescent="0.2">
      <c r="A40" s="23">
        <v>42520</v>
      </c>
      <c r="B40" s="7" t="s">
        <v>365</v>
      </c>
      <c r="C40" s="24">
        <v>4000859</v>
      </c>
      <c r="D40" s="24" t="s">
        <v>126</v>
      </c>
      <c r="E40" s="24" t="s">
        <v>184</v>
      </c>
      <c r="F40" s="25">
        <v>5000</v>
      </c>
      <c r="G40" s="24" t="s">
        <v>416</v>
      </c>
      <c r="H40" s="26" t="s">
        <v>453</v>
      </c>
    </row>
    <row r="41" spans="1:8" x14ac:dyDescent="0.2">
      <c r="A41" s="23">
        <v>42521</v>
      </c>
      <c r="B41" s="7" t="s">
        <v>419</v>
      </c>
      <c r="C41" s="24"/>
      <c r="D41" s="24" t="s">
        <v>226</v>
      </c>
      <c r="E41" s="24" t="s">
        <v>227</v>
      </c>
      <c r="F41" s="25">
        <v>36</v>
      </c>
      <c r="G41" s="24" t="s">
        <v>425</v>
      </c>
      <c r="H41" s="24" t="s">
        <v>426</v>
      </c>
    </row>
    <row r="42" spans="1:8" x14ac:dyDescent="0.2">
      <c r="A42" s="23">
        <v>42523</v>
      </c>
      <c r="B42" s="7" t="s">
        <v>410</v>
      </c>
      <c r="C42" s="24">
        <v>4000899</v>
      </c>
      <c r="D42" s="24" t="s">
        <v>98</v>
      </c>
      <c r="E42" s="24" t="s">
        <v>99</v>
      </c>
      <c r="F42" s="25">
        <v>1000</v>
      </c>
      <c r="G42" s="24" t="s">
        <v>441</v>
      </c>
      <c r="H42" s="24"/>
    </row>
    <row r="43" spans="1:8" x14ac:dyDescent="0.2">
      <c r="A43" s="23">
        <v>42523</v>
      </c>
      <c r="B43" s="7" t="s">
        <v>410</v>
      </c>
      <c r="C43" s="24">
        <v>4000901</v>
      </c>
      <c r="D43" s="24" t="s">
        <v>101</v>
      </c>
      <c r="E43" s="24" t="s">
        <v>102</v>
      </c>
      <c r="F43" s="25">
        <v>700</v>
      </c>
      <c r="G43" s="24" t="s">
        <v>442</v>
      </c>
      <c r="H43" s="24"/>
    </row>
    <row r="44" spans="1:8" x14ac:dyDescent="0.2">
      <c r="A44" s="23">
        <v>42523</v>
      </c>
      <c r="B44" s="7" t="s">
        <v>387</v>
      </c>
      <c r="C44" s="24">
        <v>4000891</v>
      </c>
      <c r="D44" s="24" t="s">
        <v>390</v>
      </c>
      <c r="E44" s="24" t="s">
        <v>407</v>
      </c>
      <c r="F44" s="25">
        <v>200</v>
      </c>
      <c r="G44" s="24" t="s">
        <v>443</v>
      </c>
      <c r="H44" s="24" t="s">
        <v>444</v>
      </c>
    </row>
    <row r="45" spans="1:8" x14ac:dyDescent="0.2">
      <c r="A45" s="23">
        <v>42523</v>
      </c>
      <c r="B45" s="7" t="s">
        <v>387</v>
      </c>
      <c r="C45" s="24">
        <v>4000895</v>
      </c>
      <c r="D45" s="24" t="s">
        <v>391</v>
      </c>
      <c r="E45" s="24" t="s">
        <v>408</v>
      </c>
      <c r="F45" s="25">
        <v>400</v>
      </c>
      <c r="G45" s="24" t="s">
        <v>445</v>
      </c>
      <c r="H45" s="24"/>
    </row>
    <row r="46" spans="1:8" x14ac:dyDescent="0.2">
      <c r="A46" s="23">
        <v>42523</v>
      </c>
      <c r="B46" s="7" t="s">
        <v>387</v>
      </c>
      <c r="C46" s="24">
        <v>4000886</v>
      </c>
      <c r="D46" s="24" t="s">
        <v>389</v>
      </c>
      <c r="E46" s="24" t="s">
        <v>406</v>
      </c>
      <c r="F46" s="25">
        <v>100</v>
      </c>
      <c r="G46" s="24" t="s">
        <v>446</v>
      </c>
      <c r="H46" s="24"/>
    </row>
    <row r="47" spans="1:8" x14ac:dyDescent="0.2">
      <c r="A47" s="23">
        <v>42523</v>
      </c>
      <c r="B47" s="7" t="s">
        <v>387</v>
      </c>
      <c r="C47" s="24">
        <v>4000882</v>
      </c>
      <c r="D47" s="24" t="s">
        <v>388</v>
      </c>
      <c r="E47" s="24" t="s">
        <v>405</v>
      </c>
      <c r="F47" s="25">
        <v>50</v>
      </c>
      <c r="G47" s="24" t="s">
        <v>447</v>
      </c>
      <c r="H47" s="24" t="s">
        <v>444</v>
      </c>
    </row>
    <row r="48" spans="1:8" x14ac:dyDescent="0.2">
      <c r="A48" s="23">
        <v>42531</v>
      </c>
      <c r="B48" s="7" t="s">
        <v>457</v>
      </c>
      <c r="C48" s="24"/>
      <c r="D48" s="24" t="s">
        <v>458</v>
      </c>
      <c r="E48" s="24" t="s">
        <v>460</v>
      </c>
      <c r="F48" s="25">
        <v>1264</v>
      </c>
      <c r="G48" s="24" t="s">
        <v>461</v>
      </c>
      <c r="H48" s="24" t="s">
        <v>462</v>
      </c>
    </row>
    <row r="49" spans="1:8" x14ac:dyDescent="0.2">
      <c r="A49" s="23">
        <v>42531</v>
      </c>
      <c r="B49" s="7" t="s">
        <v>376</v>
      </c>
      <c r="C49" s="24">
        <v>4000886</v>
      </c>
      <c r="D49" s="24" t="s">
        <v>377</v>
      </c>
      <c r="E49" s="24" t="s">
        <v>380</v>
      </c>
      <c r="F49" s="25">
        <v>400</v>
      </c>
      <c r="G49" s="24" t="s">
        <v>463</v>
      </c>
      <c r="H49" s="24"/>
    </row>
    <row r="50" spans="1:8" x14ac:dyDescent="0.2">
      <c r="A50" s="23">
        <v>42531</v>
      </c>
      <c r="B50" s="7" t="s">
        <v>345</v>
      </c>
      <c r="C50" s="24">
        <v>4000820</v>
      </c>
      <c r="D50" s="24" t="s">
        <v>346</v>
      </c>
      <c r="E50" s="24" t="s">
        <v>357</v>
      </c>
      <c r="F50" s="25">
        <v>150</v>
      </c>
      <c r="G50" s="24" t="s">
        <v>465</v>
      </c>
      <c r="H50" s="7" t="s">
        <v>585</v>
      </c>
    </row>
    <row r="51" spans="1:8" x14ac:dyDescent="0.2">
      <c r="A51" s="23">
        <v>42531</v>
      </c>
      <c r="B51" s="7" t="s">
        <v>344</v>
      </c>
      <c r="C51">
        <v>4000841</v>
      </c>
      <c r="D51" t="s">
        <v>355</v>
      </c>
      <c r="E51" t="s">
        <v>356</v>
      </c>
      <c r="F51">
        <v>220</v>
      </c>
      <c r="G51" s="24" t="s">
        <v>466</v>
      </c>
      <c r="H51" s="7" t="s">
        <v>585</v>
      </c>
    </row>
    <row r="52" spans="1:8" x14ac:dyDescent="0.2">
      <c r="A52" s="23">
        <v>42535</v>
      </c>
      <c r="B52" s="7" t="s">
        <v>507</v>
      </c>
      <c r="C52" s="24">
        <v>4000971</v>
      </c>
      <c r="D52" s="24" t="s">
        <v>20</v>
      </c>
      <c r="E52" s="24" t="s">
        <v>21</v>
      </c>
      <c r="F52" s="25">
        <v>600</v>
      </c>
      <c r="G52" s="24" t="s">
        <v>508</v>
      </c>
      <c r="H52" s="24"/>
    </row>
    <row r="53" spans="1:8" x14ac:dyDescent="0.2">
      <c r="A53" s="23">
        <v>42535</v>
      </c>
      <c r="B53" s="7" t="s">
        <v>484</v>
      </c>
      <c r="C53" s="24">
        <v>4000943</v>
      </c>
      <c r="D53" s="24" t="s">
        <v>486</v>
      </c>
      <c r="E53" s="24" t="s">
        <v>485</v>
      </c>
      <c r="F53" s="25">
        <v>3000</v>
      </c>
      <c r="G53" s="24" t="s">
        <v>509</v>
      </c>
      <c r="H53" s="24"/>
    </row>
    <row r="54" spans="1:8" x14ac:dyDescent="0.2">
      <c r="A54" s="23">
        <v>42537</v>
      </c>
      <c r="B54" s="7" t="s">
        <v>514</v>
      </c>
      <c r="C54">
        <v>4000982</v>
      </c>
      <c r="D54" t="s">
        <v>516</v>
      </c>
      <c r="E54" t="s">
        <v>515</v>
      </c>
      <c r="F54">
        <v>300</v>
      </c>
      <c r="G54" s="24" t="s">
        <v>517</v>
      </c>
      <c r="H54" s="24"/>
    </row>
    <row r="55" spans="1:8" x14ac:dyDescent="0.2">
      <c r="A55" s="23">
        <v>42538</v>
      </c>
      <c r="B55" s="7" t="s">
        <v>520</v>
      </c>
      <c r="C55">
        <v>4000990</v>
      </c>
      <c r="D55" t="s">
        <v>377</v>
      </c>
      <c r="E55" t="s">
        <v>380</v>
      </c>
      <c r="F55">
        <v>350</v>
      </c>
      <c r="G55" s="24" t="s">
        <v>525</v>
      </c>
      <c r="H55" s="24"/>
    </row>
    <row r="56" spans="1:8" x14ac:dyDescent="0.2">
      <c r="A56" s="23">
        <v>42543</v>
      </c>
      <c r="B56" s="7" t="s">
        <v>503</v>
      </c>
      <c r="C56" s="24"/>
      <c r="D56" t="s">
        <v>504</v>
      </c>
      <c r="E56" t="s">
        <v>524</v>
      </c>
      <c r="F56">
        <v>500</v>
      </c>
      <c r="G56" s="24" t="s">
        <v>540</v>
      </c>
      <c r="H56" s="24" t="s">
        <v>541</v>
      </c>
    </row>
    <row r="57" spans="1:8" x14ac:dyDescent="0.2">
      <c r="A57" s="23">
        <v>42545</v>
      </c>
      <c r="B57" s="7" t="s">
        <v>501</v>
      </c>
      <c r="C57" s="24">
        <v>4001032</v>
      </c>
      <c r="D57" s="24" t="s">
        <v>126</v>
      </c>
      <c r="E57" s="24" t="s">
        <v>184</v>
      </c>
      <c r="F57" s="25">
        <v>5000</v>
      </c>
      <c r="G57" s="24" t="s">
        <v>543</v>
      </c>
      <c r="H57" s="24" t="s">
        <v>544</v>
      </c>
    </row>
    <row r="58" spans="1:8" x14ac:dyDescent="0.2">
      <c r="A58" s="23">
        <v>42545</v>
      </c>
      <c r="B58" s="7" t="s">
        <v>417</v>
      </c>
      <c r="C58">
        <v>4000908</v>
      </c>
      <c r="D58" t="s">
        <v>96</v>
      </c>
      <c r="E58" t="s">
        <v>97</v>
      </c>
      <c r="F58">
        <v>5000</v>
      </c>
      <c r="G58" s="24" t="s">
        <v>566</v>
      </c>
      <c r="H58" s="24" t="s">
        <v>567</v>
      </c>
    </row>
    <row r="59" spans="1:8" x14ac:dyDescent="0.2">
      <c r="A59" s="23">
        <v>42549</v>
      </c>
      <c r="B59" s="7" t="s">
        <v>150</v>
      </c>
      <c r="C59" s="7">
        <v>4000400</v>
      </c>
      <c r="D59" s="7" t="s">
        <v>245</v>
      </c>
      <c r="E59" s="7" t="s">
        <v>244</v>
      </c>
      <c r="F59" s="7">
        <v>44</v>
      </c>
      <c r="G59" s="24" t="s">
        <v>573</v>
      </c>
      <c r="H59" s="24" t="s">
        <v>574</v>
      </c>
    </row>
    <row r="60" spans="1:8" x14ac:dyDescent="0.2">
      <c r="A60" s="23">
        <v>42549</v>
      </c>
      <c r="B60" s="7" t="s">
        <v>521</v>
      </c>
      <c r="C60">
        <v>4000997</v>
      </c>
      <c r="D60" t="s">
        <v>27</v>
      </c>
      <c r="E60" t="s">
        <v>34</v>
      </c>
      <c r="F60">
        <v>5005</v>
      </c>
      <c r="G60" s="24" t="s">
        <v>575</v>
      </c>
      <c r="H60" s="24"/>
    </row>
    <row r="61" spans="1:8" x14ac:dyDescent="0.2">
      <c r="A61" s="23">
        <v>42549</v>
      </c>
      <c r="B61" s="7" t="s">
        <v>345</v>
      </c>
      <c r="C61" s="24">
        <v>4000820</v>
      </c>
      <c r="D61" s="24" t="s">
        <v>346</v>
      </c>
      <c r="E61" s="24" t="s">
        <v>357</v>
      </c>
      <c r="F61" s="25">
        <v>150</v>
      </c>
      <c r="G61" s="24" t="s">
        <v>582</v>
      </c>
      <c r="H61" s="24" t="s">
        <v>584</v>
      </c>
    </row>
    <row r="62" spans="1:8" x14ac:dyDescent="0.2">
      <c r="A62" s="23">
        <v>42549</v>
      </c>
      <c r="B62" s="7" t="s">
        <v>344</v>
      </c>
      <c r="C62">
        <v>4000841</v>
      </c>
      <c r="D62" t="s">
        <v>355</v>
      </c>
      <c r="E62" t="s">
        <v>356</v>
      </c>
      <c r="F62">
        <v>220</v>
      </c>
      <c r="G62" s="24" t="s">
        <v>583</v>
      </c>
      <c r="H62" s="24" t="s">
        <v>584</v>
      </c>
    </row>
    <row r="63" spans="1:8" x14ac:dyDescent="0.2">
      <c r="A63" s="23">
        <v>42553</v>
      </c>
      <c r="B63" s="7" t="s">
        <v>530</v>
      </c>
      <c r="C63">
        <v>4001052</v>
      </c>
      <c r="D63" t="s">
        <v>452</v>
      </c>
      <c r="E63" t="s">
        <v>536</v>
      </c>
      <c r="F63">
        <v>3000</v>
      </c>
      <c r="G63" s="24" t="s">
        <v>598</v>
      </c>
      <c r="H63" s="24"/>
    </row>
    <row r="64" spans="1:8" x14ac:dyDescent="0.2">
      <c r="A64" s="23">
        <v>42555</v>
      </c>
      <c r="B64" s="7" t="s">
        <v>569</v>
      </c>
      <c r="C64">
        <v>4001111</v>
      </c>
      <c r="D64" t="s">
        <v>486</v>
      </c>
      <c r="E64" t="s">
        <v>485</v>
      </c>
      <c r="F64">
        <v>2000</v>
      </c>
      <c r="G64" s="24" t="s">
        <v>614</v>
      </c>
      <c r="H64" s="24"/>
    </row>
    <row r="65" spans="1:8" x14ac:dyDescent="0.2">
      <c r="A65" s="23">
        <v>42560</v>
      </c>
      <c r="B65" s="7" t="s">
        <v>588</v>
      </c>
      <c r="C65">
        <v>4001123</v>
      </c>
      <c r="D65" t="s">
        <v>486</v>
      </c>
      <c r="E65" t="s">
        <v>485</v>
      </c>
      <c r="F65">
        <v>5000</v>
      </c>
      <c r="G65" s="24" t="s">
        <v>660</v>
      </c>
      <c r="H65" s="24" t="s">
        <v>661</v>
      </c>
    </row>
    <row r="66" spans="1:8" x14ac:dyDescent="0.2">
      <c r="A66" s="23">
        <v>42563</v>
      </c>
      <c r="B66" s="7" t="s">
        <v>593</v>
      </c>
      <c r="C66">
        <v>4001140</v>
      </c>
      <c r="D66" t="s">
        <v>126</v>
      </c>
      <c r="E66" t="s">
        <v>612</v>
      </c>
      <c r="F66">
        <v>5000</v>
      </c>
      <c r="G66" s="24" t="s">
        <v>664</v>
      </c>
      <c r="H66" s="24"/>
    </row>
    <row r="67" spans="1:8" x14ac:dyDescent="0.2">
      <c r="A67" s="23">
        <v>42563</v>
      </c>
      <c r="B67" s="7" t="s">
        <v>651</v>
      </c>
      <c r="C67">
        <v>4001212</v>
      </c>
      <c r="D67" t="s">
        <v>516</v>
      </c>
      <c r="E67" t="s">
        <v>515</v>
      </c>
      <c r="F67">
        <v>300</v>
      </c>
      <c r="G67" s="24" t="s">
        <v>665</v>
      </c>
      <c r="H67" s="24" t="s">
        <v>666</v>
      </c>
    </row>
    <row r="68" spans="1:8" x14ac:dyDescent="0.2">
      <c r="A68" s="2">
        <v>42566</v>
      </c>
      <c r="B68" s="1" t="s">
        <v>667</v>
      </c>
      <c r="C68" s="24"/>
      <c r="D68" t="s">
        <v>168</v>
      </c>
      <c r="E68" t="s">
        <v>169</v>
      </c>
      <c r="F68">
        <v>100</v>
      </c>
      <c r="G68" s="24" t="s">
        <v>699</v>
      </c>
      <c r="H68" s="24"/>
    </row>
    <row r="69" spans="1:8" x14ac:dyDescent="0.2">
      <c r="A69" s="2">
        <v>42566</v>
      </c>
      <c r="B69" s="1" t="s">
        <v>667</v>
      </c>
      <c r="C69" s="24"/>
      <c r="D69" t="s">
        <v>170</v>
      </c>
      <c r="E69" t="s">
        <v>171</v>
      </c>
      <c r="F69">
        <v>300</v>
      </c>
      <c r="G69" s="24" t="s">
        <v>700</v>
      </c>
      <c r="H69" s="24"/>
    </row>
    <row r="70" spans="1:8" x14ac:dyDescent="0.2">
      <c r="A70" s="2">
        <v>42566</v>
      </c>
      <c r="B70" s="1" t="s">
        <v>667</v>
      </c>
      <c r="C70" s="24"/>
      <c r="D70" t="s">
        <v>172</v>
      </c>
      <c r="E70" t="s">
        <v>173</v>
      </c>
      <c r="F70">
        <v>200</v>
      </c>
      <c r="G70" s="24" t="s">
        <v>701</v>
      </c>
      <c r="H70" s="24"/>
    </row>
    <row r="71" spans="1:8" x14ac:dyDescent="0.2">
      <c r="A71" s="23">
        <v>42569</v>
      </c>
      <c r="B71" s="7" t="s">
        <v>657</v>
      </c>
      <c r="C71">
        <v>4001248</v>
      </c>
      <c r="D71" t="s">
        <v>658</v>
      </c>
      <c r="E71" t="s">
        <v>694</v>
      </c>
      <c r="F71">
        <v>300</v>
      </c>
      <c r="G71" s="24" t="s">
        <v>702</v>
      </c>
      <c r="H71" s="24" t="s">
        <v>703</v>
      </c>
    </row>
    <row r="72" spans="1:8" x14ac:dyDescent="0.2">
      <c r="A72" s="23">
        <v>42569</v>
      </c>
      <c r="B72" s="7" t="s">
        <v>668</v>
      </c>
      <c r="C72" s="24"/>
      <c r="D72" t="s">
        <v>504</v>
      </c>
      <c r="E72" t="s">
        <v>524</v>
      </c>
      <c r="F72">
        <v>100</v>
      </c>
      <c r="G72" s="24" t="s">
        <v>704</v>
      </c>
      <c r="H72" s="24" t="s">
        <v>705</v>
      </c>
    </row>
    <row r="73" spans="1:8" x14ac:dyDescent="0.2">
      <c r="A73" s="23">
        <v>42572</v>
      </c>
      <c r="B73" s="7" t="s">
        <v>502</v>
      </c>
      <c r="C73">
        <v>4001037</v>
      </c>
      <c r="D73" s="24" t="s">
        <v>30</v>
      </c>
      <c r="E73" s="24" t="s">
        <v>36</v>
      </c>
      <c r="F73" s="25">
        <v>10005</v>
      </c>
      <c r="G73" s="24" t="s">
        <v>745</v>
      </c>
      <c r="H73" s="24" t="s">
        <v>746</v>
      </c>
    </row>
    <row r="74" spans="1:8" x14ac:dyDescent="0.2">
      <c r="A74" s="23">
        <v>42572</v>
      </c>
      <c r="B74" s="7" t="s">
        <v>669</v>
      </c>
      <c r="C74">
        <v>4001254</v>
      </c>
      <c r="D74" t="s">
        <v>692</v>
      </c>
      <c r="E74" t="s">
        <v>693</v>
      </c>
      <c r="F74">
        <v>100</v>
      </c>
      <c r="G74" s="24" t="s">
        <v>747</v>
      </c>
      <c r="H74" s="24" t="s">
        <v>748</v>
      </c>
    </row>
    <row r="75" spans="1:8" x14ac:dyDescent="0.2">
      <c r="A75" s="23">
        <v>42574</v>
      </c>
      <c r="B75" s="7" t="s">
        <v>717</v>
      </c>
      <c r="C75">
        <v>4001276</v>
      </c>
      <c r="D75" t="s">
        <v>718</v>
      </c>
      <c r="E75" t="s">
        <v>719</v>
      </c>
      <c r="F75">
        <v>1000</v>
      </c>
      <c r="G75" s="24" t="s">
        <v>759</v>
      </c>
      <c r="H75" s="24" t="s">
        <v>778</v>
      </c>
    </row>
    <row r="76" spans="1:8" x14ac:dyDescent="0.2">
      <c r="A76" s="23">
        <v>42576</v>
      </c>
      <c r="B76" s="7" t="s">
        <v>716</v>
      </c>
      <c r="C76">
        <v>4001291</v>
      </c>
      <c r="D76" t="s">
        <v>741</v>
      </c>
      <c r="E76" t="s">
        <v>755</v>
      </c>
      <c r="F76">
        <v>1000</v>
      </c>
      <c r="G76" s="24" t="s">
        <v>760</v>
      </c>
      <c r="H76" s="24" t="s">
        <v>779</v>
      </c>
    </row>
    <row r="77" spans="1:8" x14ac:dyDescent="0.2">
      <c r="A77" s="23">
        <v>42581</v>
      </c>
      <c r="B77" s="7" t="s">
        <v>654</v>
      </c>
      <c r="C77">
        <v>4001221</v>
      </c>
      <c r="D77" t="s">
        <v>306</v>
      </c>
      <c r="E77" t="s">
        <v>338</v>
      </c>
      <c r="F77">
        <v>1000</v>
      </c>
      <c r="G77" s="24" t="s">
        <v>763</v>
      </c>
      <c r="H77" s="24"/>
    </row>
    <row r="78" spans="1:8" x14ac:dyDescent="0.2">
      <c r="A78" s="23">
        <v>42581</v>
      </c>
      <c r="B78" s="7" t="s">
        <v>740</v>
      </c>
      <c r="C78">
        <v>4001291</v>
      </c>
      <c r="D78" t="s">
        <v>741</v>
      </c>
      <c r="E78" t="s">
        <v>755</v>
      </c>
      <c r="F78">
        <v>1000</v>
      </c>
      <c r="G78" s="24" t="s">
        <v>764</v>
      </c>
      <c r="H78" s="24"/>
    </row>
    <row r="79" spans="1:8" x14ac:dyDescent="0.2">
      <c r="A79" s="23">
        <v>42583</v>
      </c>
      <c r="B79" s="7" t="s">
        <v>563</v>
      </c>
      <c r="C79">
        <v>4001081</v>
      </c>
      <c r="D79" t="s">
        <v>63</v>
      </c>
      <c r="E79" t="s">
        <v>64</v>
      </c>
      <c r="F79">
        <v>5000</v>
      </c>
      <c r="G79" s="24" t="s">
        <v>785</v>
      </c>
      <c r="H79" s="24"/>
    </row>
    <row r="80" spans="1:8" x14ac:dyDescent="0.2">
      <c r="A80" s="23">
        <v>42583</v>
      </c>
      <c r="B80" s="7" t="s">
        <v>560</v>
      </c>
      <c r="C80">
        <v>4001097</v>
      </c>
      <c r="D80" t="s">
        <v>96</v>
      </c>
      <c r="E80" t="s">
        <v>97</v>
      </c>
      <c r="F80">
        <v>5600</v>
      </c>
      <c r="G80" s="24" t="s">
        <v>785</v>
      </c>
      <c r="H80" s="24"/>
    </row>
    <row r="81" spans="1:8" x14ac:dyDescent="0.2">
      <c r="A81" s="23">
        <v>42583</v>
      </c>
      <c r="B81" s="7" t="s">
        <v>698</v>
      </c>
      <c r="C81">
        <v>4001270</v>
      </c>
      <c r="D81" t="s">
        <v>126</v>
      </c>
      <c r="E81" t="s">
        <v>612</v>
      </c>
      <c r="F81" s="14">
        <v>10000</v>
      </c>
      <c r="G81" s="24" t="s">
        <v>786</v>
      </c>
      <c r="H81" s="24"/>
    </row>
    <row r="82" spans="1:8" x14ac:dyDescent="0.2">
      <c r="A82" s="23">
        <v>42583</v>
      </c>
      <c r="B82" s="7" t="s">
        <v>656</v>
      </c>
      <c r="C82">
        <v>4001241</v>
      </c>
      <c r="D82" t="s">
        <v>377</v>
      </c>
      <c r="E82" t="s">
        <v>380</v>
      </c>
      <c r="F82">
        <v>800</v>
      </c>
      <c r="G82" s="24" t="s">
        <v>787</v>
      </c>
      <c r="H82" s="24" t="s">
        <v>788</v>
      </c>
    </row>
    <row r="83" spans="1:8" x14ac:dyDescent="0.2">
      <c r="A83" s="23">
        <v>42583</v>
      </c>
      <c r="B83" s="7" t="s">
        <v>655</v>
      </c>
      <c r="C83">
        <v>4001229</v>
      </c>
      <c r="D83" t="s">
        <v>729</v>
      </c>
      <c r="E83" t="s">
        <v>730</v>
      </c>
      <c r="F83">
        <v>300</v>
      </c>
      <c r="G83" s="24" t="s">
        <v>789</v>
      </c>
      <c r="H83" s="24" t="s">
        <v>788</v>
      </c>
    </row>
    <row r="84" spans="1:8" x14ac:dyDescent="0.2">
      <c r="A84" s="23">
        <v>42584</v>
      </c>
      <c r="B84" s="7" t="s">
        <v>806</v>
      </c>
      <c r="C84">
        <v>4001337</v>
      </c>
      <c r="D84" t="s">
        <v>807</v>
      </c>
      <c r="E84" t="s">
        <v>819</v>
      </c>
      <c r="F84">
        <v>300</v>
      </c>
      <c r="G84" s="24" t="s">
        <v>820</v>
      </c>
      <c r="H84" s="24" t="s">
        <v>821</v>
      </c>
    </row>
    <row r="85" spans="1:8" x14ac:dyDescent="0.2">
      <c r="A85" s="23">
        <v>42586</v>
      </c>
      <c r="B85" s="7" t="s">
        <v>751</v>
      </c>
      <c r="C85">
        <v>4001315</v>
      </c>
      <c r="D85" t="s">
        <v>20</v>
      </c>
      <c r="E85" t="s">
        <v>21</v>
      </c>
      <c r="F85">
        <v>300</v>
      </c>
      <c r="G85" s="24" t="s">
        <v>835</v>
      </c>
      <c r="H85" s="24"/>
    </row>
    <row r="86" spans="1:8" x14ac:dyDescent="0.2">
      <c r="A86" s="23">
        <v>42587</v>
      </c>
      <c r="B86" s="7" t="s">
        <v>794</v>
      </c>
      <c r="C86">
        <v>4001342</v>
      </c>
      <c r="D86" t="s">
        <v>795</v>
      </c>
      <c r="E86" t="s">
        <v>816</v>
      </c>
      <c r="F86">
        <v>1000</v>
      </c>
      <c r="G86" s="24" t="s">
        <v>844</v>
      </c>
      <c r="H86" s="24" t="s">
        <v>845</v>
      </c>
    </row>
    <row r="87" spans="1:8" x14ac:dyDescent="0.2">
      <c r="A87" s="23">
        <v>42587</v>
      </c>
      <c r="B87" s="7" t="s">
        <v>739</v>
      </c>
      <c r="C87">
        <v>4001298</v>
      </c>
      <c r="D87" t="s">
        <v>452</v>
      </c>
      <c r="E87" t="s">
        <v>754</v>
      </c>
      <c r="F87">
        <v>1000</v>
      </c>
      <c r="G87" s="24" t="s">
        <v>846</v>
      </c>
      <c r="H87" s="24" t="s">
        <v>847</v>
      </c>
    </row>
    <row r="88" spans="1:8" x14ac:dyDescent="0.2">
      <c r="A88" s="23">
        <v>42587</v>
      </c>
      <c r="B88" s="7" t="s">
        <v>801</v>
      </c>
      <c r="C88">
        <v>4001325</v>
      </c>
      <c r="D88" t="s">
        <v>452</v>
      </c>
      <c r="E88" t="s">
        <v>754</v>
      </c>
      <c r="F88">
        <v>2000</v>
      </c>
      <c r="G88" s="24" t="s">
        <v>846</v>
      </c>
      <c r="H88" s="24" t="s">
        <v>847</v>
      </c>
    </row>
    <row r="89" spans="1:8" x14ac:dyDescent="0.2">
      <c r="A89" s="23">
        <v>42595</v>
      </c>
      <c r="B89" s="7" t="s">
        <v>954</v>
      </c>
      <c r="C89">
        <v>4001345</v>
      </c>
      <c r="D89" t="s">
        <v>866</v>
      </c>
      <c r="E89" t="s">
        <v>867</v>
      </c>
      <c r="F89">
        <v>10000</v>
      </c>
      <c r="G89" s="56" t="s">
        <v>955</v>
      </c>
      <c r="H89" s="56"/>
    </row>
    <row r="90" spans="1:8" x14ac:dyDescent="0.2">
      <c r="A90" s="23">
        <v>42598</v>
      </c>
      <c r="B90" s="7" t="s">
        <v>1014</v>
      </c>
      <c r="C90">
        <v>4001355</v>
      </c>
      <c r="D90" t="s">
        <v>872</v>
      </c>
      <c r="E90" t="s">
        <v>227</v>
      </c>
      <c r="F90">
        <v>264</v>
      </c>
      <c r="G90" s="56" t="s">
        <v>1015</v>
      </c>
      <c r="H90" s="56"/>
    </row>
    <row r="91" spans="1:8" x14ac:dyDescent="0.2">
      <c r="A91" s="23">
        <v>42598</v>
      </c>
      <c r="B91" s="7" t="s">
        <v>1016</v>
      </c>
      <c r="C91">
        <v>4001335</v>
      </c>
      <c r="D91" t="s">
        <v>96</v>
      </c>
      <c r="E91" t="s">
        <v>97</v>
      </c>
      <c r="F91" s="14">
        <v>6600</v>
      </c>
      <c r="G91" s="56" t="s">
        <v>1017</v>
      </c>
      <c r="H91" s="56"/>
    </row>
    <row r="92" spans="1:8" x14ac:dyDescent="0.2">
      <c r="A92" s="23">
        <v>42598</v>
      </c>
      <c r="B92" s="7" t="s">
        <v>1018</v>
      </c>
      <c r="C92">
        <v>4001333</v>
      </c>
      <c r="D92" t="s">
        <v>63</v>
      </c>
      <c r="E92" t="s">
        <v>64</v>
      </c>
      <c r="F92">
        <v>8000</v>
      </c>
      <c r="G92" s="56" t="s">
        <v>1019</v>
      </c>
      <c r="H92" s="56"/>
    </row>
    <row r="93" spans="1:8" x14ac:dyDescent="0.2">
      <c r="A93" s="23">
        <v>42604</v>
      </c>
      <c r="B93" s="7" t="s">
        <v>1053</v>
      </c>
      <c r="C93">
        <v>4001361</v>
      </c>
      <c r="D93" t="s">
        <v>959</v>
      </c>
      <c r="E93" t="s">
        <v>967</v>
      </c>
      <c r="F93">
        <v>5010</v>
      </c>
      <c r="G93" s="56" t="s">
        <v>1054</v>
      </c>
      <c r="H93" s="56"/>
    </row>
    <row r="94" spans="1:8" x14ac:dyDescent="0.2">
      <c r="A94" s="23">
        <v>42604</v>
      </c>
      <c r="B94" s="7" t="s">
        <v>1056</v>
      </c>
      <c r="C94">
        <v>4001366</v>
      </c>
      <c r="D94" t="s">
        <v>950</v>
      </c>
      <c r="E94" t="s">
        <v>951</v>
      </c>
      <c r="F94">
        <v>10000</v>
      </c>
      <c r="G94" s="56" t="s">
        <v>1057</v>
      </c>
      <c r="H94" s="56" t="s">
        <v>1066</v>
      </c>
    </row>
    <row r="95" spans="1:8" x14ac:dyDescent="0.2">
      <c r="A95" s="23">
        <v>42605</v>
      </c>
      <c r="B95" s="7" t="s">
        <v>1102</v>
      </c>
      <c r="C95">
        <v>4001385</v>
      </c>
      <c r="D95" t="s">
        <v>1045</v>
      </c>
      <c r="E95" t="s">
        <v>1047</v>
      </c>
      <c r="F95">
        <v>300</v>
      </c>
      <c r="G95" s="56" t="s">
        <v>1103</v>
      </c>
      <c r="H95" s="56"/>
    </row>
    <row r="96" spans="1:8" x14ac:dyDescent="0.2">
      <c r="A96" s="23">
        <v>42606</v>
      </c>
      <c r="B96" s="7" t="s">
        <v>1146</v>
      </c>
      <c r="C96">
        <v>4001346</v>
      </c>
      <c r="D96" t="s">
        <v>96</v>
      </c>
      <c r="E96" t="s">
        <v>97</v>
      </c>
      <c r="F96">
        <v>159</v>
      </c>
      <c r="G96" s="56" t="s">
        <v>1147</v>
      </c>
      <c r="H96" s="56"/>
    </row>
    <row r="97" spans="1:8" x14ac:dyDescent="0.2">
      <c r="A97" s="23">
        <v>42608</v>
      </c>
      <c r="B97" s="7" t="s">
        <v>1170</v>
      </c>
      <c r="C97">
        <v>4001386</v>
      </c>
      <c r="D97" t="s">
        <v>1046</v>
      </c>
      <c r="E97" t="s">
        <v>1048</v>
      </c>
      <c r="F97">
        <v>2000</v>
      </c>
      <c r="G97" s="56" t="s">
        <v>1171</v>
      </c>
      <c r="H97" s="56"/>
    </row>
    <row r="98" spans="1:8" x14ac:dyDescent="0.2">
      <c r="A98" s="23">
        <v>42609</v>
      </c>
      <c r="B98" s="7" t="s">
        <v>1190</v>
      </c>
      <c r="C98">
        <v>4001384</v>
      </c>
      <c r="D98" t="s">
        <v>1044</v>
      </c>
      <c r="E98" t="s">
        <v>524</v>
      </c>
      <c r="F98">
        <v>700</v>
      </c>
      <c r="G98" s="56" t="s">
        <v>1191</v>
      </c>
      <c r="H98" s="56"/>
    </row>
    <row r="99" spans="1:8" x14ac:dyDescent="0.2">
      <c r="A99" s="23">
        <v>42613</v>
      </c>
      <c r="B99" s="7" t="s">
        <v>1232</v>
      </c>
      <c r="C99">
        <v>4001365</v>
      </c>
      <c r="D99" t="s">
        <v>945</v>
      </c>
      <c r="E99" t="s">
        <v>730</v>
      </c>
      <c r="F99">
        <v>600</v>
      </c>
      <c r="G99" s="56" t="s">
        <v>1234</v>
      </c>
      <c r="H99" s="56"/>
    </row>
    <row r="100" spans="1:8" x14ac:dyDescent="0.2">
      <c r="A100" s="23">
        <v>42613</v>
      </c>
      <c r="B100" s="7" t="s">
        <v>1233</v>
      </c>
      <c r="C100">
        <v>4001387</v>
      </c>
      <c r="D100" t="s">
        <v>1069</v>
      </c>
      <c r="E100" t="s">
        <v>485</v>
      </c>
      <c r="F100">
        <v>10000</v>
      </c>
      <c r="G100" s="56" t="s">
        <v>1236</v>
      </c>
      <c r="H100" s="56"/>
    </row>
    <row r="101" spans="1:8" x14ac:dyDescent="0.2">
      <c r="A101" s="23">
        <v>42615</v>
      </c>
      <c r="B101" s="7" t="s">
        <v>1260</v>
      </c>
      <c r="C101">
        <v>4001399</v>
      </c>
      <c r="D101" t="s">
        <v>1150</v>
      </c>
      <c r="E101" t="s">
        <v>380</v>
      </c>
      <c r="F101">
        <v>400</v>
      </c>
      <c r="G101" s="56" t="s">
        <v>1263</v>
      </c>
      <c r="H101" s="56"/>
    </row>
    <row r="102" spans="1:8" x14ac:dyDescent="0.2">
      <c r="A102" s="23">
        <v>42615</v>
      </c>
      <c r="B102" s="7" t="s">
        <v>1261</v>
      </c>
      <c r="C102">
        <v>4001406</v>
      </c>
      <c r="D102" t="s">
        <v>1213</v>
      </c>
      <c r="E102" t="s">
        <v>1217</v>
      </c>
      <c r="F102">
        <v>6300</v>
      </c>
      <c r="G102" s="56" t="s">
        <v>1264</v>
      </c>
      <c r="H102" s="56"/>
    </row>
    <row r="103" spans="1:8" x14ac:dyDescent="0.2">
      <c r="A103" s="23">
        <v>42615</v>
      </c>
      <c r="B103" s="7" t="s">
        <v>1262</v>
      </c>
      <c r="C103">
        <v>4001408</v>
      </c>
      <c r="D103" t="s">
        <v>1162</v>
      </c>
      <c r="E103" t="s">
        <v>1164</v>
      </c>
      <c r="F103">
        <v>500</v>
      </c>
      <c r="G103" s="56" t="s">
        <v>1265</v>
      </c>
      <c r="H103" s="56"/>
    </row>
    <row r="104" spans="1:8" x14ac:dyDescent="0.2">
      <c r="A104" s="23">
        <v>42619</v>
      </c>
      <c r="B104" s="7">
        <v>4000008</v>
      </c>
      <c r="C104" s="56"/>
      <c r="D104">
        <v>608771</v>
      </c>
      <c r="E104" t="s">
        <v>755</v>
      </c>
      <c r="F104">
        <v>1000</v>
      </c>
      <c r="G104" s="56" t="s">
        <v>1322</v>
      </c>
      <c r="H104" s="56"/>
    </row>
    <row r="105" spans="1:8" x14ac:dyDescent="0.2">
      <c r="A105" s="23">
        <v>42619</v>
      </c>
      <c r="B105" s="7">
        <v>4000001</v>
      </c>
      <c r="C105" s="56"/>
      <c r="D105">
        <v>703662</v>
      </c>
      <c r="E105" t="s">
        <v>21</v>
      </c>
      <c r="F105">
        <v>298</v>
      </c>
      <c r="G105" s="56" t="s">
        <v>1324</v>
      </c>
      <c r="H105" s="56"/>
    </row>
    <row r="106" spans="1:8" x14ac:dyDescent="0.2">
      <c r="A106" s="23">
        <v>42623</v>
      </c>
      <c r="B106" s="7">
        <v>4000005</v>
      </c>
      <c r="C106" s="56"/>
      <c r="D106">
        <v>605422</v>
      </c>
      <c r="E106" t="s">
        <v>612</v>
      </c>
      <c r="F106">
        <v>5000</v>
      </c>
      <c r="G106" s="56" t="s">
        <v>1363</v>
      </c>
      <c r="H106" s="56"/>
    </row>
    <row r="107" spans="1:8" x14ac:dyDescent="0.2">
      <c r="A107" s="23">
        <v>42630</v>
      </c>
      <c r="B107" s="7">
        <v>4000010</v>
      </c>
      <c r="C107" s="56"/>
      <c r="D107">
        <v>608926</v>
      </c>
      <c r="E107" t="s">
        <v>1164</v>
      </c>
      <c r="F107">
        <v>1000</v>
      </c>
      <c r="G107" s="56" t="s">
        <v>1467</v>
      </c>
      <c r="H107" s="56"/>
    </row>
    <row r="108" spans="1:8" x14ac:dyDescent="0.2">
      <c r="A108" s="23">
        <v>42630</v>
      </c>
      <c r="B108" s="7">
        <v>4000009</v>
      </c>
      <c r="C108" s="56"/>
      <c r="D108">
        <v>606414</v>
      </c>
      <c r="E108" t="s">
        <v>485</v>
      </c>
      <c r="F108">
        <v>10000</v>
      </c>
      <c r="G108" s="56" t="s">
        <v>1236</v>
      </c>
      <c r="H108" s="56"/>
    </row>
    <row r="109" spans="1:8" x14ac:dyDescent="0.2">
      <c r="A109" s="23">
        <v>42631</v>
      </c>
      <c r="B109" s="7">
        <v>4000021</v>
      </c>
      <c r="C109" s="56"/>
      <c r="D109">
        <v>608497</v>
      </c>
      <c r="E109" t="s">
        <v>754</v>
      </c>
      <c r="F109">
        <v>3000</v>
      </c>
      <c r="G109" s="56" t="s">
        <v>1515</v>
      </c>
      <c r="H109" s="56"/>
    </row>
    <row r="110" spans="1:8" x14ac:dyDescent="0.2">
      <c r="A110" s="23">
        <v>42635</v>
      </c>
      <c r="B110" s="7">
        <v>4000058</v>
      </c>
      <c r="C110" s="56"/>
      <c r="D110">
        <v>700137</v>
      </c>
      <c r="E110" t="s">
        <v>380</v>
      </c>
      <c r="F110">
        <v>396</v>
      </c>
      <c r="G110" s="56" t="s">
        <v>1566</v>
      </c>
      <c r="H110" s="56" t="s">
        <v>1567</v>
      </c>
    </row>
    <row r="111" spans="1:8" x14ac:dyDescent="0.2">
      <c r="A111" s="23">
        <v>42636</v>
      </c>
      <c r="B111" s="7">
        <v>4000047</v>
      </c>
      <c r="C111" s="56"/>
      <c r="D111">
        <v>605422</v>
      </c>
      <c r="E111" t="s">
        <v>612</v>
      </c>
      <c r="F111">
        <v>5000</v>
      </c>
      <c r="G111" s="56" t="s">
        <v>1572</v>
      </c>
      <c r="H111" s="56"/>
    </row>
    <row r="112" spans="1:8" x14ac:dyDescent="0.2">
      <c r="A112" s="23">
        <v>42639</v>
      </c>
      <c r="B112" s="7">
        <v>4000062</v>
      </c>
      <c r="C112" s="56"/>
      <c r="D112">
        <v>605678</v>
      </c>
      <c r="E112" t="s">
        <v>244</v>
      </c>
      <c r="F112">
        <v>600</v>
      </c>
      <c r="G112" s="56" t="s">
        <v>1616</v>
      </c>
      <c r="H112" s="56"/>
    </row>
    <row r="113" spans="1:8" x14ac:dyDescent="0.2">
      <c r="A113" s="23">
        <v>42640</v>
      </c>
      <c r="B113" s="7">
        <v>4000072</v>
      </c>
      <c r="C113" s="56"/>
      <c r="D113">
        <v>602916</v>
      </c>
      <c r="E113" t="s">
        <v>97</v>
      </c>
      <c r="F113">
        <v>6200</v>
      </c>
      <c r="G113" s="56" t="s">
        <v>1630</v>
      </c>
      <c r="H113" s="56"/>
    </row>
    <row r="114" spans="1:8" x14ac:dyDescent="0.2">
      <c r="A114" s="23">
        <v>42640</v>
      </c>
      <c r="B114" s="7">
        <v>4000070</v>
      </c>
      <c r="C114" s="56"/>
      <c r="D114">
        <v>601784</v>
      </c>
      <c r="E114" t="s">
        <v>64</v>
      </c>
      <c r="F114">
        <v>700</v>
      </c>
      <c r="G114" s="56" t="s">
        <v>1631</v>
      </c>
      <c r="H114" s="56"/>
    </row>
    <row r="115" spans="1:8" x14ac:dyDescent="0.2">
      <c r="A115" s="23">
        <v>42641</v>
      </c>
      <c r="B115" s="7">
        <v>4000062</v>
      </c>
      <c r="C115" s="56"/>
      <c r="D115">
        <v>605678</v>
      </c>
      <c r="E115" t="s">
        <v>244</v>
      </c>
      <c r="F115" s="66">
        <v>200</v>
      </c>
      <c r="G115" s="56" t="s">
        <v>1637</v>
      </c>
      <c r="H115" s="56"/>
    </row>
    <row r="116" spans="1:8" x14ac:dyDescent="0.2">
      <c r="A116" s="23">
        <v>42642</v>
      </c>
      <c r="B116" s="7">
        <v>4000087</v>
      </c>
      <c r="C116" s="68"/>
      <c r="D116">
        <v>600291</v>
      </c>
      <c r="E116" t="s">
        <v>338</v>
      </c>
      <c r="F116">
        <v>500</v>
      </c>
      <c r="G116" s="56" t="s">
        <v>1653</v>
      </c>
      <c r="H116" s="68"/>
    </row>
    <row r="117" spans="1:8" x14ac:dyDescent="0.2">
      <c r="A117" s="23">
        <v>42643</v>
      </c>
      <c r="B117" s="7">
        <v>4000099</v>
      </c>
      <c r="C117" s="56"/>
      <c r="D117">
        <v>600356</v>
      </c>
      <c r="E117" t="s">
        <v>1643</v>
      </c>
      <c r="F117">
        <v>300</v>
      </c>
      <c r="G117" s="56" t="s">
        <v>1658</v>
      </c>
      <c r="H117" s="56"/>
    </row>
    <row r="118" spans="1:8" x14ac:dyDescent="0.2">
      <c r="A118" s="23">
        <v>42643</v>
      </c>
      <c r="B118" s="7">
        <v>4000025</v>
      </c>
      <c r="C118" s="56"/>
      <c r="D118">
        <v>607692</v>
      </c>
      <c r="E118" t="s">
        <v>1404</v>
      </c>
      <c r="F118">
        <v>700</v>
      </c>
      <c r="G118" s="56" t="s">
        <v>1663</v>
      </c>
      <c r="H118" s="56"/>
    </row>
    <row r="119" spans="1:8" x14ac:dyDescent="0.2">
      <c r="A119" s="23">
        <v>42643</v>
      </c>
      <c r="B119" s="7">
        <v>4000026</v>
      </c>
      <c r="C119" s="56"/>
      <c r="D119">
        <v>607695</v>
      </c>
      <c r="E119" t="s">
        <v>819</v>
      </c>
      <c r="F119">
        <v>300</v>
      </c>
      <c r="G119" s="56" t="s">
        <v>1664</v>
      </c>
      <c r="H119" s="56"/>
    </row>
    <row r="120" spans="1:8" x14ac:dyDescent="0.2">
      <c r="A120" s="23">
        <v>42643</v>
      </c>
      <c r="B120" s="7">
        <v>4000027</v>
      </c>
      <c r="C120" s="56"/>
      <c r="D120">
        <v>607691</v>
      </c>
      <c r="E120" t="s">
        <v>1405</v>
      </c>
      <c r="F120">
        <v>300</v>
      </c>
      <c r="G120" s="56" t="s">
        <v>1662</v>
      </c>
      <c r="H120" s="56"/>
    </row>
    <row r="121" spans="1:8" x14ac:dyDescent="0.2">
      <c r="A121" s="23">
        <v>42643</v>
      </c>
      <c r="B121" s="7">
        <v>4000028</v>
      </c>
      <c r="C121" s="56"/>
      <c r="D121">
        <v>607698</v>
      </c>
      <c r="E121" t="s">
        <v>1406</v>
      </c>
      <c r="F121">
        <v>300</v>
      </c>
      <c r="G121" s="56" t="s">
        <v>1662</v>
      </c>
      <c r="H121" s="56"/>
    </row>
    <row r="122" spans="1:8" x14ac:dyDescent="0.2">
      <c r="A122" s="23">
        <v>42643</v>
      </c>
      <c r="B122" s="7">
        <v>4000044</v>
      </c>
      <c r="C122" s="56"/>
      <c r="D122">
        <v>607690</v>
      </c>
      <c r="E122" t="s">
        <v>1408</v>
      </c>
      <c r="F122">
        <v>300</v>
      </c>
      <c r="G122" s="56" t="s">
        <v>1662</v>
      </c>
      <c r="H122" s="56"/>
    </row>
    <row r="123" spans="1:8" x14ac:dyDescent="0.2">
      <c r="A123" s="23">
        <v>42643</v>
      </c>
      <c r="B123" s="7">
        <v>4000030</v>
      </c>
      <c r="C123" s="56"/>
      <c r="D123">
        <v>607708</v>
      </c>
      <c r="E123" t="s">
        <v>1409</v>
      </c>
      <c r="F123">
        <v>300</v>
      </c>
      <c r="G123" s="56" t="s">
        <v>1665</v>
      </c>
      <c r="H123" s="56"/>
    </row>
    <row r="124" spans="1:8" x14ac:dyDescent="0.2">
      <c r="A124" s="23">
        <v>42643</v>
      </c>
      <c r="B124" s="7">
        <v>4000029</v>
      </c>
      <c r="C124" s="56"/>
      <c r="D124">
        <v>607707</v>
      </c>
      <c r="E124" t="s">
        <v>1411</v>
      </c>
      <c r="F124">
        <v>300</v>
      </c>
      <c r="G124" s="56" t="s">
        <v>1666</v>
      </c>
      <c r="H124" s="56"/>
    </row>
    <row r="125" spans="1:8" x14ac:dyDescent="0.2">
      <c r="A125" s="23">
        <v>42652</v>
      </c>
      <c r="B125" s="7">
        <v>4000100</v>
      </c>
      <c r="C125" s="71"/>
      <c r="D125">
        <v>607665</v>
      </c>
      <c r="E125" t="s">
        <v>1644</v>
      </c>
      <c r="F125">
        <v>5000</v>
      </c>
      <c r="G125" s="56" t="s">
        <v>1698</v>
      </c>
      <c r="H125" s="71"/>
    </row>
    <row r="126" spans="1:8" x14ac:dyDescent="0.2">
      <c r="A126" s="23">
        <v>42652</v>
      </c>
      <c r="B126" s="7">
        <v>4000102</v>
      </c>
      <c r="C126" s="56"/>
      <c r="D126">
        <v>607665</v>
      </c>
      <c r="E126" t="s">
        <v>1644</v>
      </c>
      <c r="F126">
        <v>8000</v>
      </c>
      <c r="G126" s="56" t="s">
        <v>1698</v>
      </c>
      <c r="H126" s="56"/>
    </row>
    <row r="127" spans="1:8" x14ac:dyDescent="0.2">
      <c r="A127" s="23">
        <v>42653</v>
      </c>
      <c r="B127" s="7">
        <v>4000117</v>
      </c>
      <c r="C127" s="71"/>
      <c r="D127" s="70">
        <v>600581</v>
      </c>
      <c r="E127" t="s">
        <v>1410</v>
      </c>
      <c r="F127" s="70">
        <v>200</v>
      </c>
      <c r="G127" s="56" t="s">
        <v>1711</v>
      </c>
      <c r="H127" s="73" t="s">
        <v>1731</v>
      </c>
    </row>
    <row r="128" spans="1:8" x14ac:dyDescent="0.2">
      <c r="A128" s="23">
        <v>42654</v>
      </c>
      <c r="B128" s="7">
        <v>4000108</v>
      </c>
      <c r="C128" s="74"/>
      <c r="D128">
        <v>607694</v>
      </c>
      <c r="E128" t="s">
        <v>1679</v>
      </c>
      <c r="F128">
        <v>300</v>
      </c>
      <c r="G128" s="56" t="s">
        <v>1736</v>
      </c>
      <c r="H128" s="74"/>
    </row>
    <row r="129" spans="1:8" x14ac:dyDescent="0.2">
      <c r="A129" s="23">
        <v>42654</v>
      </c>
      <c r="B129" s="7">
        <v>4000109</v>
      </c>
      <c r="C129" s="56"/>
      <c r="D129">
        <v>607699</v>
      </c>
      <c r="E129" t="s">
        <v>1680</v>
      </c>
      <c r="F129">
        <v>300</v>
      </c>
      <c r="G129" s="56" t="s">
        <v>1737</v>
      </c>
      <c r="H129" s="56"/>
    </row>
    <row r="130" spans="1:8" x14ac:dyDescent="0.2">
      <c r="A130" s="23">
        <v>42655</v>
      </c>
      <c r="B130" s="7">
        <v>4000101</v>
      </c>
      <c r="C130" s="74"/>
      <c r="D130">
        <v>606414</v>
      </c>
      <c r="E130" t="s">
        <v>485</v>
      </c>
      <c r="F130">
        <v>5000</v>
      </c>
      <c r="G130" s="56" t="s">
        <v>1740</v>
      </c>
      <c r="H130" s="74"/>
    </row>
    <row r="131" spans="1:8" x14ac:dyDescent="0.2">
      <c r="A131" s="23">
        <v>42656</v>
      </c>
      <c r="B131" s="7">
        <v>4000111</v>
      </c>
      <c r="C131" s="74"/>
      <c r="D131" s="70">
        <v>607693</v>
      </c>
      <c r="E131" t="s">
        <v>1693</v>
      </c>
      <c r="F131" s="70">
        <v>300</v>
      </c>
      <c r="G131" s="56" t="s">
        <v>1752</v>
      </c>
      <c r="H131" s="74"/>
    </row>
    <row r="132" spans="1:8" x14ac:dyDescent="0.2">
      <c r="A132" s="23">
        <v>42657</v>
      </c>
      <c r="B132" s="7">
        <v>4000107</v>
      </c>
      <c r="C132" s="74"/>
      <c r="D132" s="70">
        <v>607702</v>
      </c>
      <c r="E132" t="s">
        <v>1689</v>
      </c>
      <c r="F132" s="70">
        <v>120</v>
      </c>
      <c r="G132" s="56" t="s">
        <v>1797</v>
      </c>
      <c r="H132" s="74"/>
    </row>
    <row r="133" spans="1:8" x14ac:dyDescent="0.2">
      <c r="A133" s="23">
        <v>42658</v>
      </c>
      <c r="B133" s="7">
        <v>4000121</v>
      </c>
      <c r="C133" s="74"/>
      <c r="D133" s="70">
        <v>608156</v>
      </c>
      <c r="E133" t="s">
        <v>1710</v>
      </c>
      <c r="F133" s="70">
        <v>7000</v>
      </c>
      <c r="G133" s="56" t="s">
        <v>1803</v>
      </c>
      <c r="H133" s="74"/>
    </row>
    <row r="134" spans="1:8" x14ac:dyDescent="0.2">
      <c r="A134" s="23">
        <v>42660</v>
      </c>
      <c r="B134" s="7">
        <v>4000118</v>
      </c>
      <c r="C134" s="74"/>
      <c r="D134" s="70">
        <v>605422</v>
      </c>
      <c r="E134" t="s">
        <v>612</v>
      </c>
      <c r="F134" s="70">
        <v>10000</v>
      </c>
      <c r="G134" s="56" t="s">
        <v>1805</v>
      </c>
      <c r="H134" s="74"/>
    </row>
    <row r="135" spans="1:8" x14ac:dyDescent="0.2">
      <c r="A135" s="23">
        <v>42661</v>
      </c>
      <c r="B135" s="7">
        <v>4000151</v>
      </c>
      <c r="C135" s="56"/>
      <c r="D135" s="70">
        <v>600581</v>
      </c>
      <c r="E135" t="s">
        <v>1410</v>
      </c>
      <c r="F135" s="70">
        <v>100</v>
      </c>
      <c r="G135" s="56" t="s">
        <v>1824</v>
      </c>
      <c r="H135" s="56"/>
    </row>
    <row r="136" spans="1:8" x14ac:dyDescent="0.2">
      <c r="A136" s="23">
        <v>42662</v>
      </c>
      <c r="B136" s="7">
        <v>4000107</v>
      </c>
      <c r="C136" s="74"/>
      <c r="D136" s="70">
        <v>607702</v>
      </c>
      <c r="E136" t="s">
        <v>1689</v>
      </c>
      <c r="F136" s="70">
        <v>280</v>
      </c>
      <c r="G136" s="56" t="s">
        <v>1825</v>
      </c>
      <c r="H136" s="74"/>
    </row>
    <row r="137" spans="1:8" x14ac:dyDescent="0.2">
      <c r="A137" s="23">
        <v>42665</v>
      </c>
      <c r="B137" s="7">
        <v>4000152</v>
      </c>
      <c r="C137" s="56"/>
      <c r="D137" s="70">
        <v>602986</v>
      </c>
      <c r="E137" t="s">
        <v>816</v>
      </c>
      <c r="F137" s="70">
        <v>1000</v>
      </c>
      <c r="G137" s="56" t="s">
        <v>1900</v>
      </c>
      <c r="H137" s="56"/>
    </row>
    <row r="138" spans="1:8" x14ac:dyDescent="0.2">
      <c r="A138" s="23">
        <v>42665</v>
      </c>
      <c r="B138" s="7">
        <v>4000157</v>
      </c>
      <c r="C138" s="74"/>
      <c r="D138" s="70">
        <v>608902</v>
      </c>
      <c r="E138" t="s">
        <v>1844</v>
      </c>
      <c r="F138" s="70">
        <v>500</v>
      </c>
      <c r="G138" s="56" t="s">
        <v>1916</v>
      </c>
      <c r="H138" s="74"/>
    </row>
    <row r="139" spans="1:8" x14ac:dyDescent="0.2">
      <c r="A139" s="23">
        <v>42665</v>
      </c>
      <c r="B139" s="7">
        <v>4000158</v>
      </c>
      <c r="C139" s="56"/>
      <c r="D139" s="70">
        <v>608906</v>
      </c>
      <c r="E139" t="s">
        <v>1845</v>
      </c>
      <c r="F139" s="70">
        <v>500</v>
      </c>
      <c r="G139" s="56" t="s">
        <v>1910</v>
      </c>
      <c r="H139" s="56"/>
    </row>
    <row r="140" spans="1:8" x14ac:dyDescent="0.2">
      <c r="A140" s="23">
        <v>42667</v>
      </c>
      <c r="B140" s="7">
        <v>4000160</v>
      </c>
      <c r="C140" s="74"/>
      <c r="D140" s="70">
        <v>600356</v>
      </c>
      <c r="E140" t="s">
        <v>1643</v>
      </c>
      <c r="F140" s="70">
        <v>300</v>
      </c>
      <c r="G140" s="56" t="s">
        <v>1911</v>
      </c>
      <c r="H140" s="74"/>
    </row>
    <row r="141" spans="1:8" x14ac:dyDescent="0.2">
      <c r="A141" s="23">
        <v>42668</v>
      </c>
      <c r="B141" s="7">
        <v>4000123</v>
      </c>
      <c r="C141" s="74"/>
      <c r="D141" s="70">
        <v>606017</v>
      </c>
      <c r="E141" t="s">
        <v>1729</v>
      </c>
      <c r="F141" s="70">
        <v>150</v>
      </c>
      <c r="G141" s="56" t="s">
        <v>1921</v>
      </c>
      <c r="H141" s="74"/>
    </row>
    <row r="142" spans="1:8" x14ac:dyDescent="0.2">
      <c r="A142" s="23">
        <v>42671</v>
      </c>
      <c r="B142" s="7">
        <v>4000159</v>
      </c>
      <c r="C142" s="74"/>
      <c r="D142" s="70">
        <v>600302</v>
      </c>
      <c r="E142" t="s">
        <v>730</v>
      </c>
      <c r="F142" s="70">
        <v>300</v>
      </c>
      <c r="G142" s="56" t="s">
        <v>1943</v>
      </c>
      <c r="H142" s="74"/>
    </row>
    <row r="143" spans="1:8" x14ac:dyDescent="0.2">
      <c r="A143" s="23">
        <v>42671</v>
      </c>
      <c r="B143" s="7">
        <v>4000187</v>
      </c>
      <c r="C143" s="74"/>
      <c r="D143" s="70">
        <v>607665</v>
      </c>
      <c r="E143" t="s">
        <v>1644</v>
      </c>
      <c r="F143" s="70">
        <v>6000</v>
      </c>
      <c r="G143" s="56" t="s">
        <v>1956</v>
      </c>
      <c r="H143" s="74"/>
    </row>
    <row r="144" spans="1:8" x14ac:dyDescent="0.2">
      <c r="A144" s="23">
        <v>42675</v>
      </c>
      <c r="B144" s="7">
        <v>4000188</v>
      </c>
      <c r="C144" s="56"/>
      <c r="D144" s="70">
        <v>608156</v>
      </c>
      <c r="E144" t="s">
        <v>1710</v>
      </c>
      <c r="F144" s="70">
        <v>8000</v>
      </c>
      <c r="G144" s="56" t="s">
        <v>1988</v>
      </c>
      <c r="H144" s="56"/>
    </row>
    <row r="145" spans="1:8" x14ac:dyDescent="0.2">
      <c r="A145" s="23">
        <v>42676</v>
      </c>
      <c r="B145" s="7">
        <v>4000180</v>
      </c>
      <c r="C145" s="74"/>
      <c r="D145" s="70">
        <v>605678</v>
      </c>
      <c r="E145" t="s">
        <v>244</v>
      </c>
      <c r="F145" s="70">
        <v>200</v>
      </c>
      <c r="G145" s="56" t="s">
        <v>1990</v>
      </c>
      <c r="H145" s="74"/>
    </row>
    <row r="146" spans="1:8" x14ac:dyDescent="0.2">
      <c r="A146" s="23">
        <v>42677</v>
      </c>
      <c r="B146" s="7">
        <v>4000189</v>
      </c>
      <c r="C146" s="56"/>
      <c r="D146" s="70">
        <v>703662</v>
      </c>
      <c r="E146" t="s">
        <v>21</v>
      </c>
      <c r="F146" s="70">
        <v>300</v>
      </c>
      <c r="G146" s="56" t="s">
        <v>1992</v>
      </c>
      <c r="H146" s="56"/>
    </row>
    <row r="147" spans="1:8" x14ac:dyDescent="0.2">
      <c r="A147" s="23">
        <v>42681</v>
      </c>
      <c r="B147" s="7">
        <v>4000167</v>
      </c>
      <c r="C147" s="74"/>
      <c r="D147" s="70">
        <v>608731</v>
      </c>
      <c r="E147" t="s">
        <v>1859</v>
      </c>
      <c r="F147" s="70">
        <v>500</v>
      </c>
      <c r="G147" s="56" t="s">
        <v>2016</v>
      </c>
      <c r="H147" s="74"/>
    </row>
    <row r="148" spans="1:8" x14ac:dyDescent="0.2">
      <c r="A148" s="23">
        <v>42681</v>
      </c>
      <c r="B148" s="7">
        <v>4000184</v>
      </c>
      <c r="C148" s="74"/>
      <c r="D148" s="70">
        <v>602916</v>
      </c>
      <c r="E148" t="s">
        <v>97</v>
      </c>
      <c r="F148" s="70">
        <v>1000</v>
      </c>
      <c r="G148" s="56" t="s">
        <v>2020</v>
      </c>
      <c r="H148" s="74"/>
    </row>
    <row r="149" spans="1:8" x14ac:dyDescent="0.2">
      <c r="A149" s="23">
        <v>42681</v>
      </c>
      <c r="B149" s="7">
        <v>4000182</v>
      </c>
      <c r="C149" s="56"/>
      <c r="D149" s="70">
        <v>601784</v>
      </c>
      <c r="E149" t="s">
        <v>64</v>
      </c>
      <c r="F149" s="70">
        <v>5000</v>
      </c>
      <c r="G149" s="56" t="s">
        <v>2021</v>
      </c>
      <c r="H149" s="56"/>
    </row>
    <row r="150" spans="1:8" x14ac:dyDescent="0.2">
      <c r="A150" s="23">
        <v>42681</v>
      </c>
      <c r="B150" s="7">
        <v>4000207</v>
      </c>
      <c r="C150" s="78"/>
      <c r="D150" s="70">
        <v>606414</v>
      </c>
      <c r="E150" t="s">
        <v>485</v>
      </c>
      <c r="F150" s="70">
        <v>10000</v>
      </c>
      <c r="G150" s="56" t="s">
        <v>2024</v>
      </c>
      <c r="H150" s="78"/>
    </row>
    <row r="151" spans="1:8" x14ac:dyDescent="0.2">
      <c r="A151" s="23">
        <v>42683</v>
      </c>
      <c r="B151" s="7">
        <v>4000219</v>
      </c>
      <c r="C151" s="56"/>
      <c r="D151" s="70">
        <v>600291</v>
      </c>
      <c r="E151" t="s">
        <v>338</v>
      </c>
      <c r="F151" s="70">
        <v>500</v>
      </c>
      <c r="G151" s="56" t="s">
        <v>2074</v>
      </c>
      <c r="H151" s="56"/>
    </row>
    <row r="152" spans="1:8" x14ac:dyDescent="0.2">
      <c r="A152" s="23">
        <v>42685</v>
      </c>
      <c r="B152" s="7">
        <v>4000220</v>
      </c>
      <c r="C152" s="78"/>
      <c r="D152" s="70">
        <v>608771</v>
      </c>
      <c r="E152" t="s">
        <v>755</v>
      </c>
      <c r="F152" s="70">
        <v>1000</v>
      </c>
      <c r="G152" s="56" t="s">
        <v>2080</v>
      </c>
      <c r="H152" s="78"/>
    </row>
    <row r="153" spans="1:8" x14ac:dyDescent="0.2">
      <c r="A153" s="23">
        <v>42688</v>
      </c>
      <c r="B153" s="7">
        <v>4000218</v>
      </c>
      <c r="C153" s="78"/>
      <c r="D153" s="70">
        <v>607665</v>
      </c>
      <c r="E153" t="s">
        <v>1644</v>
      </c>
      <c r="F153" s="70">
        <v>13000</v>
      </c>
      <c r="G153" s="56" t="s">
        <v>2097</v>
      </c>
      <c r="H153" s="78"/>
    </row>
    <row r="154" spans="1:8" x14ac:dyDescent="0.2">
      <c r="A154" s="23">
        <v>42692</v>
      </c>
      <c r="B154" s="7">
        <v>4000235</v>
      </c>
      <c r="C154" s="56"/>
      <c r="D154" s="70">
        <v>608926</v>
      </c>
      <c r="E154" t="s">
        <v>1164</v>
      </c>
      <c r="F154" s="70">
        <v>1580</v>
      </c>
      <c r="G154" s="56" t="s">
        <v>2137</v>
      </c>
      <c r="H154" s="56"/>
    </row>
    <row r="155" spans="1:8" x14ac:dyDescent="0.2">
      <c r="A155" s="23">
        <v>42693</v>
      </c>
      <c r="B155" s="7">
        <v>4000171</v>
      </c>
      <c r="C155" s="56"/>
      <c r="D155" s="70">
        <v>608740</v>
      </c>
      <c r="E155" t="s">
        <v>1863</v>
      </c>
      <c r="F155" s="70">
        <v>300</v>
      </c>
      <c r="G155" s="56" t="s">
        <v>2166</v>
      </c>
      <c r="H155" s="56"/>
    </row>
    <row r="156" spans="1:8" x14ac:dyDescent="0.2">
      <c r="A156" s="23">
        <v>42693</v>
      </c>
      <c r="B156" s="7">
        <v>4000237</v>
      </c>
      <c r="C156" s="56"/>
      <c r="D156" s="70">
        <v>608156</v>
      </c>
      <c r="E156" t="s">
        <v>1710</v>
      </c>
      <c r="F156" s="70">
        <v>8000</v>
      </c>
      <c r="G156" s="56" t="s">
        <v>2172</v>
      </c>
      <c r="H156" s="56"/>
    </row>
    <row r="157" spans="1:8" x14ac:dyDescent="0.2">
      <c r="A157" s="23">
        <v>42693</v>
      </c>
      <c r="B157" s="7">
        <v>4000244</v>
      </c>
      <c r="C157" s="86"/>
      <c r="D157" s="82">
        <v>606914</v>
      </c>
      <c r="E157" s="81" t="s">
        <v>407</v>
      </c>
      <c r="F157" s="83">
        <v>400</v>
      </c>
      <c r="G157" s="56" t="s">
        <v>2174</v>
      </c>
      <c r="H157" s="86"/>
    </row>
    <row r="158" spans="1:8" x14ac:dyDescent="0.2">
      <c r="A158" s="23">
        <v>42693</v>
      </c>
      <c r="B158" s="7">
        <v>4000245</v>
      </c>
      <c r="C158" s="86"/>
      <c r="D158" s="80">
        <v>606915</v>
      </c>
      <c r="E158" s="4" t="s">
        <v>408</v>
      </c>
      <c r="F158" s="84">
        <v>800</v>
      </c>
      <c r="G158" s="56" t="s">
        <v>2176</v>
      </c>
      <c r="H158" s="86"/>
    </row>
    <row r="159" spans="1:8" x14ac:dyDescent="0.2">
      <c r="A159" s="23">
        <v>42693</v>
      </c>
      <c r="B159" s="7">
        <v>4000209</v>
      </c>
      <c r="C159" s="86"/>
      <c r="D159" s="70">
        <v>608902</v>
      </c>
      <c r="E159" t="s">
        <v>1844</v>
      </c>
      <c r="F159" s="70">
        <v>1800</v>
      </c>
      <c r="G159" s="56" t="s">
        <v>2177</v>
      </c>
      <c r="H159" s="86"/>
    </row>
    <row r="160" spans="1:8" x14ac:dyDescent="0.2">
      <c r="A160" s="23">
        <v>42693</v>
      </c>
      <c r="B160" s="7">
        <v>4000210</v>
      </c>
      <c r="C160" s="56"/>
      <c r="D160" s="70">
        <v>608906</v>
      </c>
      <c r="E160" t="s">
        <v>1845</v>
      </c>
      <c r="F160" s="70">
        <v>500</v>
      </c>
      <c r="G160" s="56" t="s">
        <v>2178</v>
      </c>
      <c r="H160" s="56"/>
    </row>
    <row r="161" spans="1:8" x14ac:dyDescent="0.2">
      <c r="A161" s="23">
        <v>42693</v>
      </c>
      <c r="B161" s="7">
        <v>4000211</v>
      </c>
      <c r="C161" s="56"/>
      <c r="D161" s="70">
        <v>608914</v>
      </c>
      <c r="E161" t="s">
        <v>1972</v>
      </c>
      <c r="F161" s="70">
        <v>1500</v>
      </c>
      <c r="G161" s="56" t="s">
        <v>2179</v>
      </c>
      <c r="H161" s="56"/>
    </row>
    <row r="162" spans="1:8" x14ac:dyDescent="0.2">
      <c r="A162" s="23">
        <v>42696</v>
      </c>
      <c r="B162" s="7">
        <v>4000241</v>
      </c>
      <c r="C162" s="86"/>
      <c r="D162" s="80">
        <v>605422</v>
      </c>
      <c r="E162" s="4" t="s">
        <v>612</v>
      </c>
      <c r="F162" s="84">
        <v>12000</v>
      </c>
      <c r="G162" s="56" t="s">
        <v>2187</v>
      </c>
      <c r="H162" s="86"/>
    </row>
    <row r="163" spans="1:8" x14ac:dyDescent="0.2">
      <c r="A163" s="23">
        <v>42700</v>
      </c>
      <c r="B163" s="7">
        <v>4000173</v>
      </c>
      <c r="C163" s="86"/>
      <c r="D163" s="70">
        <v>608691</v>
      </c>
      <c r="E163" t="s">
        <v>1865</v>
      </c>
      <c r="F163" s="70">
        <v>1000</v>
      </c>
      <c r="G163" s="56" t="s">
        <v>2303</v>
      </c>
      <c r="H163" s="86"/>
    </row>
    <row r="164" spans="1:8" x14ac:dyDescent="0.2">
      <c r="A164" s="23">
        <v>42702</v>
      </c>
      <c r="B164" s="7">
        <v>4000251</v>
      </c>
      <c r="C164" s="56"/>
      <c r="D164" s="80">
        <v>608906</v>
      </c>
      <c r="E164" s="4" t="s">
        <v>1845</v>
      </c>
      <c r="F164" s="84">
        <v>1200</v>
      </c>
      <c r="G164" s="56" t="s">
        <v>2279</v>
      </c>
      <c r="H164" s="56"/>
    </row>
    <row r="165" spans="1:8" x14ac:dyDescent="0.2">
      <c r="A165" s="23">
        <v>42702</v>
      </c>
      <c r="B165" s="7">
        <v>4000252</v>
      </c>
      <c r="C165" s="56"/>
      <c r="D165" s="82">
        <v>608902</v>
      </c>
      <c r="E165" s="81" t="s">
        <v>1844</v>
      </c>
      <c r="F165" s="83">
        <v>2600</v>
      </c>
      <c r="G165" s="56" t="s">
        <v>2279</v>
      </c>
      <c r="H165" s="56"/>
    </row>
    <row r="166" spans="1:8" x14ac:dyDescent="0.2">
      <c r="A166" s="23">
        <v>42702</v>
      </c>
      <c r="B166" s="7">
        <v>4000253</v>
      </c>
      <c r="C166" s="86"/>
      <c r="D166" s="80">
        <v>608914</v>
      </c>
      <c r="E166" s="4" t="s">
        <v>1972</v>
      </c>
      <c r="F166" s="84">
        <v>1200</v>
      </c>
      <c r="G166" s="56" t="s">
        <v>2279</v>
      </c>
      <c r="H166" s="86"/>
    </row>
    <row r="167" spans="1:8" x14ac:dyDescent="0.2">
      <c r="A167" s="23">
        <v>42703</v>
      </c>
      <c r="B167" s="7">
        <v>4000267</v>
      </c>
      <c r="C167" s="86"/>
      <c r="D167" s="80">
        <v>601784</v>
      </c>
      <c r="E167" s="4" t="s">
        <v>64</v>
      </c>
      <c r="F167" s="84">
        <v>5000</v>
      </c>
      <c r="G167" s="56" t="s">
        <v>2284</v>
      </c>
      <c r="H167" s="86"/>
    </row>
    <row r="168" spans="1:8" x14ac:dyDescent="0.2">
      <c r="A168" s="23">
        <v>42703</v>
      </c>
      <c r="B168" s="7">
        <v>4000269</v>
      </c>
      <c r="C168" s="56"/>
      <c r="D168" s="80">
        <v>602916</v>
      </c>
      <c r="E168" s="4" t="s">
        <v>97</v>
      </c>
      <c r="F168" s="84">
        <v>3600</v>
      </c>
      <c r="G168" s="56" t="s">
        <v>2285</v>
      </c>
      <c r="H168" s="56"/>
    </row>
    <row r="169" spans="1:8" x14ac:dyDescent="0.2">
      <c r="A169" s="23">
        <v>42704</v>
      </c>
      <c r="B169" s="7">
        <v>4000175</v>
      </c>
      <c r="C169" s="86"/>
      <c r="D169" s="70">
        <v>607418</v>
      </c>
      <c r="E169" t="s">
        <v>1867</v>
      </c>
      <c r="F169" s="70">
        <v>400</v>
      </c>
      <c r="G169" s="56" t="s">
        <v>2301</v>
      </c>
      <c r="H169" s="86"/>
    </row>
    <row r="170" spans="1:8" x14ac:dyDescent="0.2">
      <c r="A170" s="23">
        <v>42704</v>
      </c>
      <c r="B170" s="7">
        <v>4000273</v>
      </c>
      <c r="C170" s="56"/>
      <c r="D170" s="80">
        <v>608497</v>
      </c>
      <c r="E170" s="4" t="s">
        <v>754</v>
      </c>
      <c r="F170" s="84">
        <v>3000</v>
      </c>
      <c r="G170" s="56" t="s">
        <v>2309</v>
      </c>
      <c r="H170" s="56"/>
    </row>
    <row r="171" spans="1:8" x14ac:dyDescent="0.2">
      <c r="A171" s="23">
        <v>42706</v>
      </c>
      <c r="B171" s="7">
        <v>4000224</v>
      </c>
      <c r="C171" s="56"/>
      <c r="D171" s="70">
        <v>606232</v>
      </c>
      <c r="E171" s="118" t="s">
        <v>524</v>
      </c>
      <c r="F171" s="70">
        <v>300</v>
      </c>
      <c r="G171" s="56" t="s">
        <v>2394</v>
      </c>
      <c r="H171" s="56"/>
    </row>
    <row r="172" spans="1:8" x14ac:dyDescent="0.2">
      <c r="A172" s="23">
        <v>42707</v>
      </c>
      <c r="B172" s="7">
        <v>4000238</v>
      </c>
      <c r="C172" s="88"/>
      <c r="D172" s="70">
        <v>605678</v>
      </c>
      <c r="E172" s="117" t="s">
        <v>244</v>
      </c>
      <c r="F172" s="70">
        <v>600</v>
      </c>
      <c r="G172" s="56" t="s">
        <v>2337</v>
      </c>
      <c r="H172" s="88"/>
    </row>
    <row r="173" spans="1:8" x14ac:dyDescent="0.2">
      <c r="A173" s="23">
        <v>42710</v>
      </c>
      <c r="B173" s="7">
        <v>4000276</v>
      </c>
      <c r="C173" s="93"/>
      <c r="D173" s="80">
        <v>700137</v>
      </c>
      <c r="E173" s="81" t="s">
        <v>380</v>
      </c>
      <c r="F173" s="84">
        <v>800</v>
      </c>
      <c r="G173" s="56" t="s">
        <v>2353</v>
      </c>
      <c r="H173" s="93"/>
    </row>
    <row r="174" spans="1:8" x14ac:dyDescent="0.2">
      <c r="A174" s="23">
        <v>42710</v>
      </c>
      <c r="B174" s="7">
        <v>4000303</v>
      </c>
      <c r="C174" s="93"/>
      <c r="D174" s="80">
        <v>608720</v>
      </c>
      <c r="E174" s="101" t="s">
        <v>2264</v>
      </c>
      <c r="F174" s="84">
        <v>50</v>
      </c>
      <c r="G174" s="56" t="s">
        <v>2356</v>
      </c>
      <c r="H174" s="93"/>
    </row>
    <row r="175" spans="1:8" x14ac:dyDescent="0.2">
      <c r="A175" s="23">
        <v>42710</v>
      </c>
      <c r="B175" s="7">
        <v>4000306</v>
      </c>
      <c r="C175" s="56"/>
      <c r="D175" s="80">
        <v>609140</v>
      </c>
      <c r="E175" s="81" t="s">
        <v>2265</v>
      </c>
      <c r="F175" s="84">
        <v>500</v>
      </c>
      <c r="G175" s="56" t="s">
        <v>2444</v>
      </c>
      <c r="H175" s="56"/>
    </row>
    <row r="176" spans="1:8" x14ac:dyDescent="0.2">
      <c r="A176" s="23">
        <v>42711</v>
      </c>
      <c r="B176" s="7">
        <v>4000311</v>
      </c>
      <c r="C176" s="93"/>
      <c r="D176" s="80">
        <v>606055</v>
      </c>
      <c r="E176" s="101" t="s">
        <v>2298</v>
      </c>
      <c r="F176" s="84">
        <v>200</v>
      </c>
      <c r="G176" s="56" t="s">
        <v>2381</v>
      </c>
      <c r="H176" s="93"/>
    </row>
    <row r="177" spans="1:8" x14ac:dyDescent="0.2">
      <c r="A177" s="23">
        <v>42714</v>
      </c>
      <c r="B177" s="7">
        <v>4000309</v>
      </c>
      <c r="C177" s="56"/>
      <c r="D177" s="80">
        <v>607403</v>
      </c>
      <c r="E177" s="81" t="s">
        <v>722</v>
      </c>
      <c r="F177" s="84">
        <v>500</v>
      </c>
      <c r="G177" s="56" t="s">
        <v>2500</v>
      </c>
      <c r="H177" s="56"/>
    </row>
    <row r="178" spans="1:8" x14ac:dyDescent="0.2">
      <c r="A178" s="23">
        <v>42717</v>
      </c>
      <c r="B178" s="7">
        <v>4000315</v>
      </c>
      <c r="C178" s="56"/>
      <c r="D178" s="80">
        <v>703662</v>
      </c>
      <c r="E178" s="101" t="s">
        <v>21</v>
      </c>
      <c r="F178" s="84">
        <v>300</v>
      </c>
      <c r="G178" s="56" t="s">
        <v>2501</v>
      </c>
      <c r="H178" s="56"/>
    </row>
    <row r="179" spans="1:8" x14ac:dyDescent="0.2">
      <c r="A179" s="23">
        <v>42717</v>
      </c>
      <c r="B179" s="7">
        <v>4000321</v>
      </c>
      <c r="C179" s="56"/>
      <c r="D179" s="80">
        <v>606414</v>
      </c>
      <c r="E179" s="81" t="s">
        <v>2959</v>
      </c>
      <c r="F179" s="84">
        <v>10000</v>
      </c>
      <c r="G179" s="56" t="s">
        <v>2492</v>
      </c>
      <c r="H179" s="56"/>
    </row>
    <row r="180" spans="1:8" x14ac:dyDescent="0.2">
      <c r="A180" s="23">
        <v>42718</v>
      </c>
      <c r="B180" s="7">
        <v>4000316</v>
      </c>
      <c r="C180" s="93"/>
      <c r="D180" s="80">
        <v>609702</v>
      </c>
      <c r="E180" s="101" t="s">
        <v>2960</v>
      </c>
      <c r="F180" s="84">
        <v>200</v>
      </c>
      <c r="G180" s="56" t="s">
        <v>2506</v>
      </c>
      <c r="H180" s="93"/>
    </row>
    <row r="181" spans="1:8" x14ac:dyDescent="0.2">
      <c r="A181" s="23">
        <v>42718</v>
      </c>
      <c r="B181" s="7">
        <v>4000334</v>
      </c>
      <c r="C181" s="56"/>
      <c r="D181" s="84">
        <v>607665</v>
      </c>
      <c r="E181" s="81" t="s">
        <v>1644</v>
      </c>
      <c r="F181" s="84">
        <v>20000</v>
      </c>
      <c r="G181" s="56" t="s">
        <v>2562</v>
      </c>
      <c r="H181" s="56"/>
    </row>
    <row r="182" spans="1:8" x14ac:dyDescent="0.2">
      <c r="A182" s="99">
        <v>42719</v>
      </c>
      <c r="B182" s="103">
        <v>4000254</v>
      </c>
      <c r="C182" s="100"/>
      <c r="D182" s="102">
        <v>608910</v>
      </c>
      <c r="E182" s="101" t="s">
        <v>2518</v>
      </c>
      <c r="F182" s="102">
        <v>260</v>
      </c>
      <c r="G182" s="100" t="s">
        <v>2521</v>
      </c>
      <c r="H182" s="56"/>
    </row>
    <row r="183" spans="1:8" x14ac:dyDescent="0.2">
      <c r="A183" s="23">
        <v>42720</v>
      </c>
      <c r="B183" s="7">
        <v>4000323</v>
      </c>
      <c r="C183" s="56"/>
      <c r="D183" s="84">
        <v>600302</v>
      </c>
      <c r="E183" s="81" t="s">
        <v>730</v>
      </c>
      <c r="F183" s="84">
        <v>581</v>
      </c>
      <c r="G183" s="56" t="s">
        <v>2537</v>
      </c>
      <c r="H183" s="104"/>
    </row>
    <row r="184" spans="1:8" x14ac:dyDescent="0.2">
      <c r="A184" s="23">
        <v>42723</v>
      </c>
      <c r="B184" s="7">
        <v>4000317</v>
      </c>
      <c r="C184" s="104"/>
      <c r="D184" s="80">
        <v>602986</v>
      </c>
      <c r="E184" s="101" t="s">
        <v>816</v>
      </c>
      <c r="F184" s="84">
        <v>1000</v>
      </c>
      <c r="G184" s="56" t="s">
        <v>2538</v>
      </c>
      <c r="H184" s="104"/>
    </row>
    <row r="185" spans="1:8" x14ac:dyDescent="0.2">
      <c r="A185" s="23">
        <v>42723</v>
      </c>
      <c r="B185" s="7">
        <v>4000318</v>
      </c>
      <c r="C185" s="104"/>
      <c r="D185" s="80">
        <v>604869</v>
      </c>
      <c r="E185" s="81" t="s">
        <v>2300</v>
      </c>
      <c r="F185" s="84">
        <v>1500</v>
      </c>
      <c r="G185" s="56" t="s">
        <v>2541</v>
      </c>
      <c r="H185" s="104"/>
    </row>
    <row r="186" spans="1:8" x14ac:dyDescent="0.2">
      <c r="A186" s="23">
        <v>42724</v>
      </c>
      <c r="B186" s="7">
        <v>4000320</v>
      </c>
      <c r="C186" s="104"/>
      <c r="D186" s="84">
        <v>601784</v>
      </c>
      <c r="E186" s="101" t="s">
        <v>64</v>
      </c>
      <c r="F186" s="84">
        <v>10000</v>
      </c>
      <c r="G186" s="56" t="s">
        <v>2564</v>
      </c>
      <c r="H186" s="104"/>
    </row>
    <row r="187" spans="1:8" x14ac:dyDescent="0.2">
      <c r="A187" s="23">
        <v>42724</v>
      </c>
      <c r="B187" s="7">
        <v>4000326</v>
      </c>
      <c r="C187" s="56"/>
      <c r="D187" s="84">
        <v>605898</v>
      </c>
      <c r="E187" s="81" t="s">
        <v>2396</v>
      </c>
      <c r="F187" s="84">
        <v>300</v>
      </c>
      <c r="G187" s="56" t="s">
        <v>2565</v>
      </c>
      <c r="H187" s="56"/>
    </row>
    <row r="188" spans="1:8" x14ac:dyDescent="0.2">
      <c r="A188" s="23">
        <v>42730</v>
      </c>
      <c r="B188" s="7">
        <v>4000325</v>
      </c>
      <c r="C188" s="106"/>
      <c r="D188" s="84">
        <v>605678</v>
      </c>
      <c r="E188" s="101" t="s">
        <v>244</v>
      </c>
      <c r="F188" s="84">
        <v>2400</v>
      </c>
      <c r="G188" s="56" t="s">
        <v>2662</v>
      </c>
      <c r="H188" s="106"/>
    </row>
    <row r="189" spans="1:8" x14ac:dyDescent="0.2">
      <c r="A189" s="23">
        <v>42730</v>
      </c>
      <c r="B189" s="7">
        <v>4000333</v>
      </c>
      <c r="C189" s="106"/>
      <c r="D189" s="84">
        <v>608156</v>
      </c>
      <c r="E189" s="81" t="s">
        <v>1710</v>
      </c>
      <c r="F189" s="84">
        <v>16000</v>
      </c>
      <c r="G189" s="56" t="s">
        <v>2666</v>
      </c>
      <c r="H189" s="106"/>
    </row>
    <row r="190" spans="1:8" x14ac:dyDescent="0.2">
      <c r="A190" s="23">
        <v>42731</v>
      </c>
      <c r="B190" s="7">
        <v>4000419</v>
      </c>
      <c r="C190" s="106"/>
      <c r="D190" s="84">
        <v>630232</v>
      </c>
      <c r="E190" s="101" t="s">
        <v>2642</v>
      </c>
      <c r="F190" s="84">
        <v>300</v>
      </c>
      <c r="G190" s="56" t="s">
        <v>2675</v>
      </c>
      <c r="H190" s="106"/>
    </row>
    <row r="191" spans="1:8" x14ac:dyDescent="0.2">
      <c r="A191" s="23">
        <v>42731</v>
      </c>
      <c r="B191" s="7">
        <v>4000422</v>
      </c>
      <c r="C191" s="56"/>
      <c r="D191" s="84">
        <v>630235</v>
      </c>
      <c r="E191" s="81" t="s">
        <v>2644</v>
      </c>
      <c r="F191" s="84">
        <v>300</v>
      </c>
      <c r="G191" s="56" t="s">
        <v>2676</v>
      </c>
      <c r="H191" s="56"/>
    </row>
    <row r="192" spans="1:8" x14ac:dyDescent="0.2">
      <c r="A192" s="23">
        <v>42731</v>
      </c>
      <c r="B192" s="7">
        <v>4000407</v>
      </c>
      <c r="C192" s="56"/>
      <c r="D192" s="84">
        <v>630227</v>
      </c>
      <c r="E192" s="101" t="s">
        <v>2637</v>
      </c>
      <c r="F192" s="84">
        <v>3100</v>
      </c>
      <c r="G192" s="56" t="s">
        <v>2677</v>
      </c>
      <c r="H192" s="56"/>
    </row>
    <row r="193" spans="1:8" x14ac:dyDescent="0.2">
      <c r="A193" s="23">
        <v>42732</v>
      </c>
      <c r="B193" s="7">
        <v>4000322</v>
      </c>
      <c r="C193" s="56"/>
      <c r="D193" s="84">
        <v>605809</v>
      </c>
      <c r="E193" s="81" t="s">
        <v>2649</v>
      </c>
      <c r="F193" s="84">
        <v>900</v>
      </c>
      <c r="G193" s="56" t="s">
        <v>2698</v>
      </c>
      <c r="H193" s="56"/>
    </row>
    <row r="194" spans="1:8" x14ac:dyDescent="0.2">
      <c r="A194" s="23">
        <v>42733</v>
      </c>
      <c r="B194" s="7">
        <v>4000312</v>
      </c>
      <c r="C194" s="56"/>
      <c r="D194" s="84">
        <v>600291</v>
      </c>
      <c r="E194" s="101" t="s">
        <v>338</v>
      </c>
      <c r="F194" s="84">
        <v>500</v>
      </c>
      <c r="G194" s="56" t="s">
        <v>2727</v>
      </c>
      <c r="H194" s="56"/>
    </row>
    <row r="195" spans="1:8" x14ac:dyDescent="0.2">
      <c r="A195" s="23">
        <v>42734</v>
      </c>
      <c r="B195" s="7">
        <v>4000324</v>
      </c>
      <c r="C195" s="108"/>
      <c r="D195" s="84">
        <v>608771</v>
      </c>
      <c r="E195" s="81" t="s">
        <v>755</v>
      </c>
      <c r="F195" s="84">
        <v>1500</v>
      </c>
      <c r="G195" s="56" t="s">
        <v>2740</v>
      </c>
      <c r="H195" s="108"/>
    </row>
    <row r="196" spans="1:8" x14ac:dyDescent="0.2">
      <c r="A196" s="23">
        <v>42741</v>
      </c>
      <c r="B196" s="7">
        <v>4000335</v>
      </c>
      <c r="C196" s="56"/>
      <c r="D196" s="84">
        <v>605422</v>
      </c>
      <c r="E196" s="101" t="s">
        <v>612</v>
      </c>
      <c r="F196" s="84">
        <v>10000</v>
      </c>
      <c r="G196" s="56" t="s">
        <v>2762</v>
      </c>
      <c r="H196" s="56"/>
    </row>
    <row r="197" spans="1:8" x14ac:dyDescent="0.2">
      <c r="A197" s="23">
        <v>42744</v>
      </c>
      <c r="B197" s="7">
        <v>4000336</v>
      </c>
      <c r="C197" s="108"/>
      <c r="D197" s="84">
        <v>602916</v>
      </c>
      <c r="E197" s="81" t="s">
        <v>97</v>
      </c>
      <c r="F197" s="84">
        <v>5000</v>
      </c>
      <c r="G197" s="56" t="s">
        <v>2776</v>
      </c>
      <c r="H197" s="108"/>
    </row>
    <row r="198" spans="1:8" x14ac:dyDescent="0.2">
      <c r="A198" s="23">
        <v>42744</v>
      </c>
      <c r="C198" s="56"/>
      <c r="D198" s="111">
        <v>604726</v>
      </c>
      <c r="E198" s="100" t="s">
        <v>2802</v>
      </c>
      <c r="F198" s="66">
        <v>200</v>
      </c>
      <c r="G198" s="56" t="s">
        <v>2801</v>
      </c>
      <c r="H198" s="56"/>
    </row>
    <row r="199" spans="1:8" x14ac:dyDescent="0.2">
      <c r="A199" s="23">
        <v>42744</v>
      </c>
      <c r="C199" s="108"/>
      <c r="D199" s="112">
        <v>606035</v>
      </c>
      <c r="E199" s="119" t="s">
        <v>2804</v>
      </c>
      <c r="F199" s="113">
        <v>200</v>
      </c>
      <c r="G199" s="56" t="s">
        <v>2803</v>
      </c>
      <c r="H199" s="108"/>
    </row>
    <row r="200" spans="1:8" x14ac:dyDescent="0.2">
      <c r="A200" s="23">
        <v>42745</v>
      </c>
      <c r="B200" s="7">
        <v>4000441</v>
      </c>
      <c r="C200" s="56"/>
      <c r="D200" s="84">
        <v>704162</v>
      </c>
      <c r="E200" s="101" t="s">
        <v>227</v>
      </c>
      <c r="F200" s="84">
        <v>300</v>
      </c>
      <c r="G200" s="56" t="s">
        <v>2806</v>
      </c>
      <c r="H200" s="56"/>
    </row>
    <row r="201" spans="1:8" x14ac:dyDescent="0.2">
      <c r="A201" s="23">
        <v>42745</v>
      </c>
      <c r="B201" s="7">
        <v>4000450</v>
      </c>
      <c r="C201" s="56"/>
      <c r="D201" s="84">
        <v>601124</v>
      </c>
      <c r="E201" s="81" t="s">
        <v>2775</v>
      </c>
      <c r="F201" s="84">
        <v>50</v>
      </c>
      <c r="G201" s="56" t="s">
        <v>2808</v>
      </c>
      <c r="H201" s="56"/>
    </row>
    <row r="202" spans="1:8" x14ac:dyDescent="0.2">
      <c r="A202" s="23">
        <v>42745</v>
      </c>
      <c r="B202" s="7">
        <v>4000356</v>
      </c>
      <c r="C202" s="56"/>
      <c r="D202" s="84">
        <v>607665</v>
      </c>
      <c r="E202" s="101" t="s">
        <v>1644</v>
      </c>
      <c r="F202" s="84">
        <v>16000</v>
      </c>
      <c r="G202" s="56" t="s">
        <v>2809</v>
      </c>
      <c r="H202" s="56"/>
    </row>
    <row r="203" spans="1:8" x14ac:dyDescent="0.2">
      <c r="A203" s="23">
        <v>42746</v>
      </c>
      <c r="B203" s="7">
        <v>4000443</v>
      </c>
      <c r="C203" s="56"/>
      <c r="D203" s="84">
        <v>608771</v>
      </c>
      <c r="E203" s="81" t="s">
        <v>2961</v>
      </c>
      <c r="F203" s="84">
        <v>1500</v>
      </c>
      <c r="G203" s="56" t="s">
        <v>2849</v>
      </c>
      <c r="H203" s="56"/>
    </row>
    <row r="204" spans="1:8" x14ac:dyDescent="0.2">
      <c r="A204" s="23">
        <v>42749</v>
      </c>
      <c r="B204" s="7">
        <v>4000461</v>
      </c>
      <c r="C204" s="56"/>
      <c r="D204" s="84">
        <v>630134</v>
      </c>
      <c r="E204" s="101" t="s">
        <v>2800</v>
      </c>
      <c r="F204" s="84">
        <v>500</v>
      </c>
      <c r="G204" s="56" t="s">
        <v>2977</v>
      </c>
      <c r="H204" s="56"/>
    </row>
    <row r="205" spans="1:8" x14ac:dyDescent="0.2">
      <c r="A205" s="23">
        <v>42751</v>
      </c>
      <c r="B205" s="7">
        <v>4000374</v>
      </c>
      <c r="C205" s="56"/>
      <c r="D205" s="84">
        <v>609022</v>
      </c>
      <c r="E205" s="4" t="s">
        <v>2203</v>
      </c>
      <c r="F205" s="84">
        <v>276</v>
      </c>
      <c r="G205" s="56" t="s">
        <v>2992</v>
      </c>
      <c r="H205" s="56"/>
    </row>
    <row r="206" spans="1:8" x14ac:dyDescent="0.2">
      <c r="A206" s="23">
        <v>42751</v>
      </c>
      <c r="B206" s="7">
        <v>4000454</v>
      </c>
      <c r="C206" s="56"/>
      <c r="D206" s="84">
        <v>608156</v>
      </c>
      <c r="E206" s="4" t="s">
        <v>1710</v>
      </c>
      <c r="F206" s="84">
        <v>16000</v>
      </c>
      <c r="G206" s="56" t="s">
        <v>3011</v>
      </c>
      <c r="H206" s="56"/>
    </row>
    <row r="207" spans="1:8" x14ac:dyDescent="0.2">
      <c r="A207" s="23">
        <v>42752</v>
      </c>
      <c r="B207" s="7">
        <v>4000465</v>
      </c>
      <c r="C207" s="56"/>
      <c r="D207" s="84">
        <v>606328</v>
      </c>
      <c r="E207" s="4" t="s">
        <v>2841</v>
      </c>
      <c r="F207" s="84">
        <v>300</v>
      </c>
      <c r="G207" s="56" t="s">
        <v>2990</v>
      </c>
      <c r="H207" s="56"/>
    </row>
    <row r="208" spans="1:8" x14ac:dyDescent="0.2">
      <c r="A208" s="23">
        <v>42752</v>
      </c>
      <c r="B208" s="7">
        <v>4000445</v>
      </c>
      <c r="C208" s="56"/>
      <c r="D208" s="84">
        <v>604251</v>
      </c>
      <c r="E208" s="4" t="s">
        <v>719</v>
      </c>
      <c r="F208" s="84">
        <v>500</v>
      </c>
      <c r="G208" s="56" t="s">
        <v>2991</v>
      </c>
      <c r="H208" s="56"/>
    </row>
    <row r="209" spans="1:8" x14ac:dyDescent="0.2">
      <c r="A209" s="23">
        <v>42753</v>
      </c>
      <c r="B209" s="7">
        <v>4000467</v>
      </c>
      <c r="C209" s="56"/>
      <c r="D209" s="84">
        <v>602916</v>
      </c>
      <c r="E209" s="4" t="s">
        <v>97</v>
      </c>
      <c r="F209" s="84">
        <v>2000</v>
      </c>
      <c r="G209" s="56" t="s">
        <v>3009</v>
      </c>
      <c r="H209" s="56"/>
    </row>
    <row r="210" spans="1:8" x14ac:dyDescent="0.2">
      <c r="A210" s="23">
        <v>42754</v>
      </c>
      <c r="B210" s="7">
        <v>4000490</v>
      </c>
      <c r="C210" s="56"/>
      <c r="D210" s="84">
        <v>608910</v>
      </c>
      <c r="E210" s="4" t="s">
        <v>2518</v>
      </c>
      <c r="F210" s="84">
        <v>500</v>
      </c>
      <c r="G210" s="56" t="s">
        <v>3012</v>
      </c>
      <c r="H210" s="56"/>
    </row>
    <row r="211" spans="1:8" x14ac:dyDescent="0.2">
      <c r="A211" s="23">
        <v>42754</v>
      </c>
      <c r="B211" s="7">
        <v>4000491</v>
      </c>
      <c r="C211" s="56"/>
      <c r="D211" s="84">
        <v>608914</v>
      </c>
      <c r="E211" s="4" t="s">
        <v>1972</v>
      </c>
      <c r="F211" s="84">
        <v>1000</v>
      </c>
      <c r="G211" s="56" t="s">
        <v>3012</v>
      </c>
      <c r="H211" s="56"/>
    </row>
    <row r="212" spans="1:8" x14ac:dyDescent="0.2">
      <c r="A212" s="23">
        <v>42772</v>
      </c>
      <c r="B212" s="7">
        <v>4000448</v>
      </c>
      <c r="C212" s="126"/>
      <c r="D212" s="84">
        <v>703662</v>
      </c>
      <c r="E212" s="4" t="s">
        <v>21</v>
      </c>
      <c r="F212" s="84">
        <v>600</v>
      </c>
      <c r="G212" s="56" t="s">
        <v>3063</v>
      </c>
      <c r="H212" s="126"/>
    </row>
    <row r="213" spans="1:8" x14ac:dyDescent="0.2">
      <c r="A213" s="7" t="s">
        <v>312</v>
      </c>
      <c r="C213" s="56"/>
      <c r="D213" s="56"/>
      <c r="E213" s="56"/>
      <c r="F213" s="56">
        <f>SUBTOTAL(109,Table6[QTY])</f>
        <v>503187</v>
      </c>
      <c r="G213" s="56">
        <f>SUBTOTAL(103,Table6[Report ref.])</f>
        <v>211</v>
      </c>
      <c r="H213" s="56">
        <f>SUBTOTAL(103,Table6[Notes])</f>
        <v>33</v>
      </c>
    </row>
  </sheetData>
  <phoneticPr fontId="6" type="noConversion"/>
  <conditionalFormatting sqref="A1:XFD115 A213:H1048576 I116:XFD1048576">
    <cfRule type="cellIs" dxfId="23" priority="16" stopIfTrue="1" operator="notEqual">
      <formula>INDIRECT("Dummy_for_Comparison9!"&amp;ADDRESS(ROW(),COLUMN()))</formula>
    </cfRule>
  </conditionalFormatting>
  <conditionalFormatting sqref="D116:F116">
    <cfRule type="cellIs" dxfId="22" priority="15" stopIfTrue="1" operator="notEqual">
      <formula>INDIRECT("Dummy_for_Comparison1!"&amp;ADDRESS(ROW(),COLUMN()))</formula>
    </cfRule>
  </conditionalFormatting>
  <conditionalFormatting sqref="D117:F117">
    <cfRule type="cellIs" dxfId="21" priority="14" stopIfTrue="1" operator="notEqual">
      <formula>INDIRECT("Dummy_for_Comparison1!"&amp;ADDRESS(ROW(),COLUMN()))</formula>
    </cfRule>
  </conditionalFormatting>
  <conditionalFormatting sqref="D118:F118">
    <cfRule type="cellIs" dxfId="20" priority="13" stopIfTrue="1" operator="notEqual">
      <formula>INDIRECT("Dummy_for_Comparison1!"&amp;ADDRESS(ROW(),COLUMN()))</formula>
    </cfRule>
  </conditionalFormatting>
  <conditionalFormatting sqref="D119:F119">
    <cfRule type="cellIs" dxfId="19" priority="12" stopIfTrue="1" operator="notEqual">
      <formula>INDIRECT("Dummy_for_Comparison1!"&amp;ADDRESS(ROW(),COLUMN()))</formula>
    </cfRule>
  </conditionalFormatting>
  <conditionalFormatting sqref="D120:F120">
    <cfRule type="cellIs" dxfId="18" priority="11" stopIfTrue="1" operator="notEqual">
      <formula>INDIRECT("Dummy_for_Comparison1!"&amp;ADDRESS(ROW(),COLUMN()))</formula>
    </cfRule>
  </conditionalFormatting>
  <conditionalFormatting sqref="D121:F121">
    <cfRule type="cellIs" dxfId="17" priority="10" stopIfTrue="1" operator="notEqual">
      <formula>INDIRECT("Dummy_for_Comparison1!"&amp;ADDRESS(ROW(),COLUMN()))</formula>
    </cfRule>
  </conditionalFormatting>
  <conditionalFormatting sqref="D122:F122">
    <cfRule type="cellIs" dxfId="16" priority="9" stopIfTrue="1" operator="notEqual">
      <formula>INDIRECT("Dummy_for_Comparison1!"&amp;ADDRESS(ROW(),COLUMN()))</formula>
    </cfRule>
  </conditionalFormatting>
  <conditionalFormatting sqref="D123:F123">
    <cfRule type="cellIs" dxfId="15" priority="8" stopIfTrue="1" operator="notEqual">
      <formula>INDIRECT("Dummy_for_Comparison1!"&amp;ADDRESS(ROW(),COLUMN()))</formula>
    </cfRule>
  </conditionalFormatting>
  <conditionalFormatting sqref="D124:F124">
    <cfRule type="cellIs" dxfId="14" priority="7" stopIfTrue="1" operator="notEqual">
      <formula>INDIRECT("Dummy_for_Comparison1!"&amp;ADDRESS(ROW(),COLUMN()))</formula>
    </cfRule>
  </conditionalFormatting>
  <conditionalFormatting sqref="D125:F125">
    <cfRule type="cellIs" dxfId="13" priority="6" stopIfTrue="1" operator="notEqual">
      <formula>INDIRECT("Dummy_for_Comparison1!"&amp;ADDRESS(ROW(),COLUMN()))</formula>
    </cfRule>
  </conditionalFormatting>
  <conditionalFormatting sqref="D130:F130">
    <cfRule type="cellIs" dxfId="12" priority="5" stopIfTrue="1" operator="notEqual">
      <formula>INDIRECT("Dummy_for_Comparison1!"&amp;ADDRESS(ROW(),COLUMN()))</formula>
    </cfRule>
  </conditionalFormatting>
  <conditionalFormatting sqref="E157">
    <cfRule type="cellIs" dxfId="11" priority="4" stopIfTrue="1" operator="notEqual">
      <formula>INDIRECT("Dummy_for_Comparison1!"&amp;ADDRESS(ROW(),COLUMN()))</formula>
    </cfRule>
  </conditionalFormatting>
  <conditionalFormatting sqref="E158">
    <cfRule type="cellIs" dxfId="10" priority="3" stopIfTrue="1" operator="notEqual">
      <formula>INDIRECT("Dummy_for_Comparison1!"&amp;ADDRESS(ROW(),COLUMN()))</formula>
    </cfRule>
  </conditionalFormatting>
  <conditionalFormatting sqref="E162">
    <cfRule type="cellIs" dxfId="9" priority="2" stopIfTrue="1" operator="notEqual">
      <formula>INDIRECT("Dummy_for_Comparison1!"&amp;ADDRESS(ROW(),COLUMN()))</formula>
    </cfRule>
  </conditionalFormatting>
  <conditionalFormatting sqref="F162">
    <cfRule type="cellIs" dxfId="8" priority="1" stopIfTrue="1" operator="notEqual">
      <formula>INDIRECT("Dummy_for_Comparison1!"&amp;ADDRESS(ROW(),COLUMN()))</formula>
    </cfRule>
  </conditionalFormatting>
  <pageMargins left="0.25" right="0.25" top="0.75" bottom="0.75" header="0.3" footer="0.3"/>
  <pageSetup scale="22" orientation="landscape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MO</vt:lpstr>
      <vt:lpstr>SMT FAIR</vt:lpstr>
      <vt:lpstr>AOI Pivot</vt:lpstr>
      <vt:lpstr>AOI</vt:lpstr>
      <vt:lpstr>DIP FAIR</vt:lpstr>
      <vt:lpstr>ASM FAIR</vt:lpstr>
      <vt:lpstr>QC Gate Pivot</vt:lpstr>
      <vt:lpstr>QC Gate</vt:lpstr>
      <vt:lpstr>ORT</vt:lpstr>
      <vt:lpstr>OQA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Baudin</dc:creator>
  <cp:lastModifiedBy>admin</cp:lastModifiedBy>
  <cp:lastPrinted>2016-12-06T02:57:28Z</cp:lastPrinted>
  <dcterms:created xsi:type="dcterms:W3CDTF">2016-03-25T04:40:47Z</dcterms:created>
  <dcterms:modified xsi:type="dcterms:W3CDTF">2017-02-09T01:09:01Z</dcterms:modified>
</cp:coreProperties>
</file>