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Shared Expenses" sheetId="1" state="visible" r:id="rId1"/>
  </sheets>
  <definedNames/>
  <calcPr calcId="124519" fullCalcOnLoad="1"/>
</workbook>
</file>

<file path=xl/styles.xml><?xml version="1.0" encoding="utf-8"?>
<styleSheet xmlns="http://schemas.openxmlformats.org/spreadsheetml/2006/main">
  <numFmts count="2">
    <numFmt numFmtId="164" formatCode="#,##0.0000"/>
    <numFmt numFmtId="165" formatCode="#,##0.00 &quot;USD&quot;"/>
  </numFmts>
  <fonts count="9">
    <font>
      <name val="Calibri"/>
      <family val="2"/>
      <color theme="1"/>
      <sz val="11"/>
      <scheme val="minor"/>
    </font>
    <font>
      <color rgb="00222222"/>
    </font>
    <font>
      <b val="1"/>
      <color rgb="00222222"/>
      <sz val="16"/>
    </font>
    <font>
      <b val="1"/>
      <color rgb="00222222"/>
    </font>
    <font>
      <b val="1"/>
      <color rgb="00222222"/>
      <sz val="12"/>
    </font>
    <font>
      <color rgb="002E5CB8"/>
      <u val="single"/>
    </font>
    <font>
      <name val="Calibri"/>
      <family val="2"/>
      <color theme="10"/>
      <sz val="12"/>
      <scheme val="minor"/>
    </font>
    <font>
      <i val="1"/>
      <color rgb="00222222"/>
    </font>
    <font>
      <color rgb="00A0A0A0"/>
    </font>
  </fonts>
  <fills count="20">
    <fill>
      <patternFill/>
    </fill>
    <fill>
      <patternFill patternType="gray125"/>
    </fill>
    <fill>
      <patternFill patternType="solid">
        <fgColor rgb="00F9FCFF"/>
        <bgColor rgb="00F9FCFF"/>
      </patternFill>
    </fill>
    <fill>
      <patternFill patternType="solid">
        <fgColor rgb="00D0D0D0"/>
        <bgColor rgb="00D0D0D0"/>
      </patternFill>
    </fill>
    <fill>
      <patternFill patternType="solid">
        <fgColor rgb="00CCE5FF"/>
        <bgColor rgb="00CCE5FF"/>
      </patternFill>
    </fill>
    <fill>
      <patternFill patternType="solid">
        <fgColor rgb="00FFCCCC"/>
        <bgColor rgb="00FFCCCC"/>
      </patternFill>
    </fill>
    <fill>
      <patternFill patternType="solid">
        <fgColor rgb="00D6F5D6"/>
        <bgColor rgb="00D6F5D6"/>
      </patternFill>
    </fill>
    <fill>
      <patternFill patternType="solid">
        <fgColor rgb="00FFE6CC"/>
        <bgColor rgb="00FFE6CC"/>
      </patternFill>
    </fill>
    <fill>
      <patternFill patternType="solid">
        <fgColor rgb="00E6CCFF"/>
        <bgColor rgb="00E6CCFF"/>
      </patternFill>
    </fill>
    <fill>
      <patternFill patternType="solid">
        <fgColor rgb="00FFFFCC"/>
        <bgColor rgb="00FFFFCC"/>
      </patternFill>
    </fill>
    <fill>
      <patternFill patternType="solid">
        <fgColor rgb="00D9E9F7"/>
        <bgColor rgb="00D9E9F7"/>
      </patternFill>
    </fill>
    <fill>
      <patternFill patternType="solid">
        <fgColor rgb="00F0F5FC"/>
        <bgColor rgb="00F0F5FC"/>
      </patternFill>
    </fill>
    <fill>
      <patternFill patternType="solid">
        <fgColor rgb="00E6F2FF"/>
        <bgColor rgb="00E6F2FF"/>
      </patternFill>
    </fill>
    <fill>
      <patternFill patternType="solid">
        <fgColor rgb="00FFE6E6"/>
        <bgColor rgb="00FFE6E6"/>
      </patternFill>
    </fill>
    <fill>
      <patternFill patternType="solid">
        <fgColor rgb="00E6E6FF"/>
        <bgColor rgb="00E6E6FF"/>
      </patternFill>
    </fill>
    <fill>
      <patternFill patternType="solid">
        <fgColor rgb="00E6FFE6"/>
        <bgColor rgb="00E6FFE6"/>
      </patternFill>
    </fill>
    <fill>
      <patternFill patternType="solid">
        <fgColor rgb="00FFF9CC"/>
        <bgColor rgb="00FFF9CC"/>
      </patternFill>
    </fill>
    <fill>
      <patternFill patternType="solid">
        <fgColor rgb="00CCCCCC"/>
        <bgColor rgb="00CCCCCC"/>
      </patternFill>
    </fill>
    <fill>
      <patternFill patternType="solid">
        <fgColor rgb="00E0E0E0"/>
        <bgColor rgb="00E0E0E0"/>
      </patternFill>
    </fill>
    <fill>
      <patternFill patternType="solid">
        <fgColor rgb="00F5F5F5"/>
        <bgColor rgb="00F5F5F5"/>
      </patternFill>
    </fill>
  </fills>
  <borders count="22">
    <border>
      <left/>
      <right/>
      <top/>
      <bottom/>
      <diagonal/>
    </border>
    <border>
      <bottom style="medium">
        <color rgb="00808080"/>
      </bottom>
    </border>
    <border>
      <left style="thin">
        <color rgb="00D0D0D0"/>
      </left>
      <right style="thin">
        <color rgb="00D0D0D0"/>
      </right>
      <top style="thin">
        <color rgb="00D0D0D0"/>
      </top>
      <bottom style="thin">
        <color rgb="00D0D0D0"/>
      </bottom>
    </border>
    <border>
      <left style="medium">
        <color rgb="00808080"/>
      </left>
      <right/>
      <top style="medium">
        <color rgb="00808080"/>
      </top>
      <bottom/>
    </border>
    <border>
      <left/>
      <right/>
      <top style="medium">
        <color rgb="00808080"/>
      </top>
      <bottom/>
    </border>
    <border>
      <left/>
      <right style="medium">
        <color rgb="00808080"/>
      </right>
      <top style="medium">
        <color rgb="00808080"/>
      </top>
      <bottom/>
    </border>
    <border>
      <left style="medium">
        <color rgb="00808080"/>
      </left>
      <right style="thin">
        <color rgb="00D0D0D0"/>
      </right>
      <top style="thin">
        <color rgb="00D0D0D0"/>
      </top>
      <bottom style="thin">
        <color rgb="00D0D0D0"/>
      </bottom>
    </border>
    <border>
      <left style="thin">
        <color rgb="00D0D0D0"/>
      </left>
      <right style="medium">
        <color rgb="00808080"/>
      </right>
      <top style="thin">
        <color rgb="00D0D0D0"/>
      </top>
      <bottom style="thin">
        <color rgb="00D0D0D0"/>
      </bottom>
    </border>
    <border>
      <left style="medium">
        <color rgb="00808080"/>
      </left>
      <right style="thin">
        <color rgb="00D0D0D0"/>
      </right>
      <top style="thin">
        <color rgb="00D0D0D0"/>
      </top>
      <bottom style="medium">
        <color rgb="00808080"/>
      </bottom>
    </border>
    <border>
      <left style="thin">
        <color rgb="00D0D0D0"/>
      </left>
      <right style="thin">
        <color rgb="00D0D0D0"/>
      </right>
      <top style="thin">
        <color rgb="00D0D0D0"/>
      </top>
      <bottom style="medium">
        <color rgb="00808080"/>
      </bottom>
    </border>
    <border>
      <left style="thin">
        <color rgb="00D0D0D0"/>
      </left>
      <right style="medium">
        <color rgb="00808080"/>
      </right>
      <top style="thin">
        <color rgb="00D0D0D0"/>
      </top>
      <bottom style="medium">
        <color rgb="00808080"/>
      </bottom>
    </border>
    <border>
      <right style="medium">
        <color rgb="00808080"/>
      </right>
    </border>
    <border>
      <left style="medium">
        <color rgb="00808080"/>
      </left>
      <right/>
      <top/>
      <bottom/>
    </border>
    <border>
      <left/>
      <right/>
      <top/>
      <bottom/>
    </border>
    <border>
      <left/>
      <right style="medium">
        <color rgb="00808080"/>
      </right>
      <top/>
      <bottom/>
    </border>
    <border>
      <left style="medium">
        <color rgb="00808080"/>
      </left>
      <right/>
      <top/>
      <bottom style="medium">
        <color rgb="00808080"/>
      </bottom>
    </border>
    <border>
      <left/>
      <right/>
      <top/>
      <bottom style="medium">
        <color rgb="00808080"/>
      </bottom>
    </border>
    <border>
      <left/>
      <right style="medium">
        <color rgb="00808080"/>
      </right>
      <top/>
      <bottom style="medium">
        <color rgb="00808080"/>
      </bottom>
    </border>
    <border>
      <left style="medium">
        <color rgb="00808080"/>
      </left>
      <right style="thin">
        <color rgb="00D0D0D0"/>
      </right>
      <top style="medium">
        <color rgb="00808080"/>
      </top>
      <bottom style="thin">
        <color rgb="00D0D0D0"/>
      </bottom>
    </border>
    <border>
      <left style="thin">
        <color rgb="00D0D0D0"/>
      </left>
      <right style="thin">
        <color rgb="00D0D0D0"/>
      </right>
      <top style="medium">
        <color rgb="00808080"/>
      </top>
      <bottom style="thin">
        <color rgb="00D0D0D0"/>
      </bottom>
    </border>
    <border>
      <left style="thin">
        <color rgb="00D0D0D0"/>
      </left>
      <right style="medium">
        <color rgb="00808080"/>
      </right>
      <top style="medium">
        <color rgb="00808080"/>
      </top>
      <bottom style="thin">
        <color rgb="00D0D0D0"/>
      </bottom>
    </border>
    <border>
      <right style="medium">
        <color rgb="00808080"/>
      </right>
      <bottom style="medium">
        <color rgb="00808080"/>
      </bottom>
    </border>
  </borders>
  <cellStyleXfs count="2">
    <xf numFmtId="0" fontId="1" fillId="2" borderId="0"/>
    <xf numFmtId="0" fontId="6" fillId="0" borderId="0"/>
  </cellStyleXfs>
  <cellXfs count="93">
    <xf numFmtId="0" fontId="0" fillId="0" borderId="0" pivotButton="0" quotePrefix="0" xfId="0"/>
    <xf numFmtId="0" fontId="0" fillId="2" borderId="0" pivotButton="0" quotePrefix="0" xfId="0"/>
    <xf numFmtId="0" fontId="2" fillId="2" borderId="0" pivotButton="0" quotePrefix="0" xfId="0"/>
    <xf numFmtId="0" fontId="1" fillId="2" borderId="0" pivotButton="0" quotePrefix="0" xfId="0"/>
    <xf numFmtId="0" fontId="3" fillId="3" borderId="0" pivotButton="0" quotePrefix="0" xfId="0"/>
    <xf numFmtId="0" fontId="3" fillId="4" borderId="0" pivotButton="0" quotePrefix="0" xfId="0"/>
    <xf numFmtId="0" fontId="3" fillId="5" borderId="0" pivotButton="0" quotePrefix="0" xfId="0"/>
    <xf numFmtId="0" fontId="3" fillId="6" borderId="0" pivotButton="0" quotePrefix="0" xfId="0"/>
    <xf numFmtId="0" fontId="3" fillId="7" borderId="0" pivotButton="0" quotePrefix="0" xfId="0"/>
    <xf numFmtId="0" fontId="3" fillId="8" borderId="0" pivotButton="0" quotePrefix="0" xfId="0"/>
    <xf numFmtId="0" fontId="3" fillId="9" borderId="0" pivotButton="0" quotePrefix="0" xfId="0"/>
    <xf numFmtId="0" fontId="4" fillId="2" borderId="0" pivotButton="0" quotePrefix="0" xfId="0"/>
    <xf numFmtId="0" fontId="4" fillId="2" borderId="0" applyAlignment="1" pivotButton="0" quotePrefix="0" xfId="0">
      <alignment horizontal="right"/>
    </xf>
    <xf numFmtId="0" fontId="4" fillId="2" borderId="0" applyAlignment="1" pivotButton="0" quotePrefix="0" xfId="0">
      <alignment horizontal="left"/>
    </xf>
    <xf numFmtId="0" fontId="1" fillId="10" borderId="2" pivotButton="0" quotePrefix="0" xfId="0"/>
    <xf numFmtId="0" fontId="3" fillId="10" borderId="2" pivotButton="0" quotePrefix="0" xfId="0"/>
    <xf numFmtId="164" fontId="1" fillId="10" borderId="2" pivotButton="0" quotePrefix="0" xfId="0"/>
    <xf numFmtId="0" fontId="1" fillId="11" borderId="2" pivotButton="0" quotePrefix="0" xfId="0"/>
    <xf numFmtId="0" fontId="3" fillId="11" borderId="2" pivotButton="0" quotePrefix="0" xfId="0"/>
    <xf numFmtId="164" fontId="1" fillId="11" borderId="2" pivotButton="0" quotePrefix="0" xfId="0"/>
    <xf numFmtId="0" fontId="5" fillId="2" borderId="0" pivotButton="0" quotePrefix="0" xfId="1"/>
    <xf numFmtId="0" fontId="0" fillId="2" borderId="1" pivotButton="0" quotePrefix="0" xfId="0"/>
    <xf numFmtId="0" fontId="4" fillId="3" borderId="3" pivotButton="0" quotePrefix="0" xfId="0"/>
    <xf numFmtId="0" fontId="0" fillId="3" borderId="4" pivotButton="0" quotePrefix="0" xfId="0"/>
    <xf numFmtId="0" fontId="0" fillId="3" borderId="5" pivotButton="0" quotePrefix="0" xfId="0"/>
    <xf numFmtId="0" fontId="1" fillId="12" borderId="6" pivotButton="0" quotePrefix="0" xfId="0"/>
    <xf numFmtId="4" fontId="3" fillId="4" borderId="2" pivotButton="0" quotePrefix="0" xfId="0"/>
    <xf numFmtId="4" fontId="3" fillId="5" borderId="2" pivotButton="0" quotePrefix="0" xfId="0"/>
    <xf numFmtId="4" fontId="3" fillId="6" borderId="2" pivotButton="0" quotePrefix="0" xfId="0"/>
    <xf numFmtId="4" fontId="3" fillId="7" borderId="2" pivotButton="0" quotePrefix="0" xfId="0"/>
    <xf numFmtId="4" fontId="3" fillId="8" borderId="2" pivotButton="0" quotePrefix="0" xfId="0"/>
    <xf numFmtId="4" fontId="3" fillId="9" borderId="7" pivotButton="0" quotePrefix="0" xfId="0"/>
    <xf numFmtId="4" fontId="1" fillId="12" borderId="2" pivotButton="0" quotePrefix="0" xfId="0"/>
    <xf numFmtId="4" fontId="1" fillId="12" borderId="7" pivotButton="0" quotePrefix="0" xfId="0"/>
    <xf numFmtId="0" fontId="3" fillId="4" borderId="8" pivotButton="0" quotePrefix="0" xfId="0"/>
    <xf numFmtId="0" fontId="0" fillId="4" borderId="9" pivotButton="0" quotePrefix="0" xfId="0"/>
    <xf numFmtId="165" fontId="3" fillId="4" borderId="10" pivotButton="0" quotePrefix="0" xfId="0"/>
    <xf numFmtId="0" fontId="7" fillId="3" borderId="4" pivotButton="0" quotePrefix="0" xfId="0"/>
    <xf numFmtId="0" fontId="1" fillId="13" borderId="6" pivotButton="0" quotePrefix="0" xfId="0"/>
    <xf numFmtId="4" fontId="1" fillId="13" borderId="2" pivotButton="0" quotePrefix="0" xfId="0"/>
    <xf numFmtId="4" fontId="1" fillId="13" borderId="7" pivotButton="0" quotePrefix="0" xfId="0"/>
    <xf numFmtId="0" fontId="1" fillId="13" borderId="8" pivotButton="0" quotePrefix="0" xfId="0"/>
    <xf numFmtId="4" fontId="1" fillId="13" borderId="9" pivotButton="0" quotePrefix="0" xfId="0"/>
    <xf numFmtId="4" fontId="1" fillId="13" borderId="10" pivotButton="0" quotePrefix="0" xfId="0"/>
    <xf numFmtId="0" fontId="1" fillId="14" borderId="6" pivotButton="0" quotePrefix="0" xfId="0"/>
    <xf numFmtId="0" fontId="1" fillId="14" borderId="8" pivotButton="0" quotePrefix="0" xfId="0"/>
    <xf numFmtId="4" fontId="1" fillId="14" borderId="9" pivotButton="0" quotePrefix="0" xfId="0"/>
    <xf numFmtId="4" fontId="1" fillId="14" borderId="10" pivotButton="0" quotePrefix="0" xfId="0"/>
    <xf numFmtId="0" fontId="1" fillId="15" borderId="6" pivotButton="0" quotePrefix="0" xfId="0"/>
    <xf numFmtId="0" fontId="1" fillId="15" borderId="8" pivotButton="0" quotePrefix="0" xfId="0"/>
    <xf numFmtId="4" fontId="1" fillId="15" borderId="9" pivotButton="0" quotePrefix="0" xfId="0"/>
    <xf numFmtId="4" fontId="1" fillId="15" borderId="10" pivotButton="0" quotePrefix="0" xfId="0"/>
    <xf numFmtId="0" fontId="3" fillId="16" borderId="6" pivotButton="0" quotePrefix="0" xfId="0"/>
    <xf numFmtId="4" fontId="3" fillId="4" borderId="6" pivotButton="0" quotePrefix="0" xfId="0"/>
    <xf numFmtId="0" fontId="1" fillId="17" borderId="2" applyAlignment="1" pivotButton="0" quotePrefix="0" xfId="0">
      <alignment horizontal="center"/>
    </xf>
    <xf numFmtId="4" fontId="1" fillId="16" borderId="2" pivotButton="0" quotePrefix="0" xfId="0"/>
    <xf numFmtId="4" fontId="1" fillId="16" borderId="7" pivotButton="0" quotePrefix="0" xfId="0"/>
    <xf numFmtId="4" fontId="3" fillId="5" borderId="6" pivotButton="0" quotePrefix="0" xfId="0"/>
    <xf numFmtId="4" fontId="3" fillId="6" borderId="6" pivotButton="0" quotePrefix="0" xfId="0"/>
    <xf numFmtId="4" fontId="3" fillId="7" borderId="6" pivotButton="0" quotePrefix="0" xfId="0"/>
    <xf numFmtId="4" fontId="3" fillId="8" borderId="6" pivotButton="0" quotePrefix="0" xfId="0"/>
    <xf numFmtId="4" fontId="3" fillId="9" borderId="8" pivotButton="0" quotePrefix="0" xfId="0"/>
    <xf numFmtId="4" fontId="1" fillId="16" borderId="9" pivotButton="0" quotePrefix="0" xfId="0"/>
    <xf numFmtId="0" fontId="1" fillId="17" borderId="10" applyAlignment="1" pivotButton="0" quotePrefix="0" xfId="0">
      <alignment horizontal="center"/>
    </xf>
    <xf numFmtId="0" fontId="7" fillId="2" borderId="0" pivotButton="0" quotePrefix="0" xfId="0"/>
    <xf numFmtId="0" fontId="3" fillId="3" borderId="18" pivotButton="0" quotePrefix="0" xfId="0"/>
    <xf numFmtId="0" fontId="3" fillId="3" borderId="19" pivotButton="0" quotePrefix="0" xfId="0"/>
    <xf numFmtId="0" fontId="3" fillId="3" borderId="20" pivotButton="0" quotePrefix="0" xfId="0"/>
    <xf numFmtId="0" fontId="3" fillId="2" borderId="0" pivotButton="0" quotePrefix="0" xfId="0"/>
    <xf numFmtId="0" fontId="3" fillId="3" borderId="2" pivotButton="0" quotePrefix="0" xfId="0"/>
    <xf numFmtId="0" fontId="1" fillId="2" borderId="6" pivotButton="0" quotePrefix="0" xfId="0"/>
    <xf numFmtId="0" fontId="1" fillId="2" borderId="2" pivotButton="0" quotePrefix="0" xfId="0"/>
    <xf numFmtId="4" fontId="1" fillId="2" borderId="2" pivotButton="0" quotePrefix="0" xfId="0"/>
    <xf numFmtId="4" fontId="1" fillId="11" borderId="2" pivotButton="0" quotePrefix="0" xfId="0"/>
    <xf numFmtId="0" fontId="1" fillId="2" borderId="7" pivotButton="0" quotePrefix="0" xfId="0"/>
    <xf numFmtId="0" fontId="3" fillId="9" borderId="8" pivotButton="0" quotePrefix="0" xfId="0"/>
    <xf numFmtId="0" fontId="0" fillId="9" borderId="9" pivotButton="0" quotePrefix="0" xfId="0"/>
    <xf numFmtId="4" fontId="3" fillId="9" borderId="9" pivotButton="0" quotePrefix="0" xfId="0"/>
    <xf numFmtId="0" fontId="0" fillId="9" borderId="21" pivotButton="0" quotePrefix="0" xfId="0"/>
    <xf numFmtId="4" fontId="3" fillId="9" borderId="2" pivotButton="0" quotePrefix="0" xfId="0"/>
    <xf numFmtId="0" fontId="4" fillId="18" borderId="3" pivotButton="0" quotePrefix="0" xfId="0"/>
    <xf numFmtId="0" fontId="0" fillId="18" borderId="4" pivotButton="0" quotePrefix="0" xfId="0"/>
    <xf numFmtId="0" fontId="0" fillId="18" borderId="5" pivotButton="0" quotePrefix="0" xfId="0"/>
    <xf numFmtId="0" fontId="1" fillId="19" borderId="12" pivotButton="0" quotePrefix="0" xfId="0"/>
    <xf numFmtId="0" fontId="0" fillId="19" borderId="13" pivotButton="0" quotePrefix="0" xfId="0"/>
    <xf numFmtId="0" fontId="0" fillId="19" borderId="14" pivotButton="0" quotePrefix="0" xfId="0"/>
    <xf numFmtId="0" fontId="0" fillId="2" borderId="12" pivotButton="0" quotePrefix="0" xfId="0"/>
    <xf numFmtId="0" fontId="0" fillId="2" borderId="13" pivotButton="0" quotePrefix="0" xfId="0"/>
    <xf numFmtId="0" fontId="0" fillId="2" borderId="14" pivotButton="0" quotePrefix="0" xfId="0"/>
    <xf numFmtId="0" fontId="1" fillId="19" borderId="15" pivotButton="0" quotePrefix="0" xfId="0"/>
    <xf numFmtId="0" fontId="0" fillId="19" borderId="16" pivotButton="0" quotePrefix="0" xfId="0"/>
    <xf numFmtId="0" fontId="0" fillId="19" borderId="17" pivotButton="0" quotePrefix="0" xfId="0"/>
    <xf numFmtId="0" fontId="8" fillId="2" borderId="0" pivotButton="0" quotePrefix="0" xfId="0"/>
  </cellXfs>
  <cellStyles count="2">
    <cellStyle name="Normal" xfId="0" builtinId="0" hidden="0"/>
    <cellStyle name="Hyperlink" xfId="1" builtinId="8" hidden="0"/>
  </cellStyles>
  <dxfs count="2">
    <dxf>
      <fill>
        <patternFill>
          <bgColor rgb="00D9E9F7"/>
        </patternFill>
      </fill>
    </dxf>
    <dxf>
      <fill>
        <patternFill>
          <bgColor rgb="00F0F5FC"/>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comments/comment1.xml><?xml version="1.0" encoding="utf-8"?>
<comments xmlns="http://schemas.openxmlformats.org/spreadsheetml/2006/main">
  <authors>
    <author>Expense Calculator</author>
  </authors>
  <commentList>
    <comment ref="C54" authorId="0" shapeId="0">
      <text>
        <t>Enter the expense amount in whatever currency it was paid in</t>
      </text>
    </comment>
    <comment ref="E54" authorId="0" shapeId="0">
      <text>
        <t>This is calculated automatically - do not edit</t>
      </text>
    </comment>
    <comment ref="F54" authorId="0" shapeId="0">
      <text>
        <t>Enter names separated by commas (e.g., 'John, Sarah')</t>
      </text>
    </comment>
    <comment ref="G54" authorId="0" shapeId="0">
      <text>
        <t>Enter 'All' or names separated by commas (e.g., 'John, Sarah')</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www.xe.com/currencyconverter/" TargetMode="External" Id="rId1"/><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sheet1.xml><?xml version="1.0" encoding="utf-8"?>
<worksheet xmlns="http://schemas.openxmlformats.org/spreadsheetml/2006/main">
  <sheetPr>
    <tabColor rgb="00F9FCFF"/>
    <outlinePr summaryBelow="1" summaryRight="1"/>
    <pageSetUpPr/>
  </sheetPr>
  <dimension ref="A1:AQ164"/>
  <sheetViews>
    <sheetView workbookViewId="0">
      <selection activeCell="A1" sqref="A1"/>
    </sheetView>
  </sheetViews>
  <sheetFormatPr baseColWidth="8" defaultRowHeight="15"/>
  <cols>
    <col width="20" customWidth="1" min="1" max="1"/>
    <col width="25" customWidth="1" min="2" max="2"/>
    <col width="15" customWidth="1" min="3" max="3"/>
    <col width="12" customWidth="1" min="4" max="4"/>
    <col width="15" customWidth="1" min="5" max="5"/>
    <col width="20" customWidth="1" min="6" max="6"/>
    <col width="15" customWidth="1" min="7" max="7"/>
    <col width="15" customWidth="1" min="8" max="8"/>
    <col width="15" customWidth="1" min="10" max="10"/>
    <col width="15" customWidth="1" min="11" max="11"/>
    <col width="15" customWidth="1" min="12" max="12"/>
    <col width="15" customWidth="1" min="13" max="13"/>
    <col width="15" customWidth="1" min="14" max="14"/>
    <col width="15" customWidth="1" min="15" max="15"/>
    <col width="15" customWidth="1" min="17" max="17"/>
    <col width="15" customWidth="1" min="18" max="18"/>
    <col width="15" customWidth="1" min="19" max="19"/>
    <col width="15" customWidth="1" min="20" max="20"/>
    <col width="15" customWidth="1" min="21" max="21"/>
    <col width="15" customWidth="1" min="22" max="22"/>
    <col width="15" customWidth="1" min="24" max="24"/>
    <col width="15" customWidth="1" min="25" max="25"/>
    <col width="15" customWidth="1" min="26" max="26"/>
    <col width="15" customWidth="1" min="27" max="27"/>
    <col width="15" customWidth="1" min="28" max="28"/>
    <col width="15" customWidth="1" min="29" max="29"/>
    <col width="15" customWidth="1" min="31" max="31"/>
    <col width="15" customWidth="1" min="32" max="32"/>
    <col width="15" customWidth="1" min="33" max="33"/>
    <col width="15" customWidth="1" min="34" max="34"/>
    <col width="15" customWidth="1" min="35" max="35"/>
    <col width="15" customWidth="1" min="36" max="36"/>
    <col width="15" customWidth="1" min="38" max="38"/>
    <col width="15" customWidth="1" min="39" max="39"/>
    <col width="15" customWidth="1" min="40" max="40"/>
    <col width="15" customWidth="1" min="41" max="41"/>
    <col width="15" customWidth="1" min="42" max="42"/>
    <col width="15" customWidth="1" min="43" max="43"/>
  </cols>
  <sheetData>
    <row r="1" customFormat="1" s="1">
      <c r="A1" s="2" t="inlineStr">
        <is>
          <t>Shared Expenses Calculator</t>
        </is>
      </c>
      <c r="B1" s="1" t="n"/>
      <c r="C1" s="1" t="n"/>
      <c r="D1" s="1" t="n"/>
      <c r="E1" s="1" t="n"/>
      <c r="F1" s="1" t="n"/>
      <c r="G1" s="1" t="n"/>
      <c r="H1" s="1" t="n"/>
      <c r="I1" s="1" t="n"/>
      <c r="J1" s="1" t="n"/>
      <c r="K1" s="1" t="n"/>
      <c r="L1" s="1" t="n"/>
      <c r="M1" s="1" t="n"/>
      <c r="N1" s="1" t="n"/>
      <c r="O1" s="1" t="n"/>
      <c r="P1" s="1" t="n"/>
      <c r="Q1" s="1" t="n"/>
      <c r="R1" s="1" t="n"/>
      <c r="S1" s="1" t="n"/>
      <c r="T1" s="1" t="n"/>
      <c r="U1" s="1" t="n"/>
      <c r="V1" s="1" t="n"/>
      <c r="W1" s="1" t="n"/>
      <c r="X1" s="1" t="n"/>
      <c r="Y1" s="1" t="n"/>
      <c r="Z1" s="1" t="n"/>
      <c r="AA1" s="1" t="n"/>
      <c r="AB1" s="1" t="n"/>
      <c r="AC1" s="1" t="n"/>
    </row>
    <row r="2" customFormat="1" s="1">
      <c r="A2" s="3" t="inlineStr">
        <is>
          <t>Track and split group expenses automatically</t>
        </is>
      </c>
      <c r="B2" s="1" t="n"/>
      <c r="C2" s="1" t="n"/>
      <c r="D2" s="1" t="n"/>
      <c r="E2" s="1" t="n"/>
      <c r="F2" s="1" t="n"/>
      <c r="G2" s="1" t="n"/>
      <c r="H2" s="1" t="n"/>
      <c r="I2" s="1" t="n"/>
      <c r="J2" s="1" t="n"/>
      <c r="K2" s="1" t="n"/>
      <c r="L2" s="1" t="n"/>
      <c r="M2" s="1" t="n"/>
      <c r="N2" s="1" t="n"/>
      <c r="O2" s="1" t="n"/>
      <c r="P2" s="1" t="n"/>
      <c r="Q2" s="1" t="n"/>
      <c r="R2" s="1" t="n"/>
      <c r="S2" s="1" t="n"/>
      <c r="T2" s="1" t="n"/>
      <c r="U2" s="1" t="n"/>
      <c r="V2" s="1" t="n"/>
      <c r="W2" s="1" t="n"/>
      <c r="X2" s="1" t="n"/>
      <c r="Y2" s="1" t="n"/>
      <c r="Z2" s="1" t="n"/>
      <c r="AA2" s="1" t="n"/>
      <c r="AB2" s="1" t="n"/>
      <c r="AC2" s="1" t="n"/>
    </row>
    <row r="3" customFormat="1" s="1">
      <c r="A3" s="1" t="n"/>
      <c r="B3" s="1" t="n"/>
      <c r="C3" s="1" t="n"/>
      <c r="D3" s="1" t="n"/>
      <c r="E3" s="1" t="n"/>
      <c r="F3" s="1" t="n"/>
      <c r="G3" s="1" t="n"/>
      <c r="H3" s="1" t="n"/>
      <c r="I3" s="1" t="n"/>
      <c r="J3" s="1" t="n"/>
      <c r="K3" s="1" t="n"/>
      <c r="L3" s="1" t="n"/>
      <c r="M3" s="1" t="n"/>
      <c r="N3" s="1" t="n"/>
      <c r="O3" s="1" t="n"/>
      <c r="P3" s="1" t="n"/>
      <c r="Q3" s="1" t="n"/>
      <c r="R3" s="1" t="n"/>
      <c r="S3" s="1" t="n"/>
      <c r="T3" s="1" t="n"/>
      <c r="U3" s="1" t="n"/>
      <c r="V3" s="1" t="n"/>
      <c r="W3" s="1" t="n"/>
      <c r="X3" s="1" t="n"/>
      <c r="Y3" s="1" t="n"/>
      <c r="Z3" s="1" t="n"/>
      <c r="AA3" s="1" t="n"/>
      <c r="AB3" s="1" t="n"/>
      <c r="AC3" s="1" t="n"/>
    </row>
    <row r="4" customFormat="1" s="1">
      <c r="A4" s="4" t="inlineStr">
        <is>
          <t>Participants</t>
        </is>
      </c>
      <c r="B4" s="5" t="inlineStr">
        <is>
          <t>Sunny</t>
        </is>
      </c>
      <c r="C4" s="6" t="inlineStr">
        <is>
          <t>Joy</t>
        </is>
      </c>
      <c r="D4" s="7" t="inlineStr">
        <is>
          <t>Daisy</t>
        </is>
      </c>
      <c r="E4" s="8" t="inlineStr">
        <is>
          <t>Peach</t>
        </is>
      </c>
      <c r="F4" s="9" t="inlineStr">
        <is>
          <t>Amber</t>
        </is>
      </c>
      <c r="G4" s="10" t="inlineStr">
        <is>
          <t>Holly</t>
        </is>
      </c>
      <c r="H4" s="1" t="n"/>
      <c r="I4" s="1" t="n"/>
      <c r="J4" s="1" t="n"/>
      <c r="K4" s="1" t="n"/>
      <c r="L4" s="1" t="n"/>
      <c r="M4" s="1" t="n"/>
      <c r="N4" s="1" t="n"/>
      <c r="O4" s="1" t="n"/>
      <c r="P4" s="1" t="n"/>
      <c r="Q4" s="1" t="n"/>
      <c r="R4" s="1" t="n"/>
      <c r="S4" s="1" t="n"/>
      <c r="T4" s="1" t="n"/>
      <c r="U4" s="1" t="n"/>
      <c r="V4" s="1" t="n"/>
      <c r="W4" s="1" t="n"/>
      <c r="X4" s="1" t="n"/>
      <c r="Y4" s="1" t="n"/>
      <c r="Z4" s="1" t="n"/>
      <c r="AA4" s="1" t="n"/>
      <c r="AB4" s="1" t="n"/>
      <c r="AC4" s="1" t="n"/>
    </row>
    <row r="5" customFormat="1" s="1">
      <c r="A5" s="1" t="n"/>
      <c r="B5" s="1" t="n"/>
      <c r="C5" s="1" t="n"/>
      <c r="D5" s="1" t="n"/>
      <c r="E5" s="1" t="n"/>
      <c r="F5" s="1" t="n"/>
      <c r="G5" s="1" t="n"/>
      <c r="H5" s="1" t="n"/>
      <c r="I5" s="1" t="n"/>
      <c r="J5" s="1" t="n"/>
      <c r="K5" s="1" t="n"/>
      <c r="L5" s="1" t="n"/>
      <c r="M5" s="1" t="n"/>
      <c r="N5" s="1" t="n"/>
      <c r="O5" s="1" t="n"/>
      <c r="P5" s="1" t="n"/>
      <c r="Q5" s="1" t="n"/>
      <c r="R5" s="1" t="n"/>
      <c r="S5" s="1" t="n"/>
      <c r="T5" s="1" t="n"/>
      <c r="U5" s="1" t="n"/>
      <c r="V5" s="1" t="n"/>
      <c r="W5" s="1" t="n"/>
      <c r="X5" s="1" t="n"/>
      <c r="Y5" s="1" t="n"/>
      <c r="Z5" s="1" t="n"/>
      <c r="AA5" s="1" t="n"/>
      <c r="AB5" s="1" t="n"/>
      <c r="AC5" s="1" t="n"/>
    </row>
    <row r="6" customFormat="1" s="1">
      <c r="A6" s="11" t="inlineStr">
        <is>
          <t>Currency Settings</t>
        </is>
      </c>
      <c r="B6" s="1" t="n"/>
      <c r="C6" s="12" t="inlineStr">
        <is>
          <t xml:space="preserve">Exchange </t>
        </is>
      </c>
      <c r="D6" s="13" t="inlineStr">
        <is>
          <t xml:space="preserve"> Rates</t>
        </is>
      </c>
      <c r="E6" s="1" t="n"/>
      <c r="F6" s="1" t="n"/>
      <c r="G6" s="1" t="n"/>
      <c r="H6" s="1" t="n"/>
      <c r="I6" s="1" t="n"/>
      <c r="J6" s="1" t="n"/>
      <c r="K6" s="1" t="n"/>
      <c r="L6" s="1" t="n"/>
      <c r="M6" s="1" t="n"/>
      <c r="N6" s="1" t="n"/>
      <c r="O6" s="1" t="n"/>
      <c r="P6" s="1" t="n"/>
      <c r="Q6" s="1" t="n"/>
      <c r="R6" s="1" t="n"/>
      <c r="S6" s="1" t="n"/>
      <c r="T6" s="1" t="n"/>
      <c r="U6" s="1" t="n"/>
      <c r="V6" s="1" t="n"/>
      <c r="W6" s="1" t="n"/>
      <c r="X6" s="1" t="n"/>
      <c r="Y6" s="1" t="n"/>
      <c r="Z6" s="1" t="n"/>
      <c r="AA6" s="1" t="n"/>
      <c r="AB6" s="1" t="n"/>
      <c r="AC6" s="1" t="n"/>
    </row>
    <row r="7" customFormat="1" s="1">
      <c r="A7" s="4" t="inlineStr">
        <is>
          <t>Currency</t>
        </is>
      </c>
      <c r="B7" s="4" t="inlineStr">
        <is>
          <t>Code</t>
        </is>
      </c>
      <c r="C7" s="4" t="inlineStr">
        <is>
          <t>1 unit = ? USD</t>
        </is>
      </c>
      <c r="D7" s="4" t="inlineStr">
        <is>
          <t>1 USD = ? units</t>
        </is>
      </c>
      <c r="E7" s="1" t="n"/>
      <c r="F7" s="1" t="n"/>
      <c r="G7" s="1" t="n"/>
      <c r="H7" s="1" t="n"/>
      <c r="I7" s="1" t="n"/>
      <c r="J7" s="1" t="n"/>
      <c r="K7" s="1" t="n"/>
      <c r="L7" s="1" t="n"/>
      <c r="M7" s="1" t="n"/>
      <c r="N7" s="1" t="n"/>
      <c r="O7" s="1" t="n"/>
      <c r="P7" s="1" t="n"/>
      <c r="Q7" s="1" t="n"/>
      <c r="R7" s="1" t="n"/>
      <c r="S7" s="1" t="n"/>
      <c r="T7" s="1" t="n"/>
      <c r="U7" s="1" t="n"/>
      <c r="V7" s="1" t="n"/>
      <c r="W7" s="1" t="n"/>
      <c r="X7" s="1" t="n"/>
      <c r="Y7" s="1" t="n"/>
      <c r="Z7" s="1" t="n"/>
      <c r="AA7" s="1" t="n"/>
      <c r="AB7" s="1" t="n"/>
      <c r="AC7" s="1" t="n"/>
    </row>
    <row r="8" customFormat="1" s="1">
      <c r="A8" s="14" t="inlineStr">
        <is>
          <t>Euro</t>
        </is>
      </c>
      <c r="B8" s="15" t="inlineStr">
        <is>
          <t>EUR</t>
        </is>
      </c>
      <c r="C8" s="16" t="n">
        <v>1.1</v>
      </c>
      <c r="D8" s="16">
        <f>1/C8</f>
        <v/>
      </c>
      <c r="E8" s="1" t="n"/>
      <c r="F8" s="1" t="n"/>
      <c r="G8" s="1" t="n"/>
      <c r="H8" s="1" t="n"/>
      <c r="I8" s="1" t="n"/>
      <c r="J8" s="1" t="n"/>
      <c r="K8" s="1" t="n"/>
      <c r="L8" s="1" t="n"/>
      <c r="M8" s="1" t="n"/>
      <c r="N8" s="1" t="n"/>
      <c r="O8" s="1" t="n"/>
      <c r="P8" s="1" t="n"/>
      <c r="Q8" s="1" t="n"/>
      <c r="R8" s="1" t="n"/>
      <c r="S8" s="1" t="n"/>
      <c r="T8" s="1" t="n"/>
      <c r="U8" s="1" t="n"/>
      <c r="V8" s="1" t="n"/>
      <c r="W8" s="1" t="n"/>
      <c r="X8" s="1" t="n"/>
      <c r="Y8" s="1" t="n"/>
      <c r="Z8" s="1" t="n"/>
      <c r="AA8" s="1" t="n"/>
      <c r="AB8" s="1" t="n"/>
      <c r="AC8" s="1" t="n"/>
    </row>
    <row r="9" customFormat="1" s="1">
      <c r="A9" s="17" t="inlineStr">
        <is>
          <t>Native Currency</t>
        </is>
      </c>
      <c r="B9" s="18" t="inlineStr">
        <is>
          <t>USD</t>
        </is>
      </c>
      <c r="C9" s="19" t="n">
        <v>1</v>
      </c>
      <c r="D9" s="19" t="n">
        <v>1</v>
      </c>
      <c r="E9" s="1" t="n"/>
      <c r="F9" s="1" t="n"/>
      <c r="G9" s="1" t="n"/>
      <c r="H9" s="1" t="n"/>
      <c r="I9" s="1" t="n"/>
      <c r="J9" s="1" t="n"/>
      <c r="K9" s="1" t="n"/>
      <c r="L9" s="1" t="n"/>
      <c r="M9" s="1" t="n"/>
      <c r="N9" s="1" t="n"/>
      <c r="O9" s="1" t="n"/>
      <c r="P9" s="1" t="n"/>
      <c r="Q9" s="1" t="n"/>
      <c r="R9" s="1" t="n"/>
      <c r="S9" s="1" t="n"/>
      <c r="T9" s="1" t="n"/>
      <c r="U9" s="1" t="n"/>
      <c r="V9" s="1" t="n"/>
      <c r="W9" s="1" t="n"/>
      <c r="X9" s="1" t="n"/>
      <c r="Y9" s="1" t="n"/>
      <c r="Z9" s="1" t="n"/>
      <c r="AA9" s="1" t="n"/>
      <c r="AB9" s="1" t="n"/>
      <c r="AC9" s="1" t="n"/>
    </row>
    <row r="10" customFormat="1" s="1">
      <c r="A10" s="20">
        <f>HYPERLINK("https://www.xe.com/currencyconverter/", "Check for current exchange rates: https://www.xe.com/currencyconverter/")</f>
        <v/>
      </c>
      <c r="B10" s="1" t="n"/>
      <c r="C10" s="1" t="n"/>
      <c r="D10" s="1" t="n"/>
      <c r="E10" s="1" t="n"/>
      <c r="F10" s="1" t="n"/>
      <c r="G10" s="1" t="n"/>
      <c r="H10" s="1" t="n"/>
      <c r="I10" s="1" t="n"/>
      <c r="J10" s="1" t="n"/>
      <c r="K10" s="1" t="n"/>
      <c r="L10" s="1" t="n"/>
      <c r="M10" s="1" t="n"/>
      <c r="N10" s="1" t="n"/>
      <c r="O10" s="1" t="n"/>
      <c r="P10" s="1" t="n"/>
      <c r="Q10" s="1" t="n"/>
      <c r="R10" s="1" t="n"/>
      <c r="S10" s="1" t="n"/>
      <c r="T10" s="1" t="n"/>
      <c r="U10" s="1" t="n"/>
      <c r="V10" s="1" t="n"/>
      <c r="W10" s="1" t="n"/>
      <c r="X10" s="1" t="n"/>
      <c r="Y10" s="1" t="n"/>
      <c r="Z10" s="1" t="n"/>
      <c r="AA10" s="1" t="n"/>
      <c r="AB10" s="1" t="n"/>
      <c r="AC10" s="1" t="n"/>
    </row>
    <row r="11" customFormat="1" s="1">
      <c r="A11" s="21" t="n"/>
      <c r="B11" s="21" t="n"/>
      <c r="C11" s="21" t="n"/>
      <c r="D11" s="21" t="n"/>
      <c r="E11" s="21" t="n"/>
      <c r="F11" s="21" t="n"/>
      <c r="G11" s="21" t="n"/>
      <c r="H11" s="21" t="n"/>
      <c r="I11" s="21" t="n"/>
      <c r="J11" s="21" t="n"/>
      <c r="K11" s="21" t="n"/>
      <c r="L11" s="21" t="n"/>
      <c r="M11" s="21" t="n"/>
      <c r="N11" s="21" t="n"/>
      <c r="O11" s="21" t="n"/>
      <c r="P11" s="21" t="n"/>
      <c r="Q11" s="21" t="n"/>
      <c r="R11" s="21" t="n"/>
      <c r="S11" s="21" t="n"/>
      <c r="T11" s="21" t="n"/>
      <c r="U11" s="21" t="n"/>
      <c r="V11" s="21" t="n"/>
      <c r="W11" s="21" t="n"/>
      <c r="X11" s="21" t="n"/>
      <c r="Y11" s="21" t="n"/>
      <c r="Z11" s="21" t="n"/>
      <c r="AA11" s="21" t="n"/>
      <c r="AB11" s="21" t="n"/>
      <c r="AC11" s="21" t="n"/>
    </row>
    <row r="12" customFormat="1" s="1">
      <c r="A12" s="1" t="n"/>
      <c r="B12" s="1" t="n"/>
      <c r="C12" s="1" t="n"/>
      <c r="D12" s="1" t="n"/>
      <c r="E12" s="1" t="n"/>
      <c r="F12" s="1" t="n"/>
      <c r="G12" s="1" t="n"/>
      <c r="H12" s="1" t="n"/>
      <c r="I12" s="1" t="n"/>
      <c r="J12" s="1" t="n"/>
      <c r="K12" s="1" t="n"/>
      <c r="L12" s="1" t="n"/>
      <c r="M12" s="1" t="n"/>
      <c r="N12" s="1" t="n"/>
      <c r="O12" s="1" t="n"/>
      <c r="P12" s="1" t="n"/>
      <c r="Q12" s="1" t="n"/>
      <c r="R12" s="1" t="n"/>
      <c r="S12" s="1" t="n"/>
      <c r="T12" s="1" t="n"/>
      <c r="U12" s="1" t="n"/>
      <c r="V12" s="1" t="n"/>
      <c r="W12" s="1" t="n"/>
      <c r="X12" s="1" t="n"/>
      <c r="Y12" s="1" t="n"/>
      <c r="Z12" s="1" t="n"/>
      <c r="AA12" s="1" t="n"/>
      <c r="AB12" s="1" t="n"/>
      <c r="AC12" s="1" t="n"/>
    </row>
    <row r="13" customFormat="1" s="1">
      <c r="A13" s="22" t="inlineStr">
        <is>
          <t>Total Each Paid</t>
        </is>
      </c>
      <c r="B13" s="23" t="n"/>
      <c r="C13" s="23" t="n"/>
      <c r="D13" s="23" t="n"/>
      <c r="E13" s="23" t="n"/>
      <c r="F13" s="23" t="n"/>
      <c r="G13" s="24" t="n"/>
      <c r="H13" s="1" t="n"/>
      <c r="I13" s="1" t="n"/>
      <c r="J13" s="1" t="n"/>
      <c r="K13" s="1" t="n"/>
      <c r="L13" s="1" t="n"/>
      <c r="M13" s="1" t="n"/>
      <c r="N13" s="1" t="n"/>
      <c r="O13" s="1" t="n"/>
      <c r="P13" s="1" t="n"/>
      <c r="Q13" s="1" t="n"/>
      <c r="R13" s="1" t="n"/>
      <c r="S13" s="1" t="n"/>
      <c r="T13" s="1" t="n"/>
      <c r="U13" s="1" t="n"/>
      <c r="V13" s="1" t="n"/>
      <c r="W13" s="1" t="n"/>
      <c r="X13" s="1" t="n"/>
      <c r="Y13" s="1" t="n"/>
      <c r="Z13" s="1" t="n"/>
      <c r="AA13" s="1" t="n"/>
      <c r="AB13" s="1" t="n"/>
      <c r="AC13" s="1" t="n"/>
    </row>
    <row r="14" customFormat="1" s="1">
      <c r="A14" s="25" t="inlineStr">
        <is>
          <t>Participant</t>
        </is>
      </c>
      <c r="B14" s="26">
        <f>IF(ISBLANK(B4), "", B4)</f>
        <v/>
      </c>
      <c r="C14" s="27">
        <f>IF(ISBLANK(C4), "", C4)</f>
        <v/>
      </c>
      <c r="D14" s="28">
        <f>IF(ISBLANK(D4), "", D4)</f>
        <v/>
      </c>
      <c r="E14" s="29">
        <f>IF(ISBLANK(E4), "", E4)</f>
        <v/>
      </c>
      <c r="F14" s="30">
        <f>IF(ISBLANK(F4), "", F4)</f>
        <v/>
      </c>
      <c r="G14" s="31">
        <f>IF(ISBLANK(G4), "", G4)</f>
        <v/>
      </c>
      <c r="H14" s="1" t="n"/>
      <c r="I14" s="1" t="n"/>
      <c r="J14" s="1" t="n"/>
      <c r="K14" s="1" t="n"/>
      <c r="L14" s="1" t="n"/>
      <c r="M14" s="1" t="n"/>
      <c r="N14" s="1" t="n"/>
      <c r="O14" s="1" t="n"/>
      <c r="P14" s="1" t="n"/>
      <c r="Q14" s="1" t="n"/>
      <c r="R14" s="1" t="n"/>
      <c r="S14" s="1" t="n"/>
      <c r="T14" s="1" t="n"/>
      <c r="U14" s="1" t="n"/>
      <c r="V14" s="1" t="n"/>
      <c r="W14" s="1" t="n"/>
      <c r="X14" s="1" t="n"/>
      <c r="Y14" s="1" t="n"/>
      <c r="Z14" s="1" t="n"/>
      <c r="AA14" s="1" t="n"/>
      <c r="AB14" s="1" t="n"/>
      <c r="AC14" s="1" t="n"/>
    </row>
    <row r="15" customFormat="1" s="1">
      <c r="A15" s="25" t="inlineStr">
        <is>
          <t>Amount Paid</t>
        </is>
      </c>
      <c r="B15" s="32">
        <f>IF(ISBLANK(B4),"",SUMIFS(E55:E114,F55:F114,B4))</f>
        <v/>
      </c>
      <c r="C15" s="32">
        <f>IF(ISBLANK(C4),"",SUMIFS(E55:E114,F55:F114,C4))</f>
        <v/>
      </c>
      <c r="D15" s="32">
        <f>IF(ISBLANK(D4),"",SUMIFS(E55:E114,F55:F114,D4))</f>
        <v/>
      </c>
      <c r="E15" s="32">
        <f>IF(ISBLANK(E4),"",SUMIFS(E55:E114,F55:F114,E4))</f>
        <v/>
      </c>
      <c r="F15" s="32">
        <f>IF(ISBLANK(F4),"",SUMIFS(E55:E114,F55:F114,F4))</f>
        <v/>
      </c>
      <c r="G15" s="33">
        <f>IF(ISBLANK(G4),"",SUMIFS(E55:E114,F55:F114,G4))</f>
        <v/>
      </c>
      <c r="H15" s="1" t="n"/>
      <c r="I15" s="1" t="n"/>
      <c r="J15" s="1" t="n"/>
      <c r="K15" s="1" t="n"/>
      <c r="L15" s="1" t="n"/>
      <c r="M15" s="1" t="n"/>
      <c r="N15" s="1" t="n"/>
      <c r="O15" s="1" t="n"/>
      <c r="P15" s="1" t="n"/>
      <c r="Q15" s="1" t="n"/>
      <c r="R15" s="1" t="n"/>
      <c r="S15" s="1" t="n"/>
      <c r="T15" s="1" t="n"/>
      <c r="U15" s="1" t="n"/>
      <c r="V15" s="1" t="n"/>
      <c r="W15" s="1" t="n"/>
      <c r="X15" s="1" t="n"/>
      <c r="Y15" s="1" t="n"/>
      <c r="Z15" s="1" t="n"/>
      <c r="AA15" s="1" t="n"/>
      <c r="AB15" s="1" t="n"/>
      <c r="AC15" s="1" t="n"/>
    </row>
    <row r="16" customFormat="1" s="1">
      <c r="A16" s="34" t="inlineStr">
        <is>
          <t>Grand group total:</t>
        </is>
      </c>
      <c r="B16" s="35" t="n"/>
      <c r="C16" s="35" t="n"/>
      <c r="D16" s="35" t="n"/>
      <c r="E16" s="35" t="n"/>
      <c r="F16" s="35" t="n"/>
      <c r="G16" s="36">
        <f>SUMIFS(B15:G15,B4:G4,"&lt;&gt;")</f>
        <v/>
      </c>
      <c r="H16" s="1" t="n"/>
      <c r="I16" s="1" t="n"/>
      <c r="J16" s="1" t="n"/>
      <c r="K16" s="1" t="n"/>
      <c r="L16" s="1" t="n"/>
      <c r="M16" s="1" t="n"/>
      <c r="N16" s="1" t="n"/>
      <c r="O16" s="1" t="n"/>
      <c r="P16" s="1" t="n"/>
      <c r="Q16" s="1" t="n"/>
      <c r="R16" s="1" t="n"/>
      <c r="S16" s="1" t="n"/>
      <c r="T16" s="1" t="n"/>
      <c r="U16" s="1" t="n"/>
      <c r="V16" s="1" t="n"/>
      <c r="W16" s="1" t="n"/>
      <c r="X16" s="1" t="n"/>
      <c r="Y16" s="1" t="n"/>
      <c r="Z16" s="1" t="n"/>
      <c r="AA16" s="1" t="n"/>
      <c r="AB16" s="1" t="n"/>
      <c r="AC16" s="1" t="n"/>
    </row>
    <row r="17" customFormat="1" s="1">
      <c r="A17" s="1" t="n"/>
      <c r="B17" s="1" t="n"/>
      <c r="C17" s="1" t="n"/>
      <c r="D17" s="1" t="n"/>
      <c r="E17" s="1" t="n"/>
      <c r="F17" s="1" t="n"/>
      <c r="G17" s="1" t="n"/>
      <c r="H17" s="1" t="n"/>
      <c r="I17" s="1" t="n"/>
      <c r="J17" s="1" t="n"/>
      <c r="K17" s="1" t="n"/>
      <c r="L17" s="1" t="n"/>
      <c r="M17" s="1" t="n"/>
      <c r="N17" s="1" t="n"/>
      <c r="O17" s="1" t="n"/>
      <c r="P17" s="1" t="n"/>
      <c r="Q17" s="1" t="n"/>
      <c r="R17" s="1" t="n"/>
      <c r="S17" s="1" t="n"/>
      <c r="T17" s="1" t="n"/>
      <c r="U17" s="1" t="n"/>
      <c r="V17" s="1" t="n"/>
      <c r="W17" s="1" t="n"/>
      <c r="X17" s="1" t="n"/>
      <c r="Y17" s="1" t="n"/>
      <c r="Z17" s="1" t="n"/>
      <c r="AA17" s="1" t="n"/>
      <c r="AB17" s="1" t="n"/>
      <c r="AC17" s="1" t="n"/>
    </row>
    <row r="18" customFormat="1" s="1">
      <c r="A18" s="22" t="inlineStr">
        <is>
          <t>Total Each Owes</t>
        </is>
      </c>
      <c r="B18" s="37" t="inlineStr">
        <is>
          <t>(← this is the sum of what each specific person owes others)</t>
        </is>
      </c>
      <c r="C18" s="23" t="n"/>
      <c r="D18" s="23" t="n"/>
      <c r="E18" s="23" t="n"/>
      <c r="F18" s="23" t="n"/>
      <c r="G18" s="24" t="n"/>
      <c r="H18" s="1" t="n"/>
      <c r="I18" s="1" t="n"/>
      <c r="J18" s="1" t="n"/>
      <c r="K18" s="1" t="n"/>
      <c r="L18" s="1" t="n"/>
      <c r="M18" s="1" t="n"/>
      <c r="N18" s="1" t="n"/>
      <c r="O18" s="1" t="n"/>
      <c r="P18" s="1" t="n"/>
      <c r="Q18" s="1" t="n"/>
      <c r="R18" s="1" t="n"/>
      <c r="S18" s="1" t="n"/>
      <c r="T18" s="1" t="n"/>
      <c r="U18" s="1" t="n"/>
      <c r="V18" s="1" t="n"/>
      <c r="W18" s="1" t="n"/>
      <c r="X18" s="1" t="n"/>
      <c r="Y18" s="1" t="n"/>
      <c r="Z18" s="1" t="n"/>
      <c r="AA18" s="1" t="n"/>
      <c r="AB18" s="1" t="n"/>
      <c r="AC18" s="1" t="n"/>
    </row>
    <row r="19" customFormat="1" s="1">
      <c r="A19" s="38" t="inlineStr">
        <is>
          <t>Participant</t>
        </is>
      </c>
      <c r="B19" s="26">
        <f>IF(ISBLANK(B4), "", B4)</f>
        <v/>
      </c>
      <c r="C19" s="27">
        <f>IF(ISBLANK(C4), "", C4)</f>
        <v/>
      </c>
      <c r="D19" s="28">
        <f>IF(ISBLANK(D4), "", D4)</f>
        <v/>
      </c>
      <c r="E19" s="29">
        <f>IF(ISBLANK(E4), "", E4)</f>
        <v/>
      </c>
      <c r="F19" s="30">
        <f>IF(ISBLANK(F4), "", F4)</f>
        <v/>
      </c>
      <c r="G19" s="31">
        <f>IF(ISBLANK(G4), "", G4)</f>
        <v/>
      </c>
      <c r="H19" s="1" t="n"/>
      <c r="I19" s="1" t="n"/>
      <c r="J19" s="1" t="n"/>
      <c r="K19" s="1" t="n"/>
      <c r="L19" s="1" t="n"/>
      <c r="M19" s="1" t="n"/>
      <c r="N19" s="1" t="n"/>
      <c r="O19" s="1" t="n"/>
      <c r="P19" s="1" t="n"/>
      <c r="Q19" s="1" t="n"/>
      <c r="R19" s="1" t="n"/>
      <c r="S19" s="1" t="n"/>
      <c r="T19" s="1" t="n"/>
      <c r="U19" s="1" t="n"/>
      <c r="V19" s="1" t="n"/>
      <c r="W19" s="1" t="n"/>
      <c r="X19" s="1" t="n"/>
      <c r="Y19" s="1" t="n"/>
      <c r="Z19" s="1" t="n"/>
      <c r="AA19" s="1" t="n"/>
      <c r="AB19" s="1" t="n"/>
      <c r="AC19" s="1" t="n"/>
    </row>
    <row r="20" customFormat="1" s="1">
      <c r="A20" s="38" t="inlineStr">
        <is>
          <t>Share Owes</t>
        </is>
      </c>
      <c r="B20" s="39">
        <f>IF(ISBLANK(B4),"",(IF(ISBLANK(C4),0,J115)+IF(ISBLANK(D4),0,K115)+IF(ISBLANK(E4),0,L115)+IF(ISBLANK(F4),0,M115)+IF(ISBLANK(G4),0,N115)))</f>
        <v/>
      </c>
      <c r="C20" s="39">
        <f>IF(ISBLANK(C4),"",(IF(ISBLANK(B4),0,O115)+IF(ISBLANK(D4),0,Q115)+IF(ISBLANK(E4),0,R115)+IF(ISBLANK(F4),0,S115)+IF(ISBLANK(G4),0,T115)))</f>
        <v/>
      </c>
      <c r="D20" s="39">
        <f>IF(ISBLANK(D4),"",(IF(ISBLANK(B4),0,U115)+IF(ISBLANK(C4),0,V115)+IF(ISBLANK(E4),0,X115)+IF(ISBLANK(F4),0,Y115)+IF(ISBLANK(G4),0,Z115)))</f>
        <v/>
      </c>
      <c r="E20" s="39">
        <f>IF(ISBLANK(E4),"",(IF(ISBLANK(B4),0,AA115)+IF(ISBLANK(C4),0,AB115)+IF(ISBLANK(D4),0,AC115)+IF(ISBLANK(F4),0,AE115)+IF(ISBLANK(G4),0,AF115)))</f>
        <v/>
      </c>
      <c r="F20" s="39">
        <f>IF(ISBLANK(F4),"",(IF(ISBLANK(B4),0,AG115)+IF(ISBLANK(C4),0,AH115)+IF(ISBLANK(D4),0,AI115)+IF(ISBLANK(E4),0,AJ115)+IF(ISBLANK(G4),0,AL115)))</f>
        <v/>
      </c>
      <c r="G20" s="40">
        <f>IF(ISBLANK(G4),"",(IF(ISBLANK(B4),0,AM115)+IF(ISBLANK(C4),0,AN115)+IF(ISBLANK(D4),0,AO115)+IF(ISBLANK(E4),0,AP115)+IF(ISBLANK(F4),0,AQ115)))</f>
        <v/>
      </c>
      <c r="H20" s="1" t="n"/>
      <c r="I20" s="1" t="n"/>
      <c r="J20" s="1" t="n"/>
      <c r="K20" s="1" t="n"/>
      <c r="L20" s="1" t="n"/>
      <c r="M20" s="1" t="n"/>
      <c r="N20" s="1" t="n"/>
      <c r="O20" s="1" t="n"/>
      <c r="P20" s="1" t="n"/>
      <c r="Q20" s="1" t="n"/>
      <c r="R20" s="1" t="n"/>
      <c r="S20" s="1" t="n"/>
      <c r="T20" s="1" t="n"/>
      <c r="U20" s="1" t="n"/>
      <c r="V20" s="1" t="n"/>
      <c r="W20" s="1" t="n"/>
      <c r="X20" s="1" t="n"/>
      <c r="Y20" s="1" t="n"/>
      <c r="Z20" s="1" t="n"/>
      <c r="AA20" s="1" t="n"/>
      <c r="AB20" s="1" t="n"/>
      <c r="AC20" s="1" t="n"/>
    </row>
    <row r="21" customFormat="1" s="1">
      <c r="A21" s="41" t="inlineStr">
        <is>
          <t>Or, equal split:</t>
        </is>
      </c>
      <c r="B21" s="42">
        <f>IF(ISBLANK(B4),"",G16/COUNTIF(B4:G4,"&lt;&gt;")-IF(ISBLANK(B15),0,B15))</f>
        <v/>
      </c>
      <c r="C21" s="42">
        <f>IF(ISBLANK(C4),"",G16/COUNTIF(B4:G4,"&lt;&gt;")-IF(ISBLANK(C15),0,C15))</f>
        <v/>
      </c>
      <c r="D21" s="42">
        <f>IF(ISBLANK(D4),"",G16/COUNTIF(B4:G4,"&lt;&gt;")-IF(ISBLANK(D15),0,D15))</f>
        <v/>
      </c>
      <c r="E21" s="42">
        <f>IF(ISBLANK(E4),"",G16/COUNTIF(B4:G4,"&lt;&gt;")-IF(ISBLANK(E15),0,E15))</f>
        <v/>
      </c>
      <c r="F21" s="42">
        <f>IF(ISBLANK(F4),"",G16/COUNTIF(B4:G4,"&lt;&gt;")-IF(ISBLANK(F15),0,F15))</f>
        <v/>
      </c>
      <c r="G21" s="43">
        <f>IF(ISBLANK(G4),"",G16/COUNTIF(B4:G4,"&lt;&gt;")-IF(ISBLANK(G15),0,G15))</f>
        <v/>
      </c>
      <c r="H21" s="1" t="n"/>
      <c r="I21" s="1" t="n"/>
      <c r="J21" s="1" t="n"/>
      <c r="K21" s="1" t="n"/>
      <c r="L21" s="1" t="n"/>
      <c r="M21" s="1" t="n"/>
      <c r="N21" s="1" t="n"/>
      <c r="O21" s="1" t="n"/>
      <c r="P21" s="1" t="n"/>
      <c r="Q21" s="1" t="n"/>
      <c r="R21" s="1" t="n"/>
      <c r="S21" s="1" t="n"/>
      <c r="T21" s="1" t="n"/>
      <c r="U21" s="1" t="n"/>
      <c r="V21" s="1" t="n"/>
      <c r="W21" s="1" t="n"/>
      <c r="X21" s="1" t="n"/>
      <c r="Y21" s="1" t="n"/>
      <c r="Z21" s="1" t="n"/>
      <c r="AA21" s="1" t="n"/>
      <c r="AB21" s="1" t="n"/>
      <c r="AC21" s="1" t="n"/>
    </row>
    <row r="22" customFormat="1" s="1">
      <c r="A22" s="1" t="n"/>
      <c r="B22" s="1" t="n"/>
      <c r="C22" s="1" t="n"/>
      <c r="D22" s="1" t="n"/>
      <c r="E22" s="1" t="n"/>
      <c r="F22" s="1" t="n"/>
      <c r="G22" s="1" t="n"/>
      <c r="H22" s="1" t="n"/>
      <c r="I22" s="1" t="n"/>
      <c r="J22" s="1" t="n"/>
      <c r="K22" s="1" t="n"/>
      <c r="L22" s="1" t="n"/>
      <c r="M22" s="1" t="n"/>
      <c r="N22" s="1" t="n"/>
      <c r="O22" s="1" t="n"/>
      <c r="P22" s="1" t="n"/>
      <c r="Q22" s="1" t="n"/>
      <c r="R22" s="1" t="n"/>
      <c r="S22" s="1" t="n"/>
      <c r="T22" s="1" t="n"/>
      <c r="U22" s="1" t="n"/>
      <c r="V22" s="1" t="n"/>
      <c r="W22" s="1" t="n"/>
      <c r="X22" s="1" t="n"/>
      <c r="Y22" s="1" t="n"/>
      <c r="Z22" s="1" t="n"/>
      <c r="AA22" s="1" t="n"/>
      <c r="AB22" s="1" t="n"/>
      <c r="AC22" s="1" t="n"/>
    </row>
    <row r="23" customFormat="1" s="1">
      <c r="A23" s="22" t="inlineStr">
        <is>
          <t>Total Each Owed</t>
        </is>
      </c>
      <c r="B23" s="37" t="inlineStr">
        <is>
          <t>(← this is the sum of what others owe each specific person)</t>
        </is>
      </c>
      <c r="C23" s="23" t="n"/>
      <c r="D23" s="23" t="n"/>
      <c r="E23" s="23" t="n"/>
      <c r="F23" s="23" t="n"/>
      <c r="G23" s="24" t="n"/>
      <c r="H23" s="1" t="n"/>
      <c r="I23" s="1" t="n"/>
      <c r="J23" s="1" t="n"/>
      <c r="K23" s="1" t="n"/>
      <c r="L23" s="1" t="n"/>
      <c r="M23" s="1" t="n"/>
      <c r="N23" s="1" t="n"/>
      <c r="O23" s="1" t="n"/>
      <c r="P23" s="1" t="n"/>
      <c r="Q23" s="1" t="n"/>
      <c r="R23" s="1" t="n"/>
      <c r="S23" s="1" t="n"/>
      <c r="T23" s="1" t="n"/>
      <c r="U23" s="1" t="n"/>
      <c r="V23" s="1" t="n"/>
      <c r="W23" s="1" t="n"/>
      <c r="X23" s="1" t="n"/>
      <c r="Y23" s="1" t="n"/>
      <c r="Z23" s="1" t="n"/>
      <c r="AA23" s="1" t="n"/>
      <c r="AB23" s="1" t="n"/>
      <c r="AC23" s="1" t="n"/>
    </row>
    <row r="24" customFormat="1" s="1">
      <c r="A24" s="44" t="inlineStr">
        <is>
          <t>Participant</t>
        </is>
      </c>
      <c r="B24" s="26">
        <f>IF(ISBLANK(B4), "", B4)</f>
        <v/>
      </c>
      <c r="C24" s="27">
        <f>IF(ISBLANK(C4), "", C4)</f>
        <v/>
      </c>
      <c r="D24" s="28">
        <f>IF(ISBLANK(D4), "", D4)</f>
        <v/>
      </c>
      <c r="E24" s="29">
        <f>IF(ISBLANK(E4), "", E4)</f>
        <v/>
      </c>
      <c r="F24" s="30">
        <f>IF(ISBLANK(F4), "", F4)</f>
        <v/>
      </c>
      <c r="G24" s="31">
        <f>IF(ISBLANK(G4), "", G4)</f>
        <v/>
      </c>
      <c r="H24" s="1" t="n"/>
      <c r="I24" s="1" t="n"/>
      <c r="J24" s="1" t="n"/>
      <c r="K24" s="1" t="n"/>
      <c r="L24" s="1" t="n"/>
      <c r="M24" s="1" t="n"/>
      <c r="N24" s="1" t="n"/>
      <c r="O24" s="1" t="n"/>
      <c r="P24" s="1" t="n"/>
      <c r="Q24" s="1" t="n"/>
      <c r="R24" s="1" t="n"/>
      <c r="S24" s="1" t="n"/>
      <c r="T24" s="1" t="n"/>
      <c r="U24" s="1" t="n"/>
      <c r="V24" s="1" t="n"/>
      <c r="W24" s="1" t="n"/>
      <c r="X24" s="1" t="n"/>
      <c r="Y24" s="1" t="n"/>
      <c r="Z24" s="1" t="n"/>
      <c r="AA24" s="1" t="n"/>
      <c r="AB24" s="1" t="n"/>
      <c r="AC24" s="1" t="n"/>
    </row>
    <row r="25" customFormat="1" s="1">
      <c r="A25" s="45" t="inlineStr">
        <is>
          <t>Share Owed</t>
        </is>
      </c>
      <c r="B25" s="46">
        <f>IF(ISBLANK(B4),"",(IF(ISBLANK(C4),0,O115)+IF(ISBLANK(D4),0,U115)+IF(ISBLANK(E4),0,AA115)+IF(ISBLANK(F4),0,AG115)+IF(ISBLANK(G4),0,AM115)))</f>
        <v/>
      </c>
      <c r="C25" s="46">
        <f>IF(ISBLANK(C4),"",(IF(ISBLANK(B4),0,J115)+IF(ISBLANK(D4),0,V115)+IF(ISBLANK(E4),0,AB115)+IF(ISBLANK(F4),0,AH115)+IF(ISBLANK(G4),0,AN115)))</f>
        <v/>
      </c>
      <c r="D25" s="46">
        <f>IF(ISBLANK(D4),"",(IF(ISBLANK(B4),0,K115)+IF(ISBLANK(C4),0,Q115)+IF(ISBLANK(E4),0,AC115)+IF(ISBLANK(F4),0,AI115)+IF(ISBLANK(G4),0,AO115)))</f>
        <v/>
      </c>
      <c r="E25" s="46">
        <f>IF(ISBLANK(E4),"",(IF(ISBLANK(B4),0,L115)+IF(ISBLANK(C4),0,R115)+IF(ISBLANK(D4),0,X115)+IF(ISBLANK(F4),0,AJ115)+IF(ISBLANK(G4),0,AP115)))</f>
        <v/>
      </c>
      <c r="F25" s="46">
        <f>IF(ISBLANK(F4),"",(IF(ISBLANK(B4),0,M115)+IF(ISBLANK(C4),0,S115)+IF(ISBLANK(D4),0,Y115)+IF(ISBLANK(E4),0,AE115)+IF(ISBLANK(G4),0,AQ115)))</f>
        <v/>
      </c>
      <c r="G25" s="47">
        <f>IF(ISBLANK(G4),"",(IF(ISBLANK(B4),0,N115)+IF(ISBLANK(C4),0,T115)+IF(ISBLANK(D4),0,Z115)+IF(ISBLANK(E4),0,AF115)+IF(ISBLANK(F4),0,AL115)))</f>
        <v/>
      </c>
      <c r="H25" s="1" t="n"/>
      <c r="I25" s="1" t="n"/>
      <c r="J25" s="1" t="n"/>
      <c r="K25" s="1" t="n"/>
      <c r="L25" s="1" t="n"/>
      <c r="M25" s="1" t="n"/>
      <c r="N25" s="1" t="n"/>
      <c r="O25" s="1" t="n"/>
      <c r="P25" s="1" t="n"/>
      <c r="Q25" s="1" t="n"/>
      <c r="R25" s="1" t="n"/>
      <c r="S25" s="1" t="n"/>
      <c r="T25" s="1" t="n"/>
      <c r="U25" s="1" t="n"/>
      <c r="V25" s="1" t="n"/>
      <c r="W25" s="1" t="n"/>
      <c r="X25" s="1" t="n"/>
      <c r="Y25" s="1" t="n"/>
      <c r="Z25" s="1" t="n"/>
      <c r="AA25" s="1" t="n"/>
      <c r="AB25" s="1" t="n"/>
      <c r="AC25" s="1" t="n"/>
    </row>
    <row r="26" customFormat="1" s="1">
      <c r="A26" s="1" t="n"/>
      <c r="B26" s="1" t="n"/>
      <c r="C26" s="1" t="n"/>
      <c r="D26" s="1" t="n"/>
      <c r="E26" s="1" t="n"/>
      <c r="F26" s="1" t="n"/>
      <c r="G26" s="1" t="n"/>
      <c r="H26" s="1" t="n"/>
      <c r="I26" s="1" t="n"/>
      <c r="J26" s="1" t="n"/>
      <c r="K26" s="1" t="n"/>
      <c r="L26" s="1" t="n"/>
      <c r="M26" s="1" t="n"/>
      <c r="N26" s="1" t="n"/>
      <c r="O26" s="1" t="n"/>
      <c r="P26" s="1" t="n"/>
      <c r="Q26" s="1" t="n"/>
      <c r="R26" s="1" t="n"/>
      <c r="S26" s="1" t="n"/>
      <c r="T26" s="1" t="n"/>
      <c r="U26" s="1" t="n"/>
      <c r="V26" s="1" t="n"/>
      <c r="W26" s="1" t="n"/>
      <c r="X26" s="1" t="n"/>
      <c r="Y26" s="1" t="n"/>
      <c r="Z26" s="1" t="n"/>
      <c r="AA26" s="1" t="n"/>
      <c r="AB26" s="1" t="n"/>
      <c r="AC26" s="1" t="n"/>
    </row>
    <row r="27" customFormat="1" s="1">
      <c r="A27" s="1" t="n"/>
      <c r="B27" s="1" t="n"/>
      <c r="C27" s="1" t="n"/>
      <c r="D27" s="1" t="n"/>
      <c r="E27" s="1" t="n"/>
      <c r="F27" s="1" t="n"/>
      <c r="G27" s="1" t="n"/>
      <c r="H27" s="1" t="n"/>
      <c r="I27" s="1" t="n"/>
      <c r="J27" s="1" t="n"/>
      <c r="K27" s="1" t="n"/>
      <c r="L27" s="1" t="n"/>
      <c r="M27" s="1" t="n"/>
      <c r="N27" s="1" t="n"/>
      <c r="O27" s="1" t="n"/>
      <c r="P27" s="1" t="n"/>
      <c r="Q27" s="1" t="n"/>
      <c r="R27" s="1" t="n"/>
      <c r="S27" s="1" t="n"/>
      <c r="T27" s="1" t="n"/>
      <c r="U27" s="1" t="n"/>
      <c r="V27" s="1" t="n"/>
      <c r="W27" s="1" t="n"/>
      <c r="X27" s="1" t="n"/>
      <c r="Y27" s="1" t="n"/>
      <c r="Z27" s="1" t="n"/>
      <c r="AA27" s="1" t="n"/>
      <c r="AB27" s="1" t="n"/>
      <c r="AC27" s="1" t="n"/>
    </row>
    <row r="28" customFormat="1" s="1">
      <c r="A28" s="22" t="inlineStr">
        <is>
          <t>Final Balance (Total owed minus total owes)</t>
        </is>
      </c>
      <c r="B28" s="23" t="n"/>
      <c r="C28" s="23" t="n"/>
      <c r="D28" s="23" t="n"/>
      <c r="E28" s="23" t="n"/>
      <c r="F28" s="23" t="n"/>
      <c r="G28" s="24" t="n"/>
      <c r="H28" s="1" t="n"/>
      <c r="I28" s="1" t="n"/>
      <c r="J28" s="1" t="n"/>
      <c r="K28" s="1" t="n"/>
      <c r="L28" s="1" t="n"/>
      <c r="M28" s="1" t="n"/>
      <c r="N28" s="1" t="n"/>
      <c r="O28" s="1" t="n"/>
      <c r="P28" s="1" t="n"/>
      <c r="Q28" s="1" t="n"/>
      <c r="R28" s="1" t="n"/>
      <c r="S28" s="1" t="n"/>
      <c r="T28" s="1" t="n"/>
      <c r="U28" s="1" t="n"/>
      <c r="V28" s="1" t="n"/>
      <c r="W28" s="1" t="n"/>
      <c r="X28" s="1" t="n"/>
      <c r="Y28" s="1" t="n"/>
      <c r="Z28" s="1" t="n"/>
      <c r="AA28" s="1" t="n"/>
      <c r="AB28" s="1" t="n"/>
      <c r="AC28" s="1" t="n"/>
    </row>
    <row r="29" customFormat="1" s="1">
      <c r="A29" s="48" t="inlineStr">
        <is>
          <t>Participant</t>
        </is>
      </c>
      <c r="B29" s="26">
        <f>IF(ISBLANK(B4), "", B4)</f>
        <v/>
      </c>
      <c r="C29" s="27">
        <f>IF(ISBLANK(C4), "", C4)</f>
        <v/>
      </c>
      <c r="D29" s="28">
        <f>IF(ISBLANK(D4), "", D4)</f>
        <v/>
      </c>
      <c r="E29" s="29">
        <f>IF(ISBLANK(E4), "", E4)</f>
        <v/>
      </c>
      <c r="F29" s="30">
        <f>IF(ISBLANK(F4), "", F4)</f>
        <v/>
      </c>
      <c r="G29" s="31">
        <f>IF(ISBLANK(G4), "", G4)</f>
        <v/>
      </c>
      <c r="H29" s="1" t="n"/>
      <c r="I29" s="1" t="n"/>
      <c r="J29" s="1" t="n"/>
      <c r="K29" s="1" t="n"/>
      <c r="L29" s="1" t="n"/>
      <c r="M29" s="1" t="n"/>
      <c r="N29" s="1" t="n"/>
      <c r="O29" s="1" t="n"/>
      <c r="P29" s="1" t="n"/>
      <c r="Q29" s="1" t="n"/>
      <c r="R29" s="1" t="n"/>
      <c r="S29" s="1" t="n"/>
      <c r="T29" s="1" t="n"/>
      <c r="U29" s="1" t="n"/>
      <c r="V29" s="1" t="n"/>
      <c r="W29" s="1" t="n"/>
      <c r="X29" s="1" t="n"/>
      <c r="Y29" s="1" t="n"/>
      <c r="Z29" s="1" t="n"/>
      <c r="AA29" s="1" t="n"/>
      <c r="AB29" s="1" t="n"/>
      <c r="AC29" s="1" t="n"/>
    </row>
    <row r="30" customFormat="1" s="1">
      <c r="A30" s="49" t="inlineStr">
        <is>
          <t>Net Balance</t>
        </is>
      </c>
      <c r="B30" s="50">
        <f>IF(ISBLANK(B4),"",B25-B20)</f>
        <v/>
      </c>
      <c r="C30" s="50">
        <f>IF(ISBLANK(C4),"",C25-C20)</f>
        <v/>
      </c>
      <c r="D30" s="50">
        <f>IF(ISBLANK(D4),"",D25-D20)</f>
        <v/>
      </c>
      <c r="E30" s="50">
        <f>IF(ISBLANK(E4),"",E25-E20)</f>
        <v/>
      </c>
      <c r="F30" s="50">
        <f>IF(ISBLANK(F4),"",F25-F20)</f>
        <v/>
      </c>
      <c r="G30" s="51">
        <f>IF(ISBLANK(G4),"",G25-G20)</f>
        <v/>
      </c>
      <c r="H30" s="1" t="n"/>
      <c r="I30" s="1" t="n"/>
      <c r="J30" s="1" t="n"/>
      <c r="K30" s="1" t="n"/>
      <c r="L30" s="1" t="n"/>
      <c r="M30" s="1" t="n"/>
      <c r="N30" s="1" t="n"/>
      <c r="O30" s="1" t="n"/>
      <c r="P30" s="1" t="n"/>
      <c r="Q30" s="1" t="n"/>
      <c r="R30" s="1" t="n"/>
      <c r="S30" s="1" t="n"/>
      <c r="T30" s="1" t="n"/>
      <c r="U30" s="1" t="n"/>
      <c r="V30" s="1" t="n"/>
      <c r="W30" s="1" t="n"/>
      <c r="X30" s="1" t="n"/>
      <c r="Y30" s="1" t="n"/>
      <c r="Z30" s="1" t="n"/>
      <c r="AA30" s="1" t="n"/>
      <c r="AB30" s="1" t="n"/>
      <c r="AC30" s="1" t="n"/>
    </row>
    <row r="31" customFormat="1" s="1">
      <c r="A31" s="1" t="n"/>
      <c r="B31" s="1" t="n"/>
      <c r="C31" s="1" t="n"/>
      <c r="D31" s="1" t="n"/>
      <c r="E31" s="1" t="n"/>
      <c r="F31" s="1" t="n"/>
      <c r="G31" s="1" t="n"/>
      <c r="H31" s="1" t="n"/>
      <c r="I31" s="1" t="n"/>
      <c r="J31" s="1" t="n"/>
      <c r="K31" s="1" t="n"/>
      <c r="L31" s="1" t="n"/>
      <c r="M31" s="1" t="n"/>
      <c r="N31" s="1" t="n"/>
      <c r="O31" s="1" t="n"/>
      <c r="P31" s="1" t="n"/>
      <c r="Q31" s="1" t="n"/>
      <c r="R31" s="1" t="n"/>
      <c r="S31" s="1" t="n"/>
      <c r="T31" s="1" t="n"/>
      <c r="U31" s="1" t="n"/>
      <c r="V31" s="1" t="n"/>
      <c r="W31" s="1" t="n"/>
      <c r="X31" s="1" t="n"/>
      <c r="Y31" s="1" t="n"/>
      <c r="Z31" s="1" t="n"/>
      <c r="AA31" s="1" t="n"/>
      <c r="AB31" s="1" t="n"/>
      <c r="AC31" s="1" t="n"/>
    </row>
    <row r="32" customFormat="1" s="1">
      <c r="A32" s="22" t="inlineStr">
        <is>
          <t>Settlements (Who Pays Whom - direct to each)</t>
        </is>
      </c>
      <c r="B32" s="23" t="n"/>
      <c r="C32" s="23" t="n"/>
      <c r="D32" s="23" t="n"/>
      <c r="E32" s="23" t="n"/>
      <c r="F32" s="23" t="n"/>
      <c r="G32" s="24" t="n"/>
      <c r="H32" s="1" t="n"/>
      <c r="I32" s="1" t="n"/>
      <c r="J32" s="1" t="n"/>
      <c r="K32" s="1" t="n"/>
      <c r="L32" s="1" t="n"/>
      <c r="M32" s="1" t="n"/>
      <c r="N32" s="1" t="n"/>
      <c r="O32" s="1" t="n"/>
      <c r="P32" s="1" t="n"/>
      <c r="Q32" s="1" t="n"/>
      <c r="R32" s="1" t="n"/>
      <c r="S32" s="1" t="n"/>
      <c r="T32" s="1" t="n"/>
      <c r="U32" s="1" t="n"/>
      <c r="V32" s="1" t="n"/>
      <c r="W32" s="1" t="n"/>
      <c r="X32" s="1" t="n"/>
      <c r="Y32" s="1" t="n"/>
      <c r="Z32" s="1" t="n"/>
      <c r="AA32" s="1" t="n"/>
      <c r="AB32" s="1" t="n"/>
      <c r="AC32" s="1" t="n"/>
    </row>
    <row r="33" customFormat="1" s="1">
      <c r="A33" s="52" t="inlineStr">
        <is>
          <t xml:space="preserve">From ⇩ / To ⇒ </t>
        </is>
      </c>
      <c r="B33" s="26">
        <f>B4</f>
        <v/>
      </c>
      <c r="C33" s="27">
        <f>C4</f>
        <v/>
      </c>
      <c r="D33" s="28">
        <f>D4</f>
        <v/>
      </c>
      <c r="E33" s="29">
        <f>E4</f>
        <v/>
      </c>
      <c r="F33" s="30">
        <f>F4</f>
        <v/>
      </c>
      <c r="G33" s="31">
        <f>G4</f>
        <v/>
      </c>
      <c r="H33" s="1" t="n"/>
      <c r="I33" s="1" t="n"/>
      <c r="J33" s="1" t="n"/>
      <c r="K33" s="1" t="n"/>
      <c r="L33" s="1" t="n"/>
      <c r="M33" s="1" t="n"/>
      <c r="N33" s="1" t="n"/>
      <c r="O33" s="1" t="n"/>
      <c r="P33" s="1" t="n"/>
      <c r="Q33" s="1" t="n"/>
      <c r="R33" s="1" t="n"/>
      <c r="S33" s="1" t="n"/>
      <c r="T33" s="1" t="n"/>
      <c r="U33" s="1" t="n"/>
      <c r="V33" s="1" t="n"/>
      <c r="W33" s="1" t="n"/>
      <c r="X33" s="1" t="n"/>
      <c r="Y33" s="1" t="n"/>
      <c r="Z33" s="1" t="n"/>
      <c r="AA33" s="1" t="n"/>
      <c r="AB33" s="1" t="n"/>
      <c r="AC33" s="1" t="n"/>
    </row>
    <row r="34" customFormat="1" s="1">
      <c r="A34" s="53">
        <f>B4</f>
        <v/>
      </c>
      <c r="B34" s="54" t="inlineStr">
        <is>
          <t>-</t>
        </is>
      </c>
      <c r="C34" s="55">
        <f>IF(OR(ISBLANK(B4),ISBLANK(C4)),"-",J115-O115)</f>
        <v/>
      </c>
      <c r="D34" s="55">
        <f>IF(OR(ISBLANK(B4),ISBLANK(D4)),"-",K115-U115)</f>
        <v/>
      </c>
      <c r="E34" s="55">
        <f>IF(OR(ISBLANK(B4),ISBLANK(E4)),"-",L115-AA115)</f>
        <v/>
      </c>
      <c r="F34" s="55">
        <f>IF(OR(ISBLANK(B4),ISBLANK(F4)),"-",M115-AG115)</f>
        <v/>
      </c>
      <c r="G34" s="56">
        <f>IF(OR(ISBLANK(B4),ISBLANK(G4)),"-",N115-AM115)</f>
        <v/>
      </c>
      <c r="H34" s="1" t="n"/>
      <c r="I34" s="1" t="n"/>
      <c r="J34" s="1" t="n"/>
      <c r="K34" s="1" t="n"/>
      <c r="L34" s="1" t="n"/>
      <c r="M34" s="1" t="n"/>
      <c r="N34" s="1" t="n"/>
      <c r="O34" s="1" t="n"/>
      <c r="P34" s="1" t="n"/>
      <c r="Q34" s="1" t="n"/>
      <c r="R34" s="1" t="n"/>
      <c r="S34" s="1" t="n"/>
      <c r="T34" s="1" t="n"/>
      <c r="U34" s="1" t="n"/>
      <c r="V34" s="1" t="n"/>
      <c r="W34" s="1" t="n"/>
      <c r="X34" s="1" t="n"/>
      <c r="Y34" s="1" t="n"/>
      <c r="Z34" s="1" t="n"/>
      <c r="AA34" s="1" t="n"/>
      <c r="AB34" s="1" t="n"/>
      <c r="AC34" s="1" t="n"/>
    </row>
    <row r="35" customFormat="1" s="1">
      <c r="A35" s="57">
        <f>C4</f>
        <v/>
      </c>
      <c r="B35" s="55">
        <f>IF(OR(ISBLANK(C4),ISBLANK(B4)),"-",O115-J115)</f>
        <v/>
      </c>
      <c r="C35" s="54" t="inlineStr">
        <is>
          <t>-</t>
        </is>
      </c>
      <c r="D35" s="55">
        <f>IF(OR(ISBLANK(C4),ISBLANK(D4)),"-",Q115-V115)</f>
        <v/>
      </c>
      <c r="E35" s="55">
        <f>IF(OR(ISBLANK(C4),ISBLANK(E4)),"-",R115-AB115)</f>
        <v/>
      </c>
      <c r="F35" s="55">
        <f>IF(OR(ISBLANK(C4),ISBLANK(F4)),"-",S115-AH115)</f>
        <v/>
      </c>
      <c r="G35" s="56">
        <f>IF(OR(ISBLANK(C4),ISBLANK(G4)),"-",T115-AN115)</f>
        <v/>
      </c>
      <c r="H35" s="1" t="n"/>
      <c r="I35" s="1" t="n"/>
      <c r="J35" s="1" t="n"/>
      <c r="K35" s="1" t="n"/>
      <c r="L35" s="1" t="n"/>
      <c r="M35" s="1" t="n"/>
      <c r="N35" s="1" t="n"/>
      <c r="O35" s="1" t="n"/>
      <c r="P35" s="1" t="n"/>
      <c r="Q35" s="1" t="n"/>
      <c r="R35" s="1" t="n"/>
      <c r="S35" s="1" t="n"/>
      <c r="T35" s="1" t="n"/>
      <c r="U35" s="1" t="n"/>
      <c r="V35" s="1" t="n"/>
      <c r="W35" s="1" t="n"/>
      <c r="X35" s="1" t="n"/>
      <c r="Y35" s="1" t="n"/>
      <c r="Z35" s="1" t="n"/>
      <c r="AA35" s="1" t="n"/>
      <c r="AB35" s="1" t="n"/>
      <c r="AC35" s="1" t="n"/>
    </row>
    <row r="36" customFormat="1" s="1">
      <c r="A36" s="58">
        <f>D4</f>
        <v/>
      </c>
      <c r="B36" s="55">
        <f>IF(OR(ISBLANK(D4),ISBLANK(B4)),"-",U115-K115)</f>
        <v/>
      </c>
      <c r="C36" s="55">
        <f>IF(OR(ISBLANK(D4),ISBLANK(C4)),"-",V115-Q115)</f>
        <v/>
      </c>
      <c r="D36" s="54" t="inlineStr">
        <is>
          <t>-</t>
        </is>
      </c>
      <c r="E36" s="55">
        <f>IF(OR(ISBLANK(D4),ISBLANK(E4)),"-",X115-AC115)</f>
        <v/>
      </c>
      <c r="F36" s="55">
        <f>IF(OR(ISBLANK(D4),ISBLANK(F4)),"-",Y115-AI115)</f>
        <v/>
      </c>
      <c r="G36" s="56">
        <f>IF(OR(ISBLANK(D4),ISBLANK(G4)),"-",Z115-AO115)</f>
        <v/>
      </c>
      <c r="H36" s="1" t="n"/>
      <c r="I36" s="1" t="n"/>
      <c r="J36" s="1" t="n"/>
      <c r="K36" s="1" t="n"/>
      <c r="L36" s="1" t="n"/>
      <c r="M36" s="1" t="n"/>
      <c r="N36" s="1" t="n"/>
      <c r="O36" s="1" t="n"/>
      <c r="P36" s="1" t="n"/>
      <c r="Q36" s="1" t="n"/>
      <c r="R36" s="1" t="n"/>
      <c r="S36" s="1" t="n"/>
      <c r="T36" s="1" t="n"/>
      <c r="U36" s="1" t="n"/>
      <c r="V36" s="1" t="n"/>
      <c r="W36" s="1" t="n"/>
      <c r="X36" s="1" t="n"/>
      <c r="Y36" s="1" t="n"/>
      <c r="Z36" s="1" t="n"/>
      <c r="AA36" s="1" t="n"/>
      <c r="AB36" s="1" t="n"/>
      <c r="AC36" s="1" t="n"/>
    </row>
    <row r="37" customFormat="1" s="1">
      <c r="A37" s="59">
        <f>E4</f>
        <v/>
      </c>
      <c r="B37" s="55">
        <f>IF(OR(ISBLANK(E4),ISBLANK(B4)),"-",AA115-L115)</f>
        <v/>
      </c>
      <c r="C37" s="55">
        <f>IF(OR(ISBLANK(E4),ISBLANK(C4)),"-",AB115-R115)</f>
        <v/>
      </c>
      <c r="D37" s="55">
        <f>IF(OR(ISBLANK(E4),ISBLANK(D4)),"-",AC115-X115)</f>
        <v/>
      </c>
      <c r="E37" s="54" t="inlineStr">
        <is>
          <t>-</t>
        </is>
      </c>
      <c r="F37" s="55">
        <f>IF(OR(ISBLANK(E4),ISBLANK(F4)),"-",AE115-AJ115)</f>
        <v/>
      </c>
      <c r="G37" s="56">
        <f>IF(OR(ISBLANK(E4),ISBLANK(G4)),"-",AF115-AP115)</f>
        <v/>
      </c>
      <c r="H37" s="1" t="n"/>
      <c r="I37" s="1" t="n"/>
      <c r="J37" s="1" t="n"/>
      <c r="K37" s="1" t="n"/>
      <c r="L37" s="1" t="n"/>
      <c r="M37" s="1" t="n"/>
      <c r="N37" s="1" t="n"/>
      <c r="O37" s="1" t="n"/>
      <c r="P37" s="1" t="n"/>
      <c r="Q37" s="1" t="n"/>
      <c r="R37" s="1" t="n"/>
      <c r="S37" s="1" t="n"/>
      <c r="T37" s="1" t="n"/>
      <c r="U37" s="1" t="n"/>
      <c r="V37" s="1" t="n"/>
      <c r="W37" s="1" t="n"/>
      <c r="X37" s="1" t="n"/>
      <c r="Y37" s="1" t="n"/>
      <c r="Z37" s="1" t="n"/>
      <c r="AA37" s="1" t="n"/>
      <c r="AB37" s="1" t="n"/>
      <c r="AC37" s="1" t="n"/>
    </row>
    <row r="38" customFormat="1" s="1">
      <c r="A38" s="60">
        <f>F4</f>
        <v/>
      </c>
      <c r="B38" s="55">
        <f>IF(OR(ISBLANK(F4),ISBLANK(B4)),"-",AG115-M115)</f>
        <v/>
      </c>
      <c r="C38" s="55">
        <f>IF(OR(ISBLANK(F4),ISBLANK(C4)),"-",AH115-S115)</f>
        <v/>
      </c>
      <c r="D38" s="55">
        <f>IF(OR(ISBLANK(F4),ISBLANK(D4)),"-",AI115-Y115)</f>
        <v/>
      </c>
      <c r="E38" s="55">
        <f>IF(OR(ISBLANK(F4),ISBLANK(E4)),"-",AJ115-AE115)</f>
        <v/>
      </c>
      <c r="F38" s="54" t="inlineStr">
        <is>
          <t>-</t>
        </is>
      </c>
      <c r="G38" s="56">
        <f>IF(OR(ISBLANK(F4),ISBLANK(G4)),"-",AL115-AQ115)</f>
        <v/>
      </c>
      <c r="H38" s="1" t="n"/>
      <c r="I38" s="1" t="n"/>
      <c r="J38" s="1" t="n"/>
      <c r="K38" s="1" t="n"/>
      <c r="L38" s="1" t="n"/>
      <c r="M38" s="1" t="n"/>
      <c r="N38" s="1" t="n"/>
      <c r="O38" s="1" t="n"/>
      <c r="P38" s="1" t="n"/>
      <c r="Q38" s="1" t="n"/>
      <c r="R38" s="1" t="n"/>
      <c r="S38" s="1" t="n"/>
      <c r="T38" s="1" t="n"/>
      <c r="U38" s="1" t="n"/>
      <c r="V38" s="1" t="n"/>
      <c r="W38" s="1" t="n"/>
      <c r="X38" s="1" t="n"/>
      <c r="Y38" s="1" t="n"/>
      <c r="Z38" s="1" t="n"/>
      <c r="AA38" s="1" t="n"/>
      <c r="AB38" s="1" t="n"/>
      <c r="AC38" s="1" t="n"/>
    </row>
    <row r="39" customFormat="1" s="1">
      <c r="A39" s="61">
        <f>G4</f>
        <v/>
      </c>
      <c r="B39" s="62">
        <f>IF(OR(ISBLANK(G4),ISBLANK(B4)),"-",AM115-N115)</f>
        <v/>
      </c>
      <c r="C39" s="62">
        <f>IF(OR(ISBLANK(G4),ISBLANK(C4)),"-",AN115-T115)</f>
        <v/>
      </c>
      <c r="D39" s="62">
        <f>IF(OR(ISBLANK(G4),ISBLANK(D4)),"-",AO115-Z115)</f>
        <v/>
      </c>
      <c r="E39" s="62">
        <f>IF(OR(ISBLANK(G4),ISBLANK(E4)),"-",AP115-AF115)</f>
        <v/>
      </c>
      <c r="F39" s="62">
        <f>IF(OR(ISBLANK(G4),ISBLANK(F4)),"-",AQ115-AL115)</f>
        <v/>
      </c>
      <c r="G39" s="63" t="inlineStr">
        <is>
          <t>-</t>
        </is>
      </c>
      <c r="H39" s="1" t="n"/>
      <c r="I39" s="1" t="n"/>
      <c r="J39" s="1" t="n"/>
      <c r="K39" s="1" t="n"/>
      <c r="L39" s="1" t="n"/>
      <c r="M39" s="1" t="n"/>
      <c r="N39" s="1" t="n"/>
      <c r="O39" s="1" t="n"/>
      <c r="P39" s="1" t="n"/>
      <c r="Q39" s="1" t="n"/>
      <c r="R39" s="1" t="n"/>
      <c r="S39" s="1" t="n"/>
      <c r="T39" s="1" t="n"/>
      <c r="U39" s="1" t="n"/>
      <c r="V39" s="1" t="n"/>
      <c r="W39" s="1" t="n"/>
      <c r="X39" s="1" t="n"/>
      <c r="Y39" s="1" t="n"/>
      <c r="Z39" s="1" t="n"/>
      <c r="AA39" s="1" t="n"/>
      <c r="AB39" s="1" t="n"/>
      <c r="AC39" s="1" t="n"/>
    </row>
    <row r="40" customFormat="1" s="1">
      <c r="A40" s="64" t="inlineStr">
        <is>
          <t>Note: The amounts here show how much each person (row) should pay to each other person (column) to resolve what they directly owe each other.</t>
        </is>
      </c>
      <c r="B40" s="1" t="n"/>
      <c r="C40" s="1" t="n"/>
      <c r="D40" s="1" t="n"/>
      <c r="E40" s="1" t="n"/>
      <c r="F40" s="1" t="n"/>
      <c r="G40" s="1" t="n"/>
      <c r="H40" s="1" t="n"/>
      <c r="I40" s="1" t="n"/>
      <c r="J40" s="1" t="n"/>
      <c r="K40" s="1" t="n"/>
      <c r="L40" s="1" t="n"/>
      <c r="M40" s="1" t="n"/>
      <c r="N40" s="1" t="n"/>
      <c r="O40" s="1" t="n"/>
      <c r="P40" s="1" t="n"/>
      <c r="Q40" s="1" t="n"/>
      <c r="R40" s="1" t="n"/>
      <c r="S40" s="1" t="n"/>
      <c r="T40" s="1" t="n"/>
      <c r="U40" s="1" t="n"/>
      <c r="V40" s="1" t="n"/>
      <c r="W40" s="1" t="n"/>
      <c r="X40" s="1" t="n"/>
      <c r="Y40" s="1" t="n"/>
      <c r="Z40" s="1" t="n"/>
      <c r="AA40" s="1" t="n"/>
      <c r="AB40" s="1" t="n"/>
      <c r="AC40" s="1" t="n"/>
    </row>
    <row r="41" customFormat="1" s="1">
      <c r="A41" s="1" t="n"/>
      <c r="B41" s="1" t="n"/>
      <c r="C41" s="1" t="n"/>
      <c r="D41" s="1" t="n"/>
      <c r="E41" s="1" t="n"/>
      <c r="F41" s="1" t="n"/>
      <c r="G41" s="1" t="n"/>
      <c r="H41" s="1" t="n"/>
      <c r="I41" s="1" t="n"/>
      <c r="J41" s="1" t="n"/>
      <c r="K41" s="1" t="n"/>
      <c r="L41" s="1" t="n"/>
      <c r="M41" s="1" t="n"/>
      <c r="N41" s="1" t="n"/>
      <c r="O41" s="1" t="n"/>
      <c r="P41" s="1" t="n"/>
      <c r="Q41" s="1" t="n"/>
      <c r="R41" s="1" t="n"/>
      <c r="S41" s="1" t="n"/>
      <c r="T41" s="1" t="n"/>
      <c r="U41" s="1" t="n"/>
      <c r="V41" s="1" t="n"/>
      <c r="W41" s="1" t="n"/>
      <c r="X41" s="1" t="n"/>
      <c r="Y41" s="1" t="n"/>
      <c r="Z41" s="1" t="n"/>
      <c r="AA41" s="1" t="n"/>
      <c r="AB41" s="1" t="n"/>
      <c r="AC41" s="1" t="n"/>
    </row>
    <row r="42" customFormat="1" s="1">
      <c r="A42" s="22" t="inlineStr">
        <is>
          <t>Optimized Settlements (minimal transfers)</t>
        </is>
      </c>
      <c r="B42" s="23" t="n"/>
      <c r="C42" s="23" t="n"/>
      <c r="D42" s="23" t="n"/>
      <c r="E42" s="23" t="n"/>
      <c r="F42" s="23" t="n"/>
      <c r="G42" s="24" t="n"/>
      <c r="H42" s="1" t="n"/>
      <c r="I42" s="1" t="n"/>
      <c r="J42" s="1" t="n"/>
      <c r="K42" s="1" t="n"/>
      <c r="L42" s="1" t="n"/>
      <c r="M42" s="1" t="n"/>
      <c r="N42" s="1" t="n"/>
      <c r="O42" s="1" t="n"/>
      <c r="P42" s="1" t="n"/>
      <c r="Q42" s="1" t="n"/>
      <c r="R42" s="1" t="n"/>
      <c r="S42" s="1" t="n"/>
      <c r="T42" s="1" t="n"/>
      <c r="U42" s="1" t="n"/>
      <c r="V42" s="1" t="n"/>
      <c r="W42" s="1" t="n"/>
      <c r="X42" s="1" t="n"/>
      <c r="Y42" s="1" t="n"/>
      <c r="Z42" s="1" t="n"/>
      <c r="AA42" s="1" t="n"/>
      <c r="AB42" s="1" t="n"/>
      <c r="AC42" s="1" t="n"/>
    </row>
    <row r="43" customFormat="1" s="1">
      <c r="A43" s="52" t="inlineStr">
        <is>
          <t xml:space="preserve">From ⇩ / To ⇒ </t>
        </is>
      </c>
      <c r="B43" s="26">
        <f>B4</f>
        <v/>
      </c>
      <c r="C43" s="27">
        <f>C4</f>
        <v/>
      </c>
      <c r="D43" s="28">
        <f>D4</f>
        <v/>
      </c>
      <c r="E43" s="29">
        <f>E4</f>
        <v/>
      </c>
      <c r="F43" s="30">
        <f>F4</f>
        <v/>
      </c>
      <c r="G43" s="31">
        <f>G4</f>
        <v/>
      </c>
      <c r="H43" s="1" t="n"/>
      <c r="I43" s="1" t="n"/>
      <c r="J43" s="1" t="n"/>
      <c r="K43" s="1" t="n"/>
      <c r="L43" s="1" t="n"/>
      <c r="M43" s="1" t="n"/>
      <c r="N43" s="1" t="n"/>
      <c r="O43" s="1" t="n"/>
      <c r="P43" s="1" t="n"/>
      <c r="Q43" s="1" t="n"/>
      <c r="R43" s="1" t="n"/>
      <c r="S43" s="1" t="n"/>
      <c r="T43" s="1" t="n"/>
      <c r="U43" s="1" t="n"/>
      <c r="V43" s="1" t="n"/>
      <c r="W43" s="1" t="n"/>
      <c r="X43" s="1" t="n"/>
      <c r="Y43" s="1" t="n"/>
      <c r="Z43" s="1" t="n"/>
      <c r="AA43" s="1" t="n"/>
      <c r="AB43" s="1" t="n"/>
      <c r="AC43" s="1" t="n"/>
    </row>
    <row r="44" customFormat="1" s="1">
      <c r="A44" s="53">
        <f>B4</f>
        <v/>
      </c>
      <c r="B44" s="54" t="inlineStr">
        <is>
          <t>-</t>
        </is>
      </c>
      <c r="C44" s="55">
        <f>IF(OR(ISBLANK(B4),ISBLANK(C4)),0,IF(AND(B30&lt;0,C30&gt;0),MIN(MAX(0,ABS(B30)-0),MAX(0,C30-0)),0))</f>
        <v/>
      </c>
      <c r="D44" s="55">
        <f>IF(OR(ISBLANK(B4),ISBLANK(D4)),0,IF(AND(B30&lt;0,D30&gt;0),MIN(MAX(0,ABS(B30)-(IF(ISNUMBER(C44),MAX(0,C44),0))),MAX(0,D30-0)),0))</f>
        <v/>
      </c>
      <c r="E44" s="55">
        <f>IF(OR(ISBLANK(B4),ISBLANK(E4)),0,IF(AND(B30&lt;0,E30&gt;0),MIN(MAX(0,ABS(B30)-(IF(ISNUMBER(C44),MAX(0,C44),0)+IF(ISNUMBER(D44),MAX(0,D44),0))),MAX(0,E30-0)),0))</f>
        <v/>
      </c>
      <c r="F44" s="55">
        <f>IF(OR(ISBLANK(B4),ISBLANK(F4)),0,IF(AND(B30&lt;0,F30&gt;0),MIN(MAX(0,ABS(B30)-(IF(ISNUMBER(C44),MAX(0,C44),0)+IF(ISNUMBER(D44),MAX(0,D44),0)+IF(ISNUMBER(E44),MAX(0,E44),0))),MAX(0,F30-0)),0))</f>
        <v/>
      </c>
      <c r="G44" s="56">
        <f>IF(OR(ISBLANK(B4),ISBLANK(G4)),0,IF(AND(B30&lt;0,G30&gt;0),MIN(MAX(0,ABS(B30)-(IF(ISNUMBER(C44),MAX(0,C44),0)+IF(ISNUMBER(D44),MAX(0,D44),0)+IF(ISNUMBER(E44),MAX(0,E44),0)+IF(ISNUMBER(F44),MAX(0,F44),0))),MAX(0,G30-0)),0))</f>
        <v/>
      </c>
      <c r="H44" s="1" t="n"/>
      <c r="I44" s="1" t="n"/>
      <c r="J44" s="1" t="n"/>
      <c r="K44" s="1" t="n"/>
      <c r="L44" s="1" t="n"/>
      <c r="M44" s="1" t="n"/>
      <c r="N44" s="1" t="n"/>
      <c r="O44" s="1" t="n"/>
      <c r="P44" s="1" t="n"/>
      <c r="Q44" s="1" t="n"/>
      <c r="R44" s="1" t="n"/>
      <c r="S44" s="1" t="n"/>
      <c r="T44" s="1" t="n"/>
      <c r="U44" s="1" t="n"/>
      <c r="V44" s="1" t="n"/>
      <c r="W44" s="1" t="n"/>
      <c r="X44" s="1" t="n"/>
      <c r="Y44" s="1" t="n"/>
      <c r="Z44" s="1" t="n"/>
      <c r="AA44" s="1" t="n"/>
      <c r="AB44" s="1" t="n"/>
      <c r="AC44" s="1" t="n"/>
    </row>
    <row r="45" customFormat="1" s="1">
      <c r="A45" s="57">
        <f>C4</f>
        <v/>
      </c>
      <c r="B45" s="55">
        <f>IF(OR(ISBLANK(C4),ISBLANK(B4)),0,IF(AND(C30&lt;0,B30&gt;0),MIN(MAX(0,ABS(C30)-0),MAX(0,B30-0)),0))</f>
        <v/>
      </c>
      <c r="C45" s="54" t="inlineStr">
        <is>
          <t>-</t>
        </is>
      </c>
      <c r="D45" s="55">
        <f>IF(OR(ISBLANK(C4),ISBLANK(D4)),0,IF(AND(C30&lt;0,D30&gt;0),MIN(MAX(0,ABS(C30)-(IF(ISNUMBER(B45),MAX(0,B45),0))),MAX(0,D30-(IF(ISNUMBER(D44),MAX(0,D44),0)))),0))</f>
        <v/>
      </c>
      <c r="E45" s="55">
        <f>IF(OR(ISBLANK(C4),ISBLANK(E4)),0,IF(AND(C30&lt;0,E30&gt;0),MIN(MAX(0,ABS(C30)-(IF(ISNUMBER(B45),MAX(0,B45),0)+IF(ISNUMBER(D45),MAX(0,D45),0))),MAX(0,E30-(IF(ISNUMBER(E44),MAX(0,E44),0)))),0))</f>
        <v/>
      </c>
      <c r="F45" s="55">
        <f>IF(OR(ISBLANK(C4),ISBLANK(F4)),0,IF(AND(C30&lt;0,F30&gt;0),MIN(MAX(0,ABS(C30)-(IF(ISNUMBER(B45),MAX(0,B45),0)+IF(ISNUMBER(D45),MAX(0,D45),0)+IF(ISNUMBER(E45),MAX(0,E45),0))),MAX(0,F30-(IF(ISNUMBER(F44),MAX(0,F44),0)))),0))</f>
        <v/>
      </c>
      <c r="G45" s="56">
        <f>IF(OR(ISBLANK(C4),ISBLANK(G4)),0,IF(AND(C30&lt;0,G30&gt;0),MIN(MAX(0,ABS(C30)-(IF(ISNUMBER(B45),MAX(0,B45),0)+IF(ISNUMBER(D45),MAX(0,D45),0)+IF(ISNUMBER(E45),MAX(0,E45),0)+IF(ISNUMBER(F45),MAX(0,F45),0))),MAX(0,G30-(IF(ISNUMBER(G44),MAX(0,G44),0)))),0))</f>
        <v/>
      </c>
      <c r="H45" s="1" t="n"/>
      <c r="I45" s="1" t="n"/>
      <c r="J45" s="1" t="n"/>
      <c r="K45" s="1" t="n"/>
      <c r="L45" s="1" t="n"/>
      <c r="M45" s="1" t="n"/>
      <c r="N45" s="1" t="n"/>
      <c r="O45" s="1" t="n"/>
      <c r="P45" s="1" t="n"/>
      <c r="Q45" s="1" t="n"/>
      <c r="R45" s="1" t="n"/>
      <c r="S45" s="1" t="n"/>
      <c r="T45" s="1" t="n"/>
      <c r="U45" s="1" t="n"/>
      <c r="V45" s="1" t="n"/>
      <c r="W45" s="1" t="n"/>
      <c r="X45" s="1" t="n"/>
      <c r="Y45" s="1" t="n"/>
      <c r="Z45" s="1" t="n"/>
      <c r="AA45" s="1" t="n"/>
      <c r="AB45" s="1" t="n"/>
      <c r="AC45" s="1" t="n"/>
    </row>
    <row r="46" customFormat="1" s="1">
      <c r="A46" s="58">
        <f>D4</f>
        <v/>
      </c>
      <c r="B46" s="55">
        <f>IF(OR(ISBLANK(D4),ISBLANK(B4)),0,IF(AND(D30&lt;0,B30&gt;0),MIN(MAX(0,ABS(D30)-0),MAX(0,B30-(IF(ISNUMBER(B45),MAX(0,B45),0)))),0))</f>
        <v/>
      </c>
      <c r="C46" s="55">
        <f>IF(OR(ISBLANK(D4),ISBLANK(C4)),0,IF(AND(D30&lt;0,C30&gt;0),MIN(MAX(0,ABS(D30)-(IF(ISNUMBER(B46),MAX(0,B46),0))),MAX(0,C30-(IF(ISNUMBER(C44),MAX(0,C44),0)))),0))</f>
        <v/>
      </c>
      <c r="D46" s="54" t="inlineStr">
        <is>
          <t>-</t>
        </is>
      </c>
      <c r="E46" s="55">
        <f>IF(OR(ISBLANK(D4),ISBLANK(E4)),0,IF(AND(D30&lt;0,E30&gt;0),MIN(MAX(0,ABS(D30)-(IF(ISNUMBER(B46),MAX(0,B46),0)+IF(ISNUMBER(C46),MAX(0,C46),0))),MAX(0,E30-(IF(ISNUMBER(E44),MAX(0,E44),0)+IF(ISNUMBER(E45),MAX(0,E45),0)))),0))</f>
        <v/>
      </c>
      <c r="F46" s="55">
        <f>IF(OR(ISBLANK(D4),ISBLANK(F4)),0,IF(AND(D30&lt;0,F30&gt;0),MIN(MAX(0,ABS(D30)-(IF(ISNUMBER(B46),MAX(0,B46),0)+IF(ISNUMBER(C46),MAX(0,C46),0)+IF(ISNUMBER(E46),MAX(0,E46),0))),MAX(0,F30-(IF(ISNUMBER(F44),MAX(0,F44),0)+IF(ISNUMBER(F45),MAX(0,F45),0)))),0))</f>
        <v/>
      </c>
      <c r="G46" s="56">
        <f>IF(OR(ISBLANK(D4),ISBLANK(G4)),0,IF(AND(D30&lt;0,G30&gt;0),MIN(MAX(0,ABS(D30)-(IF(ISNUMBER(B46),MAX(0,B46),0)+IF(ISNUMBER(C46),MAX(0,C46),0)+IF(ISNUMBER(E46),MAX(0,E46),0)+IF(ISNUMBER(F46),MAX(0,F46),0))),MAX(0,G30-(IF(ISNUMBER(G44),MAX(0,G44),0)+IF(ISNUMBER(G45),MAX(0,G45),0)))),0))</f>
        <v/>
      </c>
      <c r="H46" s="1" t="n"/>
      <c r="I46" s="1" t="n"/>
      <c r="J46" s="1" t="n"/>
      <c r="K46" s="1" t="n"/>
      <c r="L46" s="1" t="n"/>
      <c r="M46" s="1" t="n"/>
      <c r="N46" s="1" t="n"/>
      <c r="O46" s="1" t="n"/>
      <c r="P46" s="1" t="n"/>
      <c r="Q46" s="1" t="n"/>
      <c r="R46" s="1" t="n"/>
      <c r="S46" s="1" t="n"/>
      <c r="T46" s="1" t="n"/>
      <c r="U46" s="1" t="n"/>
      <c r="V46" s="1" t="n"/>
      <c r="W46" s="1" t="n"/>
      <c r="X46" s="1" t="n"/>
      <c r="Y46" s="1" t="n"/>
      <c r="Z46" s="1" t="n"/>
      <c r="AA46" s="1" t="n"/>
      <c r="AB46" s="1" t="n"/>
      <c r="AC46" s="1" t="n"/>
    </row>
    <row r="47" customFormat="1" s="1">
      <c r="A47" s="59">
        <f>E4</f>
        <v/>
      </c>
      <c r="B47" s="55">
        <f>IF(OR(ISBLANK(E4),ISBLANK(B4)),0,IF(AND(E30&lt;0,B30&gt;0),MIN(MAX(0,ABS(E30)-0),MAX(0,B30-(IF(ISNUMBER(B45),MAX(0,B45),0)+IF(ISNUMBER(B46),MAX(0,B46),0)))),0))</f>
        <v/>
      </c>
      <c r="C47" s="55">
        <f>IF(OR(ISBLANK(E4),ISBLANK(C4)),0,IF(AND(E30&lt;0,C30&gt;0),MIN(MAX(0,ABS(E30)-(IF(ISNUMBER(B47),MAX(0,B47),0))),MAX(0,C30-(IF(ISNUMBER(C44),MAX(0,C44),0)+IF(ISNUMBER(C46),MAX(0,C46),0)))),0))</f>
        <v/>
      </c>
      <c r="D47" s="55">
        <f>IF(OR(ISBLANK(E4),ISBLANK(D4)),0,IF(AND(E30&lt;0,D30&gt;0),MIN(MAX(0,ABS(E30)-(IF(ISNUMBER(B47),MAX(0,B47),0)+IF(ISNUMBER(C47),MAX(0,C47),0))),MAX(0,D30-(IF(ISNUMBER(D44),MAX(0,D44),0)+IF(ISNUMBER(D45),MAX(0,D45),0)))),0))</f>
        <v/>
      </c>
      <c r="E47" s="54" t="inlineStr">
        <is>
          <t>-</t>
        </is>
      </c>
      <c r="F47" s="55">
        <f>IF(OR(ISBLANK(E4),ISBLANK(F4)),0,IF(AND(E30&lt;0,F30&gt;0),MIN(MAX(0,ABS(E30)-(IF(ISNUMBER(B47),MAX(0,B47),0)+IF(ISNUMBER(C47),MAX(0,C47),0)+IF(ISNUMBER(D47),MAX(0,D47),0))),MAX(0,F30-(IF(ISNUMBER(F44),MAX(0,F44),0)+IF(ISNUMBER(F45),MAX(0,F45),0)+IF(ISNUMBER(F46),MAX(0,F46),0)))),0))</f>
        <v/>
      </c>
      <c r="G47" s="56">
        <f>IF(OR(ISBLANK(E4),ISBLANK(G4)),0,IF(AND(E30&lt;0,G30&gt;0),MIN(MAX(0,ABS(E30)-(IF(ISNUMBER(B47),MAX(0,B47),0)+IF(ISNUMBER(C47),MAX(0,C47),0)+IF(ISNUMBER(D47),MAX(0,D47),0)+IF(ISNUMBER(F47),MAX(0,F47),0))),MAX(0,G30-(IF(ISNUMBER(G44),MAX(0,G44),0)+IF(ISNUMBER(G45),MAX(0,G45),0)+IF(ISNUMBER(G46),MAX(0,G46),0)))),0))</f>
        <v/>
      </c>
      <c r="H47" s="1" t="n"/>
      <c r="I47" s="1" t="n"/>
      <c r="J47" s="1" t="n"/>
      <c r="K47" s="1" t="n"/>
      <c r="L47" s="1" t="n"/>
      <c r="M47" s="1" t="n"/>
      <c r="N47" s="1" t="n"/>
      <c r="O47" s="1" t="n"/>
      <c r="P47" s="1" t="n"/>
      <c r="Q47" s="1" t="n"/>
      <c r="R47" s="1" t="n"/>
      <c r="S47" s="1" t="n"/>
      <c r="T47" s="1" t="n"/>
      <c r="U47" s="1" t="n"/>
      <c r="V47" s="1" t="n"/>
      <c r="W47" s="1" t="n"/>
      <c r="X47" s="1" t="n"/>
      <c r="Y47" s="1" t="n"/>
      <c r="Z47" s="1" t="n"/>
      <c r="AA47" s="1" t="n"/>
      <c r="AB47" s="1" t="n"/>
      <c r="AC47" s="1" t="n"/>
    </row>
    <row r="48" customFormat="1" s="1">
      <c r="A48" s="60">
        <f>F4</f>
        <v/>
      </c>
      <c r="B48" s="55">
        <f>IF(OR(ISBLANK(F4),ISBLANK(B4)),0,IF(AND(F30&lt;0,B30&gt;0),MIN(MAX(0,ABS(F30)-0),MAX(0,B30-(IF(ISNUMBER(B45),MAX(0,B45),0)+IF(ISNUMBER(B46),MAX(0,B46),0)+IF(ISNUMBER(B47),MAX(0,B47),0)))),0))</f>
        <v/>
      </c>
      <c r="C48" s="55">
        <f>IF(OR(ISBLANK(F4),ISBLANK(C4)),0,IF(AND(F30&lt;0,C30&gt;0),MIN(MAX(0,ABS(F30)-(IF(ISNUMBER(B48),MAX(0,B48),0))),MAX(0,C30-(IF(ISNUMBER(C44),MAX(0,C44),0)+IF(ISNUMBER(C46),MAX(0,C46),0)+IF(ISNUMBER(C47),MAX(0,C47),0)))),0))</f>
        <v/>
      </c>
      <c r="D48" s="55">
        <f>IF(OR(ISBLANK(F4),ISBLANK(D4)),0,IF(AND(F30&lt;0,D30&gt;0),MIN(MAX(0,ABS(F30)-(IF(ISNUMBER(B48),MAX(0,B48),0)+IF(ISNUMBER(C48),MAX(0,C48),0))),MAX(0,D30-(IF(ISNUMBER(D44),MAX(0,D44),0)+IF(ISNUMBER(D45),MAX(0,D45),0)+IF(ISNUMBER(D47),MAX(0,D47),0)))),0))</f>
        <v/>
      </c>
      <c r="E48" s="55">
        <f>IF(OR(ISBLANK(F4),ISBLANK(E4)),0,IF(AND(F30&lt;0,E30&gt;0),MIN(MAX(0,ABS(F30)-(IF(ISNUMBER(B48),MAX(0,B48),0)+IF(ISNUMBER(C48),MAX(0,C48),0)+IF(ISNUMBER(D48),MAX(0,D48),0))),MAX(0,E30-(IF(ISNUMBER(E44),MAX(0,E44),0)+IF(ISNUMBER(E45),MAX(0,E45),0)+IF(ISNUMBER(E46),MAX(0,E46),0)))),0))</f>
        <v/>
      </c>
      <c r="F48" s="54" t="inlineStr">
        <is>
          <t>-</t>
        </is>
      </c>
      <c r="G48" s="56">
        <f>IF(OR(ISBLANK(F4),ISBLANK(G4)),0,IF(AND(F30&lt;0,G30&gt;0),MIN(MAX(0,ABS(F30)-(IF(ISNUMBER(B48),MAX(0,B48),0)+IF(ISNUMBER(C48),MAX(0,C48),0)+IF(ISNUMBER(D48),MAX(0,D48),0)+IF(ISNUMBER(E48),MAX(0,E48),0))),MAX(0,G30-(IF(ISNUMBER(G44),MAX(0,G44),0)+IF(ISNUMBER(G45),MAX(0,G45),0)+IF(ISNUMBER(G46),MAX(0,G46),0)+IF(ISNUMBER(G47),MAX(0,G47),0)))),0))</f>
        <v/>
      </c>
      <c r="H48" s="1" t="n"/>
      <c r="I48" s="1" t="n"/>
      <c r="J48" s="1" t="n"/>
      <c r="K48" s="1" t="n"/>
      <c r="L48" s="1" t="n"/>
      <c r="M48" s="1" t="n"/>
      <c r="N48" s="1" t="n"/>
      <c r="O48" s="1" t="n"/>
      <c r="P48" s="1" t="n"/>
      <c r="Q48" s="1" t="n"/>
      <c r="R48" s="1" t="n"/>
      <c r="S48" s="1" t="n"/>
      <c r="T48" s="1" t="n"/>
      <c r="U48" s="1" t="n"/>
      <c r="V48" s="1" t="n"/>
      <c r="W48" s="1" t="n"/>
      <c r="X48" s="1" t="n"/>
      <c r="Y48" s="1" t="n"/>
      <c r="Z48" s="1" t="n"/>
      <c r="AA48" s="1" t="n"/>
      <c r="AB48" s="1" t="n"/>
      <c r="AC48" s="1" t="n"/>
    </row>
    <row r="49" customFormat="1" s="1">
      <c r="A49" s="61">
        <f>G4</f>
        <v/>
      </c>
      <c r="B49" s="62">
        <f>IF(OR(ISBLANK(G4),ISBLANK(B4)),0,IF(AND(G30&lt;0,B30&gt;0),MIN(MAX(0,ABS(G30)-0),MAX(0,B30-(IF(ISNUMBER(B45),MAX(0,B45),0)+IF(ISNUMBER(B46),MAX(0,B46),0)+IF(ISNUMBER(B47),MAX(0,B47),0)+IF(ISNUMBER(B48),MAX(0,B48),0)))),0))</f>
        <v/>
      </c>
      <c r="C49" s="62">
        <f>IF(OR(ISBLANK(G4),ISBLANK(C4)),0,IF(AND(G30&lt;0,C30&gt;0),MIN(MAX(0,ABS(G30)-(IF(ISNUMBER(B49),MAX(0,B49),0))),MAX(0,C30-(IF(ISNUMBER(C44),MAX(0,C44),0)+IF(ISNUMBER(C46),MAX(0,C46),0)+IF(ISNUMBER(C47),MAX(0,C47),0)+IF(ISNUMBER(C48),MAX(0,C48),0)))),0))</f>
        <v/>
      </c>
      <c r="D49" s="62">
        <f>IF(OR(ISBLANK(G4),ISBLANK(D4)),0,IF(AND(G30&lt;0,D30&gt;0),MIN(MAX(0,ABS(G30)-(IF(ISNUMBER(B49),MAX(0,B49),0)+IF(ISNUMBER(C49),MAX(0,C49),0))),MAX(0,D30-(IF(ISNUMBER(D44),MAX(0,D44),0)+IF(ISNUMBER(D45),MAX(0,D45),0)+IF(ISNUMBER(D47),MAX(0,D47),0)+IF(ISNUMBER(D48),MAX(0,D48),0)))),0))</f>
        <v/>
      </c>
      <c r="E49" s="62">
        <f>IF(OR(ISBLANK(G4),ISBLANK(E4)),0,IF(AND(G30&lt;0,E30&gt;0),MIN(MAX(0,ABS(G30)-(IF(ISNUMBER(B49),MAX(0,B49),0)+IF(ISNUMBER(C49),MAX(0,C49),0)+IF(ISNUMBER(D49),MAX(0,D49),0))),MAX(0,E30-(IF(ISNUMBER(E44),MAX(0,E44),0)+IF(ISNUMBER(E45),MAX(0,E45),0)+IF(ISNUMBER(E46),MAX(0,E46),0)+IF(ISNUMBER(E48),MAX(0,E48),0)))),0))</f>
        <v/>
      </c>
      <c r="F49" s="62">
        <f>IF(OR(ISBLANK(G4),ISBLANK(F4)),0,IF(AND(G30&lt;0,F30&gt;0),MIN(MAX(0,ABS(G30)-(IF(ISNUMBER(B49),MAX(0,B49),0)+IF(ISNUMBER(C49),MAX(0,C49),0)+IF(ISNUMBER(D49),MAX(0,D49),0)+IF(ISNUMBER(E49),MAX(0,E49),0))),MAX(0,F30-(IF(ISNUMBER(F44),MAX(0,F44),0)+IF(ISNUMBER(F45),MAX(0,F45),0)+IF(ISNUMBER(F46),MAX(0,F46),0)+IF(ISNUMBER(F47),MAX(0,F47),0)))),0))</f>
        <v/>
      </c>
      <c r="G49" s="63" t="inlineStr">
        <is>
          <t>-</t>
        </is>
      </c>
      <c r="H49" s="1" t="n"/>
      <c r="I49" s="1" t="n"/>
      <c r="J49" s="1" t="n"/>
      <c r="K49" s="1" t="n"/>
      <c r="L49" s="1" t="n"/>
      <c r="M49" s="1" t="n"/>
      <c r="N49" s="1" t="n"/>
      <c r="O49" s="1" t="n"/>
      <c r="P49" s="1" t="n"/>
      <c r="Q49" s="1" t="n"/>
      <c r="R49" s="1" t="n"/>
      <c r="S49" s="1" t="n"/>
      <c r="T49" s="1" t="n"/>
      <c r="U49" s="1" t="n"/>
      <c r="V49" s="1" t="n"/>
      <c r="W49" s="1" t="n"/>
      <c r="X49" s="1" t="n"/>
      <c r="Y49" s="1" t="n"/>
      <c r="Z49" s="1" t="n"/>
      <c r="AA49" s="1" t="n"/>
      <c r="AB49" s="1" t="n"/>
      <c r="AC49" s="1" t="n"/>
    </row>
    <row r="50" customFormat="1" s="1">
      <c r="A50" s="64" t="inlineStr">
        <is>
          <t>Note: The amounts in this table show only the minimum payments needed to settle all debts, reducing the total number of transactions.</t>
        </is>
      </c>
      <c r="B50" s="1" t="n"/>
      <c r="C50" s="1" t="n"/>
      <c r="D50" s="1" t="n"/>
      <c r="E50" s="1" t="n"/>
      <c r="F50" s="1" t="n"/>
      <c r="G50" s="1" t="n"/>
      <c r="H50" s="1" t="n"/>
      <c r="I50" s="1" t="n"/>
      <c r="J50" s="1" t="n"/>
      <c r="K50" s="1" t="n"/>
      <c r="L50" s="1" t="n"/>
      <c r="M50" s="1" t="n"/>
      <c r="N50" s="1" t="n"/>
      <c r="O50" s="1" t="n"/>
      <c r="P50" s="1" t="n"/>
      <c r="Q50" s="1" t="n"/>
      <c r="R50" s="1" t="n"/>
      <c r="S50" s="1" t="n"/>
      <c r="T50" s="1" t="n"/>
      <c r="U50" s="1" t="n"/>
      <c r="V50" s="1" t="n"/>
      <c r="W50" s="1" t="n"/>
      <c r="X50" s="1" t="n"/>
      <c r="Y50" s="1" t="n"/>
      <c r="Z50" s="1" t="n"/>
      <c r="AA50" s="1" t="n"/>
      <c r="AB50" s="1" t="n"/>
      <c r="AC50" s="1" t="n"/>
    </row>
    <row r="51" customFormat="1" s="1">
      <c r="A51" s="1" t="n"/>
      <c r="B51" s="1" t="n"/>
      <c r="C51" s="1" t="n"/>
      <c r="D51" s="1" t="n"/>
      <c r="E51" s="1" t="n"/>
      <c r="F51" s="1" t="n"/>
      <c r="G51" s="1" t="n"/>
      <c r="H51" s="1" t="n"/>
      <c r="I51" s="1" t="n"/>
      <c r="J51" s="1" t="n"/>
      <c r="K51" s="1" t="n"/>
      <c r="L51" s="1" t="n"/>
      <c r="M51" s="1" t="n"/>
      <c r="N51" s="1" t="n"/>
      <c r="O51" s="1" t="n"/>
      <c r="P51" s="1" t="n"/>
      <c r="Q51" s="1" t="n"/>
      <c r="R51" s="1" t="n"/>
      <c r="S51" s="1" t="n"/>
      <c r="T51" s="1" t="n"/>
      <c r="U51" s="1" t="n"/>
      <c r="V51" s="1" t="n"/>
      <c r="W51" s="1" t="n"/>
      <c r="X51" s="1" t="n"/>
      <c r="Y51" s="1" t="n"/>
      <c r="Z51" s="1" t="n"/>
      <c r="AA51" s="1" t="n"/>
      <c r="AB51" s="1" t="n"/>
      <c r="AC51" s="1" t="n"/>
    </row>
    <row r="52" customFormat="1" s="1">
      <c r="A52" s="21" t="n"/>
      <c r="B52" s="21" t="n"/>
      <c r="C52" s="21" t="n"/>
      <c r="D52" s="21" t="n"/>
      <c r="E52" s="21" t="n"/>
      <c r="F52" s="21" t="n"/>
      <c r="G52" s="21" t="n"/>
      <c r="H52" s="21" t="n"/>
      <c r="I52" s="21" t="n"/>
      <c r="J52" s="21" t="n"/>
      <c r="K52" s="21" t="n"/>
      <c r="L52" s="21" t="n"/>
      <c r="M52" s="21" t="n"/>
      <c r="N52" s="21" t="n"/>
      <c r="O52" s="21" t="n"/>
      <c r="P52" s="21" t="n"/>
      <c r="Q52" s="21" t="n"/>
      <c r="R52" s="21" t="n"/>
      <c r="S52" s="21" t="n"/>
      <c r="T52" s="21" t="n"/>
      <c r="U52" s="21" t="n"/>
      <c r="V52" s="21" t="n"/>
      <c r="W52" s="21" t="n"/>
      <c r="X52" s="21" t="n"/>
      <c r="Y52" s="21" t="n"/>
      <c r="Z52" s="21" t="n"/>
      <c r="AA52" s="21" t="n"/>
      <c r="AB52" s="21" t="n"/>
      <c r="AC52" s="21" t="n"/>
    </row>
    <row r="53" customFormat="1" s="1">
      <c r="A53" s="1" t="n"/>
      <c r="B53" s="1" t="n"/>
      <c r="C53" s="1" t="n"/>
      <c r="D53" s="1" t="n"/>
      <c r="E53" s="1" t="n"/>
      <c r="F53" s="1" t="n"/>
      <c r="G53" s="1" t="n"/>
      <c r="H53" s="1" t="n"/>
      <c r="I53" s="1" t="n"/>
      <c r="J53" s="1" t="n"/>
      <c r="K53" s="1" t="n"/>
      <c r="L53" s="1" t="n"/>
      <c r="M53" s="1" t="n"/>
      <c r="N53" s="1" t="n"/>
      <c r="O53" s="1" t="n"/>
      <c r="P53" s="1" t="n"/>
      <c r="Q53" s="1" t="n"/>
      <c r="R53" s="1" t="n"/>
      <c r="S53" s="1" t="n"/>
      <c r="T53" s="1" t="n"/>
      <c r="U53" s="1" t="n"/>
      <c r="V53" s="1" t="n"/>
      <c r="W53" s="1" t="n"/>
      <c r="X53" s="1" t="n"/>
      <c r="Y53" s="1" t="n"/>
      <c r="Z53" s="1" t="n"/>
      <c r="AA53" s="1" t="n"/>
      <c r="AB53" s="1" t="n"/>
      <c r="AC53" s="1" t="n"/>
    </row>
    <row r="54" customFormat="1" s="1">
      <c r="A54" s="65" t="inlineStr">
        <is>
          <t>Date</t>
        </is>
      </c>
      <c r="B54" s="66" t="inlineStr">
        <is>
          <t>Description</t>
        </is>
      </c>
      <c r="C54" s="66" t="inlineStr">
        <is>
          <t>Amount Paid</t>
        </is>
      </c>
      <c r="D54" s="66" t="inlineStr">
        <is>
          <t>Paid In</t>
        </is>
      </c>
      <c r="E54" s="66" t="inlineStr">
        <is>
          <t>Amount (USD)</t>
        </is>
      </c>
      <c r="F54" s="66" t="inlineStr">
        <is>
          <t>Paid By</t>
        </is>
      </c>
      <c r="G54" s="67" t="inlineStr">
        <is>
          <t>Participants</t>
        </is>
      </c>
      <c r="H54" s="68" t="inlineStr"/>
      <c r="I54" s="1" t="n"/>
      <c r="J54" s="69" t="inlineStr">
        <is>
          <t>Sunny owes Joy</t>
        </is>
      </c>
      <c r="K54" s="69" t="inlineStr">
        <is>
          <t>Sunny owes Daisy</t>
        </is>
      </c>
      <c r="L54" s="69" t="inlineStr">
        <is>
          <t>Sunny owes Peach</t>
        </is>
      </c>
      <c r="M54" s="69" t="inlineStr">
        <is>
          <t>Sunny owes Amber</t>
        </is>
      </c>
      <c r="N54" s="69" t="inlineStr">
        <is>
          <t>Sunny owes Holly</t>
        </is>
      </c>
      <c r="O54" s="69" t="inlineStr">
        <is>
          <t>Joy owes Sunny</t>
        </is>
      </c>
      <c r="P54" s="1" t="n"/>
      <c r="Q54" s="69" t="inlineStr">
        <is>
          <t>Joy owes Daisy</t>
        </is>
      </c>
      <c r="R54" s="69" t="inlineStr">
        <is>
          <t>Joy owes Peach</t>
        </is>
      </c>
      <c r="S54" s="69" t="inlineStr">
        <is>
          <t>Joy owes Amber</t>
        </is>
      </c>
      <c r="T54" s="69" t="inlineStr">
        <is>
          <t>Joy owes Holly</t>
        </is>
      </c>
      <c r="U54" s="69" t="inlineStr">
        <is>
          <t>Daisy owes Sunny</t>
        </is>
      </c>
      <c r="V54" s="69" t="inlineStr">
        <is>
          <t>Daisy owes Joy</t>
        </is>
      </c>
      <c r="W54" s="1" t="n"/>
      <c r="X54" s="69" t="inlineStr">
        <is>
          <t>Daisy owes Peach</t>
        </is>
      </c>
      <c r="Y54" s="69" t="inlineStr">
        <is>
          <t>Daisy owes Amber</t>
        </is>
      </c>
      <c r="Z54" s="69" t="inlineStr">
        <is>
          <t>Daisy owes Holly</t>
        </is>
      </c>
      <c r="AA54" s="69" t="inlineStr">
        <is>
          <t>Peach owes Sunny</t>
        </is>
      </c>
      <c r="AB54" s="69" t="inlineStr">
        <is>
          <t>Peach owes Joy</t>
        </is>
      </c>
      <c r="AC54" s="69" t="inlineStr">
        <is>
          <t>Peach owes Daisy</t>
        </is>
      </c>
      <c r="AE54" s="69" t="inlineStr">
        <is>
          <t>Peach owes Amber</t>
        </is>
      </c>
      <c r="AF54" s="69" t="inlineStr">
        <is>
          <t>Peach owes Holly</t>
        </is>
      </c>
      <c r="AG54" s="69" t="inlineStr">
        <is>
          <t>Amber owes Sunny</t>
        </is>
      </c>
      <c r="AH54" s="69" t="inlineStr">
        <is>
          <t>Amber owes Joy</t>
        </is>
      </c>
      <c r="AI54" s="69" t="inlineStr">
        <is>
          <t>Amber owes Daisy</t>
        </is>
      </c>
      <c r="AJ54" s="69" t="inlineStr">
        <is>
          <t>Amber owes Peach</t>
        </is>
      </c>
      <c r="AL54" s="69" t="inlineStr">
        <is>
          <t>Amber owes Holly</t>
        </is>
      </c>
      <c r="AM54" s="69" t="inlineStr">
        <is>
          <t>Holly owes Sunny</t>
        </is>
      </c>
      <c r="AN54" s="69" t="inlineStr">
        <is>
          <t>Holly owes Joy</t>
        </is>
      </c>
      <c r="AO54" s="69" t="inlineStr">
        <is>
          <t>Holly owes Daisy</t>
        </is>
      </c>
      <c r="AP54" s="69" t="inlineStr">
        <is>
          <t>Holly owes Peach</t>
        </is>
      </c>
      <c r="AQ54" s="69" t="inlineStr">
        <is>
          <t>Holly owes Amber</t>
        </is>
      </c>
    </row>
    <row r="55" customFormat="1" s="1">
      <c r="A55" s="70" t="n"/>
      <c r="B55" s="71" t="n"/>
      <c r="C55" s="72" t="n"/>
      <c r="D55" s="71" t="inlineStr">
        <is>
          <t>EUR</t>
        </is>
      </c>
      <c r="E55" s="73">
        <f>IF(ISBLANK(C55),"",IF(D55="EUR",C55*$C$8,IF(D55="USD",C55,"")))</f>
        <v/>
      </c>
      <c r="F55" s="71" t="n"/>
      <c r="G55" s="74" t="n"/>
      <c r="H55" s="1" t="n"/>
      <c r="I55" s="1" t="n"/>
      <c r="J55" s="72">
        <f>IF(OR(ISBLANK(B4),ISBLANK(C4),ISBLANK(C55),ISBLANK(E55),ISBLANK(F55),ISBLANK(G55)),"",IF(AND(F55=C4,OR(G55="All",ISNUMBER(SEARCH("," &amp; B4 &amp; ",", "," &amp; SUBSTITUTE(G55," ","") &amp; ",")))),E55/IF(G55="All",COUNTIF(B4:G4,"&lt;&gt;"),LEN(SUBSTITUTE(G55," ",""))-LEN(SUBSTITUTE(SUBSTITUTE(G55," ",""),",",""))+1),0))</f>
        <v/>
      </c>
      <c r="K55" s="72">
        <f>IF(OR(ISBLANK(B4),ISBLANK(D4),ISBLANK(C55),ISBLANK(E55),ISBLANK(F55),ISBLANK(G55)),"",IF(AND(F55=D4,OR(G55="All",ISNUMBER(SEARCH("," &amp; B4 &amp; ",", "," &amp; SUBSTITUTE(G55," ","") &amp; ",")))),E55/IF(G55="All",COUNTIF(B4:G4,"&lt;&gt;"),LEN(SUBSTITUTE(G55," ",""))-LEN(SUBSTITUTE(SUBSTITUTE(G55," ",""),",",""))+1),0))</f>
        <v/>
      </c>
      <c r="L55" s="72">
        <f>IF(OR(ISBLANK(B4),ISBLANK(E4),ISBLANK(C55),ISBLANK(E55),ISBLANK(F55),ISBLANK(G55)),"",IF(AND(F55=E4,OR(G55="All",ISNUMBER(SEARCH("," &amp; B4 &amp; ",", "," &amp; SUBSTITUTE(G55," ","") &amp; ",")))),E55/IF(G55="All",COUNTIF(B4:G4,"&lt;&gt;"),LEN(SUBSTITUTE(G55," ",""))-LEN(SUBSTITUTE(SUBSTITUTE(G55," ",""),",",""))+1),0))</f>
        <v/>
      </c>
      <c r="M55" s="72">
        <f>IF(OR(ISBLANK(B4),ISBLANK(F4),ISBLANK(C55),ISBLANK(E55),ISBLANK(F55),ISBLANK(G55)),"",IF(AND(F55=F4,OR(G55="All",ISNUMBER(SEARCH("," &amp; B4 &amp; ",", "," &amp; SUBSTITUTE(G55," ","") &amp; ",")))),E55/IF(G55="All",COUNTIF(B4:G4,"&lt;&gt;"),LEN(SUBSTITUTE(G55," ",""))-LEN(SUBSTITUTE(SUBSTITUTE(G55," ",""),",",""))+1),0))</f>
        <v/>
      </c>
      <c r="N55" s="72">
        <f>IF(OR(ISBLANK(B4),ISBLANK(G4),ISBLANK(C55),ISBLANK(E55),ISBLANK(F55),ISBLANK(G55)),"",IF(AND(F55=G4,OR(G55="All",ISNUMBER(SEARCH("," &amp; B4 &amp; ",", "," &amp; SUBSTITUTE(G55," ","") &amp; ",")))),E55/IF(G55="All",COUNTIF(B4:G4,"&lt;&gt;"),LEN(SUBSTITUTE(G55," ",""))-LEN(SUBSTITUTE(SUBSTITUTE(G55," ",""),",",""))+1),0))</f>
        <v/>
      </c>
      <c r="O55" s="72">
        <f>IF(OR(ISBLANK(C4),ISBLANK(B4),ISBLANK(C55),ISBLANK(E55),ISBLANK(F55),ISBLANK(G55)),"",IF(AND(F55=B4,OR(G55="All",ISNUMBER(SEARCH("," &amp; C4 &amp; ",", "," &amp; SUBSTITUTE(G55," ","") &amp; ",")))),E55/IF(G55="All",COUNTIF(B4:G4,"&lt;&gt;"),LEN(SUBSTITUTE(G55," ",""))-LEN(SUBSTITUTE(SUBSTITUTE(G55," ",""),",",""))+1),0))</f>
        <v/>
      </c>
      <c r="P55" s="1" t="n"/>
      <c r="Q55" s="72">
        <f>IF(OR(ISBLANK(C4),ISBLANK(D4),ISBLANK(C55),ISBLANK(E55),ISBLANK(F55),ISBLANK(G55)),"",IF(AND(F55=D4,OR(G55="All",ISNUMBER(SEARCH("," &amp; C4 &amp; ",", "," &amp; SUBSTITUTE(G55," ","") &amp; ",")))),E55/IF(G55="All",COUNTIF(B4:G4,"&lt;&gt;"),LEN(SUBSTITUTE(G55," ",""))-LEN(SUBSTITUTE(SUBSTITUTE(G55," ",""),",",""))+1),0))</f>
        <v/>
      </c>
      <c r="R55" s="72">
        <f>IF(OR(ISBLANK(C4),ISBLANK(E4),ISBLANK(C55),ISBLANK(E55),ISBLANK(F55),ISBLANK(G55)),"",IF(AND(F55=E4,OR(G55="All",ISNUMBER(SEARCH("," &amp; C4 &amp; ",", "," &amp; SUBSTITUTE(G55," ","") &amp; ",")))),E55/IF(G55="All",COUNTIF(B4:G4,"&lt;&gt;"),LEN(SUBSTITUTE(G55," ",""))-LEN(SUBSTITUTE(SUBSTITUTE(G55," ",""),",",""))+1),0))</f>
        <v/>
      </c>
      <c r="S55" s="72">
        <f>IF(OR(ISBLANK(C4),ISBLANK(F4),ISBLANK(C55),ISBLANK(E55),ISBLANK(F55),ISBLANK(G55)),"",IF(AND(F55=F4,OR(G55="All",ISNUMBER(SEARCH("," &amp; C4 &amp; ",", "," &amp; SUBSTITUTE(G55," ","") &amp; ",")))),E55/IF(G55="All",COUNTIF(B4:G4,"&lt;&gt;"),LEN(SUBSTITUTE(G55," ",""))-LEN(SUBSTITUTE(SUBSTITUTE(G55," ",""),",",""))+1),0))</f>
        <v/>
      </c>
      <c r="T55" s="72">
        <f>IF(OR(ISBLANK(C4),ISBLANK(G4),ISBLANK(C55),ISBLANK(E55),ISBLANK(F55),ISBLANK(G55)),"",IF(AND(F55=G4,OR(G55="All",ISNUMBER(SEARCH("," &amp; C4 &amp; ",", "," &amp; SUBSTITUTE(G55," ","") &amp; ",")))),E55/IF(G55="All",COUNTIF(B4:G4,"&lt;&gt;"),LEN(SUBSTITUTE(G55," ",""))-LEN(SUBSTITUTE(SUBSTITUTE(G55," ",""),",",""))+1),0))</f>
        <v/>
      </c>
      <c r="U55" s="72">
        <f>IF(OR(ISBLANK(D4),ISBLANK(B4),ISBLANK(C55),ISBLANK(E55),ISBLANK(F55),ISBLANK(G55)),"",IF(AND(F55=B4,OR(G55="All",ISNUMBER(SEARCH("," &amp; D4 &amp; ",", "," &amp; SUBSTITUTE(G55," ","") &amp; ",")))),E55/IF(G55="All",COUNTIF(B4:G4,"&lt;&gt;"),LEN(SUBSTITUTE(G55," ",""))-LEN(SUBSTITUTE(SUBSTITUTE(G55," ",""),",",""))+1),0))</f>
        <v/>
      </c>
      <c r="V55" s="72">
        <f>IF(OR(ISBLANK(D4),ISBLANK(C4),ISBLANK(C55),ISBLANK(E55),ISBLANK(F55),ISBLANK(G55)),"",IF(AND(F55=C4,OR(G55="All",ISNUMBER(SEARCH("," &amp; D4 &amp; ",", "," &amp; SUBSTITUTE(G55," ","") &amp; ",")))),E55/IF(G55="All",COUNTIF(B4:G4,"&lt;&gt;"),LEN(SUBSTITUTE(G55," ",""))-LEN(SUBSTITUTE(SUBSTITUTE(G55," ",""),",",""))+1),0))</f>
        <v/>
      </c>
      <c r="W55" s="1" t="n"/>
      <c r="X55" s="72">
        <f>IF(OR(ISBLANK(D4),ISBLANK(E4),ISBLANK(C55),ISBLANK(E55),ISBLANK(F55),ISBLANK(G55)),"",IF(AND(F55=E4,OR(G55="All",ISNUMBER(SEARCH("," &amp; D4 &amp; ",", "," &amp; SUBSTITUTE(G55," ","") &amp; ",")))),E55/IF(G55="All",COUNTIF(B4:G4,"&lt;&gt;"),LEN(SUBSTITUTE(G55," ",""))-LEN(SUBSTITUTE(SUBSTITUTE(G55," ",""),",",""))+1),0))</f>
        <v/>
      </c>
      <c r="Y55" s="72">
        <f>IF(OR(ISBLANK(D4),ISBLANK(F4),ISBLANK(C55),ISBLANK(E55),ISBLANK(F55),ISBLANK(G55)),"",IF(AND(F55=F4,OR(G55="All",ISNUMBER(SEARCH("," &amp; D4 &amp; ",", "," &amp; SUBSTITUTE(G55," ","") &amp; ",")))),E55/IF(G55="All",COUNTIF(B4:G4,"&lt;&gt;"),LEN(SUBSTITUTE(G55," ",""))-LEN(SUBSTITUTE(SUBSTITUTE(G55," ",""),",",""))+1),0))</f>
        <v/>
      </c>
      <c r="Z55" s="72">
        <f>IF(OR(ISBLANK(D4),ISBLANK(G4),ISBLANK(C55),ISBLANK(E55),ISBLANK(F55),ISBLANK(G55)),"",IF(AND(F55=G4,OR(G55="All",ISNUMBER(SEARCH("," &amp; D4 &amp; ",", "," &amp; SUBSTITUTE(G55," ","") &amp; ",")))),E55/IF(G55="All",COUNTIF(B4:G4,"&lt;&gt;"),LEN(SUBSTITUTE(G55," ",""))-LEN(SUBSTITUTE(SUBSTITUTE(G55," ",""),",",""))+1),0))</f>
        <v/>
      </c>
      <c r="AA55" s="72">
        <f>IF(OR(ISBLANK(E4),ISBLANK(B4),ISBLANK(C55),ISBLANK(E55),ISBLANK(F55),ISBLANK(G55)),"",IF(AND(F55=B4,OR(G55="All",ISNUMBER(SEARCH("," &amp; E4 &amp; ",", "," &amp; SUBSTITUTE(G55," ","") &amp; ",")))),E55/IF(G55="All",COUNTIF(B4:G4,"&lt;&gt;"),LEN(SUBSTITUTE(G55," ",""))-LEN(SUBSTITUTE(SUBSTITUTE(G55," ",""),",",""))+1),0))</f>
        <v/>
      </c>
      <c r="AB55" s="72">
        <f>IF(OR(ISBLANK(E4),ISBLANK(C4),ISBLANK(C55),ISBLANK(E55),ISBLANK(F55),ISBLANK(G55)),"",IF(AND(F55=C4,OR(G55="All",ISNUMBER(SEARCH("," &amp; E4 &amp; ",", "," &amp; SUBSTITUTE(G55," ","") &amp; ",")))),E55/IF(G55="All",COUNTIF(B4:G4,"&lt;&gt;"),LEN(SUBSTITUTE(G55," ",""))-LEN(SUBSTITUTE(SUBSTITUTE(G55," ",""),",",""))+1),0))</f>
        <v/>
      </c>
      <c r="AC55" s="72">
        <f>IF(OR(ISBLANK(E4),ISBLANK(D4),ISBLANK(C55),ISBLANK(E55),ISBLANK(F55),ISBLANK(G55)),"",IF(AND(F55=D4,OR(G55="All",ISNUMBER(SEARCH("," &amp; E4 &amp; ",", "," &amp; SUBSTITUTE(G55," ","") &amp; ",")))),E55/IF(G55="All",COUNTIF(B4:G4,"&lt;&gt;"),LEN(SUBSTITUTE(G55," ",""))-LEN(SUBSTITUTE(SUBSTITUTE(G55," ",""),",",""))+1),0))</f>
        <v/>
      </c>
      <c r="AE55" s="72">
        <f>IF(OR(ISBLANK(E4),ISBLANK(F4),ISBLANK(C55),ISBLANK(E55),ISBLANK(F55),ISBLANK(G55)),"",IF(AND(F55=F4,OR(G55="All",ISNUMBER(SEARCH("," &amp; E4 &amp; ",", "," &amp; SUBSTITUTE(G55," ","") &amp; ",")))),E55/IF(G55="All",COUNTIF(B4:G4,"&lt;&gt;"),LEN(SUBSTITUTE(G55," ",""))-LEN(SUBSTITUTE(SUBSTITUTE(G55," ",""),",",""))+1),0))</f>
        <v/>
      </c>
      <c r="AF55" s="72">
        <f>IF(OR(ISBLANK(E4),ISBLANK(G4),ISBLANK(C55),ISBLANK(E55),ISBLANK(F55),ISBLANK(G55)),"",IF(AND(F55=G4,OR(G55="All",ISNUMBER(SEARCH("," &amp; E4 &amp; ",", "," &amp; SUBSTITUTE(G55," ","") &amp; ",")))),E55/IF(G55="All",COUNTIF(B4:G4,"&lt;&gt;"),LEN(SUBSTITUTE(G55," ",""))-LEN(SUBSTITUTE(SUBSTITUTE(G55," ",""),",",""))+1),0))</f>
        <v/>
      </c>
      <c r="AG55" s="72">
        <f>IF(OR(ISBLANK(F4),ISBLANK(B4),ISBLANK(C55),ISBLANK(E55),ISBLANK(F55),ISBLANK(G55)),"",IF(AND(F55=B4,OR(G55="All",ISNUMBER(SEARCH("," &amp; F4 &amp; ",", "," &amp; SUBSTITUTE(G55," ","") &amp; ",")))),E55/IF(G55="All",COUNTIF(B4:G4,"&lt;&gt;"),LEN(SUBSTITUTE(G55," ",""))-LEN(SUBSTITUTE(SUBSTITUTE(G55," ",""),",",""))+1),0))</f>
        <v/>
      </c>
      <c r="AH55" s="72">
        <f>IF(OR(ISBLANK(F4),ISBLANK(C4),ISBLANK(C55),ISBLANK(E55),ISBLANK(F55),ISBLANK(G55)),"",IF(AND(F55=C4,OR(G55="All",ISNUMBER(SEARCH("," &amp; F4 &amp; ",", "," &amp; SUBSTITUTE(G55," ","") &amp; ",")))),E55/IF(G55="All",COUNTIF(B4:G4,"&lt;&gt;"),LEN(SUBSTITUTE(G55," ",""))-LEN(SUBSTITUTE(SUBSTITUTE(G55," ",""),",",""))+1),0))</f>
        <v/>
      </c>
      <c r="AI55" s="72">
        <f>IF(OR(ISBLANK(F4),ISBLANK(D4),ISBLANK(C55),ISBLANK(E55),ISBLANK(F55),ISBLANK(G55)),"",IF(AND(F55=D4,OR(G55="All",ISNUMBER(SEARCH("," &amp; F4 &amp; ",", "," &amp; SUBSTITUTE(G55," ","") &amp; ",")))),E55/IF(G55="All",COUNTIF(B4:G4,"&lt;&gt;"),LEN(SUBSTITUTE(G55," ",""))-LEN(SUBSTITUTE(SUBSTITUTE(G55," ",""),",",""))+1),0))</f>
        <v/>
      </c>
      <c r="AJ55" s="72">
        <f>IF(OR(ISBLANK(F4),ISBLANK(E4),ISBLANK(C55),ISBLANK(E55),ISBLANK(F55),ISBLANK(G55)),"",IF(AND(F55=E4,OR(G55="All",ISNUMBER(SEARCH("," &amp; F4 &amp; ",", "," &amp; SUBSTITUTE(G55," ","") &amp; ",")))),E55/IF(G55="All",COUNTIF(B4:G4,"&lt;&gt;"),LEN(SUBSTITUTE(G55," ",""))-LEN(SUBSTITUTE(SUBSTITUTE(G55," ",""),",",""))+1),0))</f>
        <v/>
      </c>
      <c r="AL55" s="72">
        <f>IF(OR(ISBLANK(F4),ISBLANK(G4),ISBLANK(C55),ISBLANK(E55),ISBLANK(F55),ISBLANK(G55)),"",IF(AND(F55=G4,OR(G55="All",ISNUMBER(SEARCH("," &amp; F4 &amp; ",", "," &amp; SUBSTITUTE(G55," ","") &amp; ",")))),E55/IF(G55="All",COUNTIF(B4:G4,"&lt;&gt;"),LEN(SUBSTITUTE(G55," ",""))-LEN(SUBSTITUTE(SUBSTITUTE(G55," ",""),",",""))+1),0))</f>
        <v/>
      </c>
      <c r="AM55" s="72">
        <f>IF(OR(ISBLANK(G4),ISBLANK(B4),ISBLANK(C55),ISBLANK(E55),ISBLANK(F55),ISBLANK(G55)),"",IF(AND(F55=B4,OR(G55="All",ISNUMBER(SEARCH("," &amp; G4 &amp; ",", "," &amp; SUBSTITUTE(G55," ","") &amp; ",")))),E55/IF(G55="All",COUNTIF(B4:G4,"&lt;&gt;"),LEN(SUBSTITUTE(G55," ",""))-LEN(SUBSTITUTE(SUBSTITUTE(G55," ",""),",",""))+1),0))</f>
        <v/>
      </c>
      <c r="AN55" s="72">
        <f>IF(OR(ISBLANK(G4),ISBLANK(C4),ISBLANK(C55),ISBLANK(E55),ISBLANK(F55),ISBLANK(G55)),"",IF(AND(F55=C4,OR(G55="All",ISNUMBER(SEARCH("," &amp; G4 &amp; ",", "," &amp; SUBSTITUTE(G55," ","") &amp; ",")))),E55/IF(G55="All",COUNTIF(B4:G4,"&lt;&gt;"),LEN(SUBSTITUTE(G55," ",""))-LEN(SUBSTITUTE(SUBSTITUTE(G55," ",""),",",""))+1),0))</f>
        <v/>
      </c>
      <c r="AO55" s="72">
        <f>IF(OR(ISBLANK(G4),ISBLANK(D4),ISBLANK(C55),ISBLANK(E55),ISBLANK(F55),ISBLANK(G55)),"",IF(AND(F55=D4,OR(G55="All",ISNUMBER(SEARCH("," &amp; G4 &amp; ",", "," &amp; SUBSTITUTE(G55," ","") &amp; ",")))),E55/IF(G55="All",COUNTIF(B4:G4,"&lt;&gt;"),LEN(SUBSTITUTE(G55," ",""))-LEN(SUBSTITUTE(SUBSTITUTE(G55," ",""),",",""))+1),0))</f>
        <v/>
      </c>
      <c r="AP55" s="72">
        <f>IF(OR(ISBLANK(G4),ISBLANK(E4),ISBLANK(C55),ISBLANK(E55),ISBLANK(F55),ISBLANK(G55)),"",IF(AND(F55=E4,OR(G55="All",ISNUMBER(SEARCH("," &amp; G4 &amp; ",", "," &amp; SUBSTITUTE(G55," ","") &amp; ",")))),E55/IF(G55="All",COUNTIF(B4:G4,"&lt;&gt;"),LEN(SUBSTITUTE(G55," ",""))-LEN(SUBSTITUTE(SUBSTITUTE(G55," ",""),",",""))+1),0))</f>
        <v/>
      </c>
      <c r="AQ55" s="72">
        <f>IF(OR(ISBLANK(G4),ISBLANK(F4),ISBLANK(C55),ISBLANK(E55),ISBLANK(F55),ISBLANK(G55)),"",IF(AND(F55=F4,OR(G55="All",ISNUMBER(SEARCH("," &amp; G4 &amp; ",", "," &amp; SUBSTITUTE(G55," ","") &amp; ",")))),E55/IF(G55="All",COUNTIF(B4:G4,"&lt;&gt;"),LEN(SUBSTITUTE(G55," ",""))-LEN(SUBSTITUTE(SUBSTITUTE(G55," ",""),",",""))+1),0))</f>
        <v/>
      </c>
    </row>
    <row r="56" customFormat="1" s="1">
      <c r="A56" s="70" t="n"/>
      <c r="B56" s="71" t="n"/>
      <c r="C56" s="72" t="n"/>
      <c r="D56" s="71" t="inlineStr">
        <is>
          <t>EUR</t>
        </is>
      </c>
      <c r="E56" s="73">
        <f>IF(ISBLANK(C56),"",IF(D56="EUR",C56*$C$8,IF(D56="USD",C56,"")))</f>
        <v/>
      </c>
      <c r="F56" s="71" t="n"/>
      <c r="G56" s="74" t="n"/>
      <c r="H56" s="1" t="n"/>
      <c r="I56" s="1" t="n"/>
      <c r="J56" s="72">
        <f>IF(OR(ISBLANK(B4),ISBLANK(C4),ISBLANK(C56),ISBLANK(E56),ISBLANK(F56),ISBLANK(G56)),"",IF(AND(F56=C4,OR(G56="All",ISNUMBER(SEARCH("," &amp; B4 &amp; ",", "," &amp; SUBSTITUTE(G56," ","") &amp; ",")))),E56/IF(G56="All",COUNTIF(B4:G4,"&lt;&gt;"),LEN(SUBSTITUTE(G56," ",""))-LEN(SUBSTITUTE(SUBSTITUTE(G56," ",""),",",""))+1),0))</f>
        <v/>
      </c>
      <c r="K56" s="72">
        <f>IF(OR(ISBLANK(B4),ISBLANK(D4),ISBLANK(C56),ISBLANK(E56),ISBLANK(F56),ISBLANK(G56)),"",IF(AND(F56=D4,OR(G56="All",ISNUMBER(SEARCH("," &amp; B4 &amp; ",", "," &amp; SUBSTITUTE(G56," ","") &amp; ",")))),E56/IF(G56="All",COUNTIF(B4:G4,"&lt;&gt;"),LEN(SUBSTITUTE(G56," ",""))-LEN(SUBSTITUTE(SUBSTITUTE(G56," ",""),",",""))+1),0))</f>
        <v/>
      </c>
      <c r="L56" s="72">
        <f>IF(OR(ISBLANK(B4),ISBLANK(E4),ISBLANK(C56),ISBLANK(E56),ISBLANK(F56),ISBLANK(G56)),"",IF(AND(F56=E4,OR(G56="All",ISNUMBER(SEARCH("," &amp; B4 &amp; ",", "," &amp; SUBSTITUTE(G56," ","") &amp; ",")))),E56/IF(G56="All",COUNTIF(B4:G4,"&lt;&gt;"),LEN(SUBSTITUTE(G56," ",""))-LEN(SUBSTITUTE(SUBSTITUTE(G56," ",""),",",""))+1),0))</f>
        <v/>
      </c>
      <c r="M56" s="72">
        <f>IF(OR(ISBLANK(B4),ISBLANK(F4),ISBLANK(C56),ISBLANK(E56),ISBLANK(F56),ISBLANK(G56)),"",IF(AND(F56=F4,OR(G56="All",ISNUMBER(SEARCH("," &amp; B4 &amp; ",", "," &amp; SUBSTITUTE(G56," ","") &amp; ",")))),E56/IF(G56="All",COUNTIF(B4:G4,"&lt;&gt;"),LEN(SUBSTITUTE(G56," ",""))-LEN(SUBSTITUTE(SUBSTITUTE(G56," ",""),",",""))+1),0))</f>
        <v/>
      </c>
      <c r="N56" s="72">
        <f>IF(OR(ISBLANK(B4),ISBLANK(G4),ISBLANK(C56),ISBLANK(E56),ISBLANK(F56),ISBLANK(G56)),"",IF(AND(F56=G4,OR(G56="All",ISNUMBER(SEARCH("," &amp; B4 &amp; ",", "," &amp; SUBSTITUTE(G56," ","") &amp; ",")))),E56/IF(G56="All",COUNTIF(B4:G4,"&lt;&gt;"),LEN(SUBSTITUTE(G56," ",""))-LEN(SUBSTITUTE(SUBSTITUTE(G56," ",""),",",""))+1),0))</f>
        <v/>
      </c>
      <c r="O56" s="72">
        <f>IF(OR(ISBLANK(C4),ISBLANK(B4),ISBLANK(C56),ISBLANK(E56),ISBLANK(F56),ISBLANK(G56)),"",IF(AND(F56=B4,OR(G56="All",ISNUMBER(SEARCH("," &amp; C4 &amp; ",", "," &amp; SUBSTITUTE(G56," ","") &amp; ",")))),E56/IF(G56="All",COUNTIF(B4:G4,"&lt;&gt;"),LEN(SUBSTITUTE(G56," ",""))-LEN(SUBSTITUTE(SUBSTITUTE(G56," ",""),",",""))+1),0))</f>
        <v/>
      </c>
      <c r="P56" s="1" t="n"/>
      <c r="Q56" s="72">
        <f>IF(OR(ISBLANK(C4),ISBLANK(D4),ISBLANK(C56),ISBLANK(E56),ISBLANK(F56),ISBLANK(G56)),"",IF(AND(F56=D4,OR(G56="All",ISNUMBER(SEARCH("," &amp; C4 &amp; ",", "," &amp; SUBSTITUTE(G56," ","") &amp; ",")))),E56/IF(G56="All",COUNTIF(B4:G4,"&lt;&gt;"),LEN(SUBSTITUTE(G56," ",""))-LEN(SUBSTITUTE(SUBSTITUTE(G56," ",""),",",""))+1),0))</f>
        <v/>
      </c>
      <c r="R56" s="72">
        <f>IF(OR(ISBLANK(C4),ISBLANK(E4),ISBLANK(C56),ISBLANK(E56),ISBLANK(F56),ISBLANK(G56)),"",IF(AND(F56=E4,OR(G56="All",ISNUMBER(SEARCH("," &amp; C4 &amp; ",", "," &amp; SUBSTITUTE(G56," ","") &amp; ",")))),E56/IF(G56="All",COUNTIF(B4:G4,"&lt;&gt;"),LEN(SUBSTITUTE(G56," ",""))-LEN(SUBSTITUTE(SUBSTITUTE(G56," ",""),",",""))+1),0))</f>
        <v/>
      </c>
      <c r="S56" s="72">
        <f>IF(OR(ISBLANK(C4),ISBLANK(F4),ISBLANK(C56),ISBLANK(E56),ISBLANK(F56),ISBLANK(G56)),"",IF(AND(F56=F4,OR(G56="All",ISNUMBER(SEARCH("," &amp; C4 &amp; ",", "," &amp; SUBSTITUTE(G56," ","") &amp; ",")))),E56/IF(G56="All",COUNTIF(B4:G4,"&lt;&gt;"),LEN(SUBSTITUTE(G56," ",""))-LEN(SUBSTITUTE(SUBSTITUTE(G56," ",""),",",""))+1),0))</f>
        <v/>
      </c>
      <c r="T56" s="72">
        <f>IF(OR(ISBLANK(C4),ISBLANK(G4),ISBLANK(C56),ISBLANK(E56),ISBLANK(F56),ISBLANK(G56)),"",IF(AND(F56=G4,OR(G56="All",ISNUMBER(SEARCH("," &amp; C4 &amp; ",", "," &amp; SUBSTITUTE(G56," ","") &amp; ",")))),E56/IF(G56="All",COUNTIF(B4:G4,"&lt;&gt;"),LEN(SUBSTITUTE(G56," ",""))-LEN(SUBSTITUTE(SUBSTITUTE(G56," ",""),",",""))+1),0))</f>
        <v/>
      </c>
      <c r="U56" s="72">
        <f>IF(OR(ISBLANK(D4),ISBLANK(B4),ISBLANK(C56),ISBLANK(E56),ISBLANK(F56),ISBLANK(G56)),"",IF(AND(F56=B4,OR(G56="All",ISNUMBER(SEARCH("," &amp; D4 &amp; ",", "," &amp; SUBSTITUTE(G56," ","") &amp; ",")))),E56/IF(G56="All",COUNTIF(B4:G4,"&lt;&gt;"),LEN(SUBSTITUTE(G56," ",""))-LEN(SUBSTITUTE(SUBSTITUTE(G56," ",""),",",""))+1),0))</f>
        <v/>
      </c>
      <c r="V56" s="72">
        <f>IF(OR(ISBLANK(D4),ISBLANK(C4),ISBLANK(C56),ISBLANK(E56),ISBLANK(F56),ISBLANK(G56)),"",IF(AND(F56=C4,OR(G56="All",ISNUMBER(SEARCH("," &amp; D4 &amp; ",", "," &amp; SUBSTITUTE(G56," ","") &amp; ",")))),E56/IF(G56="All",COUNTIF(B4:G4,"&lt;&gt;"),LEN(SUBSTITUTE(G56," ",""))-LEN(SUBSTITUTE(SUBSTITUTE(G56," ",""),",",""))+1),0))</f>
        <v/>
      </c>
      <c r="W56" s="1" t="n"/>
      <c r="X56" s="72">
        <f>IF(OR(ISBLANK(D4),ISBLANK(E4),ISBLANK(C56),ISBLANK(E56),ISBLANK(F56),ISBLANK(G56)),"",IF(AND(F56=E4,OR(G56="All",ISNUMBER(SEARCH("," &amp; D4 &amp; ",", "," &amp; SUBSTITUTE(G56," ","") &amp; ",")))),E56/IF(G56="All",COUNTIF(B4:G4,"&lt;&gt;"),LEN(SUBSTITUTE(G56," ",""))-LEN(SUBSTITUTE(SUBSTITUTE(G56," ",""),",",""))+1),0))</f>
        <v/>
      </c>
      <c r="Y56" s="72">
        <f>IF(OR(ISBLANK(D4),ISBLANK(F4),ISBLANK(C56),ISBLANK(E56),ISBLANK(F56),ISBLANK(G56)),"",IF(AND(F56=F4,OR(G56="All",ISNUMBER(SEARCH("," &amp; D4 &amp; ",", "," &amp; SUBSTITUTE(G56," ","") &amp; ",")))),E56/IF(G56="All",COUNTIF(B4:G4,"&lt;&gt;"),LEN(SUBSTITUTE(G56," ",""))-LEN(SUBSTITUTE(SUBSTITUTE(G56," ",""),",",""))+1),0))</f>
        <v/>
      </c>
      <c r="Z56" s="72">
        <f>IF(OR(ISBLANK(D4),ISBLANK(G4),ISBLANK(C56),ISBLANK(E56),ISBLANK(F56),ISBLANK(G56)),"",IF(AND(F56=G4,OR(G56="All",ISNUMBER(SEARCH("," &amp; D4 &amp; ",", "," &amp; SUBSTITUTE(G56," ","") &amp; ",")))),E56/IF(G56="All",COUNTIF(B4:G4,"&lt;&gt;"),LEN(SUBSTITUTE(G56," ",""))-LEN(SUBSTITUTE(SUBSTITUTE(G56," ",""),",",""))+1),0))</f>
        <v/>
      </c>
      <c r="AA56" s="72">
        <f>IF(OR(ISBLANK(E4),ISBLANK(B4),ISBLANK(C56),ISBLANK(E56),ISBLANK(F56),ISBLANK(G56)),"",IF(AND(F56=B4,OR(G56="All",ISNUMBER(SEARCH("," &amp; E4 &amp; ",", "," &amp; SUBSTITUTE(G56," ","") &amp; ",")))),E56/IF(G56="All",COUNTIF(B4:G4,"&lt;&gt;"),LEN(SUBSTITUTE(G56," ",""))-LEN(SUBSTITUTE(SUBSTITUTE(G56," ",""),",",""))+1),0))</f>
        <v/>
      </c>
      <c r="AB56" s="72">
        <f>IF(OR(ISBLANK(E4),ISBLANK(C4),ISBLANK(C56),ISBLANK(E56),ISBLANK(F56),ISBLANK(G56)),"",IF(AND(F56=C4,OR(G56="All",ISNUMBER(SEARCH("," &amp; E4 &amp; ",", "," &amp; SUBSTITUTE(G56," ","") &amp; ",")))),E56/IF(G56="All",COUNTIF(B4:G4,"&lt;&gt;"),LEN(SUBSTITUTE(G56," ",""))-LEN(SUBSTITUTE(SUBSTITUTE(G56," ",""),",",""))+1),0))</f>
        <v/>
      </c>
      <c r="AC56" s="72">
        <f>IF(OR(ISBLANK(E4),ISBLANK(D4),ISBLANK(C56),ISBLANK(E56),ISBLANK(F56),ISBLANK(G56)),"",IF(AND(F56=D4,OR(G56="All",ISNUMBER(SEARCH("," &amp; E4 &amp; ",", "," &amp; SUBSTITUTE(G56," ","") &amp; ",")))),E56/IF(G56="All",COUNTIF(B4:G4,"&lt;&gt;"),LEN(SUBSTITUTE(G56," ",""))-LEN(SUBSTITUTE(SUBSTITUTE(G56," ",""),",",""))+1),0))</f>
        <v/>
      </c>
      <c r="AE56" s="72">
        <f>IF(OR(ISBLANK(E4),ISBLANK(F4),ISBLANK(C56),ISBLANK(E56),ISBLANK(F56),ISBLANK(G56)),"",IF(AND(F56=F4,OR(G56="All",ISNUMBER(SEARCH("," &amp; E4 &amp; ",", "," &amp; SUBSTITUTE(G56," ","") &amp; ",")))),E56/IF(G56="All",COUNTIF(B4:G4,"&lt;&gt;"),LEN(SUBSTITUTE(G56," ",""))-LEN(SUBSTITUTE(SUBSTITUTE(G56," ",""),",",""))+1),0))</f>
        <v/>
      </c>
      <c r="AF56" s="72">
        <f>IF(OR(ISBLANK(E4),ISBLANK(G4),ISBLANK(C56),ISBLANK(E56),ISBLANK(F56),ISBLANK(G56)),"",IF(AND(F56=G4,OR(G56="All",ISNUMBER(SEARCH("," &amp; E4 &amp; ",", "," &amp; SUBSTITUTE(G56," ","") &amp; ",")))),E56/IF(G56="All",COUNTIF(B4:G4,"&lt;&gt;"),LEN(SUBSTITUTE(G56," ",""))-LEN(SUBSTITUTE(SUBSTITUTE(G56," ",""),",",""))+1),0))</f>
        <v/>
      </c>
      <c r="AG56" s="72">
        <f>IF(OR(ISBLANK(F4),ISBLANK(B4),ISBLANK(C56),ISBLANK(E56),ISBLANK(F56),ISBLANK(G56)),"",IF(AND(F56=B4,OR(G56="All",ISNUMBER(SEARCH("," &amp; F4 &amp; ",", "," &amp; SUBSTITUTE(G56," ","") &amp; ",")))),E56/IF(G56="All",COUNTIF(B4:G4,"&lt;&gt;"),LEN(SUBSTITUTE(G56," ",""))-LEN(SUBSTITUTE(SUBSTITUTE(G56," ",""),",",""))+1),0))</f>
        <v/>
      </c>
      <c r="AH56" s="72">
        <f>IF(OR(ISBLANK(F4),ISBLANK(C4),ISBLANK(C56),ISBLANK(E56),ISBLANK(F56),ISBLANK(G56)),"",IF(AND(F56=C4,OR(G56="All",ISNUMBER(SEARCH("," &amp; F4 &amp; ",", "," &amp; SUBSTITUTE(G56," ","") &amp; ",")))),E56/IF(G56="All",COUNTIF(B4:G4,"&lt;&gt;"),LEN(SUBSTITUTE(G56," ",""))-LEN(SUBSTITUTE(SUBSTITUTE(G56," ",""),",",""))+1),0))</f>
        <v/>
      </c>
      <c r="AI56" s="72">
        <f>IF(OR(ISBLANK(F4),ISBLANK(D4),ISBLANK(C56),ISBLANK(E56),ISBLANK(F56),ISBLANK(G56)),"",IF(AND(F56=D4,OR(G56="All",ISNUMBER(SEARCH("," &amp; F4 &amp; ",", "," &amp; SUBSTITUTE(G56," ","") &amp; ",")))),E56/IF(G56="All",COUNTIF(B4:G4,"&lt;&gt;"),LEN(SUBSTITUTE(G56," ",""))-LEN(SUBSTITUTE(SUBSTITUTE(G56," ",""),",",""))+1),0))</f>
        <v/>
      </c>
      <c r="AJ56" s="72">
        <f>IF(OR(ISBLANK(F4),ISBLANK(E4),ISBLANK(C56),ISBLANK(E56),ISBLANK(F56),ISBLANK(G56)),"",IF(AND(F56=E4,OR(G56="All",ISNUMBER(SEARCH("," &amp; F4 &amp; ",", "," &amp; SUBSTITUTE(G56," ","") &amp; ",")))),E56/IF(G56="All",COUNTIF(B4:G4,"&lt;&gt;"),LEN(SUBSTITUTE(G56," ",""))-LEN(SUBSTITUTE(SUBSTITUTE(G56," ",""),",",""))+1),0))</f>
        <v/>
      </c>
      <c r="AL56" s="72">
        <f>IF(OR(ISBLANK(F4),ISBLANK(G4),ISBLANK(C56),ISBLANK(E56),ISBLANK(F56),ISBLANK(G56)),"",IF(AND(F56=G4,OR(G56="All",ISNUMBER(SEARCH("," &amp; F4 &amp; ",", "," &amp; SUBSTITUTE(G56," ","") &amp; ",")))),E56/IF(G56="All",COUNTIF(B4:G4,"&lt;&gt;"),LEN(SUBSTITUTE(G56," ",""))-LEN(SUBSTITUTE(SUBSTITUTE(G56," ",""),",",""))+1),0))</f>
        <v/>
      </c>
      <c r="AM56" s="72">
        <f>IF(OR(ISBLANK(G4),ISBLANK(B4),ISBLANK(C56),ISBLANK(E56),ISBLANK(F56),ISBLANK(G56)),"",IF(AND(F56=B4,OR(G56="All",ISNUMBER(SEARCH("," &amp; G4 &amp; ",", "," &amp; SUBSTITUTE(G56," ","") &amp; ",")))),E56/IF(G56="All",COUNTIF(B4:G4,"&lt;&gt;"),LEN(SUBSTITUTE(G56," ",""))-LEN(SUBSTITUTE(SUBSTITUTE(G56," ",""),",",""))+1),0))</f>
        <v/>
      </c>
      <c r="AN56" s="72">
        <f>IF(OR(ISBLANK(G4),ISBLANK(C4),ISBLANK(C56),ISBLANK(E56),ISBLANK(F56),ISBLANK(G56)),"",IF(AND(F56=C4,OR(G56="All",ISNUMBER(SEARCH("," &amp; G4 &amp; ",", "," &amp; SUBSTITUTE(G56," ","") &amp; ",")))),E56/IF(G56="All",COUNTIF(B4:G4,"&lt;&gt;"),LEN(SUBSTITUTE(G56," ",""))-LEN(SUBSTITUTE(SUBSTITUTE(G56," ",""),",",""))+1),0))</f>
        <v/>
      </c>
      <c r="AO56" s="72">
        <f>IF(OR(ISBLANK(G4),ISBLANK(D4),ISBLANK(C56),ISBLANK(E56),ISBLANK(F56),ISBLANK(G56)),"",IF(AND(F56=D4,OR(G56="All",ISNUMBER(SEARCH("," &amp; G4 &amp; ",", "," &amp; SUBSTITUTE(G56," ","") &amp; ",")))),E56/IF(G56="All",COUNTIF(B4:G4,"&lt;&gt;"),LEN(SUBSTITUTE(G56," ",""))-LEN(SUBSTITUTE(SUBSTITUTE(G56," ",""),",",""))+1),0))</f>
        <v/>
      </c>
      <c r="AP56" s="72">
        <f>IF(OR(ISBLANK(G4),ISBLANK(E4),ISBLANK(C56),ISBLANK(E56),ISBLANK(F56),ISBLANK(G56)),"",IF(AND(F56=E4,OR(G56="All",ISNUMBER(SEARCH("," &amp; G4 &amp; ",", "," &amp; SUBSTITUTE(G56," ","") &amp; ",")))),E56/IF(G56="All",COUNTIF(B4:G4,"&lt;&gt;"),LEN(SUBSTITUTE(G56," ",""))-LEN(SUBSTITUTE(SUBSTITUTE(G56," ",""),",",""))+1),0))</f>
        <v/>
      </c>
      <c r="AQ56" s="72">
        <f>IF(OR(ISBLANK(G4),ISBLANK(F4),ISBLANK(C56),ISBLANK(E56),ISBLANK(F56),ISBLANK(G56)),"",IF(AND(F56=F4,OR(G56="All",ISNUMBER(SEARCH("," &amp; G4 &amp; ",", "," &amp; SUBSTITUTE(G56," ","") &amp; ",")))),E56/IF(G56="All",COUNTIF(B4:G4,"&lt;&gt;"),LEN(SUBSTITUTE(G56," ",""))-LEN(SUBSTITUTE(SUBSTITUTE(G56," ",""),",",""))+1),0))</f>
        <v/>
      </c>
    </row>
    <row r="57" customFormat="1" s="1">
      <c r="A57" s="70" t="n"/>
      <c r="B57" s="71" t="n"/>
      <c r="C57" s="72" t="n"/>
      <c r="D57" s="71" t="inlineStr">
        <is>
          <t>EUR</t>
        </is>
      </c>
      <c r="E57" s="73">
        <f>IF(ISBLANK(C57),"",IF(D57="EUR",C57*$C$8,IF(D57="USD",C57,"")))</f>
        <v/>
      </c>
      <c r="F57" s="71" t="n"/>
      <c r="G57" s="74" t="n"/>
      <c r="H57" s="1" t="n"/>
      <c r="I57" s="1" t="n"/>
      <c r="J57" s="72">
        <f>IF(OR(ISBLANK(B4),ISBLANK(C4),ISBLANK(C57),ISBLANK(E57),ISBLANK(F57),ISBLANK(G57)),"",IF(AND(F57=C4,OR(G57="All",ISNUMBER(SEARCH("," &amp; B4 &amp; ",", "," &amp; SUBSTITUTE(G57," ","") &amp; ",")))),E57/IF(G57="All",COUNTIF(B4:G4,"&lt;&gt;"),LEN(SUBSTITUTE(G57," ",""))-LEN(SUBSTITUTE(SUBSTITUTE(G57," ",""),",",""))+1),0))</f>
        <v/>
      </c>
      <c r="K57" s="72">
        <f>IF(OR(ISBLANK(B4),ISBLANK(D4),ISBLANK(C57),ISBLANK(E57),ISBLANK(F57),ISBLANK(G57)),"",IF(AND(F57=D4,OR(G57="All",ISNUMBER(SEARCH("," &amp; B4 &amp; ",", "," &amp; SUBSTITUTE(G57," ","") &amp; ",")))),E57/IF(G57="All",COUNTIF(B4:G4,"&lt;&gt;"),LEN(SUBSTITUTE(G57," ",""))-LEN(SUBSTITUTE(SUBSTITUTE(G57," ",""),",",""))+1),0))</f>
        <v/>
      </c>
      <c r="L57" s="72">
        <f>IF(OR(ISBLANK(B4),ISBLANK(E4),ISBLANK(C57),ISBLANK(E57),ISBLANK(F57),ISBLANK(G57)),"",IF(AND(F57=E4,OR(G57="All",ISNUMBER(SEARCH("," &amp; B4 &amp; ",", "," &amp; SUBSTITUTE(G57," ","") &amp; ",")))),E57/IF(G57="All",COUNTIF(B4:G4,"&lt;&gt;"),LEN(SUBSTITUTE(G57," ",""))-LEN(SUBSTITUTE(SUBSTITUTE(G57," ",""),",",""))+1),0))</f>
        <v/>
      </c>
      <c r="M57" s="72">
        <f>IF(OR(ISBLANK(B4),ISBLANK(F4),ISBLANK(C57),ISBLANK(E57),ISBLANK(F57),ISBLANK(G57)),"",IF(AND(F57=F4,OR(G57="All",ISNUMBER(SEARCH("," &amp; B4 &amp; ",", "," &amp; SUBSTITUTE(G57," ","") &amp; ",")))),E57/IF(G57="All",COUNTIF(B4:G4,"&lt;&gt;"),LEN(SUBSTITUTE(G57," ",""))-LEN(SUBSTITUTE(SUBSTITUTE(G57," ",""),",",""))+1),0))</f>
        <v/>
      </c>
      <c r="N57" s="72">
        <f>IF(OR(ISBLANK(B4),ISBLANK(G4),ISBLANK(C57),ISBLANK(E57),ISBLANK(F57),ISBLANK(G57)),"",IF(AND(F57=G4,OR(G57="All",ISNUMBER(SEARCH("," &amp; B4 &amp; ",", "," &amp; SUBSTITUTE(G57," ","") &amp; ",")))),E57/IF(G57="All",COUNTIF(B4:G4,"&lt;&gt;"),LEN(SUBSTITUTE(G57," ",""))-LEN(SUBSTITUTE(SUBSTITUTE(G57," ",""),",",""))+1),0))</f>
        <v/>
      </c>
      <c r="O57" s="72">
        <f>IF(OR(ISBLANK(C4),ISBLANK(B4),ISBLANK(C57),ISBLANK(E57),ISBLANK(F57),ISBLANK(G57)),"",IF(AND(F57=B4,OR(G57="All",ISNUMBER(SEARCH("," &amp; C4 &amp; ",", "," &amp; SUBSTITUTE(G57," ","") &amp; ",")))),E57/IF(G57="All",COUNTIF(B4:G4,"&lt;&gt;"),LEN(SUBSTITUTE(G57," ",""))-LEN(SUBSTITUTE(SUBSTITUTE(G57," ",""),",",""))+1),0))</f>
        <v/>
      </c>
      <c r="P57" s="1" t="n"/>
      <c r="Q57" s="72">
        <f>IF(OR(ISBLANK(C4),ISBLANK(D4),ISBLANK(C57),ISBLANK(E57),ISBLANK(F57),ISBLANK(G57)),"",IF(AND(F57=D4,OR(G57="All",ISNUMBER(SEARCH("," &amp; C4 &amp; ",", "," &amp; SUBSTITUTE(G57," ","") &amp; ",")))),E57/IF(G57="All",COUNTIF(B4:G4,"&lt;&gt;"),LEN(SUBSTITUTE(G57," ",""))-LEN(SUBSTITUTE(SUBSTITUTE(G57," ",""),",",""))+1),0))</f>
        <v/>
      </c>
      <c r="R57" s="72">
        <f>IF(OR(ISBLANK(C4),ISBLANK(E4),ISBLANK(C57),ISBLANK(E57),ISBLANK(F57),ISBLANK(G57)),"",IF(AND(F57=E4,OR(G57="All",ISNUMBER(SEARCH("," &amp; C4 &amp; ",", "," &amp; SUBSTITUTE(G57," ","") &amp; ",")))),E57/IF(G57="All",COUNTIF(B4:G4,"&lt;&gt;"),LEN(SUBSTITUTE(G57," ",""))-LEN(SUBSTITUTE(SUBSTITUTE(G57," ",""),",",""))+1),0))</f>
        <v/>
      </c>
      <c r="S57" s="72">
        <f>IF(OR(ISBLANK(C4),ISBLANK(F4),ISBLANK(C57),ISBLANK(E57),ISBLANK(F57),ISBLANK(G57)),"",IF(AND(F57=F4,OR(G57="All",ISNUMBER(SEARCH("," &amp; C4 &amp; ",", "," &amp; SUBSTITUTE(G57," ","") &amp; ",")))),E57/IF(G57="All",COUNTIF(B4:G4,"&lt;&gt;"),LEN(SUBSTITUTE(G57," ",""))-LEN(SUBSTITUTE(SUBSTITUTE(G57," ",""),",",""))+1),0))</f>
        <v/>
      </c>
      <c r="T57" s="72">
        <f>IF(OR(ISBLANK(C4),ISBLANK(G4),ISBLANK(C57),ISBLANK(E57),ISBLANK(F57),ISBLANK(G57)),"",IF(AND(F57=G4,OR(G57="All",ISNUMBER(SEARCH("," &amp; C4 &amp; ",", "," &amp; SUBSTITUTE(G57," ","") &amp; ",")))),E57/IF(G57="All",COUNTIF(B4:G4,"&lt;&gt;"),LEN(SUBSTITUTE(G57," ",""))-LEN(SUBSTITUTE(SUBSTITUTE(G57," ",""),",",""))+1),0))</f>
        <v/>
      </c>
      <c r="U57" s="72">
        <f>IF(OR(ISBLANK(D4),ISBLANK(B4),ISBLANK(C57),ISBLANK(E57),ISBLANK(F57),ISBLANK(G57)),"",IF(AND(F57=B4,OR(G57="All",ISNUMBER(SEARCH("," &amp; D4 &amp; ",", "," &amp; SUBSTITUTE(G57," ","") &amp; ",")))),E57/IF(G57="All",COUNTIF(B4:G4,"&lt;&gt;"),LEN(SUBSTITUTE(G57," ",""))-LEN(SUBSTITUTE(SUBSTITUTE(G57," ",""),",",""))+1),0))</f>
        <v/>
      </c>
      <c r="V57" s="72">
        <f>IF(OR(ISBLANK(D4),ISBLANK(C4),ISBLANK(C57),ISBLANK(E57),ISBLANK(F57),ISBLANK(G57)),"",IF(AND(F57=C4,OR(G57="All",ISNUMBER(SEARCH("," &amp; D4 &amp; ",", "," &amp; SUBSTITUTE(G57," ","") &amp; ",")))),E57/IF(G57="All",COUNTIF(B4:G4,"&lt;&gt;"),LEN(SUBSTITUTE(G57," ",""))-LEN(SUBSTITUTE(SUBSTITUTE(G57," ",""),",",""))+1),0))</f>
        <v/>
      </c>
      <c r="W57" s="1" t="n"/>
      <c r="X57" s="72">
        <f>IF(OR(ISBLANK(D4),ISBLANK(E4),ISBLANK(C57),ISBLANK(E57),ISBLANK(F57),ISBLANK(G57)),"",IF(AND(F57=E4,OR(G57="All",ISNUMBER(SEARCH("," &amp; D4 &amp; ",", "," &amp; SUBSTITUTE(G57," ","") &amp; ",")))),E57/IF(G57="All",COUNTIF(B4:G4,"&lt;&gt;"),LEN(SUBSTITUTE(G57," ",""))-LEN(SUBSTITUTE(SUBSTITUTE(G57," ",""),",",""))+1),0))</f>
        <v/>
      </c>
      <c r="Y57" s="72">
        <f>IF(OR(ISBLANK(D4),ISBLANK(F4),ISBLANK(C57),ISBLANK(E57),ISBLANK(F57),ISBLANK(G57)),"",IF(AND(F57=F4,OR(G57="All",ISNUMBER(SEARCH("," &amp; D4 &amp; ",", "," &amp; SUBSTITUTE(G57," ","") &amp; ",")))),E57/IF(G57="All",COUNTIF(B4:G4,"&lt;&gt;"),LEN(SUBSTITUTE(G57," ",""))-LEN(SUBSTITUTE(SUBSTITUTE(G57," ",""),",",""))+1),0))</f>
        <v/>
      </c>
      <c r="Z57" s="72">
        <f>IF(OR(ISBLANK(D4),ISBLANK(G4),ISBLANK(C57),ISBLANK(E57),ISBLANK(F57),ISBLANK(G57)),"",IF(AND(F57=G4,OR(G57="All",ISNUMBER(SEARCH("," &amp; D4 &amp; ",", "," &amp; SUBSTITUTE(G57," ","") &amp; ",")))),E57/IF(G57="All",COUNTIF(B4:G4,"&lt;&gt;"),LEN(SUBSTITUTE(G57," ",""))-LEN(SUBSTITUTE(SUBSTITUTE(G57," ",""),",",""))+1),0))</f>
        <v/>
      </c>
      <c r="AA57" s="72">
        <f>IF(OR(ISBLANK(E4),ISBLANK(B4),ISBLANK(C57),ISBLANK(E57),ISBLANK(F57),ISBLANK(G57)),"",IF(AND(F57=B4,OR(G57="All",ISNUMBER(SEARCH("," &amp; E4 &amp; ",", "," &amp; SUBSTITUTE(G57," ","") &amp; ",")))),E57/IF(G57="All",COUNTIF(B4:G4,"&lt;&gt;"),LEN(SUBSTITUTE(G57," ",""))-LEN(SUBSTITUTE(SUBSTITUTE(G57," ",""),",",""))+1),0))</f>
        <v/>
      </c>
      <c r="AB57" s="72">
        <f>IF(OR(ISBLANK(E4),ISBLANK(C4),ISBLANK(C57),ISBLANK(E57),ISBLANK(F57),ISBLANK(G57)),"",IF(AND(F57=C4,OR(G57="All",ISNUMBER(SEARCH("," &amp; E4 &amp; ",", "," &amp; SUBSTITUTE(G57," ","") &amp; ",")))),E57/IF(G57="All",COUNTIF(B4:G4,"&lt;&gt;"),LEN(SUBSTITUTE(G57," ",""))-LEN(SUBSTITUTE(SUBSTITUTE(G57," ",""),",",""))+1),0))</f>
        <v/>
      </c>
      <c r="AC57" s="72">
        <f>IF(OR(ISBLANK(E4),ISBLANK(D4),ISBLANK(C57),ISBLANK(E57),ISBLANK(F57),ISBLANK(G57)),"",IF(AND(F57=D4,OR(G57="All",ISNUMBER(SEARCH("," &amp; E4 &amp; ",", "," &amp; SUBSTITUTE(G57," ","") &amp; ",")))),E57/IF(G57="All",COUNTIF(B4:G4,"&lt;&gt;"),LEN(SUBSTITUTE(G57," ",""))-LEN(SUBSTITUTE(SUBSTITUTE(G57," ",""),",",""))+1),0))</f>
        <v/>
      </c>
      <c r="AE57" s="72">
        <f>IF(OR(ISBLANK(E4),ISBLANK(F4),ISBLANK(C57),ISBLANK(E57),ISBLANK(F57),ISBLANK(G57)),"",IF(AND(F57=F4,OR(G57="All",ISNUMBER(SEARCH("," &amp; E4 &amp; ",", "," &amp; SUBSTITUTE(G57," ","") &amp; ",")))),E57/IF(G57="All",COUNTIF(B4:G4,"&lt;&gt;"),LEN(SUBSTITUTE(G57," ",""))-LEN(SUBSTITUTE(SUBSTITUTE(G57," ",""),",",""))+1),0))</f>
        <v/>
      </c>
      <c r="AF57" s="72">
        <f>IF(OR(ISBLANK(E4),ISBLANK(G4),ISBLANK(C57),ISBLANK(E57),ISBLANK(F57),ISBLANK(G57)),"",IF(AND(F57=G4,OR(G57="All",ISNUMBER(SEARCH("," &amp; E4 &amp; ",", "," &amp; SUBSTITUTE(G57," ","") &amp; ",")))),E57/IF(G57="All",COUNTIF(B4:G4,"&lt;&gt;"),LEN(SUBSTITUTE(G57," ",""))-LEN(SUBSTITUTE(SUBSTITUTE(G57," ",""),",",""))+1),0))</f>
        <v/>
      </c>
      <c r="AG57" s="72">
        <f>IF(OR(ISBLANK(F4),ISBLANK(B4),ISBLANK(C57),ISBLANK(E57),ISBLANK(F57),ISBLANK(G57)),"",IF(AND(F57=B4,OR(G57="All",ISNUMBER(SEARCH("," &amp; F4 &amp; ",", "," &amp; SUBSTITUTE(G57," ","") &amp; ",")))),E57/IF(G57="All",COUNTIF(B4:G4,"&lt;&gt;"),LEN(SUBSTITUTE(G57," ",""))-LEN(SUBSTITUTE(SUBSTITUTE(G57," ",""),",",""))+1),0))</f>
        <v/>
      </c>
      <c r="AH57" s="72">
        <f>IF(OR(ISBLANK(F4),ISBLANK(C4),ISBLANK(C57),ISBLANK(E57),ISBLANK(F57),ISBLANK(G57)),"",IF(AND(F57=C4,OR(G57="All",ISNUMBER(SEARCH("," &amp; F4 &amp; ",", "," &amp; SUBSTITUTE(G57," ","") &amp; ",")))),E57/IF(G57="All",COUNTIF(B4:G4,"&lt;&gt;"),LEN(SUBSTITUTE(G57," ",""))-LEN(SUBSTITUTE(SUBSTITUTE(G57," ",""),",",""))+1),0))</f>
        <v/>
      </c>
      <c r="AI57" s="72">
        <f>IF(OR(ISBLANK(F4),ISBLANK(D4),ISBLANK(C57),ISBLANK(E57),ISBLANK(F57),ISBLANK(G57)),"",IF(AND(F57=D4,OR(G57="All",ISNUMBER(SEARCH("," &amp; F4 &amp; ",", "," &amp; SUBSTITUTE(G57," ","") &amp; ",")))),E57/IF(G57="All",COUNTIF(B4:G4,"&lt;&gt;"),LEN(SUBSTITUTE(G57," ",""))-LEN(SUBSTITUTE(SUBSTITUTE(G57," ",""),",",""))+1),0))</f>
        <v/>
      </c>
      <c r="AJ57" s="72">
        <f>IF(OR(ISBLANK(F4),ISBLANK(E4),ISBLANK(C57),ISBLANK(E57),ISBLANK(F57),ISBLANK(G57)),"",IF(AND(F57=E4,OR(G57="All",ISNUMBER(SEARCH("," &amp; F4 &amp; ",", "," &amp; SUBSTITUTE(G57," ","") &amp; ",")))),E57/IF(G57="All",COUNTIF(B4:G4,"&lt;&gt;"),LEN(SUBSTITUTE(G57," ",""))-LEN(SUBSTITUTE(SUBSTITUTE(G57," ",""),",",""))+1),0))</f>
        <v/>
      </c>
      <c r="AL57" s="72">
        <f>IF(OR(ISBLANK(F4),ISBLANK(G4),ISBLANK(C57),ISBLANK(E57),ISBLANK(F57),ISBLANK(G57)),"",IF(AND(F57=G4,OR(G57="All",ISNUMBER(SEARCH("," &amp; F4 &amp; ",", "," &amp; SUBSTITUTE(G57," ","") &amp; ",")))),E57/IF(G57="All",COUNTIF(B4:G4,"&lt;&gt;"),LEN(SUBSTITUTE(G57," ",""))-LEN(SUBSTITUTE(SUBSTITUTE(G57," ",""),",",""))+1),0))</f>
        <v/>
      </c>
      <c r="AM57" s="72">
        <f>IF(OR(ISBLANK(G4),ISBLANK(B4),ISBLANK(C57),ISBLANK(E57),ISBLANK(F57),ISBLANK(G57)),"",IF(AND(F57=B4,OR(G57="All",ISNUMBER(SEARCH("," &amp; G4 &amp; ",", "," &amp; SUBSTITUTE(G57," ","") &amp; ",")))),E57/IF(G57="All",COUNTIF(B4:G4,"&lt;&gt;"),LEN(SUBSTITUTE(G57," ",""))-LEN(SUBSTITUTE(SUBSTITUTE(G57," ",""),",",""))+1),0))</f>
        <v/>
      </c>
      <c r="AN57" s="72">
        <f>IF(OR(ISBLANK(G4),ISBLANK(C4),ISBLANK(C57),ISBLANK(E57),ISBLANK(F57),ISBLANK(G57)),"",IF(AND(F57=C4,OR(G57="All",ISNUMBER(SEARCH("," &amp; G4 &amp; ",", "," &amp; SUBSTITUTE(G57," ","") &amp; ",")))),E57/IF(G57="All",COUNTIF(B4:G4,"&lt;&gt;"),LEN(SUBSTITUTE(G57," ",""))-LEN(SUBSTITUTE(SUBSTITUTE(G57," ",""),",",""))+1),0))</f>
        <v/>
      </c>
      <c r="AO57" s="72">
        <f>IF(OR(ISBLANK(G4),ISBLANK(D4),ISBLANK(C57),ISBLANK(E57),ISBLANK(F57),ISBLANK(G57)),"",IF(AND(F57=D4,OR(G57="All",ISNUMBER(SEARCH("," &amp; G4 &amp; ",", "," &amp; SUBSTITUTE(G57," ","") &amp; ",")))),E57/IF(G57="All",COUNTIF(B4:G4,"&lt;&gt;"),LEN(SUBSTITUTE(G57," ",""))-LEN(SUBSTITUTE(SUBSTITUTE(G57," ",""),",",""))+1),0))</f>
        <v/>
      </c>
      <c r="AP57" s="72">
        <f>IF(OR(ISBLANK(G4),ISBLANK(E4),ISBLANK(C57),ISBLANK(E57),ISBLANK(F57),ISBLANK(G57)),"",IF(AND(F57=E4,OR(G57="All",ISNUMBER(SEARCH("," &amp; G4 &amp; ",", "," &amp; SUBSTITUTE(G57," ","") &amp; ",")))),E57/IF(G57="All",COUNTIF(B4:G4,"&lt;&gt;"),LEN(SUBSTITUTE(G57," ",""))-LEN(SUBSTITUTE(SUBSTITUTE(G57," ",""),",",""))+1),0))</f>
        <v/>
      </c>
      <c r="AQ57" s="72">
        <f>IF(OR(ISBLANK(G4),ISBLANK(F4),ISBLANK(C57),ISBLANK(E57),ISBLANK(F57),ISBLANK(G57)),"",IF(AND(F57=F4,OR(G57="All",ISNUMBER(SEARCH("," &amp; G4 &amp; ",", "," &amp; SUBSTITUTE(G57," ","") &amp; ",")))),E57/IF(G57="All",COUNTIF(B4:G4,"&lt;&gt;"),LEN(SUBSTITUTE(G57," ",""))-LEN(SUBSTITUTE(SUBSTITUTE(G57," ",""),",",""))+1),0))</f>
        <v/>
      </c>
    </row>
    <row r="58" customFormat="1" s="1">
      <c r="A58" s="70" t="n"/>
      <c r="B58" s="71" t="n"/>
      <c r="C58" s="72" t="n"/>
      <c r="D58" s="71" t="inlineStr">
        <is>
          <t>EUR</t>
        </is>
      </c>
      <c r="E58" s="73">
        <f>IF(ISBLANK(C58),"",IF(D58="EUR",C58*$C$8,IF(D58="USD",C58,"")))</f>
        <v/>
      </c>
      <c r="F58" s="71" t="n"/>
      <c r="G58" s="74" t="n"/>
      <c r="H58" s="1" t="n"/>
      <c r="I58" s="1" t="n"/>
      <c r="J58" s="72">
        <f>IF(OR(ISBLANK(B4),ISBLANK(C4),ISBLANK(C58),ISBLANK(E58),ISBLANK(F58),ISBLANK(G58)),"",IF(AND(F58=C4,OR(G58="All",ISNUMBER(SEARCH("," &amp; B4 &amp; ",", "," &amp; SUBSTITUTE(G58," ","") &amp; ",")))),E58/IF(G58="All",COUNTIF(B4:G4,"&lt;&gt;"),LEN(SUBSTITUTE(G58," ",""))-LEN(SUBSTITUTE(SUBSTITUTE(G58," ",""),",",""))+1),0))</f>
        <v/>
      </c>
      <c r="K58" s="72">
        <f>IF(OR(ISBLANK(B4),ISBLANK(D4),ISBLANK(C58),ISBLANK(E58),ISBLANK(F58),ISBLANK(G58)),"",IF(AND(F58=D4,OR(G58="All",ISNUMBER(SEARCH("," &amp; B4 &amp; ",", "," &amp; SUBSTITUTE(G58," ","") &amp; ",")))),E58/IF(G58="All",COUNTIF(B4:G4,"&lt;&gt;"),LEN(SUBSTITUTE(G58," ",""))-LEN(SUBSTITUTE(SUBSTITUTE(G58," ",""),",",""))+1),0))</f>
        <v/>
      </c>
      <c r="L58" s="72">
        <f>IF(OR(ISBLANK(B4),ISBLANK(E4),ISBLANK(C58),ISBLANK(E58),ISBLANK(F58),ISBLANK(G58)),"",IF(AND(F58=E4,OR(G58="All",ISNUMBER(SEARCH("," &amp; B4 &amp; ",", "," &amp; SUBSTITUTE(G58," ","") &amp; ",")))),E58/IF(G58="All",COUNTIF(B4:G4,"&lt;&gt;"),LEN(SUBSTITUTE(G58," ",""))-LEN(SUBSTITUTE(SUBSTITUTE(G58," ",""),",",""))+1),0))</f>
        <v/>
      </c>
      <c r="M58" s="72">
        <f>IF(OR(ISBLANK(B4),ISBLANK(F4),ISBLANK(C58),ISBLANK(E58),ISBLANK(F58),ISBLANK(G58)),"",IF(AND(F58=F4,OR(G58="All",ISNUMBER(SEARCH("," &amp; B4 &amp; ",", "," &amp; SUBSTITUTE(G58," ","") &amp; ",")))),E58/IF(G58="All",COUNTIF(B4:G4,"&lt;&gt;"),LEN(SUBSTITUTE(G58," ",""))-LEN(SUBSTITUTE(SUBSTITUTE(G58," ",""),",",""))+1),0))</f>
        <v/>
      </c>
      <c r="N58" s="72">
        <f>IF(OR(ISBLANK(B4),ISBLANK(G4),ISBLANK(C58),ISBLANK(E58),ISBLANK(F58),ISBLANK(G58)),"",IF(AND(F58=G4,OR(G58="All",ISNUMBER(SEARCH("," &amp; B4 &amp; ",", "," &amp; SUBSTITUTE(G58," ","") &amp; ",")))),E58/IF(G58="All",COUNTIF(B4:G4,"&lt;&gt;"),LEN(SUBSTITUTE(G58," ",""))-LEN(SUBSTITUTE(SUBSTITUTE(G58," ",""),",",""))+1),0))</f>
        <v/>
      </c>
      <c r="O58" s="72">
        <f>IF(OR(ISBLANK(C4),ISBLANK(B4),ISBLANK(C58),ISBLANK(E58),ISBLANK(F58),ISBLANK(G58)),"",IF(AND(F58=B4,OR(G58="All",ISNUMBER(SEARCH("," &amp; C4 &amp; ",", "," &amp; SUBSTITUTE(G58," ","") &amp; ",")))),E58/IF(G58="All",COUNTIF(B4:G4,"&lt;&gt;"),LEN(SUBSTITUTE(G58," ",""))-LEN(SUBSTITUTE(SUBSTITUTE(G58," ",""),",",""))+1),0))</f>
        <v/>
      </c>
      <c r="P58" s="1" t="n"/>
      <c r="Q58" s="72">
        <f>IF(OR(ISBLANK(C4),ISBLANK(D4),ISBLANK(C58),ISBLANK(E58),ISBLANK(F58),ISBLANK(G58)),"",IF(AND(F58=D4,OR(G58="All",ISNUMBER(SEARCH("," &amp; C4 &amp; ",", "," &amp; SUBSTITUTE(G58," ","") &amp; ",")))),E58/IF(G58="All",COUNTIF(B4:G4,"&lt;&gt;"),LEN(SUBSTITUTE(G58," ",""))-LEN(SUBSTITUTE(SUBSTITUTE(G58," ",""),",",""))+1),0))</f>
        <v/>
      </c>
      <c r="R58" s="72">
        <f>IF(OR(ISBLANK(C4),ISBLANK(E4),ISBLANK(C58),ISBLANK(E58),ISBLANK(F58),ISBLANK(G58)),"",IF(AND(F58=E4,OR(G58="All",ISNUMBER(SEARCH("," &amp; C4 &amp; ",", "," &amp; SUBSTITUTE(G58," ","") &amp; ",")))),E58/IF(G58="All",COUNTIF(B4:G4,"&lt;&gt;"),LEN(SUBSTITUTE(G58," ",""))-LEN(SUBSTITUTE(SUBSTITUTE(G58," ",""),",",""))+1),0))</f>
        <v/>
      </c>
      <c r="S58" s="72">
        <f>IF(OR(ISBLANK(C4),ISBLANK(F4),ISBLANK(C58),ISBLANK(E58),ISBLANK(F58),ISBLANK(G58)),"",IF(AND(F58=F4,OR(G58="All",ISNUMBER(SEARCH("," &amp; C4 &amp; ",", "," &amp; SUBSTITUTE(G58," ","") &amp; ",")))),E58/IF(G58="All",COUNTIF(B4:G4,"&lt;&gt;"),LEN(SUBSTITUTE(G58," ",""))-LEN(SUBSTITUTE(SUBSTITUTE(G58," ",""),",",""))+1),0))</f>
        <v/>
      </c>
      <c r="T58" s="72">
        <f>IF(OR(ISBLANK(C4),ISBLANK(G4),ISBLANK(C58),ISBLANK(E58),ISBLANK(F58),ISBLANK(G58)),"",IF(AND(F58=G4,OR(G58="All",ISNUMBER(SEARCH("," &amp; C4 &amp; ",", "," &amp; SUBSTITUTE(G58," ","") &amp; ",")))),E58/IF(G58="All",COUNTIF(B4:G4,"&lt;&gt;"),LEN(SUBSTITUTE(G58," ",""))-LEN(SUBSTITUTE(SUBSTITUTE(G58," ",""),",",""))+1),0))</f>
        <v/>
      </c>
      <c r="U58" s="72">
        <f>IF(OR(ISBLANK(D4),ISBLANK(B4),ISBLANK(C58),ISBLANK(E58),ISBLANK(F58),ISBLANK(G58)),"",IF(AND(F58=B4,OR(G58="All",ISNUMBER(SEARCH("," &amp; D4 &amp; ",", "," &amp; SUBSTITUTE(G58," ","") &amp; ",")))),E58/IF(G58="All",COUNTIF(B4:G4,"&lt;&gt;"),LEN(SUBSTITUTE(G58," ",""))-LEN(SUBSTITUTE(SUBSTITUTE(G58," ",""),",",""))+1),0))</f>
        <v/>
      </c>
      <c r="V58" s="72">
        <f>IF(OR(ISBLANK(D4),ISBLANK(C4),ISBLANK(C58),ISBLANK(E58),ISBLANK(F58),ISBLANK(G58)),"",IF(AND(F58=C4,OR(G58="All",ISNUMBER(SEARCH("," &amp; D4 &amp; ",", "," &amp; SUBSTITUTE(G58," ","") &amp; ",")))),E58/IF(G58="All",COUNTIF(B4:G4,"&lt;&gt;"),LEN(SUBSTITUTE(G58," ",""))-LEN(SUBSTITUTE(SUBSTITUTE(G58," ",""),",",""))+1),0))</f>
        <v/>
      </c>
      <c r="W58" s="1" t="n"/>
      <c r="X58" s="72">
        <f>IF(OR(ISBLANK(D4),ISBLANK(E4),ISBLANK(C58),ISBLANK(E58),ISBLANK(F58),ISBLANK(G58)),"",IF(AND(F58=E4,OR(G58="All",ISNUMBER(SEARCH("," &amp; D4 &amp; ",", "," &amp; SUBSTITUTE(G58," ","") &amp; ",")))),E58/IF(G58="All",COUNTIF(B4:G4,"&lt;&gt;"),LEN(SUBSTITUTE(G58," ",""))-LEN(SUBSTITUTE(SUBSTITUTE(G58," ",""),",",""))+1),0))</f>
        <v/>
      </c>
      <c r="Y58" s="72">
        <f>IF(OR(ISBLANK(D4),ISBLANK(F4),ISBLANK(C58),ISBLANK(E58),ISBLANK(F58),ISBLANK(G58)),"",IF(AND(F58=F4,OR(G58="All",ISNUMBER(SEARCH("," &amp; D4 &amp; ",", "," &amp; SUBSTITUTE(G58," ","") &amp; ",")))),E58/IF(G58="All",COUNTIF(B4:G4,"&lt;&gt;"),LEN(SUBSTITUTE(G58," ",""))-LEN(SUBSTITUTE(SUBSTITUTE(G58," ",""),",",""))+1),0))</f>
        <v/>
      </c>
      <c r="Z58" s="72">
        <f>IF(OR(ISBLANK(D4),ISBLANK(G4),ISBLANK(C58),ISBLANK(E58),ISBLANK(F58),ISBLANK(G58)),"",IF(AND(F58=G4,OR(G58="All",ISNUMBER(SEARCH("," &amp; D4 &amp; ",", "," &amp; SUBSTITUTE(G58," ","") &amp; ",")))),E58/IF(G58="All",COUNTIF(B4:G4,"&lt;&gt;"),LEN(SUBSTITUTE(G58," ",""))-LEN(SUBSTITUTE(SUBSTITUTE(G58," ",""),",",""))+1),0))</f>
        <v/>
      </c>
      <c r="AA58" s="72">
        <f>IF(OR(ISBLANK(E4),ISBLANK(B4),ISBLANK(C58),ISBLANK(E58),ISBLANK(F58),ISBLANK(G58)),"",IF(AND(F58=B4,OR(G58="All",ISNUMBER(SEARCH("," &amp; E4 &amp; ",", "," &amp; SUBSTITUTE(G58," ","") &amp; ",")))),E58/IF(G58="All",COUNTIF(B4:G4,"&lt;&gt;"),LEN(SUBSTITUTE(G58," ",""))-LEN(SUBSTITUTE(SUBSTITUTE(G58," ",""),",",""))+1),0))</f>
        <v/>
      </c>
      <c r="AB58" s="72">
        <f>IF(OR(ISBLANK(E4),ISBLANK(C4),ISBLANK(C58),ISBLANK(E58),ISBLANK(F58),ISBLANK(G58)),"",IF(AND(F58=C4,OR(G58="All",ISNUMBER(SEARCH("," &amp; E4 &amp; ",", "," &amp; SUBSTITUTE(G58," ","") &amp; ",")))),E58/IF(G58="All",COUNTIF(B4:G4,"&lt;&gt;"),LEN(SUBSTITUTE(G58," ",""))-LEN(SUBSTITUTE(SUBSTITUTE(G58," ",""),",",""))+1),0))</f>
        <v/>
      </c>
      <c r="AC58" s="72">
        <f>IF(OR(ISBLANK(E4),ISBLANK(D4),ISBLANK(C58),ISBLANK(E58),ISBLANK(F58),ISBLANK(G58)),"",IF(AND(F58=D4,OR(G58="All",ISNUMBER(SEARCH("," &amp; E4 &amp; ",", "," &amp; SUBSTITUTE(G58," ","") &amp; ",")))),E58/IF(G58="All",COUNTIF(B4:G4,"&lt;&gt;"),LEN(SUBSTITUTE(G58," ",""))-LEN(SUBSTITUTE(SUBSTITUTE(G58," ",""),",",""))+1),0))</f>
        <v/>
      </c>
      <c r="AE58" s="72">
        <f>IF(OR(ISBLANK(E4),ISBLANK(F4),ISBLANK(C58),ISBLANK(E58),ISBLANK(F58),ISBLANK(G58)),"",IF(AND(F58=F4,OR(G58="All",ISNUMBER(SEARCH("," &amp; E4 &amp; ",", "," &amp; SUBSTITUTE(G58," ","") &amp; ",")))),E58/IF(G58="All",COUNTIF(B4:G4,"&lt;&gt;"),LEN(SUBSTITUTE(G58," ",""))-LEN(SUBSTITUTE(SUBSTITUTE(G58," ",""),",",""))+1),0))</f>
        <v/>
      </c>
      <c r="AF58" s="72">
        <f>IF(OR(ISBLANK(E4),ISBLANK(G4),ISBLANK(C58),ISBLANK(E58),ISBLANK(F58),ISBLANK(G58)),"",IF(AND(F58=G4,OR(G58="All",ISNUMBER(SEARCH("," &amp; E4 &amp; ",", "," &amp; SUBSTITUTE(G58," ","") &amp; ",")))),E58/IF(G58="All",COUNTIF(B4:G4,"&lt;&gt;"),LEN(SUBSTITUTE(G58," ",""))-LEN(SUBSTITUTE(SUBSTITUTE(G58," ",""),",",""))+1),0))</f>
        <v/>
      </c>
      <c r="AG58" s="72">
        <f>IF(OR(ISBLANK(F4),ISBLANK(B4),ISBLANK(C58),ISBLANK(E58),ISBLANK(F58),ISBLANK(G58)),"",IF(AND(F58=B4,OR(G58="All",ISNUMBER(SEARCH("," &amp; F4 &amp; ",", "," &amp; SUBSTITUTE(G58," ","") &amp; ",")))),E58/IF(G58="All",COUNTIF(B4:G4,"&lt;&gt;"),LEN(SUBSTITUTE(G58," ",""))-LEN(SUBSTITUTE(SUBSTITUTE(G58," ",""),",",""))+1),0))</f>
        <v/>
      </c>
      <c r="AH58" s="72">
        <f>IF(OR(ISBLANK(F4),ISBLANK(C4),ISBLANK(C58),ISBLANK(E58),ISBLANK(F58),ISBLANK(G58)),"",IF(AND(F58=C4,OR(G58="All",ISNUMBER(SEARCH("," &amp; F4 &amp; ",", "," &amp; SUBSTITUTE(G58," ","") &amp; ",")))),E58/IF(G58="All",COUNTIF(B4:G4,"&lt;&gt;"),LEN(SUBSTITUTE(G58," ",""))-LEN(SUBSTITUTE(SUBSTITUTE(G58," ",""),",",""))+1),0))</f>
        <v/>
      </c>
      <c r="AI58" s="72">
        <f>IF(OR(ISBLANK(F4),ISBLANK(D4),ISBLANK(C58),ISBLANK(E58),ISBLANK(F58),ISBLANK(G58)),"",IF(AND(F58=D4,OR(G58="All",ISNUMBER(SEARCH("," &amp; F4 &amp; ",", "," &amp; SUBSTITUTE(G58," ","") &amp; ",")))),E58/IF(G58="All",COUNTIF(B4:G4,"&lt;&gt;"),LEN(SUBSTITUTE(G58," ",""))-LEN(SUBSTITUTE(SUBSTITUTE(G58," ",""),",",""))+1),0))</f>
        <v/>
      </c>
      <c r="AJ58" s="72">
        <f>IF(OR(ISBLANK(F4),ISBLANK(E4),ISBLANK(C58),ISBLANK(E58),ISBLANK(F58),ISBLANK(G58)),"",IF(AND(F58=E4,OR(G58="All",ISNUMBER(SEARCH("," &amp; F4 &amp; ",", "," &amp; SUBSTITUTE(G58," ","") &amp; ",")))),E58/IF(G58="All",COUNTIF(B4:G4,"&lt;&gt;"),LEN(SUBSTITUTE(G58," ",""))-LEN(SUBSTITUTE(SUBSTITUTE(G58," ",""),",",""))+1),0))</f>
        <v/>
      </c>
      <c r="AL58" s="72">
        <f>IF(OR(ISBLANK(F4),ISBLANK(G4),ISBLANK(C58),ISBLANK(E58),ISBLANK(F58),ISBLANK(G58)),"",IF(AND(F58=G4,OR(G58="All",ISNUMBER(SEARCH("," &amp; F4 &amp; ",", "," &amp; SUBSTITUTE(G58," ","") &amp; ",")))),E58/IF(G58="All",COUNTIF(B4:G4,"&lt;&gt;"),LEN(SUBSTITUTE(G58," ",""))-LEN(SUBSTITUTE(SUBSTITUTE(G58," ",""),",",""))+1),0))</f>
        <v/>
      </c>
      <c r="AM58" s="72">
        <f>IF(OR(ISBLANK(G4),ISBLANK(B4),ISBLANK(C58),ISBLANK(E58),ISBLANK(F58),ISBLANK(G58)),"",IF(AND(F58=B4,OR(G58="All",ISNUMBER(SEARCH("," &amp; G4 &amp; ",", "," &amp; SUBSTITUTE(G58," ","") &amp; ",")))),E58/IF(G58="All",COUNTIF(B4:G4,"&lt;&gt;"),LEN(SUBSTITUTE(G58," ",""))-LEN(SUBSTITUTE(SUBSTITUTE(G58," ",""),",",""))+1),0))</f>
        <v/>
      </c>
      <c r="AN58" s="72">
        <f>IF(OR(ISBLANK(G4),ISBLANK(C4),ISBLANK(C58),ISBLANK(E58),ISBLANK(F58),ISBLANK(G58)),"",IF(AND(F58=C4,OR(G58="All",ISNUMBER(SEARCH("," &amp; G4 &amp; ",", "," &amp; SUBSTITUTE(G58," ","") &amp; ",")))),E58/IF(G58="All",COUNTIF(B4:G4,"&lt;&gt;"),LEN(SUBSTITUTE(G58," ",""))-LEN(SUBSTITUTE(SUBSTITUTE(G58," ",""),",",""))+1),0))</f>
        <v/>
      </c>
      <c r="AO58" s="72">
        <f>IF(OR(ISBLANK(G4),ISBLANK(D4),ISBLANK(C58),ISBLANK(E58),ISBLANK(F58),ISBLANK(G58)),"",IF(AND(F58=D4,OR(G58="All",ISNUMBER(SEARCH("," &amp; G4 &amp; ",", "," &amp; SUBSTITUTE(G58," ","") &amp; ",")))),E58/IF(G58="All",COUNTIF(B4:G4,"&lt;&gt;"),LEN(SUBSTITUTE(G58," ",""))-LEN(SUBSTITUTE(SUBSTITUTE(G58," ",""),",",""))+1),0))</f>
        <v/>
      </c>
      <c r="AP58" s="72">
        <f>IF(OR(ISBLANK(G4),ISBLANK(E4),ISBLANK(C58),ISBLANK(E58),ISBLANK(F58),ISBLANK(G58)),"",IF(AND(F58=E4,OR(G58="All",ISNUMBER(SEARCH("," &amp; G4 &amp; ",", "," &amp; SUBSTITUTE(G58," ","") &amp; ",")))),E58/IF(G58="All",COUNTIF(B4:G4,"&lt;&gt;"),LEN(SUBSTITUTE(G58," ",""))-LEN(SUBSTITUTE(SUBSTITUTE(G58," ",""),",",""))+1),0))</f>
        <v/>
      </c>
      <c r="AQ58" s="72">
        <f>IF(OR(ISBLANK(G4),ISBLANK(F4),ISBLANK(C58),ISBLANK(E58),ISBLANK(F58),ISBLANK(G58)),"",IF(AND(F58=F4,OR(G58="All",ISNUMBER(SEARCH("," &amp; G4 &amp; ",", "," &amp; SUBSTITUTE(G58," ","") &amp; ",")))),E58/IF(G58="All",COUNTIF(B4:G4,"&lt;&gt;"),LEN(SUBSTITUTE(G58," ",""))-LEN(SUBSTITUTE(SUBSTITUTE(G58," ",""),",",""))+1),0))</f>
        <v/>
      </c>
    </row>
    <row r="59" customFormat="1" s="1">
      <c r="A59" s="70" t="n"/>
      <c r="B59" s="71" t="n"/>
      <c r="C59" s="72" t="n"/>
      <c r="D59" s="71" t="inlineStr">
        <is>
          <t>EUR</t>
        </is>
      </c>
      <c r="E59" s="73">
        <f>IF(ISBLANK(C59),"",IF(D59="EUR",C59*$C$8,IF(D59="USD",C59,"")))</f>
        <v/>
      </c>
      <c r="F59" s="71" t="n"/>
      <c r="G59" s="74" t="n"/>
      <c r="H59" s="1" t="n"/>
      <c r="I59" s="1" t="n"/>
      <c r="J59" s="72">
        <f>IF(OR(ISBLANK(B4),ISBLANK(C4),ISBLANK(C59),ISBLANK(E59),ISBLANK(F59),ISBLANK(G59)),"",IF(AND(F59=C4,OR(G59="All",ISNUMBER(SEARCH("," &amp; B4 &amp; ",", "," &amp; SUBSTITUTE(G59," ","") &amp; ",")))),E59/IF(G59="All",COUNTIF(B4:G4,"&lt;&gt;"),LEN(SUBSTITUTE(G59," ",""))-LEN(SUBSTITUTE(SUBSTITUTE(G59," ",""),",",""))+1),0))</f>
        <v/>
      </c>
      <c r="K59" s="72">
        <f>IF(OR(ISBLANK(B4),ISBLANK(D4),ISBLANK(C59),ISBLANK(E59),ISBLANK(F59),ISBLANK(G59)),"",IF(AND(F59=D4,OR(G59="All",ISNUMBER(SEARCH("," &amp; B4 &amp; ",", "," &amp; SUBSTITUTE(G59," ","") &amp; ",")))),E59/IF(G59="All",COUNTIF(B4:G4,"&lt;&gt;"),LEN(SUBSTITUTE(G59," ",""))-LEN(SUBSTITUTE(SUBSTITUTE(G59," ",""),",",""))+1),0))</f>
        <v/>
      </c>
      <c r="L59" s="72">
        <f>IF(OR(ISBLANK(B4),ISBLANK(E4),ISBLANK(C59),ISBLANK(E59),ISBLANK(F59),ISBLANK(G59)),"",IF(AND(F59=E4,OR(G59="All",ISNUMBER(SEARCH("," &amp; B4 &amp; ",", "," &amp; SUBSTITUTE(G59," ","") &amp; ",")))),E59/IF(G59="All",COUNTIF(B4:G4,"&lt;&gt;"),LEN(SUBSTITUTE(G59," ",""))-LEN(SUBSTITUTE(SUBSTITUTE(G59," ",""),",",""))+1),0))</f>
        <v/>
      </c>
      <c r="M59" s="72">
        <f>IF(OR(ISBLANK(B4),ISBLANK(F4),ISBLANK(C59),ISBLANK(E59),ISBLANK(F59),ISBLANK(G59)),"",IF(AND(F59=F4,OR(G59="All",ISNUMBER(SEARCH("," &amp; B4 &amp; ",", "," &amp; SUBSTITUTE(G59," ","") &amp; ",")))),E59/IF(G59="All",COUNTIF(B4:G4,"&lt;&gt;"),LEN(SUBSTITUTE(G59," ",""))-LEN(SUBSTITUTE(SUBSTITUTE(G59," ",""),",",""))+1),0))</f>
        <v/>
      </c>
      <c r="N59" s="72">
        <f>IF(OR(ISBLANK(B4),ISBLANK(G4),ISBLANK(C59),ISBLANK(E59),ISBLANK(F59),ISBLANK(G59)),"",IF(AND(F59=G4,OR(G59="All",ISNUMBER(SEARCH("," &amp; B4 &amp; ",", "," &amp; SUBSTITUTE(G59," ","") &amp; ",")))),E59/IF(G59="All",COUNTIF(B4:G4,"&lt;&gt;"),LEN(SUBSTITUTE(G59," ",""))-LEN(SUBSTITUTE(SUBSTITUTE(G59," ",""),",",""))+1),0))</f>
        <v/>
      </c>
      <c r="O59" s="72">
        <f>IF(OR(ISBLANK(C4),ISBLANK(B4),ISBLANK(C59),ISBLANK(E59),ISBLANK(F59),ISBLANK(G59)),"",IF(AND(F59=B4,OR(G59="All",ISNUMBER(SEARCH("," &amp; C4 &amp; ",", "," &amp; SUBSTITUTE(G59," ","") &amp; ",")))),E59/IF(G59="All",COUNTIF(B4:G4,"&lt;&gt;"),LEN(SUBSTITUTE(G59," ",""))-LEN(SUBSTITUTE(SUBSTITUTE(G59," ",""),",",""))+1),0))</f>
        <v/>
      </c>
      <c r="P59" s="1" t="n"/>
      <c r="Q59" s="72">
        <f>IF(OR(ISBLANK(C4),ISBLANK(D4),ISBLANK(C59),ISBLANK(E59),ISBLANK(F59),ISBLANK(G59)),"",IF(AND(F59=D4,OR(G59="All",ISNUMBER(SEARCH("," &amp; C4 &amp; ",", "," &amp; SUBSTITUTE(G59," ","") &amp; ",")))),E59/IF(G59="All",COUNTIF(B4:G4,"&lt;&gt;"),LEN(SUBSTITUTE(G59," ",""))-LEN(SUBSTITUTE(SUBSTITUTE(G59," ",""),",",""))+1),0))</f>
        <v/>
      </c>
      <c r="R59" s="72">
        <f>IF(OR(ISBLANK(C4),ISBLANK(E4),ISBLANK(C59),ISBLANK(E59),ISBLANK(F59),ISBLANK(G59)),"",IF(AND(F59=E4,OR(G59="All",ISNUMBER(SEARCH("," &amp; C4 &amp; ",", "," &amp; SUBSTITUTE(G59," ","") &amp; ",")))),E59/IF(G59="All",COUNTIF(B4:G4,"&lt;&gt;"),LEN(SUBSTITUTE(G59," ",""))-LEN(SUBSTITUTE(SUBSTITUTE(G59," ",""),",",""))+1),0))</f>
        <v/>
      </c>
      <c r="S59" s="72">
        <f>IF(OR(ISBLANK(C4),ISBLANK(F4),ISBLANK(C59),ISBLANK(E59),ISBLANK(F59),ISBLANK(G59)),"",IF(AND(F59=F4,OR(G59="All",ISNUMBER(SEARCH("," &amp; C4 &amp; ",", "," &amp; SUBSTITUTE(G59," ","") &amp; ",")))),E59/IF(G59="All",COUNTIF(B4:G4,"&lt;&gt;"),LEN(SUBSTITUTE(G59," ",""))-LEN(SUBSTITUTE(SUBSTITUTE(G59," ",""),",",""))+1),0))</f>
        <v/>
      </c>
      <c r="T59" s="72">
        <f>IF(OR(ISBLANK(C4),ISBLANK(G4),ISBLANK(C59),ISBLANK(E59),ISBLANK(F59),ISBLANK(G59)),"",IF(AND(F59=G4,OR(G59="All",ISNUMBER(SEARCH("," &amp; C4 &amp; ",", "," &amp; SUBSTITUTE(G59," ","") &amp; ",")))),E59/IF(G59="All",COUNTIF(B4:G4,"&lt;&gt;"),LEN(SUBSTITUTE(G59," ",""))-LEN(SUBSTITUTE(SUBSTITUTE(G59," ",""),",",""))+1),0))</f>
        <v/>
      </c>
      <c r="U59" s="72">
        <f>IF(OR(ISBLANK(D4),ISBLANK(B4),ISBLANK(C59),ISBLANK(E59),ISBLANK(F59),ISBLANK(G59)),"",IF(AND(F59=B4,OR(G59="All",ISNUMBER(SEARCH("," &amp; D4 &amp; ",", "," &amp; SUBSTITUTE(G59," ","") &amp; ",")))),E59/IF(G59="All",COUNTIF(B4:G4,"&lt;&gt;"),LEN(SUBSTITUTE(G59," ",""))-LEN(SUBSTITUTE(SUBSTITUTE(G59," ",""),",",""))+1),0))</f>
        <v/>
      </c>
      <c r="V59" s="72">
        <f>IF(OR(ISBLANK(D4),ISBLANK(C4),ISBLANK(C59),ISBLANK(E59),ISBLANK(F59),ISBLANK(G59)),"",IF(AND(F59=C4,OR(G59="All",ISNUMBER(SEARCH("," &amp; D4 &amp; ",", "," &amp; SUBSTITUTE(G59," ","") &amp; ",")))),E59/IF(G59="All",COUNTIF(B4:G4,"&lt;&gt;"),LEN(SUBSTITUTE(G59," ",""))-LEN(SUBSTITUTE(SUBSTITUTE(G59," ",""),",",""))+1),0))</f>
        <v/>
      </c>
      <c r="W59" s="1" t="n"/>
      <c r="X59" s="72">
        <f>IF(OR(ISBLANK(D4),ISBLANK(E4),ISBLANK(C59),ISBLANK(E59),ISBLANK(F59),ISBLANK(G59)),"",IF(AND(F59=E4,OR(G59="All",ISNUMBER(SEARCH("," &amp; D4 &amp; ",", "," &amp; SUBSTITUTE(G59," ","") &amp; ",")))),E59/IF(G59="All",COUNTIF(B4:G4,"&lt;&gt;"),LEN(SUBSTITUTE(G59," ",""))-LEN(SUBSTITUTE(SUBSTITUTE(G59," ",""),",",""))+1),0))</f>
        <v/>
      </c>
      <c r="Y59" s="72">
        <f>IF(OR(ISBLANK(D4),ISBLANK(F4),ISBLANK(C59),ISBLANK(E59),ISBLANK(F59),ISBLANK(G59)),"",IF(AND(F59=F4,OR(G59="All",ISNUMBER(SEARCH("," &amp; D4 &amp; ",", "," &amp; SUBSTITUTE(G59," ","") &amp; ",")))),E59/IF(G59="All",COUNTIF(B4:G4,"&lt;&gt;"),LEN(SUBSTITUTE(G59," ",""))-LEN(SUBSTITUTE(SUBSTITUTE(G59," ",""),",",""))+1),0))</f>
        <v/>
      </c>
      <c r="Z59" s="72">
        <f>IF(OR(ISBLANK(D4),ISBLANK(G4),ISBLANK(C59),ISBLANK(E59),ISBLANK(F59),ISBLANK(G59)),"",IF(AND(F59=G4,OR(G59="All",ISNUMBER(SEARCH("," &amp; D4 &amp; ",", "," &amp; SUBSTITUTE(G59," ","") &amp; ",")))),E59/IF(G59="All",COUNTIF(B4:G4,"&lt;&gt;"),LEN(SUBSTITUTE(G59," ",""))-LEN(SUBSTITUTE(SUBSTITUTE(G59," ",""),",",""))+1),0))</f>
        <v/>
      </c>
      <c r="AA59" s="72">
        <f>IF(OR(ISBLANK(E4),ISBLANK(B4),ISBLANK(C59),ISBLANK(E59),ISBLANK(F59),ISBLANK(G59)),"",IF(AND(F59=B4,OR(G59="All",ISNUMBER(SEARCH("," &amp; E4 &amp; ",", "," &amp; SUBSTITUTE(G59," ","") &amp; ",")))),E59/IF(G59="All",COUNTIF(B4:G4,"&lt;&gt;"),LEN(SUBSTITUTE(G59," ",""))-LEN(SUBSTITUTE(SUBSTITUTE(G59," ",""),",",""))+1),0))</f>
        <v/>
      </c>
      <c r="AB59" s="72">
        <f>IF(OR(ISBLANK(E4),ISBLANK(C4),ISBLANK(C59),ISBLANK(E59),ISBLANK(F59),ISBLANK(G59)),"",IF(AND(F59=C4,OR(G59="All",ISNUMBER(SEARCH("," &amp; E4 &amp; ",", "," &amp; SUBSTITUTE(G59," ","") &amp; ",")))),E59/IF(G59="All",COUNTIF(B4:G4,"&lt;&gt;"),LEN(SUBSTITUTE(G59," ",""))-LEN(SUBSTITUTE(SUBSTITUTE(G59," ",""),",",""))+1),0))</f>
        <v/>
      </c>
      <c r="AC59" s="72">
        <f>IF(OR(ISBLANK(E4),ISBLANK(D4),ISBLANK(C59),ISBLANK(E59),ISBLANK(F59),ISBLANK(G59)),"",IF(AND(F59=D4,OR(G59="All",ISNUMBER(SEARCH("," &amp; E4 &amp; ",", "," &amp; SUBSTITUTE(G59," ","") &amp; ",")))),E59/IF(G59="All",COUNTIF(B4:G4,"&lt;&gt;"),LEN(SUBSTITUTE(G59," ",""))-LEN(SUBSTITUTE(SUBSTITUTE(G59," ",""),",",""))+1),0))</f>
        <v/>
      </c>
      <c r="AE59" s="72">
        <f>IF(OR(ISBLANK(E4),ISBLANK(F4),ISBLANK(C59),ISBLANK(E59),ISBLANK(F59),ISBLANK(G59)),"",IF(AND(F59=F4,OR(G59="All",ISNUMBER(SEARCH("," &amp; E4 &amp; ",", "," &amp; SUBSTITUTE(G59," ","") &amp; ",")))),E59/IF(G59="All",COUNTIF(B4:G4,"&lt;&gt;"),LEN(SUBSTITUTE(G59," ",""))-LEN(SUBSTITUTE(SUBSTITUTE(G59," ",""),",",""))+1),0))</f>
        <v/>
      </c>
      <c r="AF59" s="72">
        <f>IF(OR(ISBLANK(E4),ISBLANK(G4),ISBLANK(C59),ISBLANK(E59),ISBLANK(F59),ISBLANK(G59)),"",IF(AND(F59=G4,OR(G59="All",ISNUMBER(SEARCH("," &amp; E4 &amp; ",", "," &amp; SUBSTITUTE(G59," ","") &amp; ",")))),E59/IF(G59="All",COUNTIF(B4:G4,"&lt;&gt;"),LEN(SUBSTITUTE(G59," ",""))-LEN(SUBSTITUTE(SUBSTITUTE(G59," ",""),",",""))+1),0))</f>
        <v/>
      </c>
      <c r="AG59" s="72">
        <f>IF(OR(ISBLANK(F4),ISBLANK(B4),ISBLANK(C59),ISBLANK(E59),ISBLANK(F59),ISBLANK(G59)),"",IF(AND(F59=B4,OR(G59="All",ISNUMBER(SEARCH("," &amp; F4 &amp; ",", "," &amp; SUBSTITUTE(G59," ","") &amp; ",")))),E59/IF(G59="All",COUNTIF(B4:G4,"&lt;&gt;"),LEN(SUBSTITUTE(G59," ",""))-LEN(SUBSTITUTE(SUBSTITUTE(G59," ",""),",",""))+1),0))</f>
        <v/>
      </c>
      <c r="AH59" s="72">
        <f>IF(OR(ISBLANK(F4),ISBLANK(C4),ISBLANK(C59),ISBLANK(E59),ISBLANK(F59),ISBLANK(G59)),"",IF(AND(F59=C4,OR(G59="All",ISNUMBER(SEARCH("," &amp; F4 &amp; ",", "," &amp; SUBSTITUTE(G59," ","") &amp; ",")))),E59/IF(G59="All",COUNTIF(B4:G4,"&lt;&gt;"),LEN(SUBSTITUTE(G59," ",""))-LEN(SUBSTITUTE(SUBSTITUTE(G59," ",""),",",""))+1),0))</f>
        <v/>
      </c>
      <c r="AI59" s="72">
        <f>IF(OR(ISBLANK(F4),ISBLANK(D4),ISBLANK(C59),ISBLANK(E59),ISBLANK(F59),ISBLANK(G59)),"",IF(AND(F59=D4,OR(G59="All",ISNUMBER(SEARCH("," &amp; F4 &amp; ",", "," &amp; SUBSTITUTE(G59," ","") &amp; ",")))),E59/IF(G59="All",COUNTIF(B4:G4,"&lt;&gt;"),LEN(SUBSTITUTE(G59," ",""))-LEN(SUBSTITUTE(SUBSTITUTE(G59," ",""),",",""))+1),0))</f>
        <v/>
      </c>
      <c r="AJ59" s="72">
        <f>IF(OR(ISBLANK(F4),ISBLANK(E4),ISBLANK(C59),ISBLANK(E59),ISBLANK(F59),ISBLANK(G59)),"",IF(AND(F59=E4,OR(G59="All",ISNUMBER(SEARCH("," &amp; F4 &amp; ",", "," &amp; SUBSTITUTE(G59," ","") &amp; ",")))),E59/IF(G59="All",COUNTIF(B4:G4,"&lt;&gt;"),LEN(SUBSTITUTE(G59," ",""))-LEN(SUBSTITUTE(SUBSTITUTE(G59," ",""),",",""))+1),0))</f>
        <v/>
      </c>
      <c r="AL59" s="72">
        <f>IF(OR(ISBLANK(F4),ISBLANK(G4),ISBLANK(C59),ISBLANK(E59),ISBLANK(F59),ISBLANK(G59)),"",IF(AND(F59=G4,OR(G59="All",ISNUMBER(SEARCH("," &amp; F4 &amp; ",", "," &amp; SUBSTITUTE(G59," ","") &amp; ",")))),E59/IF(G59="All",COUNTIF(B4:G4,"&lt;&gt;"),LEN(SUBSTITUTE(G59," ",""))-LEN(SUBSTITUTE(SUBSTITUTE(G59," ",""),",",""))+1),0))</f>
        <v/>
      </c>
      <c r="AM59" s="72">
        <f>IF(OR(ISBLANK(G4),ISBLANK(B4),ISBLANK(C59),ISBLANK(E59),ISBLANK(F59),ISBLANK(G59)),"",IF(AND(F59=B4,OR(G59="All",ISNUMBER(SEARCH("," &amp; G4 &amp; ",", "," &amp; SUBSTITUTE(G59," ","") &amp; ",")))),E59/IF(G59="All",COUNTIF(B4:G4,"&lt;&gt;"),LEN(SUBSTITUTE(G59," ",""))-LEN(SUBSTITUTE(SUBSTITUTE(G59," ",""),",",""))+1),0))</f>
        <v/>
      </c>
      <c r="AN59" s="72">
        <f>IF(OR(ISBLANK(G4),ISBLANK(C4),ISBLANK(C59),ISBLANK(E59),ISBLANK(F59),ISBLANK(G59)),"",IF(AND(F59=C4,OR(G59="All",ISNUMBER(SEARCH("," &amp; G4 &amp; ",", "," &amp; SUBSTITUTE(G59," ","") &amp; ",")))),E59/IF(G59="All",COUNTIF(B4:G4,"&lt;&gt;"),LEN(SUBSTITUTE(G59," ",""))-LEN(SUBSTITUTE(SUBSTITUTE(G59," ",""),",",""))+1),0))</f>
        <v/>
      </c>
      <c r="AO59" s="72">
        <f>IF(OR(ISBLANK(G4),ISBLANK(D4),ISBLANK(C59),ISBLANK(E59),ISBLANK(F59),ISBLANK(G59)),"",IF(AND(F59=D4,OR(G59="All",ISNUMBER(SEARCH("," &amp; G4 &amp; ",", "," &amp; SUBSTITUTE(G59," ","") &amp; ",")))),E59/IF(G59="All",COUNTIF(B4:G4,"&lt;&gt;"),LEN(SUBSTITUTE(G59," ",""))-LEN(SUBSTITUTE(SUBSTITUTE(G59," ",""),",",""))+1),0))</f>
        <v/>
      </c>
      <c r="AP59" s="72">
        <f>IF(OR(ISBLANK(G4),ISBLANK(E4),ISBLANK(C59),ISBLANK(E59),ISBLANK(F59),ISBLANK(G59)),"",IF(AND(F59=E4,OR(G59="All",ISNUMBER(SEARCH("," &amp; G4 &amp; ",", "," &amp; SUBSTITUTE(G59," ","") &amp; ",")))),E59/IF(G59="All",COUNTIF(B4:G4,"&lt;&gt;"),LEN(SUBSTITUTE(G59," ",""))-LEN(SUBSTITUTE(SUBSTITUTE(G59," ",""),",",""))+1),0))</f>
        <v/>
      </c>
      <c r="AQ59" s="72">
        <f>IF(OR(ISBLANK(G4),ISBLANK(F4),ISBLANK(C59),ISBLANK(E59),ISBLANK(F59),ISBLANK(G59)),"",IF(AND(F59=F4,OR(G59="All",ISNUMBER(SEARCH("," &amp; G4 &amp; ",", "," &amp; SUBSTITUTE(G59," ","") &amp; ",")))),E59/IF(G59="All",COUNTIF(B4:G4,"&lt;&gt;"),LEN(SUBSTITUTE(G59," ",""))-LEN(SUBSTITUTE(SUBSTITUTE(G59," ",""),",",""))+1),0))</f>
        <v/>
      </c>
    </row>
    <row r="60" customFormat="1" s="1">
      <c r="A60" s="70" t="n"/>
      <c r="B60" s="71" t="n"/>
      <c r="C60" s="72" t="n"/>
      <c r="D60" s="71" t="inlineStr">
        <is>
          <t>EUR</t>
        </is>
      </c>
      <c r="E60" s="73">
        <f>IF(ISBLANK(C60),"",IF(D60="EUR",C60*$C$8,IF(D60="USD",C60,"")))</f>
        <v/>
      </c>
      <c r="F60" s="71" t="n"/>
      <c r="G60" s="74" t="n"/>
      <c r="H60" s="1" t="n"/>
      <c r="I60" s="1" t="n"/>
      <c r="J60" s="72">
        <f>IF(OR(ISBLANK(B4),ISBLANK(C4),ISBLANK(C60),ISBLANK(E60),ISBLANK(F60),ISBLANK(G60)),"",IF(AND(F60=C4,OR(G60="All",ISNUMBER(SEARCH("," &amp; B4 &amp; ",", "," &amp; SUBSTITUTE(G60," ","") &amp; ",")))),E60/IF(G60="All",COUNTIF(B4:G4,"&lt;&gt;"),LEN(SUBSTITUTE(G60," ",""))-LEN(SUBSTITUTE(SUBSTITUTE(G60," ",""),",",""))+1),0))</f>
        <v/>
      </c>
      <c r="K60" s="72">
        <f>IF(OR(ISBLANK(B4),ISBLANK(D4),ISBLANK(C60),ISBLANK(E60),ISBLANK(F60),ISBLANK(G60)),"",IF(AND(F60=D4,OR(G60="All",ISNUMBER(SEARCH("," &amp; B4 &amp; ",", "," &amp; SUBSTITUTE(G60," ","") &amp; ",")))),E60/IF(G60="All",COUNTIF(B4:G4,"&lt;&gt;"),LEN(SUBSTITUTE(G60," ",""))-LEN(SUBSTITUTE(SUBSTITUTE(G60," ",""),",",""))+1),0))</f>
        <v/>
      </c>
      <c r="L60" s="72">
        <f>IF(OR(ISBLANK(B4),ISBLANK(E4),ISBLANK(C60),ISBLANK(E60),ISBLANK(F60),ISBLANK(G60)),"",IF(AND(F60=E4,OR(G60="All",ISNUMBER(SEARCH("," &amp; B4 &amp; ",", "," &amp; SUBSTITUTE(G60," ","") &amp; ",")))),E60/IF(G60="All",COUNTIF(B4:G4,"&lt;&gt;"),LEN(SUBSTITUTE(G60," ",""))-LEN(SUBSTITUTE(SUBSTITUTE(G60," ",""),",",""))+1),0))</f>
        <v/>
      </c>
      <c r="M60" s="72">
        <f>IF(OR(ISBLANK(B4),ISBLANK(F4),ISBLANK(C60),ISBLANK(E60),ISBLANK(F60),ISBLANK(G60)),"",IF(AND(F60=F4,OR(G60="All",ISNUMBER(SEARCH("," &amp; B4 &amp; ",", "," &amp; SUBSTITUTE(G60," ","") &amp; ",")))),E60/IF(G60="All",COUNTIF(B4:G4,"&lt;&gt;"),LEN(SUBSTITUTE(G60," ",""))-LEN(SUBSTITUTE(SUBSTITUTE(G60," ",""),",",""))+1),0))</f>
        <v/>
      </c>
      <c r="N60" s="72">
        <f>IF(OR(ISBLANK(B4),ISBLANK(G4),ISBLANK(C60),ISBLANK(E60),ISBLANK(F60),ISBLANK(G60)),"",IF(AND(F60=G4,OR(G60="All",ISNUMBER(SEARCH("," &amp; B4 &amp; ",", "," &amp; SUBSTITUTE(G60," ","") &amp; ",")))),E60/IF(G60="All",COUNTIF(B4:G4,"&lt;&gt;"),LEN(SUBSTITUTE(G60," ",""))-LEN(SUBSTITUTE(SUBSTITUTE(G60," ",""),",",""))+1),0))</f>
        <v/>
      </c>
      <c r="O60" s="72">
        <f>IF(OR(ISBLANK(C4),ISBLANK(B4),ISBLANK(C60),ISBLANK(E60),ISBLANK(F60),ISBLANK(G60)),"",IF(AND(F60=B4,OR(G60="All",ISNUMBER(SEARCH("," &amp; C4 &amp; ",", "," &amp; SUBSTITUTE(G60," ","") &amp; ",")))),E60/IF(G60="All",COUNTIF(B4:G4,"&lt;&gt;"),LEN(SUBSTITUTE(G60," ",""))-LEN(SUBSTITUTE(SUBSTITUTE(G60," ",""),",",""))+1),0))</f>
        <v/>
      </c>
      <c r="P60" s="1" t="n"/>
      <c r="Q60" s="72">
        <f>IF(OR(ISBLANK(C4),ISBLANK(D4),ISBLANK(C60),ISBLANK(E60),ISBLANK(F60),ISBLANK(G60)),"",IF(AND(F60=D4,OR(G60="All",ISNUMBER(SEARCH("," &amp; C4 &amp; ",", "," &amp; SUBSTITUTE(G60," ","") &amp; ",")))),E60/IF(G60="All",COUNTIF(B4:G4,"&lt;&gt;"),LEN(SUBSTITUTE(G60," ",""))-LEN(SUBSTITUTE(SUBSTITUTE(G60," ",""),",",""))+1),0))</f>
        <v/>
      </c>
      <c r="R60" s="72">
        <f>IF(OR(ISBLANK(C4),ISBLANK(E4),ISBLANK(C60),ISBLANK(E60),ISBLANK(F60),ISBLANK(G60)),"",IF(AND(F60=E4,OR(G60="All",ISNUMBER(SEARCH("," &amp; C4 &amp; ",", "," &amp; SUBSTITUTE(G60," ","") &amp; ",")))),E60/IF(G60="All",COUNTIF(B4:G4,"&lt;&gt;"),LEN(SUBSTITUTE(G60," ",""))-LEN(SUBSTITUTE(SUBSTITUTE(G60," ",""),",",""))+1),0))</f>
        <v/>
      </c>
      <c r="S60" s="72">
        <f>IF(OR(ISBLANK(C4),ISBLANK(F4),ISBLANK(C60),ISBLANK(E60),ISBLANK(F60),ISBLANK(G60)),"",IF(AND(F60=F4,OR(G60="All",ISNUMBER(SEARCH("," &amp; C4 &amp; ",", "," &amp; SUBSTITUTE(G60," ","") &amp; ",")))),E60/IF(G60="All",COUNTIF(B4:G4,"&lt;&gt;"),LEN(SUBSTITUTE(G60," ",""))-LEN(SUBSTITUTE(SUBSTITUTE(G60," ",""),",",""))+1),0))</f>
        <v/>
      </c>
      <c r="T60" s="72">
        <f>IF(OR(ISBLANK(C4),ISBLANK(G4),ISBLANK(C60),ISBLANK(E60),ISBLANK(F60),ISBLANK(G60)),"",IF(AND(F60=G4,OR(G60="All",ISNUMBER(SEARCH("," &amp; C4 &amp; ",", "," &amp; SUBSTITUTE(G60," ","") &amp; ",")))),E60/IF(G60="All",COUNTIF(B4:G4,"&lt;&gt;"),LEN(SUBSTITUTE(G60," ",""))-LEN(SUBSTITUTE(SUBSTITUTE(G60," ",""),",",""))+1),0))</f>
        <v/>
      </c>
      <c r="U60" s="72">
        <f>IF(OR(ISBLANK(D4),ISBLANK(B4),ISBLANK(C60),ISBLANK(E60),ISBLANK(F60),ISBLANK(G60)),"",IF(AND(F60=B4,OR(G60="All",ISNUMBER(SEARCH("," &amp; D4 &amp; ",", "," &amp; SUBSTITUTE(G60," ","") &amp; ",")))),E60/IF(G60="All",COUNTIF(B4:G4,"&lt;&gt;"),LEN(SUBSTITUTE(G60," ",""))-LEN(SUBSTITUTE(SUBSTITUTE(G60," ",""),",",""))+1),0))</f>
        <v/>
      </c>
      <c r="V60" s="72">
        <f>IF(OR(ISBLANK(D4),ISBLANK(C4),ISBLANK(C60),ISBLANK(E60),ISBLANK(F60),ISBLANK(G60)),"",IF(AND(F60=C4,OR(G60="All",ISNUMBER(SEARCH("," &amp; D4 &amp; ",", "," &amp; SUBSTITUTE(G60," ","") &amp; ",")))),E60/IF(G60="All",COUNTIF(B4:G4,"&lt;&gt;"),LEN(SUBSTITUTE(G60," ",""))-LEN(SUBSTITUTE(SUBSTITUTE(G60," ",""),",",""))+1),0))</f>
        <v/>
      </c>
      <c r="W60" s="1" t="n"/>
      <c r="X60" s="72">
        <f>IF(OR(ISBLANK(D4),ISBLANK(E4),ISBLANK(C60),ISBLANK(E60),ISBLANK(F60),ISBLANK(G60)),"",IF(AND(F60=E4,OR(G60="All",ISNUMBER(SEARCH("," &amp; D4 &amp; ",", "," &amp; SUBSTITUTE(G60," ","") &amp; ",")))),E60/IF(G60="All",COUNTIF(B4:G4,"&lt;&gt;"),LEN(SUBSTITUTE(G60," ",""))-LEN(SUBSTITUTE(SUBSTITUTE(G60," ",""),",",""))+1),0))</f>
        <v/>
      </c>
      <c r="Y60" s="72">
        <f>IF(OR(ISBLANK(D4),ISBLANK(F4),ISBLANK(C60),ISBLANK(E60),ISBLANK(F60),ISBLANK(G60)),"",IF(AND(F60=F4,OR(G60="All",ISNUMBER(SEARCH("," &amp; D4 &amp; ",", "," &amp; SUBSTITUTE(G60," ","") &amp; ",")))),E60/IF(G60="All",COUNTIF(B4:G4,"&lt;&gt;"),LEN(SUBSTITUTE(G60," ",""))-LEN(SUBSTITUTE(SUBSTITUTE(G60," ",""),",",""))+1),0))</f>
        <v/>
      </c>
      <c r="Z60" s="72">
        <f>IF(OR(ISBLANK(D4),ISBLANK(G4),ISBLANK(C60),ISBLANK(E60),ISBLANK(F60),ISBLANK(G60)),"",IF(AND(F60=G4,OR(G60="All",ISNUMBER(SEARCH("," &amp; D4 &amp; ",", "," &amp; SUBSTITUTE(G60," ","") &amp; ",")))),E60/IF(G60="All",COUNTIF(B4:G4,"&lt;&gt;"),LEN(SUBSTITUTE(G60," ",""))-LEN(SUBSTITUTE(SUBSTITUTE(G60," ",""),",",""))+1),0))</f>
        <v/>
      </c>
      <c r="AA60" s="72">
        <f>IF(OR(ISBLANK(E4),ISBLANK(B4),ISBLANK(C60),ISBLANK(E60),ISBLANK(F60),ISBLANK(G60)),"",IF(AND(F60=B4,OR(G60="All",ISNUMBER(SEARCH("," &amp; E4 &amp; ",", "," &amp; SUBSTITUTE(G60," ","") &amp; ",")))),E60/IF(G60="All",COUNTIF(B4:G4,"&lt;&gt;"),LEN(SUBSTITUTE(G60," ",""))-LEN(SUBSTITUTE(SUBSTITUTE(G60," ",""),",",""))+1),0))</f>
        <v/>
      </c>
      <c r="AB60" s="72">
        <f>IF(OR(ISBLANK(E4),ISBLANK(C4),ISBLANK(C60),ISBLANK(E60),ISBLANK(F60),ISBLANK(G60)),"",IF(AND(F60=C4,OR(G60="All",ISNUMBER(SEARCH("," &amp; E4 &amp; ",", "," &amp; SUBSTITUTE(G60," ","") &amp; ",")))),E60/IF(G60="All",COUNTIF(B4:G4,"&lt;&gt;"),LEN(SUBSTITUTE(G60," ",""))-LEN(SUBSTITUTE(SUBSTITUTE(G60," ",""),",",""))+1),0))</f>
        <v/>
      </c>
      <c r="AC60" s="72">
        <f>IF(OR(ISBLANK(E4),ISBLANK(D4),ISBLANK(C60),ISBLANK(E60),ISBLANK(F60),ISBLANK(G60)),"",IF(AND(F60=D4,OR(G60="All",ISNUMBER(SEARCH("," &amp; E4 &amp; ",", "," &amp; SUBSTITUTE(G60," ","") &amp; ",")))),E60/IF(G60="All",COUNTIF(B4:G4,"&lt;&gt;"),LEN(SUBSTITUTE(G60," ",""))-LEN(SUBSTITUTE(SUBSTITUTE(G60," ",""),",",""))+1),0))</f>
        <v/>
      </c>
      <c r="AE60" s="72">
        <f>IF(OR(ISBLANK(E4),ISBLANK(F4),ISBLANK(C60),ISBLANK(E60),ISBLANK(F60),ISBLANK(G60)),"",IF(AND(F60=F4,OR(G60="All",ISNUMBER(SEARCH("," &amp; E4 &amp; ",", "," &amp; SUBSTITUTE(G60," ","") &amp; ",")))),E60/IF(G60="All",COUNTIF(B4:G4,"&lt;&gt;"),LEN(SUBSTITUTE(G60," ",""))-LEN(SUBSTITUTE(SUBSTITUTE(G60," ",""),",",""))+1),0))</f>
        <v/>
      </c>
      <c r="AF60" s="72">
        <f>IF(OR(ISBLANK(E4),ISBLANK(G4),ISBLANK(C60),ISBLANK(E60),ISBLANK(F60),ISBLANK(G60)),"",IF(AND(F60=G4,OR(G60="All",ISNUMBER(SEARCH("," &amp; E4 &amp; ",", "," &amp; SUBSTITUTE(G60," ","") &amp; ",")))),E60/IF(G60="All",COUNTIF(B4:G4,"&lt;&gt;"),LEN(SUBSTITUTE(G60," ",""))-LEN(SUBSTITUTE(SUBSTITUTE(G60," ",""),",",""))+1),0))</f>
        <v/>
      </c>
      <c r="AG60" s="72">
        <f>IF(OR(ISBLANK(F4),ISBLANK(B4),ISBLANK(C60),ISBLANK(E60),ISBLANK(F60),ISBLANK(G60)),"",IF(AND(F60=B4,OR(G60="All",ISNUMBER(SEARCH("," &amp; F4 &amp; ",", "," &amp; SUBSTITUTE(G60," ","") &amp; ",")))),E60/IF(G60="All",COUNTIF(B4:G4,"&lt;&gt;"),LEN(SUBSTITUTE(G60," ",""))-LEN(SUBSTITUTE(SUBSTITUTE(G60," ",""),",",""))+1),0))</f>
        <v/>
      </c>
      <c r="AH60" s="72">
        <f>IF(OR(ISBLANK(F4),ISBLANK(C4),ISBLANK(C60),ISBLANK(E60),ISBLANK(F60),ISBLANK(G60)),"",IF(AND(F60=C4,OR(G60="All",ISNUMBER(SEARCH("," &amp; F4 &amp; ",", "," &amp; SUBSTITUTE(G60," ","") &amp; ",")))),E60/IF(G60="All",COUNTIF(B4:G4,"&lt;&gt;"),LEN(SUBSTITUTE(G60," ",""))-LEN(SUBSTITUTE(SUBSTITUTE(G60," ",""),",",""))+1),0))</f>
        <v/>
      </c>
      <c r="AI60" s="72">
        <f>IF(OR(ISBLANK(F4),ISBLANK(D4),ISBLANK(C60),ISBLANK(E60),ISBLANK(F60),ISBLANK(G60)),"",IF(AND(F60=D4,OR(G60="All",ISNUMBER(SEARCH("," &amp; F4 &amp; ",", "," &amp; SUBSTITUTE(G60," ","") &amp; ",")))),E60/IF(G60="All",COUNTIF(B4:G4,"&lt;&gt;"),LEN(SUBSTITUTE(G60," ",""))-LEN(SUBSTITUTE(SUBSTITUTE(G60," ",""),",",""))+1),0))</f>
        <v/>
      </c>
      <c r="AJ60" s="72">
        <f>IF(OR(ISBLANK(F4),ISBLANK(E4),ISBLANK(C60),ISBLANK(E60),ISBLANK(F60),ISBLANK(G60)),"",IF(AND(F60=E4,OR(G60="All",ISNUMBER(SEARCH("," &amp; F4 &amp; ",", "," &amp; SUBSTITUTE(G60," ","") &amp; ",")))),E60/IF(G60="All",COUNTIF(B4:G4,"&lt;&gt;"),LEN(SUBSTITUTE(G60," ",""))-LEN(SUBSTITUTE(SUBSTITUTE(G60," ",""),",",""))+1),0))</f>
        <v/>
      </c>
      <c r="AL60" s="72">
        <f>IF(OR(ISBLANK(F4),ISBLANK(G4),ISBLANK(C60),ISBLANK(E60),ISBLANK(F60),ISBLANK(G60)),"",IF(AND(F60=G4,OR(G60="All",ISNUMBER(SEARCH("," &amp; F4 &amp; ",", "," &amp; SUBSTITUTE(G60," ","") &amp; ",")))),E60/IF(G60="All",COUNTIF(B4:G4,"&lt;&gt;"),LEN(SUBSTITUTE(G60," ",""))-LEN(SUBSTITUTE(SUBSTITUTE(G60," ",""),",",""))+1),0))</f>
        <v/>
      </c>
      <c r="AM60" s="72">
        <f>IF(OR(ISBLANK(G4),ISBLANK(B4),ISBLANK(C60),ISBLANK(E60),ISBLANK(F60),ISBLANK(G60)),"",IF(AND(F60=B4,OR(G60="All",ISNUMBER(SEARCH("," &amp; G4 &amp; ",", "," &amp; SUBSTITUTE(G60," ","") &amp; ",")))),E60/IF(G60="All",COUNTIF(B4:G4,"&lt;&gt;"),LEN(SUBSTITUTE(G60," ",""))-LEN(SUBSTITUTE(SUBSTITUTE(G60," ",""),",",""))+1),0))</f>
        <v/>
      </c>
      <c r="AN60" s="72">
        <f>IF(OR(ISBLANK(G4),ISBLANK(C4),ISBLANK(C60),ISBLANK(E60),ISBLANK(F60),ISBLANK(G60)),"",IF(AND(F60=C4,OR(G60="All",ISNUMBER(SEARCH("," &amp; G4 &amp; ",", "," &amp; SUBSTITUTE(G60," ","") &amp; ",")))),E60/IF(G60="All",COUNTIF(B4:G4,"&lt;&gt;"),LEN(SUBSTITUTE(G60," ",""))-LEN(SUBSTITUTE(SUBSTITUTE(G60," ",""),",",""))+1),0))</f>
        <v/>
      </c>
      <c r="AO60" s="72">
        <f>IF(OR(ISBLANK(G4),ISBLANK(D4),ISBLANK(C60),ISBLANK(E60),ISBLANK(F60),ISBLANK(G60)),"",IF(AND(F60=D4,OR(G60="All",ISNUMBER(SEARCH("," &amp; G4 &amp; ",", "," &amp; SUBSTITUTE(G60," ","") &amp; ",")))),E60/IF(G60="All",COUNTIF(B4:G4,"&lt;&gt;"),LEN(SUBSTITUTE(G60," ",""))-LEN(SUBSTITUTE(SUBSTITUTE(G60," ",""),",",""))+1),0))</f>
        <v/>
      </c>
      <c r="AP60" s="72">
        <f>IF(OR(ISBLANK(G4),ISBLANK(E4),ISBLANK(C60),ISBLANK(E60),ISBLANK(F60),ISBLANK(G60)),"",IF(AND(F60=E4,OR(G60="All",ISNUMBER(SEARCH("," &amp; G4 &amp; ",", "," &amp; SUBSTITUTE(G60," ","") &amp; ",")))),E60/IF(G60="All",COUNTIF(B4:G4,"&lt;&gt;"),LEN(SUBSTITUTE(G60," ",""))-LEN(SUBSTITUTE(SUBSTITUTE(G60," ",""),",",""))+1),0))</f>
        <v/>
      </c>
      <c r="AQ60" s="72">
        <f>IF(OR(ISBLANK(G4),ISBLANK(F4),ISBLANK(C60),ISBLANK(E60),ISBLANK(F60),ISBLANK(G60)),"",IF(AND(F60=F4,OR(G60="All",ISNUMBER(SEARCH("," &amp; G4 &amp; ",", "," &amp; SUBSTITUTE(G60," ","") &amp; ",")))),E60/IF(G60="All",COUNTIF(B4:G4,"&lt;&gt;"),LEN(SUBSTITUTE(G60," ",""))-LEN(SUBSTITUTE(SUBSTITUTE(G60," ",""),",",""))+1),0))</f>
        <v/>
      </c>
    </row>
    <row r="61" customFormat="1" s="1">
      <c r="A61" s="70" t="n"/>
      <c r="B61" s="71" t="n"/>
      <c r="C61" s="72" t="n"/>
      <c r="D61" s="71" t="inlineStr">
        <is>
          <t>EUR</t>
        </is>
      </c>
      <c r="E61" s="73">
        <f>IF(ISBLANK(C61),"",IF(D61="EUR",C61*$C$8,IF(D61="USD",C61,"")))</f>
        <v/>
      </c>
      <c r="F61" s="71" t="n"/>
      <c r="G61" s="74" t="n"/>
      <c r="H61" s="1" t="n"/>
      <c r="I61" s="1" t="n"/>
      <c r="J61" s="72">
        <f>IF(OR(ISBLANK(B4),ISBLANK(C4),ISBLANK(C61),ISBLANK(E61),ISBLANK(F61),ISBLANK(G61)),"",IF(AND(F61=C4,OR(G61="All",ISNUMBER(SEARCH("," &amp; B4 &amp; ",", "," &amp; SUBSTITUTE(G61," ","") &amp; ",")))),E61/IF(G61="All",COUNTIF(B4:G4,"&lt;&gt;"),LEN(SUBSTITUTE(G61," ",""))-LEN(SUBSTITUTE(SUBSTITUTE(G61," ",""),",",""))+1),0))</f>
        <v/>
      </c>
      <c r="K61" s="72">
        <f>IF(OR(ISBLANK(B4),ISBLANK(D4),ISBLANK(C61),ISBLANK(E61),ISBLANK(F61),ISBLANK(G61)),"",IF(AND(F61=D4,OR(G61="All",ISNUMBER(SEARCH("," &amp; B4 &amp; ",", "," &amp; SUBSTITUTE(G61," ","") &amp; ",")))),E61/IF(G61="All",COUNTIF(B4:G4,"&lt;&gt;"),LEN(SUBSTITUTE(G61," ",""))-LEN(SUBSTITUTE(SUBSTITUTE(G61," ",""),",",""))+1),0))</f>
        <v/>
      </c>
      <c r="L61" s="72">
        <f>IF(OR(ISBLANK(B4),ISBLANK(E4),ISBLANK(C61),ISBLANK(E61),ISBLANK(F61),ISBLANK(G61)),"",IF(AND(F61=E4,OR(G61="All",ISNUMBER(SEARCH("," &amp; B4 &amp; ",", "," &amp; SUBSTITUTE(G61," ","") &amp; ",")))),E61/IF(G61="All",COUNTIF(B4:G4,"&lt;&gt;"),LEN(SUBSTITUTE(G61," ",""))-LEN(SUBSTITUTE(SUBSTITUTE(G61," ",""),",",""))+1),0))</f>
        <v/>
      </c>
      <c r="M61" s="72">
        <f>IF(OR(ISBLANK(B4),ISBLANK(F4),ISBLANK(C61),ISBLANK(E61),ISBLANK(F61),ISBLANK(G61)),"",IF(AND(F61=F4,OR(G61="All",ISNUMBER(SEARCH("," &amp; B4 &amp; ",", "," &amp; SUBSTITUTE(G61," ","") &amp; ",")))),E61/IF(G61="All",COUNTIF(B4:G4,"&lt;&gt;"),LEN(SUBSTITUTE(G61," ",""))-LEN(SUBSTITUTE(SUBSTITUTE(G61," ",""),",",""))+1),0))</f>
        <v/>
      </c>
      <c r="N61" s="72">
        <f>IF(OR(ISBLANK(B4),ISBLANK(G4),ISBLANK(C61),ISBLANK(E61),ISBLANK(F61),ISBLANK(G61)),"",IF(AND(F61=G4,OR(G61="All",ISNUMBER(SEARCH("," &amp; B4 &amp; ",", "," &amp; SUBSTITUTE(G61," ","") &amp; ",")))),E61/IF(G61="All",COUNTIF(B4:G4,"&lt;&gt;"),LEN(SUBSTITUTE(G61," ",""))-LEN(SUBSTITUTE(SUBSTITUTE(G61," ",""),",",""))+1),0))</f>
        <v/>
      </c>
      <c r="O61" s="72">
        <f>IF(OR(ISBLANK(C4),ISBLANK(B4),ISBLANK(C61),ISBLANK(E61),ISBLANK(F61),ISBLANK(G61)),"",IF(AND(F61=B4,OR(G61="All",ISNUMBER(SEARCH("," &amp; C4 &amp; ",", "," &amp; SUBSTITUTE(G61," ","") &amp; ",")))),E61/IF(G61="All",COUNTIF(B4:G4,"&lt;&gt;"),LEN(SUBSTITUTE(G61," ",""))-LEN(SUBSTITUTE(SUBSTITUTE(G61," ",""),",",""))+1),0))</f>
        <v/>
      </c>
      <c r="P61" s="1" t="n"/>
      <c r="Q61" s="72">
        <f>IF(OR(ISBLANK(C4),ISBLANK(D4),ISBLANK(C61),ISBLANK(E61),ISBLANK(F61),ISBLANK(G61)),"",IF(AND(F61=D4,OR(G61="All",ISNUMBER(SEARCH("," &amp; C4 &amp; ",", "," &amp; SUBSTITUTE(G61," ","") &amp; ",")))),E61/IF(G61="All",COUNTIF(B4:G4,"&lt;&gt;"),LEN(SUBSTITUTE(G61," ",""))-LEN(SUBSTITUTE(SUBSTITUTE(G61," ",""),",",""))+1),0))</f>
        <v/>
      </c>
      <c r="R61" s="72">
        <f>IF(OR(ISBLANK(C4),ISBLANK(E4),ISBLANK(C61),ISBLANK(E61),ISBLANK(F61),ISBLANK(G61)),"",IF(AND(F61=E4,OR(G61="All",ISNUMBER(SEARCH("," &amp; C4 &amp; ",", "," &amp; SUBSTITUTE(G61," ","") &amp; ",")))),E61/IF(G61="All",COUNTIF(B4:G4,"&lt;&gt;"),LEN(SUBSTITUTE(G61," ",""))-LEN(SUBSTITUTE(SUBSTITUTE(G61," ",""),",",""))+1),0))</f>
        <v/>
      </c>
      <c r="S61" s="72">
        <f>IF(OR(ISBLANK(C4),ISBLANK(F4),ISBLANK(C61),ISBLANK(E61),ISBLANK(F61),ISBLANK(G61)),"",IF(AND(F61=F4,OR(G61="All",ISNUMBER(SEARCH("," &amp; C4 &amp; ",", "," &amp; SUBSTITUTE(G61," ","") &amp; ",")))),E61/IF(G61="All",COUNTIF(B4:G4,"&lt;&gt;"),LEN(SUBSTITUTE(G61," ",""))-LEN(SUBSTITUTE(SUBSTITUTE(G61," ",""),",",""))+1),0))</f>
        <v/>
      </c>
      <c r="T61" s="72">
        <f>IF(OR(ISBLANK(C4),ISBLANK(G4),ISBLANK(C61),ISBLANK(E61),ISBLANK(F61),ISBLANK(G61)),"",IF(AND(F61=G4,OR(G61="All",ISNUMBER(SEARCH("," &amp; C4 &amp; ",", "," &amp; SUBSTITUTE(G61," ","") &amp; ",")))),E61/IF(G61="All",COUNTIF(B4:G4,"&lt;&gt;"),LEN(SUBSTITUTE(G61," ",""))-LEN(SUBSTITUTE(SUBSTITUTE(G61," ",""),",",""))+1),0))</f>
        <v/>
      </c>
      <c r="U61" s="72">
        <f>IF(OR(ISBLANK(D4),ISBLANK(B4),ISBLANK(C61),ISBLANK(E61),ISBLANK(F61),ISBLANK(G61)),"",IF(AND(F61=B4,OR(G61="All",ISNUMBER(SEARCH("," &amp; D4 &amp; ",", "," &amp; SUBSTITUTE(G61," ","") &amp; ",")))),E61/IF(G61="All",COUNTIF(B4:G4,"&lt;&gt;"),LEN(SUBSTITUTE(G61," ",""))-LEN(SUBSTITUTE(SUBSTITUTE(G61," ",""),",",""))+1),0))</f>
        <v/>
      </c>
      <c r="V61" s="72">
        <f>IF(OR(ISBLANK(D4),ISBLANK(C4),ISBLANK(C61),ISBLANK(E61),ISBLANK(F61),ISBLANK(G61)),"",IF(AND(F61=C4,OR(G61="All",ISNUMBER(SEARCH("," &amp; D4 &amp; ",", "," &amp; SUBSTITUTE(G61," ","") &amp; ",")))),E61/IF(G61="All",COUNTIF(B4:G4,"&lt;&gt;"),LEN(SUBSTITUTE(G61," ",""))-LEN(SUBSTITUTE(SUBSTITUTE(G61," ",""),",",""))+1),0))</f>
        <v/>
      </c>
      <c r="W61" s="1" t="n"/>
      <c r="X61" s="72">
        <f>IF(OR(ISBLANK(D4),ISBLANK(E4),ISBLANK(C61),ISBLANK(E61),ISBLANK(F61),ISBLANK(G61)),"",IF(AND(F61=E4,OR(G61="All",ISNUMBER(SEARCH("," &amp; D4 &amp; ",", "," &amp; SUBSTITUTE(G61," ","") &amp; ",")))),E61/IF(G61="All",COUNTIF(B4:G4,"&lt;&gt;"),LEN(SUBSTITUTE(G61," ",""))-LEN(SUBSTITUTE(SUBSTITUTE(G61," ",""),",",""))+1),0))</f>
        <v/>
      </c>
      <c r="Y61" s="72">
        <f>IF(OR(ISBLANK(D4),ISBLANK(F4),ISBLANK(C61),ISBLANK(E61),ISBLANK(F61),ISBLANK(G61)),"",IF(AND(F61=F4,OR(G61="All",ISNUMBER(SEARCH("," &amp; D4 &amp; ",", "," &amp; SUBSTITUTE(G61," ","") &amp; ",")))),E61/IF(G61="All",COUNTIF(B4:G4,"&lt;&gt;"),LEN(SUBSTITUTE(G61," ",""))-LEN(SUBSTITUTE(SUBSTITUTE(G61," ",""),",",""))+1),0))</f>
        <v/>
      </c>
      <c r="Z61" s="72">
        <f>IF(OR(ISBLANK(D4),ISBLANK(G4),ISBLANK(C61),ISBLANK(E61),ISBLANK(F61),ISBLANK(G61)),"",IF(AND(F61=G4,OR(G61="All",ISNUMBER(SEARCH("," &amp; D4 &amp; ",", "," &amp; SUBSTITUTE(G61," ","") &amp; ",")))),E61/IF(G61="All",COUNTIF(B4:G4,"&lt;&gt;"),LEN(SUBSTITUTE(G61," ",""))-LEN(SUBSTITUTE(SUBSTITUTE(G61," ",""),",",""))+1),0))</f>
        <v/>
      </c>
      <c r="AA61" s="72">
        <f>IF(OR(ISBLANK(E4),ISBLANK(B4),ISBLANK(C61),ISBLANK(E61),ISBLANK(F61),ISBLANK(G61)),"",IF(AND(F61=B4,OR(G61="All",ISNUMBER(SEARCH("," &amp; E4 &amp; ",", "," &amp; SUBSTITUTE(G61," ","") &amp; ",")))),E61/IF(G61="All",COUNTIF(B4:G4,"&lt;&gt;"),LEN(SUBSTITUTE(G61," ",""))-LEN(SUBSTITUTE(SUBSTITUTE(G61," ",""),",",""))+1),0))</f>
        <v/>
      </c>
      <c r="AB61" s="72">
        <f>IF(OR(ISBLANK(E4),ISBLANK(C4),ISBLANK(C61),ISBLANK(E61),ISBLANK(F61),ISBLANK(G61)),"",IF(AND(F61=C4,OR(G61="All",ISNUMBER(SEARCH("," &amp; E4 &amp; ",", "," &amp; SUBSTITUTE(G61," ","") &amp; ",")))),E61/IF(G61="All",COUNTIF(B4:G4,"&lt;&gt;"),LEN(SUBSTITUTE(G61," ",""))-LEN(SUBSTITUTE(SUBSTITUTE(G61," ",""),",",""))+1),0))</f>
        <v/>
      </c>
      <c r="AC61" s="72">
        <f>IF(OR(ISBLANK(E4),ISBLANK(D4),ISBLANK(C61),ISBLANK(E61),ISBLANK(F61),ISBLANK(G61)),"",IF(AND(F61=D4,OR(G61="All",ISNUMBER(SEARCH("," &amp; E4 &amp; ",", "," &amp; SUBSTITUTE(G61," ","") &amp; ",")))),E61/IF(G61="All",COUNTIF(B4:G4,"&lt;&gt;"),LEN(SUBSTITUTE(G61," ",""))-LEN(SUBSTITUTE(SUBSTITUTE(G61," ",""),",",""))+1),0))</f>
        <v/>
      </c>
      <c r="AE61" s="72">
        <f>IF(OR(ISBLANK(E4),ISBLANK(F4),ISBLANK(C61),ISBLANK(E61),ISBLANK(F61),ISBLANK(G61)),"",IF(AND(F61=F4,OR(G61="All",ISNUMBER(SEARCH("," &amp; E4 &amp; ",", "," &amp; SUBSTITUTE(G61," ","") &amp; ",")))),E61/IF(G61="All",COUNTIF(B4:G4,"&lt;&gt;"),LEN(SUBSTITUTE(G61," ",""))-LEN(SUBSTITUTE(SUBSTITUTE(G61," ",""),",",""))+1),0))</f>
        <v/>
      </c>
      <c r="AF61" s="72">
        <f>IF(OR(ISBLANK(E4),ISBLANK(G4),ISBLANK(C61),ISBLANK(E61),ISBLANK(F61),ISBLANK(G61)),"",IF(AND(F61=G4,OR(G61="All",ISNUMBER(SEARCH("," &amp; E4 &amp; ",", "," &amp; SUBSTITUTE(G61," ","") &amp; ",")))),E61/IF(G61="All",COUNTIF(B4:G4,"&lt;&gt;"),LEN(SUBSTITUTE(G61," ",""))-LEN(SUBSTITUTE(SUBSTITUTE(G61," ",""),",",""))+1),0))</f>
        <v/>
      </c>
      <c r="AG61" s="72">
        <f>IF(OR(ISBLANK(F4),ISBLANK(B4),ISBLANK(C61),ISBLANK(E61),ISBLANK(F61),ISBLANK(G61)),"",IF(AND(F61=B4,OR(G61="All",ISNUMBER(SEARCH("," &amp; F4 &amp; ",", "," &amp; SUBSTITUTE(G61," ","") &amp; ",")))),E61/IF(G61="All",COUNTIF(B4:G4,"&lt;&gt;"),LEN(SUBSTITUTE(G61," ",""))-LEN(SUBSTITUTE(SUBSTITUTE(G61," ",""),",",""))+1),0))</f>
        <v/>
      </c>
      <c r="AH61" s="72">
        <f>IF(OR(ISBLANK(F4),ISBLANK(C4),ISBLANK(C61),ISBLANK(E61),ISBLANK(F61),ISBLANK(G61)),"",IF(AND(F61=C4,OR(G61="All",ISNUMBER(SEARCH("," &amp; F4 &amp; ",", "," &amp; SUBSTITUTE(G61," ","") &amp; ",")))),E61/IF(G61="All",COUNTIF(B4:G4,"&lt;&gt;"),LEN(SUBSTITUTE(G61," ",""))-LEN(SUBSTITUTE(SUBSTITUTE(G61," ",""),",",""))+1),0))</f>
        <v/>
      </c>
      <c r="AI61" s="72">
        <f>IF(OR(ISBLANK(F4),ISBLANK(D4),ISBLANK(C61),ISBLANK(E61),ISBLANK(F61),ISBLANK(G61)),"",IF(AND(F61=D4,OR(G61="All",ISNUMBER(SEARCH("," &amp; F4 &amp; ",", "," &amp; SUBSTITUTE(G61," ","") &amp; ",")))),E61/IF(G61="All",COUNTIF(B4:G4,"&lt;&gt;"),LEN(SUBSTITUTE(G61," ",""))-LEN(SUBSTITUTE(SUBSTITUTE(G61," ",""),",",""))+1),0))</f>
        <v/>
      </c>
      <c r="AJ61" s="72">
        <f>IF(OR(ISBLANK(F4),ISBLANK(E4),ISBLANK(C61),ISBLANK(E61),ISBLANK(F61),ISBLANK(G61)),"",IF(AND(F61=E4,OR(G61="All",ISNUMBER(SEARCH("," &amp; F4 &amp; ",", "," &amp; SUBSTITUTE(G61," ","") &amp; ",")))),E61/IF(G61="All",COUNTIF(B4:G4,"&lt;&gt;"),LEN(SUBSTITUTE(G61," ",""))-LEN(SUBSTITUTE(SUBSTITUTE(G61," ",""),",",""))+1),0))</f>
        <v/>
      </c>
      <c r="AL61" s="72">
        <f>IF(OR(ISBLANK(F4),ISBLANK(G4),ISBLANK(C61),ISBLANK(E61),ISBLANK(F61),ISBLANK(G61)),"",IF(AND(F61=G4,OR(G61="All",ISNUMBER(SEARCH("," &amp; F4 &amp; ",", "," &amp; SUBSTITUTE(G61," ","") &amp; ",")))),E61/IF(G61="All",COUNTIF(B4:G4,"&lt;&gt;"),LEN(SUBSTITUTE(G61," ",""))-LEN(SUBSTITUTE(SUBSTITUTE(G61," ",""),",",""))+1),0))</f>
        <v/>
      </c>
      <c r="AM61" s="72">
        <f>IF(OR(ISBLANK(G4),ISBLANK(B4),ISBLANK(C61),ISBLANK(E61),ISBLANK(F61),ISBLANK(G61)),"",IF(AND(F61=B4,OR(G61="All",ISNUMBER(SEARCH("," &amp; G4 &amp; ",", "," &amp; SUBSTITUTE(G61," ","") &amp; ",")))),E61/IF(G61="All",COUNTIF(B4:G4,"&lt;&gt;"),LEN(SUBSTITUTE(G61," ",""))-LEN(SUBSTITUTE(SUBSTITUTE(G61," ",""),",",""))+1),0))</f>
        <v/>
      </c>
      <c r="AN61" s="72">
        <f>IF(OR(ISBLANK(G4),ISBLANK(C4),ISBLANK(C61),ISBLANK(E61),ISBLANK(F61),ISBLANK(G61)),"",IF(AND(F61=C4,OR(G61="All",ISNUMBER(SEARCH("," &amp; G4 &amp; ",", "," &amp; SUBSTITUTE(G61," ","") &amp; ",")))),E61/IF(G61="All",COUNTIF(B4:G4,"&lt;&gt;"),LEN(SUBSTITUTE(G61," ",""))-LEN(SUBSTITUTE(SUBSTITUTE(G61," ",""),",",""))+1),0))</f>
        <v/>
      </c>
      <c r="AO61" s="72">
        <f>IF(OR(ISBLANK(G4),ISBLANK(D4),ISBLANK(C61),ISBLANK(E61),ISBLANK(F61),ISBLANK(G61)),"",IF(AND(F61=D4,OR(G61="All",ISNUMBER(SEARCH("," &amp; G4 &amp; ",", "," &amp; SUBSTITUTE(G61," ","") &amp; ",")))),E61/IF(G61="All",COUNTIF(B4:G4,"&lt;&gt;"),LEN(SUBSTITUTE(G61," ",""))-LEN(SUBSTITUTE(SUBSTITUTE(G61," ",""),",",""))+1),0))</f>
        <v/>
      </c>
      <c r="AP61" s="72">
        <f>IF(OR(ISBLANK(G4),ISBLANK(E4),ISBLANK(C61),ISBLANK(E61),ISBLANK(F61),ISBLANK(G61)),"",IF(AND(F61=E4,OR(G61="All",ISNUMBER(SEARCH("," &amp; G4 &amp; ",", "," &amp; SUBSTITUTE(G61," ","") &amp; ",")))),E61/IF(G61="All",COUNTIF(B4:G4,"&lt;&gt;"),LEN(SUBSTITUTE(G61," ",""))-LEN(SUBSTITUTE(SUBSTITUTE(G61," ",""),",",""))+1),0))</f>
        <v/>
      </c>
      <c r="AQ61" s="72">
        <f>IF(OR(ISBLANK(G4),ISBLANK(F4),ISBLANK(C61),ISBLANK(E61),ISBLANK(F61),ISBLANK(G61)),"",IF(AND(F61=F4,OR(G61="All",ISNUMBER(SEARCH("," &amp; G4 &amp; ",", "," &amp; SUBSTITUTE(G61," ","") &amp; ",")))),E61/IF(G61="All",COUNTIF(B4:G4,"&lt;&gt;"),LEN(SUBSTITUTE(G61," ",""))-LEN(SUBSTITUTE(SUBSTITUTE(G61," ",""),",",""))+1),0))</f>
        <v/>
      </c>
    </row>
    <row r="62" customFormat="1" s="1">
      <c r="A62" s="70" t="n"/>
      <c r="B62" s="71" t="n"/>
      <c r="C62" s="72" t="n"/>
      <c r="D62" s="71" t="inlineStr">
        <is>
          <t>EUR</t>
        </is>
      </c>
      <c r="E62" s="73">
        <f>IF(ISBLANK(C62),"",IF(D62="EUR",C62*$C$8,IF(D62="USD",C62,"")))</f>
        <v/>
      </c>
      <c r="F62" s="71" t="n"/>
      <c r="G62" s="74" t="n"/>
      <c r="H62" s="1" t="n"/>
      <c r="I62" s="1" t="n"/>
      <c r="J62" s="72">
        <f>IF(OR(ISBLANK(B4),ISBLANK(C4),ISBLANK(C62),ISBLANK(E62),ISBLANK(F62),ISBLANK(G62)),"",IF(AND(F62=C4,OR(G62="All",ISNUMBER(SEARCH("," &amp; B4 &amp; ",", "," &amp; SUBSTITUTE(G62," ","") &amp; ",")))),E62/IF(G62="All",COUNTIF(B4:G4,"&lt;&gt;"),LEN(SUBSTITUTE(G62," ",""))-LEN(SUBSTITUTE(SUBSTITUTE(G62," ",""),",",""))+1),0))</f>
        <v/>
      </c>
      <c r="K62" s="72">
        <f>IF(OR(ISBLANK(B4),ISBLANK(D4),ISBLANK(C62),ISBLANK(E62),ISBLANK(F62),ISBLANK(G62)),"",IF(AND(F62=D4,OR(G62="All",ISNUMBER(SEARCH("," &amp; B4 &amp; ",", "," &amp; SUBSTITUTE(G62," ","") &amp; ",")))),E62/IF(G62="All",COUNTIF(B4:G4,"&lt;&gt;"),LEN(SUBSTITUTE(G62," ",""))-LEN(SUBSTITUTE(SUBSTITUTE(G62," ",""),",",""))+1),0))</f>
        <v/>
      </c>
      <c r="L62" s="72">
        <f>IF(OR(ISBLANK(B4),ISBLANK(E4),ISBLANK(C62),ISBLANK(E62),ISBLANK(F62),ISBLANK(G62)),"",IF(AND(F62=E4,OR(G62="All",ISNUMBER(SEARCH("," &amp; B4 &amp; ",", "," &amp; SUBSTITUTE(G62," ","") &amp; ",")))),E62/IF(G62="All",COUNTIF(B4:G4,"&lt;&gt;"),LEN(SUBSTITUTE(G62," ",""))-LEN(SUBSTITUTE(SUBSTITUTE(G62," ",""),",",""))+1),0))</f>
        <v/>
      </c>
      <c r="M62" s="72">
        <f>IF(OR(ISBLANK(B4),ISBLANK(F4),ISBLANK(C62),ISBLANK(E62),ISBLANK(F62),ISBLANK(G62)),"",IF(AND(F62=F4,OR(G62="All",ISNUMBER(SEARCH("," &amp; B4 &amp; ",", "," &amp; SUBSTITUTE(G62," ","") &amp; ",")))),E62/IF(G62="All",COUNTIF(B4:G4,"&lt;&gt;"),LEN(SUBSTITUTE(G62," ",""))-LEN(SUBSTITUTE(SUBSTITUTE(G62," ",""),",",""))+1),0))</f>
        <v/>
      </c>
      <c r="N62" s="72">
        <f>IF(OR(ISBLANK(B4),ISBLANK(G4),ISBLANK(C62),ISBLANK(E62),ISBLANK(F62),ISBLANK(G62)),"",IF(AND(F62=G4,OR(G62="All",ISNUMBER(SEARCH("," &amp; B4 &amp; ",", "," &amp; SUBSTITUTE(G62," ","") &amp; ",")))),E62/IF(G62="All",COUNTIF(B4:G4,"&lt;&gt;"),LEN(SUBSTITUTE(G62," ",""))-LEN(SUBSTITUTE(SUBSTITUTE(G62," ",""),",",""))+1),0))</f>
        <v/>
      </c>
      <c r="O62" s="72">
        <f>IF(OR(ISBLANK(C4),ISBLANK(B4),ISBLANK(C62),ISBLANK(E62),ISBLANK(F62),ISBLANK(G62)),"",IF(AND(F62=B4,OR(G62="All",ISNUMBER(SEARCH("," &amp; C4 &amp; ",", "," &amp; SUBSTITUTE(G62," ","") &amp; ",")))),E62/IF(G62="All",COUNTIF(B4:G4,"&lt;&gt;"),LEN(SUBSTITUTE(G62," ",""))-LEN(SUBSTITUTE(SUBSTITUTE(G62," ",""),",",""))+1),0))</f>
        <v/>
      </c>
      <c r="P62" s="1" t="n"/>
      <c r="Q62" s="72">
        <f>IF(OR(ISBLANK(C4),ISBLANK(D4),ISBLANK(C62),ISBLANK(E62),ISBLANK(F62),ISBLANK(G62)),"",IF(AND(F62=D4,OR(G62="All",ISNUMBER(SEARCH("," &amp; C4 &amp; ",", "," &amp; SUBSTITUTE(G62," ","") &amp; ",")))),E62/IF(G62="All",COUNTIF(B4:G4,"&lt;&gt;"),LEN(SUBSTITUTE(G62," ",""))-LEN(SUBSTITUTE(SUBSTITUTE(G62," ",""),",",""))+1),0))</f>
        <v/>
      </c>
      <c r="R62" s="72">
        <f>IF(OR(ISBLANK(C4),ISBLANK(E4),ISBLANK(C62),ISBLANK(E62),ISBLANK(F62),ISBLANK(G62)),"",IF(AND(F62=E4,OR(G62="All",ISNUMBER(SEARCH("," &amp; C4 &amp; ",", "," &amp; SUBSTITUTE(G62," ","") &amp; ",")))),E62/IF(G62="All",COUNTIF(B4:G4,"&lt;&gt;"),LEN(SUBSTITUTE(G62," ",""))-LEN(SUBSTITUTE(SUBSTITUTE(G62," ",""),",",""))+1),0))</f>
        <v/>
      </c>
      <c r="S62" s="72">
        <f>IF(OR(ISBLANK(C4),ISBLANK(F4),ISBLANK(C62),ISBLANK(E62),ISBLANK(F62),ISBLANK(G62)),"",IF(AND(F62=F4,OR(G62="All",ISNUMBER(SEARCH("," &amp; C4 &amp; ",", "," &amp; SUBSTITUTE(G62," ","") &amp; ",")))),E62/IF(G62="All",COUNTIF(B4:G4,"&lt;&gt;"),LEN(SUBSTITUTE(G62," ",""))-LEN(SUBSTITUTE(SUBSTITUTE(G62," ",""),",",""))+1),0))</f>
        <v/>
      </c>
      <c r="T62" s="72">
        <f>IF(OR(ISBLANK(C4),ISBLANK(G4),ISBLANK(C62),ISBLANK(E62),ISBLANK(F62),ISBLANK(G62)),"",IF(AND(F62=G4,OR(G62="All",ISNUMBER(SEARCH("," &amp; C4 &amp; ",", "," &amp; SUBSTITUTE(G62," ","") &amp; ",")))),E62/IF(G62="All",COUNTIF(B4:G4,"&lt;&gt;"),LEN(SUBSTITUTE(G62," ",""))-LEN(SUBSTITUTE(SUBSTITUTE(G62," ",""),",",""))+1),0))</f>
        <v/>
      </c>
      <c r="U62" s="72">
        <f>IF(OR(ISBLANK(D4),ISBLANK(B4),ISBLANK(C62),ISBLANK(E62),ISBLANK(F62),ISBLANK(G62)),"",IF(AND(F62=B4,OR(G62="All",ISNUMBER(SEARCH("," &amp; D4 &amp; ",", "," &amp; SUBSTITUTE(G62," ","") &amp; ",")))),E62/IF(G62="All",COUNTIF(B4:G4,"&lt;&gt;"),LEN(SUBSTITUTE(G62," ",""))-LEN(SUBSTITUTE(SUBSTITUTE(G62," ",""),",",""))+1),0))</f>
        <v/>
      </c>
      <c r="V62" s="72">
        <f>IF(OR(ISBLANK(D4),ISBLANK(C4),ISBLANK(C62),ISBLANK(E62),ISBLANK(F62),ISBLANK(G62)),"",IF(AND(F62=C4,OR(G62="All",ISNUMBER(SEARCH("," &amp; D4 &amp; ",", "," &amp; SUBSTITUTE(G62," ","") &amp; ",")))),E62/IF(G62="All",COUNTIF(B4:G4,"&lt;&gt;"),LEN(SUBSTITUTE(G62," ",""))-LEN(SUBSTITUTE(SUBSTITUTE(G62," ",""),",",""))+1),0))</f>
        <v/>
      </c>
      <c r="W62" s="1" t="n"/>
      <c r="X62" s="72">
        <f>IF(OR(ISBLANK(D4),ISBLANK(E4),ISBLANK(C62),ISBLANK(E62),ISBLANK(F62),ISBLANK(G62)),"",IF(AND(F62=E4,OR(G62="All",ISNUMBER(SEARCH("," &amp; D4 &amp; ",", "," &amp; SUBSTITUTE(G62," ","") &amp; ",")))),E62/IF(G62="All",COUNTIF(B4:G4,"&lt;&gt;"),LEN(SUBSTITUTE(G62," ",""))-LEN(SUBSTITUTE(SUBSTITUTE(G62," ",""),",",""))+1),0))</f>
        <v/>
      </c>
      <c r="Y62" s="72">
        <f>IF(OR(ISBLANK(D4),ISBLANK(F4),ISBLANK(C62),ISBLANK(E62),ISBLANK(F62),ISBLANK(G62)),"",IF(AND(F62=F4,OR(G62="All",ISNUMBER(SEARCH("," &amp; D4 &amp; ",", "," &amp; SUBSTITUTE(G62," ","") &amp; ",")))),E62/IF(G62="All",COUNTIF(B4:G4,"&lt;&gt;"),LEN(SUBSTITUTE(G62," ",""))-LEN(SUBSTITUTE(SUBSTITUTE(G62," ",""),",",""))+1),0))</f>
        <v/>
      </c>
      <c r="Z62" s="72">
        <f>IF(OR(ISBLANK(D4),ISBLANK(G4),ISBLANK(C62),ISBLANK(E62),ISBLANK(F62),ISBLANK(G62)),"",IF(AND(F62=G4,OR(G62="All",ISNUMBER(SEARCH("," &amp; D4 &amp; ",", "," &amp; SUBSTITUTE(G62," ","") &amp; ",")))),E62/IF(G62="All",COUNTIF(B4:G4,"&lt;&gt;"),LEN(SUBSTITUTE(G62," ",""))-LEN(SUBSTITUTE(SUBSTITUTE(G62," ",""),",",""))+1),0))</f>
        <v/>
      </c>
      <c r="AA62" s="72">
        <f>IF(OR(ISBLANK(E4),ISBLANK(B4),ISBLANK(C62),ISBLANK(E62),ISBLANK(F62),ISBLANK(G62)),"",IF(AND(F62=B4,OR(G62="All",ISNUMBER(SEARCH("," &amp; E4 &amp; ",", "," &amp; SUBSTITUTE(G62," ","") &amp; ",")))),E62/IF(G62="All",COUNTIF(B4:G4,"&lt;&gt;"),LEN(SUBSTITUTE(G62," ",""))-LEN(SUBSTITUTE(SUBSTITUTE(G62," ",""),",",""))+1),0))</f>
        <v/>
      </c>
      <c r="AB62" s="72">
        <f>IF(OR(ISBLANK(E4),ISBLANK(C4),ISBLANK(C62),ISBLANK(E62),ISBLANK(F62),ISBLANK(G62)),"",IF(AND(F62=C4,OR(G62="All",ISNUMBER(SEARCH("," &amp; E4 &amp; ",", "," &amp; SUBSTITUTE(G62," ","") &amp; ",")))),E62/IF(G62="All",COUNTIF(B4:G4,"&lt;&gt;"),LEN(SUBSTITUTE(G62," ",""))-LEN(SUBSTITUTE(SUBSTITUTE(G62," ",""),",",""))+1),0))</f>
        <v/>
      </c>
      <c r="AC62" s="72">
        <f>IF(OR(ISBLANK(E4),ISBLANK(D4),ISBLANK(C62),ISBLANK(E62),ISBLANK(F62),ISBLANK(G62)),"",IF(AND(F62=D4,OR(G62="All",ISNUMBER(SEARCH("," &amp; E4 &amp; ",", "," &amp; SUBSTITUTE(G62," ","") &amp; ",")))),E62/IF(G62="All",COUNTIF(B4:G4,"&lt;&gt;"),LEN(SUBSTITUTE(G62," ",""))-LEN(SUBSTITUTE(SUBSTITUTE(G62," ",""),",",""))+1),0))</f>
        <v/>
      </c>
      <c r="AE62" s="72">
        <f>IF(OR(ISBLANK(E4),ISBLANK(F4),ISBLANK(C62),ISBLANK(E62),ISBLANK(F62),ISBLANK(G62)),"",IF(AND(F62=F4,OR(G62="All",ISNUMBER(SEARCH("," &amp; E4 &amp; ",", "," &amp; SUBSTITUTE(G62," ","") &amp; ",")))),E62/IF(G62="All",COUNTIF(B4:G4,"&lt;&gt;"),LEN(SUBSTITUTE(G62," ",""))-LEN(SUBSTITUTE(SUBSTITUTE(G62," ",""),",",""))+1),0))</f>
        <v/>
      </c>
      <c r="AF62" s="72">
        <f>IF(OR(ISBLANK(E4),ISBLANK(G4),ISBLANK(C62),ISBLANK(E62),ISBLANK(F62),ISBLANK(G62)),"",IF(AND(F62=G4,OR(G62="All",ISNUMBER(SEARCH("," &amp; E4 &amp; ",", "," &amp; SUBSTITUTE(G62," ","") &amp; ",")))),E62/IF(G62="All",COUNTIF(B4:G4,"&lt;&gt;"),LEN(SUBSTITUTE(G62," ",""))-LEN(SUBSTITUTE(SUBSTITUTE(G62," ",""),",",""))+1),0))</f>
        <v/>
      </c>
      <c r="AG62" s="72">
        <f>IF(OR(ISBLANK(F4),ISBLANK(B4),ISBLANK(C62),ISBLANK(E62),ISBLANK(F62),ISBLANK(G62)),"",IF(AND(F62=B4,OR(G62="All",ISNUMBER(SEARCH("," &amp; F4 &amp; ",", "," &amp; SUBSTITUTE(G62," ","") &amp; ",")))),E62/IF(G62="All",COUNTIF(B4:G4,"&lt;&gt;"),LEN(SUBSTITUTE(G62," ",""))-LEN(SUBSTITUTE(SUBSTITUTE(G62," ",""),",",""))+1),0))</f>
        <v/>
      </c>
      <c r="AH62" s="72">
        <f>IF(OR(ISBLANK(F4),ISBLANK(C4),ISBLANK(C62),ISBLANK(E62),ISBLANK(F62),ISBLANK(G62)),"",IF(AND(F62=C4,OR(G62="All",ISNUMBER(SEARCH("," &amp; F4 &amp; ",", "," &amp; SUBSTITUTE(G62," ","") &amp; ",")))),E62/IF(G62="All",COUNTIF(B4:G4,"&lt;&gt;"),LEN(SUBSTITUTE(G62," ",""))-LEN(SUBSTITUTE(SUBSTITUTE(G62," ",""),",",""))+1),0))</f>
        <v/>
      </c>
      <c r="AI62" s="72">
        <f>IF(OR(ISBLANK(F4),ISBLANK(D4),ISBLANK(C62),ISBLANK(E62),ISBLANK(F62),ISBLANK(G62)),"",IF(AND(F62=D4,OR(G62="All",ISNUMBER(SEARCH("," &amp; F4 &amp; ",", "," &amp; SUBSTITUTE(G62," ","") &amp; ",")))),E62/IF(G62="All",COUNTIF(B4:G4,"&lt;&gt;"),LEN(SUBSTITUTE(G62," ",""))-LEN(SUBSTITUTE(SUBSTITUTE(G62," ",""),",",""))+1),0))</f>
        <v/>
      </c>
      <c r="AJ62" s="72">
        <f>IF(OR(ISBLANK(F4),ISBLANK(E4),ISBLANK(C62),ISBLANK(E62),ISBLANK(F62),ISBLANK(G62)),"",IF(AND(F62=E4,OR(G62="All",ISNUMBER(SEARCH("," &amp; F4 &amp; ",", "," &amp; SUBSTITUTE(G62," ","") &amp; ",")))),E62/IF(G62="All",COUNTIF(B4:G4,"&lt;&gt;"),LEN(SUBSTITUTE(G62," ",""))-LEN(SUBSTITUTE(SUBSTITUTE(G62," ",""),",",""))+1),0))</f>
        <v/>
      </c>
      <c r="AL62" s="72">
        <f>IF(OR(ISBLANK(F4),ISBLANK(G4),ISBLANK(C62),ISBLANK(E62),ISBLANK(F62),ISBLANK(G62)),"",IF(AND(F62=G4,OR(G62="All",ISNUMBER(SEARCH("," &amp; F4 &amp; ",", "," &amp; SUBSTITUTE(G62," ","") &amp; ",")))),E62/IF(G62="All",COUNTIF(B4:G4,"&lt;&gt;"),LEN(SUBSTITUTE(G62," ",""))-LEN(SUBSTITUTE(SUBSTITUTE(G62," ",""),",",""))+1),0))</f>
        <v/>
      </c>
      <c r="AM62" s="72">
        <f>IF(OR(ISBLANK(G4),ISBLANK(B4),ISBLANK(C62),ISBLANK(E62),ISBLANK(F62),ISBLANK(G62)),"",IF(AND(F62=B4,OR(G62="All",ISNUMBER(SEARCH("," &amp; G4 &amp; ",", "," &amp; SUBSTITUTE(G62," ","") &amp; ",")))),E62/IF(G62="All",COUNTIF(B4:G4,"&lt;&gt;"),LEN(SUBSTITUTE(G62," ",""))-LEN(SUBSTITUTE(SUBSTITUTE(G62," ",""),",",""))+1),0))</f>
        <v/>
      </c>
      <c r="AN62" s="72">
        <f>IF(OR(ISBLANK(G4),ISBLANK(C4),ISBLANK(C62),ISBLANK(E62),ISBLANK(F62),ISBLANK(G62)),"",IF(AND(F62=C4,OR(G62="All",ISNUMBER(SEARCH("," &amp; G4 &amp; ",", "," &amp; SUBSTITUTE(G62," ","") &amp; ",")))),E62/IF(G62="All",COUNTIF(B4:G4,"&lt;&gt;"),LEN(SUBSTITUTE(G62," ",""))-LEN(SUBSTITUTE(SUBSTITUTE(G62," ",""),",",""))+1),0))</f>
        <v/>
      </c>
      <c r="AO62" s="72">
        <f>IF(OR(ISBLANK(G4),ISBLANK(D4),ISBLANK(C62),ISBLANK(E62),ISBLANK(F62),ISBLANK(G62)),"",IF(AND(F62=D4,OR(G62="All",ISNUMBER(SEARCH("," &amp; G4 &amp; ",", "," &amp; SUBSTITUTE(G62," ","") &amp; ",")))),E62/IF(G62="All",COUNTIF(B4:G4,"&lt;&gt;"),LEN(SUBSTITUTE(G62," ",""))-LEN(SUBSTITUTE(SUBSTITUTE(G62," ",""),",",""))+1),0))</f>
        <v/>
      </c>
      <c r="AP62" s="72">
        <f>IF(OR(ISBLANK(G4),ISBLANK(E4),ISBLANK(C62),ISBLANK(E62),ISBLANK(F62),ISBLANK(G62)),"",IF(AND(F62=E4,OR(G62="All",ISNUMBER(SEARCH("," &amp; G4 &amp; ",", "," &amp; SUBSTITUTE(G62," ","") &amp; ",")))),E62/IF(G62="All",COUNTIF(B4:G4,"&lt;&gt;"),LEN(SUBSTITUTE(G62," ",""))-LEN(SUBSTITUTE(SUBSTITUTE(G62," ",""),",",""))+1),0))</f>
        <v/>
      </c>
      <c r="AQ62" s="72">
        <f>IF(OR(ISBLANK(G4),ISBLANK(F4),ISBLANK(C62),ISBLANK(E62),ISBLANK(F62),ISBLANK(G62)),"",IF(AND(F62=F4,OR(G62="All",ISNUMBER(SEARCH("," &amp; G4 &amp; ",", "," &amp; SUBSTITUTE(G62," ","") &amp; ",")))),E62/IF(G62="All",COUNTIF(B4:G4,"&lt;&gt;"),LEN(SUBSTITUTE(G62," ",""))-LEN(SUBSTITUTE(SUBSTITUTE(G62," ",""),",",""))+1),0))</f>
        <v/>
      </c>
    </row>
    <row r="63" customFormat="1" s="1">
      <c r="A63" s="70" t="n"/>
      <c r="B63" s="71" t="n"/>
      <c r="C63" s="72" t="n"/>
      <c r="D63" s="71" t="inlineStr">
        <is>
          <t>EUR</t>
        </is>
      </c>
      <c r="E63" s="73">
        <f>IF(ISBLANK(C63),"",IF(D63="EUR",C63*$C$8,IF(D63="USD",C63,"")))</f>
        <v/>
      </c>
      <c r="F63" s="71" t="n"/>
      <c r="G63" s="74" t="n"/>
      <c r="H63" s="1" t="n"/>
      <c r="I63" s="1" t="n"/>
      <c r="J63" s="72">
        <f>IF(OR(ISBLANK(B4),ISBLANK(C4),ISBLANK(C63),ISBLANK(E63),ISBLANK(F63),ISBLANK(G63)),"",IF(AND(F63=C4,OR(G63="All",ISNUMBER(SEARCH("," &amp; B4 &amp; ",", "," &amp; SUBSTITUTE(G63," ","") &amp; ",")))),E63/IF(G63="All",COUNTIF(B4:G4,"&lt;&gt;"),LEN(SUBSTITUTE(G63," ",""))-LEN(SUBSTITUTE(SUBSTITUTE(G63," ",""),",",""))+1),0))</f>
        <v/>
      </c>
      <c r="K63" s="72">
        <f>IF(OR(ISBLANK(B4),ISBLANK(D4),ISBLANK(C63),ISBLANK(E63),ISBLANK(F63),ISBLANK(G63)),"",IF(AND(F63=D4,OR(G63="All",ISNUMBER(SEARCH("," &amp; B4 &amp; ",", "," &amp; SUBSTITUTE(G63," ","") &amp; ",")))),E63/IF(G63="All",COUNTIF(B4:G4,"&lt;&gt;"),LEN(SUBSTITUTE(G63," ",""))-LEN(SUBSTITUTE(SUBSTITUTE(G63," ",""),",",""))+1),0))</f>
        <v/>
      </c>
      <c r="L63" s="72">
        <f>IF(OR(ISBLANK(B4),ISBLANK(E4),ISBLANK(C63),ISBLANK(E63),ISBLANK(F63),ISBLANK(G63)),"",IF(AND(F63=E4,OR(G63="All",ISNUMBER(SEARCH("," &amp; B4 &amp; ",", "," &amp; SUBSTITUTE(G63," ","") &amp; ",")))),E63/IF(G63="All",COUNTIF(B4:G4,"&lt;&gt;"),LEN(SUBSTITUTE(G63," ",""))-LEN(SUBSTITUTE(SUBSTITUTE(G63," ",""),",",""))+1),0))</f>
        <v/>
      </c>
      <c r="M63" s="72">
        <f>IF(OR(ISBLANK(B4),ISBLANK(F4),ISBLANK(C63),ISBLANK(E63),ISBLANK(F63),ISBLANK(G63)),"",IF(AND(F63=F4,OR(G63="All",ISNUMBER(SEARCH("," &amp; B4 &amp; ",", "," &amp; SUBSTITUTE(G63," ","") &amp; ",")))),E63/IF(G63="All",COUNTIF(B4:G4,"&lt;&gt;"),LEN(SUBSTITUTE(G63," ",""))-LEN(SUBSTITUTE(SUBSTITUTE(G63," ",""),",",""))+1),0))</f>
        <v/>
      </c>
      <c r="N63" s="72">
        <f>IF(OR(ISBLANK(B4),ISBLANK(G4),ISBLANK(C63),ISBLANK(E63),ISBLANK(F63),ISBLANK(G63)),"",IF(AND(F63=G4,OR(G63="All",ISNUMBER(SEARCH("," &amp; B4 &amp; ",", "," &amp; SUBSTITUTE(G63," ","") &amp; ",")))),E63/IF(G63="All",COUNTIF(B4:G4,"&lt;&gt;"),LEN(SUBSTITUTE(G63," ",""))-LEN(SUBSTITUTE(SUBSTITUTE(G63," ",""),",",""))+1),0))</f>
        <v/>
      </c>
      <c r="O63" s="72">
        <f>IF(OR(ISBLANK(C4),ISBLANK(B4),ISBLANK(C63),ISBLANK(E63),ISBLANK(F63),ISBLANK(G63)),"",IF(AND(F63=B4,OR(G63="All",ISNUMBER(SEARCH("," &amp; C4 &amp; ",", "," &amp; SUBSTITUTE(G63," ","") &amp; ",")))),E63/IF(G63="All",COUNTIF(B4:G4,"&lt;&gt;"),LEN(SUBSTITUTE(G63," ",""))-LEN(SUBSTITUTE(SUBSTITUTE(G63," ",""),",",""))+1),0))</f>
        <v/>
      </c>
      <c r="P63" s="1" t="n"/>
      <c r="Q63" s="72">
        <f>IF(OR(ISBLANK(C4),ISBLANK(D4),ISBLANK(C63),ISBLANK(E63),ISBLANK(F63),ISBLANK(G63)),"",IF(AND(F63=D4,OR(G63="All",ISNUMBER(SEARCH("," &amp; C4 &amp; ",", "," &amp; SUBSTITUTE(G63," ","") &amp; ",")))),E63/IF(G63="All",COUNTIF(B4:G4,"&lt;&gt;"),LEN(SUBSTITUTE(G63," ",""))-LEN(SUBSTITUTE(SUBSTITUTE(G63," ",""),",",""))+1),0))</f>
        <v/>
      </c>
      <c r="R63" s="72">
        <f>IF(OR(ISBLANK(C4),ISBLANK(E4),ISBLANK(C63),ISBLANK(E63),ISBLANK(F63),ISBLANK(G63)),"",IF(AND(F63=E4,OR(G63="All",ISNUMBER(SEARCH("," &amp; C4 &amp; ",", "," &amp; SUBSTITUTE(G63," ","") &amp; ",")))),E63/IF(G63="All",COUNTIF(B4:G4,"&lt;&gt;"),LEN(SUBSTITUTE(G63," ",""))-LEN(SUBSTITUTE(SUBSTITUTE(G63," ",""),",",""))+1),0))</f>
        <v/>
      </c>
      <c r="S63" s="72">
        <f>IF(OR(ISBLANK(C4),ISBLANK(F4),ISBLANK(C63),ISBLANK(E63),ISBLANK(F63),ISBLANK(G63)),"",IF(AND(F63=F4,OR(G63="All",ISNUMBER(SEARCH("," &amp; C4 &amp; ",", "," &amp; SUBSTITUTE(G63," ","") &amp; ",")))),E63/IF(G63="All",COUNTIF(B4:G4,"&lt;&gt;"),LEN(SUBSTITUTE(G63," ",""))-LEN(SUBSTITUTE(SUBSTITUTE(G63," ",""),",",""))+1),0))</f>
        <v/>
      </c>
      <c r="T63" s="72">
        <f>IF(OR(ISBLANK(C4),ISBLANK(G4),ISBLANK(C63),ISBLANK(E63),ISBLANK(F63),ISBLANK(G63)),"",IF(AND(F63=G4,OR(G63="All",ISNUMBER(SEARCH("," &amp; C4 &amp; ",", "," &amp; SUBSTITUTE(G63," ","") &amp; ",")))),E63/IF(G63="All",COUNTIF(B4:G4,"&lt;&gt;"),LEN(SUBSTITUTE(G63," ",""))-LEN(SUBSTITUTE(SUBSTITUTE(G63," ",""),",",""))+1),0))</f>
        <v/>
      </c>
      <c r="U63" s="72">
        <f>IF(OR(ISBLANK(D4),ISBLANK(B4),ISBLANK(C63),ISBLANK(E63),ISBLANK(F63),ISBLANK(G63)),"",IF(AND(F63=B4,OR(G63="All",ISNUMBER(SEARCH("," &amp; D4 &amp; ",", "," &amp; SUBSTITUTE(G63," ","") &amp; ",")))),E63/IF(G63="All",COUNTIF(B4:G4,"&lt;&gt;"),LEN(SUBSTITUTE(G63," ",""))-LEN(SUBSTITUTE(SUBSTITUTE(G63," ",""),",",""))+1),0))</f>
        <v/>
      </c>
      <c r="V63" s="72">
        <f>IF(OR(ISBLANK(D4),ISBLANK(C4),ISBLANK(C63),ISBLANK(E63),ISBLANK(F63),ISBLANK(G63)),"",IF(AND(F63=C4,OR(G63="All",ISNUMBER(SEARCH("," &amp; D4 &amp; ",", "," &amp; SUBSTITUTE(G63," ","") &amp; ",")))),E63/IF(G63="All",COUNTIF(B4:G4,"&lt;&gt;"),LEN(SUBSTITUTE(G63," ",""))-LEN(SUBSTITUTE(SUBSTITUTE(G63," ",""),",",""))+1),0))</f>
        <v/>
      </c>
      <c r="W63" s="1" t="n"/>
      <c r="X63" s="72">
        <f>IF(OR(ISBLANK(D4),ISBLANK(E4),ISBLANK(C63),ISBLANK(E63),ISBLANK(F63),ISBLANK(G63)),"",IF(AND(F63=E4,OR(G63="All",ISNUMBER(SEARCH("," &amp; D4 &amp; ",", "," &amp; SUBSTITUTE(G63," ","") &amp; ",")))),E63/IF(G63="All",COUNTIF(B4:G4,"&lt;&gt;"),LEN(SUBSTITUTE(G63," ",""))-LEN(SUBSTITUTE(SUBSTITUTE(G63," ",""),",",""))+1),0))</f>
        <v/>
      </c>
      <c r="Y63" s="72">
        <f>IF(OR(ISBLANK(D4),ISBLANK(F4),ISBLANK(C63),ISBLANK(E63),ISBLANK(F63),ISBLANK(G63)),"",IF(AND(F63=F4,OR(G63="All",ISNUMBER(SEARCH("," &amp; D4 &amp; ",", "," &amp; SUBSTITUTE(G63," ","") &amp; ",")))),E63/IF(G63="All",COUNTIF(B4:G4,"&lt;&gt;"),LEN(SUBSTITUTE(G63," ",""))-LEN(SUBSTITUTE(SUBSTITUTE(G63," ",""),",",""))+1),0))</f>
        <v/>
      </c>
      <c r="Z63" s="72">
        <f>IF(OR(ISBLANK(D4),ISBLANK(G4),ISBLANK(C63),ISBLANK(E63),ISBLANK(F63),ISBLANK(G63)),"",IF(AND(F63=G4,OR(G63="All",ISNUMBER(SEARCH("," &amp; D4 &amp; ",", "," &amp; SUBSTITUTE(G63," ","") &amp; ",")))),E63/IF(G63="All",COUNTIF(B4:G4,"&lt;&gt;"),LEN(SUBSTITUTE(G63," ",""))-LEN(SUBSTITUTE(SUBSTITUTE(G63," ",""),",",""))+1),0))</f>
        <v/>
      </c>
      <c r="AA63" s="72">
        <f>IF(OR(ISBLANK(E4),ISBLANK(B4),ISBLANK(C63),ISBLANK(E63),ISBLANK(F63),ISBLANK(G63)),"",IF(AND(F63=B4,OR(G63="All",ISNUMBER(SEARCH("," &amp; E4 &amp; ",", "," &amp; SUBSTITUTE(G63," ","") &amp; ",")))),E63/IF(G63="All",COUNTIF(B4:G4,"&lt;&gt;"),LEN(SUBSTITUTE(G63," ",""))-LEN(SUBSTITUTE(SUBSTITUTE(G63," ",""),",",""))+1),0))</f>
        <v/>
      </c>
      <c r="AB63" s="72">
        <f>IF(OR(ISBLANK(E4),ISBLANK(C4),ISBLANK(C63),ISBLANK(E63),ISBLANK(F63),ISBLANK(G63)),"",IF(AND(F63=C4,OR(G63="All",ISNUMBER(SEARCH("," &amp; E4 &amp; ",", "," &amp; SUBSTITUTE(G63," ","") &amp; ",")))),E63/IF(G63="All",COUNTIF(B4:G4,"&lt;&gt;"),LEN(SUBSTITUTE(G63," ",""))-LEN(SUBSTITUTE(SUBSTITUTE(G63," ",""),",",""))+1),0))</f>
        <v/>
      </c>
      <c r="AC63" s="72">
        <f>IF(OR(ISBLANK(E4),ISBLANK(D4),ISBLANK(C63),ISBLANK(E63),ISBLANK(F63),ISBLANK(G63)),"",IF(AND(F63=D4,OR(G63="All",ISNUMBER(SEARCH("," &amp; E4 &amp; ",", "," &amp; SUBSTITUTE(G63," ","") &amp; ",")))),E63/IF(G63="All",COUNTIF(B4:G4,"&lt;&gt;"),LEN(SUBSTITUTE(G63," ",""))-LEN(SUBSTITUTE(SUBSTITUTE(G63," ",""),",",""))+1),0))</f>
        <v/>
      </c>
      <c r="AE63" s="72">
        <f>IF(OR(ISBLANK(E4),ISBLANK(F4),ISBLANK(C63),ISBLANK(E63),ISBLANK(F63),ISBLANK(G63)),"",IF(AND(F63=F4,OR(G63="All",ISNUMBER(SEARCH("," &amp; E4 &amp; ",", "," &amp; SUBSTITUTE(G63," ","") &amp; ",")))),E63/IF(G63="All",COUNTIF(B4:G4,"&lt;&gt;"),LEN(SUBSTITUTE(G63," ",""))-LEN(SUBSTITUTE(SUBSTITUTE(G63," ",""),",",""))+1),0))</f>
        <v/>
      </c>
      <c r="AF63" s="72">
        <f>IF(OR(ISBLANK(E4),ISBLANK(G4),ISBLANK(C63),ISBLANK(E63),ISBLANK(F63),ISBLANK(G63)),"",IF(AND(F63=G4,OR(G63="All",ISNUMBER(SEARCH("," &amp; E4 &amp; ",", "," &amp; SUBSTITUTE(G63," ","") &amp; ",")))),E63/IF(G63="All",COUNTIF(B4:G4,"&lt;&gt;"),LEN(SUBSTITUTE(G63," ",""))-LEN(SUBSTITUTE(SUBSTITUTE(G63," ",""),",",""))+1),0))</f>
        <v/>
      </c>
      <c r="AG63" s="72">
        <f>IF(OR(ISBLANK(F4),ISBLANK(B4),ISBLANK(C63),ISBLANK(E63),ISBLANK(F63),ISBLANK(G63)),"",IF(AND(F63=B4,OR(G63="All",ISNUMBER(SEARCH("," &amp; F4 &amp; ",", "," &amp; SUBSTITUTE(G63," ","") &amp; ",")))),E63/IF(G63="All",COUNTIF(B4:G4,"&lt;&gt;"),LEN(SUBSTITUTE(G63," ",""))-LEN(SUBSTITUTE(SUBSTITUTE(G63," ",""),",",""))+1),0))</f>
        <v/>
      </c>
      <c r="AH63" s="72">
        <f>IF(OR(ISBLANK(F4),ISBLANK(C4),ISBLANK(C63),ISBLANK(E63),ISBLANK(F63),ISBLANK(G63)),"",IF(AND(F63=C4,OR(G63="All",ISNUMBER(SEARCH("," &amp; F4 &amp; ",", "," &amp; SUBSTITUTE(G63," ","") &amp; ",")))),E63/IF(G63="All",COUNTIF(B4:G4,"&lt;&gt;"),LEN(SUBSTITUTE(G63," ",""))-LEN(SUBSTITUTE(SUBSTITUTE(G63," ",""),",",""))+1),0))</f>
        <v/>
      </c>
      <c r="AI63" s="72">
        <f>IF(OR(ISBLANK(F4),ISBLANK(D4),ISBLANK(C63),ISBLANK(E63),ISBLANK(F63),ISBLANK(G63)),"",IF(AND(F63=D4,OR(G63="All",ISNUMBER(SEARCH("," &amp; F4 &amp; ",", "," &amp; SUBSTITUTE(G63," ","") &amp; ",")))),E63/IF(G63="All",COUNTIF(B4:G4,"&lt;&gt;"),LEN(SUBSTITUTE(G63," ",""))-LEN(SUBSTITUTE(SUBSTITUTE(G63," ",""),",",""))+1),0))</f>
        <v/>
      </c>
      <c r="AJ63" s="72">
        <f>IF(OR(ISBLANK(F4),ISBLANK(E4),ISBLANK(C63),ISBLANK(E63),ISBLANK(F63),ISBLANK(G63)),"",IF(AND(F63=E4,OR(G63="All",ISNUMBER(SEARCH("," &amp; F4 &amp; ",", "," &amp; SUBSTITUTE(G63," ","") &amp; ",")))),E63/IF(G63="All",COUNTIF(B4:G4,"&lt;&gt;"),LEN(SUBSTITUTE(G63," ",""))-LEN(SUBSTITUTE(SUBSTITUTE(G63," ",""),",",""))+1),0))</f>
        <v/>
      </c>
      <c r="AL63" s="72">
        <f>IF(OR(ISBLANK(F4),ISBLANK(G4),ISBLANK(C63),ISBLANK(E63),ISBLANK(F63),ISBLANK(G63)),"",IF(AND(F63=G4,OR(G63="All",ISNUMBER(SEARCH("," &amp; F4 &amp; ",", "," &amp; SUBSTITUTE(G63," ","") &amp; ",")))),E63/IF(G63="All",COUNTIF(B4:G4,"&lt;&gt;"),LEN(SUBSTITUTE(G63," ",""))-LEN(SUBSTITUTE(SUBSTITUTE(G63," ",""),",",""))+1),0))</f>
        <v/>
      </c>
      <c r="AM63" s="72">
        <f>IF(OR(ISBLANK(G4),ISBLANK(B4),ISBLANK(C63),ISBLANK(E63),ISBLANK(F63),ISBLANK(G63)),"",IF(AND(F63=B4,OR(G63="All",ISNUMBER(SEARCH("," &amp; G4 &amp; ",", "," &amp; SUBSTITUTE(G63," ","") &amp; ",")))),E63/IF(G63="All",COUNTIF(B4:G4,"&lt;&gt;"),LEN(SUBSTITUTE(G63," ",""))-LEN(SUBSTITUTE(SUBSTITUTE(G63," ",""),",",""))+1),0))</f>
        <v/>
      </c>
      <c r="AN63" s="72">
        <f>IF(OR(ISBLANK(G4),ISBLANK(C4),ISBLANK(C63),ISBLANK(E63),ISBLANK(F63),ISBLANK(G63)),"",IF(AND(F63=C4,OR(G63="All",ISNUMBER(SEARCH("," &amp; G4 &amp; ",", "," &amp; SUBSTITUTE(G63," ","") &amp; ",")))),E63/IF(G63="All",COUNTIF(B4:G4,"&lt;&gt;"),LEN(SUBSTITUTE(G63," ",""))-LEN(SUBSTITUTE(SUBSTITUTE(G63," ",""),",",""))+1),0))</f>
        <v/>
      </c>
      <c r="AO63" s="72">
        <f>IF(OR(ISBLANK(G4),ISBLANK(D4),ISBLANK(C63),ISBLANK(E63),ISBLANK(F63),ISBLANK(G63)),"",IF(AND(F63=D4,OR(G63="All",ISNUMBER(SEARCH("," &amp; G4 &amp; ",", "," &amp; SUBSTITUTE(G63," ","") &amp; ",")))),E63/IF(G63="All",COUNTIF(B4:G4,"&lt;&gt;"),LEN(SUBSTITUTE(G63," ",""))-LEN(SUBSTITUTE(SUBSTITUTE(G63," ",""),",",""))+1),0))</f>
        <v/>
      </c>
      <c r="AP63" s="72">
        <f>IF(OR(ISBLANK(G4),ISBLANK(E4),ISBLANK(C63),ISBLANK(E63),ISBLANK(F63),ISBLANK(G63)),"",IF(AND(F63=E4,OR(G63="All",ISNUMBER(SEARCH("," &amp; G4 &amp; ",", "," &amp; SUBSTITUTE(G63," ","") &amp; ",")))),E63/IF(G63="All",COUNTIF(B4:G4,"&lt;&gt;"),LEN(SUBSTITUTE(G63," ",""))-LEN(SUBSTITUTE(SUBSTITUTE(G63," ",""),",",""))+1),0))</f>
        <v/>
      </c>
      <c r="AQ63" s="72">
        <f>IF(OR(ISBLANK(G4),ISBLANK(F4),ISBLANK(C63),ISBLANK(E63),ISBLANK(F63),ISBLANK(G63)),"",IF(AND(F63=F4,OR(G63="All",ISNUMBER(SEARCH("," &amp; G4 &amp; ",", "," &amp; SUBSTITUTE(G63," ","") &amp; ",")))),E63/IF(G63="All",COUNTIF(B4:G4,"&lt;&gt;"),LEN(SUBSTITUTE(G63," ",""))-LEN(SUBSTITUTE(SUBSTITUTE(G63," ",""),",",""))+1),0))</f>
        <v/>
      </c>
    </row>
    <row r="64" customFormat="1" s="1">
      <c r="A64" s="70" t="n"/>
      <c r="B64" s="71" t="n"/>
      <c r="C64" s="72" t="n"/>
      <c r="D64" s="71" t="inlineStr">
        <is>
          <t>EUR</t>
        </is>
      </c>
      <c r="E64" s="73">
        <f>IF(ISBLANK(C64),"",IF(D64="EUR",C64*$C$8,IF(D64="USD",C64,"")))</f>
        <v/>
      </c>
      <c r="F64" s="71" t="n"/>
      <c r="G64" s="74" t="n"/>
      <c r="H64" s="1" t="n"/>
      <c r="I64" s="1" t="n"/>
      <c r="J64" s="72">
        <f>IF(OR(ISBLANK(B4),ISBLANK(C4),ISBLANK(C64),ISBLANK(E64),ISBLANK(F64),ISBLANK(G64)),"",IF(AND(F64=C4,OR(G64="All",ISNUMBER(SEARCH("," &amp; B4 &amp; ",", "," &amp; SUBSTITUTE(G64," ","") &amp; ",")))),E64/IF(G64="All",COUNTIF(B4:G4,"&lt;&gt;"),LEN(SUBSTITUTE(G64," ",""))-LEN(SUBSTITUTE(SUBSTITUTE(G64," ",""),",",""))+1),0))</f>
        <v/>
      </c>
      <c r="K64" s="72">
        <f>IF(OR(ISBLANK(B4),ISBLANK(D4),ISBLANK(C64),ISBLANK(E64),ISBLANK(F64),ISBLANK(G64)),"",IF(AND(F64=D4,OR(G64="All",ISNUMBER(SEARCH("," &amp; B4 &amp; ",", "," &amp; SUBSTITUTE(G64," ","") &amp; ",")))),E64/IF(G64="All",COUNTIF(B4:G4,"&lt;&gt;"),LEN(SUBSTITUTE(G64," ",""))-LEN(SUBSTITUTE(SUBSTITUTE(G64," ",""),",",""))+1),0))</f>
        <v/>
      </c>
      <c r="L64" s="72">
        <f>IF(OR(ISBLANK(B4),ISBLANK(E4),ISBLANK(C64),ISBLANK(E64),ISBLANK(F64),ISBLANK(G64)),"",IF(AND(F64=E4,OR(G64="All",ISNUMBER(SEARCH("," &amp; B4 &amp; ",", "," &amp; SUBSTITUTE(G64," ","") &amp; ",")))),E64/IF(G64="All",COUNTIF(B4:G4,"&lt;&gt;"),LEN(SUBSTITUTE(G64," ",""))-LEN(SUBSTITUTE(SUBSTITUTE(G64," ",""),",",""))+1),0))</f>
        <v/>
      </c>
      <c r="M64" s="72">
        <f>IF(OR(ISBLANK(B4),ISBLANK(F4),ISBLANK(C64),ISBLANK(E64),ISBLANK(F64),ISBLANK(G64)),"",IF(AND(F64=F4,OR(G64="All",ISNUMBER(SEARCH("," &amp; B4 &amp; ",", "," &amp; SUBSTITUTE(G64," ","") &amp; ",")))),E64/IF(G64="All",COUNTIF(B4:G4,"&lt;&gt;"),LEN(SUBSTITUTE(G64," ",""))-LEN(SUBSTITUTE(SUBSTITUTE(G64," ",""),",",""))+1),0))</f>
        <v/>
      </c>
      <c r="N64" s="72">
        <f>IF(OR(ISBLANK(B4),ISBLANK(G4),ISBLANK(C64),ISBLANK(E64),ISBLANK(F64),ISBLANK(G64)),"",IF(AND(F64=G4,OR(G64="All",ISNUMBER(SEARCH("," &amp; B4 &amp; ",", "," &amp; SUBSTITUTE(G64," ","") &amp; ",")))),E64/IF(G64="All",COUNTIF(B4:G4,"&lt;&gt;"),LEN(SUBSTITUTE(G64," ",""))-LEN(SUBSTITUTE(SUBSTITUTE(G64," ",""),",",""))+1),0))</f>
        <v/>
      </c>
      <c r="O64" s="72">
        <f>IF(OR(ISBLANK(C4),ISBLANK(B4),ISBLANK(C64),ISBLANK(E64),ISBLANK(F64),ISBLANK(G64)),"",IF(AND(F64=B4,OR(G64="All",ISNUMBER(SEARCH("," &amp; C4 &amp; ",", "," &amp; SUBSTITUTE(G64," ","") &amp; ",")))),E64/IF(G64="All",COUNTIF(B4:G4,"&lt;&gt;"),LEN(SUBSTITUTE(G64," ",""))-LEN(SUBSTITUTE(SUBSTITUTE(G64," ",""),",",""))+1),0))</f>
        <v/>
      </c>
      <c r="P64" s="1" t="n"/>
      <c r="Q64" s="72">
        <f>IF(OR(ISBLANK(C4),ISBLANK(D4),ISBLANK(C64),ISBLANK(E64),ISBLANK(F64),ISBLANK(G64)),"",IF(AND(F64=D4,OR(G64="All",ISNUMBER(SEARCH("," &amp; C4 &amp; ",", "," &amp; SUBSTITUTE(G64," ","") &amp; ",")))),E64/IF(G64="All",COUNTIF(B4:G4,"&lt;&gt;"),LEN(SUBSTITUTE(G64," ",""))-LEN(SUBSTITUTE(SUBSTITUTE(G64," ",""),",",""))+1),0))</f>
        <v/>
      </c>
      <c r="R64" s="72">
        <f>IF(OR(ISBLANK(C4),ISBLANK(E4),ISBLANK(C64),ISBLANK(E64),ISBLANK(F64),ISBLANK(G64)),"",IF(AND(F64=E4,OR(G64="All",ISNUMBER(SEARCH("," &amp; C4 &amp; ",", "," &amp; SUBSTITUTE(G64," ","") &amp; ",")))),E64/IF(G64="All",COUNTIF(B4:G4,"&lt;&gt;"),LEN(SUBSTITUTE(G64," ",""))-LEN(SUBSTITUTE(SUBSTITUTE(G64," ",""),",",""))+1),0))</f>
        <v/>
      </c>
      <c r="S64" s="72">
        <f>IF(OR(ISBLANK(C4),ISBLANK(F4),ISBLANK(C64),ISBLANK(E64),ISBLANK(F64),ISBLANK(G64)),"",IF(AND(F64=F4,OR(G64="All",ISNUMBER(SEARCH("," &amp; C4 &amp; ",", "," &amp; SUBSTITUTE(G64," ","") &amp; ",")))),E64/IF(G64="All",COUNTIF(B4:G4,"&lt;&gt;"),LEN(SUBSTITUTE(G64," ",""))-LEN(SUBSTITUTE(SUBSTITUTE(G64," ",""),",",""))+1),0))</f>
        <v/>
      </c>
      <c r="T64" s="72">
        <f>IF(OR(ISBLANK(C4),ISBLANK(G4),ISBLANK(C64),ISBLANK(E64),ISBLANK(F64),ISBLANK(G64)),"",IF(AND(F64=G4,OR(G64="All",ISNUMBER(SEARCH("," &amp; C4 &amp; ",", "," &amp; SUBSTITUTE(G64," ","") &amp; ",")))),E64/IF(G64="All",COUNTIF(B4:G4,"&lt;&gt;"),LEN(SUBSTITUTE(G64," ",""))-LEN(SUBSTITUTE(SUBSTITUTE(G64," ",""),",",""))+1),0))</f>
        <v/>
      </c>
      <c r="U64" s="72">
        <f>IF(OR(ISBLANK(D4),ISBLANK(B4),ISBLANK(C64),ISBLANK(E64),ISBLANK(F64),ISBLANK(G64)),"",IF(AND(F64=B4,OR(G64="All",ISNUMBER(SEARCH("," &amp; D4 &amp; ",", "," &amp; SUBSTITUTE(G64," ","") &amp; ",")))),E64/IF(G64="All",COUNTIF(B4:G4,"&lt;&gt;"),LEN(SUBSTITUTE(G64," ",""))-LEN(SUBSTITUTE(SUBSTITUTE(G64," ",""),",",""))+1),0))</f>
        <v/>
      </c>
      <c r="V64" s="72">
        <f>IF(OR(ISBLANK(D4),ISBLANK(C4),ISBLANK(C64),ISBLANK(E64),ISBLANK(F64),ISBLANK(G64)),"",IF(AND(F64=C4,OR(G64="All",ISNUMBER(SEARCH("," &amp; D4 &amp; ",", "," &amp; SUBSTITUTE(G64," ","") &amp; ",")))),E64/IF(G64="All",COUNTIF(B4:G4,"&lt;&gt;"),LEN(SUBSTITUTE(G64," ",""))-LEN(SUBSTITUTE(SUBSTITUTE(G64," ",""),",",""))+1),0))</f>
        <v/>
      </c>
      <c r="W64" s="1" t="n"/>
      <c r="X64" s="72">
        <f>IF(OR(ISBLANK(D4),ISBLANK(E4),ISBLANK(C64),ISBLANK(E64),ISBLANK(F64),ISBLANK(G64)),"",IF(AND(F64=E4,OR(G64="All",ISNUMBER(SEARCH("," &amp; D4 &amp; ",", "," &amp; SUBSTITUTE(G64," ","") &amp; ",")))),E64/IF(G64="All",COUNTIF(B4:G4,"&lt;&gt;"),LEN(SUBSTITUTE(G64," ",""))-LEN(SUBSTITUTE(SUBSTITUTE(G64," ",""),",",""))+1),0))</f>
        <v/>
      </c>
      <c r="Y64" s="72">
        <f>IF(OR(ISBLANK(D4),ISBLANK(F4),ISBLANK(C64),ISBLANK(E64),ISBLANK(F64),ISBLANK(G64)),"",IF(AND(F64=F4,OR(G64="All",ISNUMBER(SEARCH("," &amp; D4 &amp; ",", "," &amp; SUBSTITUTE(G64," ","") &amp; ",")))),E64/IF(G64="All",COUNTIF(B4:G4,"&lt;&gt;"),LEN(SUBSTITUTE(G64," ",""))-LEN(SUBSTITUTE(SUBSTITUTE(G64," ",""),",",""))+1),0))</f>
        <v/>
      </c>
      <c r="Z64" s="72">
        <f>IF(OR(ISBLANK(D4),ISBLANK(G4),ISBLANK(C64),ISBLANK(E64),ISBLANK(F64),ISBLANK(G64)),"",IF(AND(F64=G4,OR(G64="All",ISNUMBER(SEARCH("," &amp; D4 &amp; ",", "," &amp; SUBSTITUTE(G64," ","") &amp; ",")))),E64/IF(G64="All",COUNTIF(B4:G4,"&lt;&gt;"),LEN(SUBSTITUTE(G64," ",""))-LEN(SUBSTITUTE(SUBSTITUTE(G64," ",""),",",""))+1),0))</f>
        <v/>
      </c>
      <c r="AA64" s="72">
        <f>IF(OR(ISBLANK(E4),ISBLANK(B4),ISBLANK(C64),ISBLANK(E64),ISBLANK(F64),ISBLANK(G64)),"",IF(AND(F64=B4,OR(G64="All",ISNUMBER(SEARCH("," &amp; E4 &amp; ",", "," &amp; SUBSTITUTE(G64," ","") &amp; ",")))),E64/IF(G64="All",COUNTIF(B4:G4,"&lt;&gt;"),LEN(SUBSTITUTE(G64," ",""))-LEN(SUBSTITUTE(SUBSTITUTE(G64," ",""),",",""))+1),0))</f>
        <v/>
      </c>
      <c r="AB64" s="72">
        <f>IF(OR(ISBLANK(E4),ISBLANK(C4),ISBLANK(C64),ISBLANK(E64),ISBLANK(F64),ISBLANK(G64)),"",IF(AND(F64=C4,OR(G64="All",ISNUMBER(SEARCH("," &amp; E4 &amp; ",", "," &amp; SUBSTITUTE(G64," ","") &amp; ",")))),E64/IF(G64="All",COUNTIF(B4:G4,"&lt;&gt;"),LEN(SUBSTITUTE(G64," ",""))-LEN(SUBSTITUTE(SUBSTITUTE(G64," ",""),",",""))+1),0))</f>
        <v/>
      </c>
      <c r="AC64" s="72">
        <f>IF(OR(ISBLANK(E4),ISBLANK(D4),ISBLANK(C64),ISBLANK(E64),ISBLANK(F64),ISBLANK(G64)),"",IF(AND(F64=D4,OR(G64="All",ISNUMBER(SEARCH("," &amp; E4 &amp; ",", "," &amp; SUBSTITUTE(G64," ","") &amp; ",")))),E64/IF(G64="All",COUNTIF(B4:G4,"&lt;&gt;"),LEN(SUBSTITUTE(G64," ",""))-LEN(SUBSTITUTE(SUBSTITUTE(G64," ",""),",",""))+1),0))</f>
        <v/>
      </c>
      <c r="AE64" s="72">
        <f>IF(OR(ISBLANK(E4),ISBLANK(F4),ISBLANK(C64),ISBLANK(E64),ISBLANK(F64),ISBLANK(G64)),"",IF(AND(F64=F4,OR(G64="All",ISNUMBER(SEARCH("," &amp; E4 &amp; ",", "," &amp; SUBSTITUTE(G64," ","") &amp; ",")))),E64/IF(G64="All",COUNTIF(B4:G4,"&lt;&gt;"),LEN(SUBSTITUTE(G64," ",""))-LEN(SUBSTITUTE(SUBSTITUTE(G64," ",""),",",""))+1),0))</f>
        <v/>
      </c>
      <c r="AF64" s="72">
        <f>IF(OR(ISBLANK(E4),ISBLANK(G4),ISBLANK(C64),ISBLANK(E64),ISBLANK(F64),ISBLANK(G64)),"",IF(AND(F64=G4,OR(G64="All",ISNUMBER(SEARCH("," &amp; E4 &amp; ",", "," &amp; SUBSTITUTE(G64," ","") &amp; ",")))),E64/IF(G64="All",COUNTIF(B4:G4,"&lt;&gt;"),LEN(SUBSTITUTE(G64," ",""))-LEN(SUBSTITUTE(SUBSTITUTE(G64," ",""),",",""))+1),0))</f>
        <v/>
      </c>
      <c r="AG64" s="72">
        <f>IF(OR(ISBLANK(F4),ISBLANK(B4),ISBLANK(C64),ISBLANK(E64),ISBLANK(F64),ISBLANK(G64)),"",IF(AND(F64=B4,OR(G64="All",ISNUMBER(SEARCH("," &amp; F4 &amp; ",", "," &amp; SUBSTITUTE(G64," ","") &amp; ",")))),E64/IF(G64="All",COUNTIF(B4:G4,"&lt;&gt;"),LEN(SUBSTITUTE(G64," ",""))-LEN(SUBSTITUTE(SUBSTITUTE(G64," ",""),",",""))+1),0))</f>
        <v/>
      </c>
      <c r="AH64" s="72">
        <f>IF(OR(ISBLANK(F4),ISBLANK(C4),ISBLANK(C64),ISBLANK(E64),ISBLANK(F64),ISBLANK(G64)),"",IF(AND(F64=C4,OR(G64="All",ISNUMBER(SEARCH("," &amp; F4 &amp; ",", "," &amp; SUBSTITUTE(G64," ","") &amp; ",")))),E64/IF(G64="All",COUNTIF(B4:G4,"&lt;&gt;"),LEN(SUBSTITUTE(G64," ",""))-LEN(SUBSTITUTE(SUBSTITUTE(G64," ",""),",",""))+1),0))</f>
        <v/>
      </c>
      <c r="AI64" s="72">
        <f>IF(OR(ISBLANK(F4),ISBLANK(D4),ISBLANK(C64),ISBLANK(E64),ISBLANK(F64),ISBLANK(G64)),"",IF(AND(F64=D4,OR(G64="All",ISNUMBER(SEARCH("," &amp; F4 &amp; ",", "," &amp; SUBSTITUTE(G64," ","") &amp; ",")))),E64/IF(G64="All",COUNTIF(B4:G4,"&lt;&gt;"),LEN(SUBSTITUTE(G64," ",""))-LEN(SUBSTITUTE(SUBSTITUTE(G64," ",""),",",""))+1),0))</f>
        <v/>
      </c>
      <c r="AJ64" s="72">
        <f>IF(OR(ISBLANK(F4),ISBLANK(E4),ISBLANK(C64),ISBLANK(E64),ISBLANK(F64),ISBLANK(G64)),"",IF(AND(F64=E4,OR(G64="All",ISNUMBER(SEARCH("," &amp; F4 &amp; ",", "," &amp; SUBSTITUTE(G64," ","") &amp; ",")))),E64/IF(G64="All",COUNTIF(B4:G4,"&lt;&gt;"),LEN(SUBSTITUTE(G64," ",""))-LEN(SUBSTITUTE(SUBSTITUTE(G64," ",""),",",""))+1),0))</f>
        <v/>
      </c>
      <c r="AL64" s="72">
        <f>IF(OR(ISBLANK(F4),ISBLANK(G4),ISBLANK(C64),ISBLANK(E64),ISBLANK(F64),ISBLANK(G64)),"",IF(AND(F64=G4,OR(G64="All",ISNUMBER(SEARCH("," &amp; F4 &amp; ",", "," &amp; SUBSTITUTE(G64," ","") &amp; ",")))),E64/IF(G64="All",COUNTIF(B4:G4,"&lt;&gt;"),LEN(SUBSTITUTE(G64," ",""))-LEN(SUBSTITUTE(SUBSTITUTE(G64," ",""),",",""))+1),0))</f>
        <v/>
      </c>
      <c r="AM64" s="72">
        <f>IF(OR(ISBLANK(G4),ISBLANK(B4),ISBLANK(C64),ISBLANK(E64),ISBLANK(F64),ISBLANK(G64)),"",IF(AND(F64=B4,OR(G64="All",ISNUMBER(SEARCH("," &amp; G4 &amp; ",", "," &amp; SUBSTITUTE(G64," ","") &amp; ",")))),E64/IF(G64="All",COUNTIF(B4:G4,"&lt;&gt;"),LEN(SUBSTITUTE(G64," ",""))-LEN(SUBSTITUTE(SUBSTITUTE(G64," ",""),",",""))+1),0))</f>
        <v/>
      </c>
      <c r="AN64" s="72">
        <f>IF(OR(ISBLANK(G4),ISBLANK(C4),ISBLANK(C64),ISBLANK(E64),ISBLANK(F64),ISBLANK(G64)),"",IF(AND(F64=C4,OR(G64="All",ISNUMBER(SEARCH("," &amp; G4 &amp; ",", "," &amp; SUBSTITUTE(G64," ","") &amp; ",")))),E64/IF(G64="All",COUNTIF(B4:G4,"&lt;&gt;"),LEN(SUBSTITUTE(G64," ",""))-LEN(SUBSTITUTE(SUBSTITUTE(G64," ",""),",",""))+1),0))</f>
        <v/>
      </c>
      <c r="AO64" s="72">
        <f>IF(OR(ISBLANK(G4),ISBLANK(D4),ISBLANK(C64),ISBLANK(E64),ISBLANK(F64),ISBLANK(G64)),"",IF(AND(F64=D4,OR(G64="All",ISNUMBER(SEARCH("," &amp; G4 &amp; ",", "," &amp; SUBSTITUTE(G64," ","") &amp; ",")))),E64/IF(G64="All",COUNTIF(B4:G4,"&lt;&gt;"),LEN(SUBSTITUTE(G64," ",""))-LEN(SUBSTITUTE(SUBSTITUTE(G64," ",""),",",""))+1),0))</f>
        <v/>
      </c>
      <c r="AP64" s="72">
        <f>IF(OR(ISBLANK(G4),ISBLANK(E4),ISBLANK(C64),ISBLANK(E64),ISBLANK(F64),ISBLANK(G64)),"",IF(AND(F64=E4,OR(G64="All",ISNUMBER(SEARCH("," &amp; G4 &amp; ",", "," &amp; SUBSTITUTE(G64," ","") &amp; ",")))),E64/IF(G64="All",COUNTIF(B4:G4,"&lt;&gt;"),LEN(SUBSTITUTE(G64," ",""))-LEN(SUBSTITUTE(SUBSTITUTE(G64," ",""),",",""))+1),0))</f>
        <v/>
      </c>
      <c r="AQ64" s="72">
        <f>IF(OR(ISBLANK(G4),ISBLANK(F4),ISBLANK(C64),ISBLANK(E64),ISBLANK(F64),ISBLANK(G64)),"",IF(AND(F64=F4,OR(G64="All",ISNUMBER(SEARCH("," &amp; G4 &amp; ",", "," &amp; SUBSTITUTE(G64," ","") &amp; ",")))),E64/IF(G64="All",COUNTIF(B4:G4,"&lt;&gt;"),LEN(SUBSTITUTE(G64," ",""))-LEN(SUBSTITUTE(SUBSTITUTE(G64," ",""),",",""))+1),0))</f>
        <v/>
      </c>
    </row>
    <row r="65" customFormat="1" s="1">
      <c r="A65" s="70" t="n"/>
      <c r="B65" s="71" t="n"/>
      <c r="C65" s="72" t="n"/>
      <c r="D65" s="71" t="inlineStr">
        <is>
          <t>EUR</t>
        </is>
      </c>
      <c r="E65" s="73">
        <f>IF(ISBLANK(C65),"",IF(D65="EUR",C65*$C$8,IF(D65="USD",C65,"")))</f>
        <v/>
      </c>
      <c r="F65" s="71" t="n"/>
      <c r="G65" s="74" t="n"/>
      <c r="H65" s="1" t="n"/>
      <c r="I65" s="1" t="n"/>
      <c r="J65" s="72">
        <f>IF(OR(ISBLANK(B4),ISBLANK(C4),ISBLANK(C65),ISBLANK(E65),ISBLANK(F65),ISBLANK(G65)),"",IF(AND(F65=C4,OR(G65="All",ISNUMBER(SEARCH("," &amp; B4 &amp; ",", "," &amp; SUBSTITUTE(G65," ","") &amp; ",")))),E65/IF(G65="All",COUNTIF(B4:G4,"&lt;&gt;"),LEN(SUBSTITUTE(G65," ",""))-LEN(SUBSTITUTE(SUBSTITUTE(G65," ",""),",",""))+1),0))</f>
        <v/>
      </c>
      <c r="K65" s="72">
        <f>IF(OR(ISBLANK(B4),ISBLANK(D4),ISBLANK(C65),ISBLANK(E65),ISBLANK(F65),ISBLANK(G65)),"",IF(AND(F65=D4,OR(G65="All",ISNUMBER(SEARCH("," &amp; B4 &amp; ",", "," &amp; SUBSTITUTE(G65," ","") &amp; ",")))),E65/IF(G65="All",COUNTIF(B4:G4,"&lt;&gt;"),LEN(SUBSTITUTE(G65," ",""))-LEN(SUBSTITUTE(SUBSTITUTE(G65," ",""),",",""))+1),0))</f>
        <v/>
      </c>
      <c r="L65" s="72">
        <f>IF(OR(ISBLANK(B4),ISBLANK(E4),ISBLANK(C65),ISBLANK(E65),ISBLANK(F65),ISBLANK(G65)),"",IF(AND(F65=E4,OR(G65="All",ISNUMBER(SEARCH("," &amp; B4 &amp; ",", "," &amp; SUBSTITUTE(G65," ","") &amp; ",")))),E65/IF(G65="All",COUNTIF(B4:G4,"&lt;&gt;"),LEN(SUBSTITUTE(G65," ",""))-LEN(SUBSTITUTE(SUBSTITUTE(G65," ",""),",",""))+1),0))</f>
        <v/>
      </c>
      <c r="M65" s="72">
        <f>IF(OR(ISBLANK(B4),ISBLANK(F4),ISBLANK(C65),ISBLANK(E65),ISBLANK(F65),ISBLANK(G65)),"",IF(AND(F65=F4,OR(G65="All",ISNUMBER(SEARCH("," &amp; B4 &amp; ",", "," &amp; SUBSTITUTE(G65," ","") &amp; ",")))),E65/IF(G65="All",COUNTIF(B4:G4,"&lt;&gt;"),LEN(SUBSTITUTE(G65," ",""))-LEN(SUBSTITUTE(SUBSTITUTE(G65," ",""),",",""))+1),0))</f>
        <v/>
      </c>
      <c r="N65" s="72">
        <f>IF(OR(ISBLANK(B4),ISBLANK(G4),ISBLANK(C65),ISBLANK(E65),ISBLANK(F65),ISBLANK(G65)),"",IF(AND(F65=G4,OR(G65="All",ISNUMBER(SEARCH("," &amp; B4 &amp; ",", "," &amp; SUBSTITUTE(G65," ","") &amp; ",")))),E65/IF(G65="All",COUNTIF(B4:G4,"&lt;&gt;"),LEN(SUBSTITUTE(G65," ",""))-LEN(SUBSTITUTE(SUBSTITUTE(G65," ",""),",",""))+1),0))</f>
        <v/>
      </c>
      <c r="O65" s="72">
        <f>IF(OR(ISBLANK(C4),ISBLANK(B4),ISBLANK(C65),ISBLANK(E65),ISBLANK(F65),ISBLANK(G65)),"",IF(AND(F65=B4,OR(G65="All",ISNUMBER(SEARCH("," &amp; C4 &amp; ",", "," &amp; SUBSTITUTE(G65," ","") &amp; ",")))),E65/IF(G65="All",COUNTIF(B4:G4,"&lt;&gt;"),LEN(SUBSTITUTE(G65," ",""))-LEN(SUBSTITUTE(SUBSTITUTE(G65," ",""),",",""))+1),0))</f>
        <v/>
      </c>
      <c r="P65" s="1" t="n"/>
      <c r="Q65" s="72">
        <f>IF(OR(ISBLANK(C4),ISBLANK(D4),ISBLANK(C65),ISBLANK(E65),ISBLANK(F65),ISBLANK(G65)),"",IF(AND(F65=D4,OR(G65="All",ISNUMBER(SEARCH("," &amp; C4 &amp; ",", "," &amp; SUBSTITUTE(G65," ","") &amp; ",")))),E65/IF(G65="All",COUNTIF(B4:G4,"&lt;&gt;"),LEN(SUBSTITUTE(G65," ",""))-LEN(SUBSTITUTE(SUBSTITUTE(G65," ",""),",",""))+1),0))</f>
        <v/>
      </c>
      <c r="R65" s="72">
        <f>IF(OR(ISBLANK(C4),ISBLANK(E4),ISBLANK(C65),ISBLANK(E65),ISBLANK(F65),ISBLANK(G65)),"",IF(AND(F65=E4,OR(G65="All",ISNUMBER(SEARCH("," &amp; C4 &amp; ",", "," &amp; SUBSTITUTE(G65," ","") &amp; ",")))),E65/IF(G65="All",COUNTIF(B4:G4,"&lt;&gt;"),LEN(SUBSTITUTE(G65," ",""))-LEN(SUBSTITUTE(SUBSTITUTE(G65," ",""),",",""))+1),0))</f>
        <v/>
      </c>
      <c r="S65" s="72">
        <f>IF(OR(ISBLANK(C4),ISBLANK(F4),ISBLANK(C65),ISBLANK(E65),ISBLANK(F65),ISBLANK(G65)),"",IF(AND(F65=F4,OR(G65="All",ISNUMBER(SEARCH("," &amp; C4 &amp; ",", "," &amp; SUBSTITUTE(G65," ","") &amp; ",")))),E65/IF(G65="All",COUNTIF(B4:G4,"&lt;&gt;"),LEN(SUBSTITUTE(G65," ",""))-LEN(SUBSTITUTE(SUBSTITUTE(G65," ",""),",",""))+1),0))</f>
        <v/>
      </c>
      <c r="T65" s="72">
        <f>IF(OR(ISBLANK(C4),ISBLANK(G4),ISBLANK(C65),ISBLANK(E65),ISBLANK(F65),ISBLANK(G65)),"",IF(AND(F65=G4,OR(G65="All",ISNUMBER(SEARCH("," &amp; C4 &amp; ",", "," &amp; SUBSTITUTE(G65," ","") &amp; ",")))),E65/IF(G65="All",COUNTIF(B4:G4,"&lt;&gt;"),LEN(SUBSTITUTE(G65," ",""))-LEN(SUBSTITUTE(SUBSTITUTE(G65," ",""),",",""))+1),0))</f>
        <v/>
      </c>
      <c r="U65" s="72">
        <f>IF(OR(ISBLANK(D4),ISBLANK(B4),ISBLANK(C65),ISBLANK(E65),ISBLANK(F65),ISBLANK(G65)),"",IF(AND(F65=B4,OR(G65="All",ISNUMBER(SEARCH("," &amp; D4 &amp; ",", "," &amp; SUBSTITUTE(G65," ","") &amp; ",")))),E65/IF(G65="All",COUNTIF(B4:G4,"&lt;&gt;"),LEN(SUBSTITUTE(G65," ",""))-LEN(SUBSTITUTE(SUBSTITUTE(G65," ",""),",",""))+1),0))</f>
        <v/>
      </c>
      <c r="V65" s="72">
        <f>IF(OR(ISBLANK(D4),ISBLANK(C4),ISBLANK(C65),ISBLANK(E65),ISBLANK(F65),ISBLANK(G65)),"",IF(AND(F65=C4,OR(G65="All",ISNUMBER(SEARCH("," &amp; D4 &amp; ",", "," &amp; SUBSTITUTE(G65," ","") &amp; ",")))),E65/IF(G65="All",COUNTIF(B4:G4,"&lt;&gt;"),LEN(SUBSTITUTE(G65," ",""))-LEN(SUBSTITUTE(SUBSTITUTE(G65," ",""),",",""))+1),0))</f>
        <v/>
      </c>
      <c r="W65" s="1" t="n"/>
      <c r="X65" s="72">
        <f>IF(OR(ISBLANK(D4),ISBLANK(E4),ISBLANK(C65),ISBLANK(E65),ISBLANK(F65),ISBLANK(G65)),"",IF(AND(F65=E4,OR(G65="All",ISNUMBER(SEARCH("," &amp; D4 &amp; ",", "," &amp; SUBSTITUTE(G65," ","") &amp; ",")))),E65/IF(G65="All",COUNTIF(B4:G4,"&lt;&gt;"),LEN(SUBSTITUTE(G65," ",""))-LEN(SUBSTITUTE(SUBSTITUTE(G65," ",""),",",""))+1),0))</f>
        <v/>
      </c>
      <c r="Y65" s="72">
        <f>IF(OR(ISBLANK(D4),ISBLANK(F4),ISBLANK(C65),ISBLANK(E65),ISBLANK(F65),ISBLANK(G65)),"",IF(AND(F65=F4,OR(G65="All",ISNUMBER(SEARCH("," &amp; D4 &amp; ",", "," &amp; SUBSTITUTE(G65," ","") &amp; ",")))),E65/IF(G65="All",COUNTIF(B4:G4,"&lt;&gt;"),LEN(SUBSTITUTE(G65," ",""))-LEN(SUBSTITUTE(SUBSTITUTE(G65," ",""),",",""))+1),0))</f>
        <v/>
      </c>
      <c r="Z65" s="72">
        <f>IF(OR(ISBLANK(D4),ISBLANK(G4),ISBLANK(C65),ISBLANK(E65),ISBLANK(F65),ISBLANK(G65)),"",IF(AND(F65=G4,OR(G65="All",ISNUMBER(SEARCH("," &amp; D4 &amp; ",", "," &amp; SUBSTITUTE(G65," ","") &amp; ",")))),E65/IF(G65="All",COUNTIF(B4:G4,"&lt;&gt;"),LEN(SUBSTITUTE(G65," ",""))-LEN(SUBSTITUTE(SUBSTITUTE(G65," ",""),",",""))+1),0))</f>
        <v/>
      </c>
      <c r="AA65" s="72">
        <f>IF(OR(ISBLANK(E4),ISBLANK(B4),ISBLANK(C65),ISBLANK(E65),ISBLANK(F65),ISBLANK(G65)),"",IF(AND(F65=B4,OR(G65="All",ISNUMBER(SEARCH("," &amp; E4 &amp; ",", "," &amp; SUBSTITUTE(G65," ","") &amp; ",")))),E65/IF(G65="All",COUNTIF(B4:G4,"&lt;&gt;"),LEN(SUBSTITUTE(G65," ",""))-LEN(SUBSTITUTE(SUBSTITUTE(G65," ",""),",",""))+1),0))</f>
        <v/>
      </c>
      <c r="AB65" s="72">
        <f>IF(OR(ISBLANK(E4),ISBLANK(C4),ISBLANK(C65),ISBLANK(E65),ISBLANK(F65),ISBLANK(G65)),"",IF(AND(F65=C4,OR(G65="All",ISNUMBER(SEARCH("," &amp; E4 &amp; ",", "," &amp; SUBSTITUTE(G65," ","") &amp; ",")))),E65/IF(G65="All",COUNTIF(B4:G4,"&lt;&gt;"),LEN(SUBSTITUTE(G65," ",""))-LEN(SUBSTITUTE(SUBSTITUTE(G65," ",""),",",""))+1),0))</f>
        <v/>
      </c>
      <c r="AC65" s="72">
        <f>IF(OR(ISBLANK(E4),ISBLANK(D4),ISBLANK(C65),ISBLANK(E65),ISBLANK(F65),ISBLANK(G65)),"",IF(AND(F65=D4,OR(G65="All",ISNUMBER(SEARCH("," &amp; E4 &amp; ",", "," &amp; SUBSTITUTE(G65," ","") &amp; ",")))),E65/IF(G65="All",COUNTIF(B4:G4,"&lt;&gt;"),LEN(SUBSTITUTE(G65," ",""))-LEN(SUBSTITUTE(SUBSTITUTE(G65," ",""),",",""))+1),0))</f>
        <v/>
      </c>
      <c r="AE65" s="72">
        <f>IF(OR(ISBLANK(E4),ISBLANK(F4),ISBLANK(C65),ISBLANK(E65),ISBLANK(F65),ISBLANK(G65)),"",IF(AND(F65=F4,OR(G65="All",ISNUMBER(SEARCH("," &amp; E4 &amp; ",", "," &amp; SUBSTITUTE(G65," ","") &amp; ",")))),E65/IF(G65="All",COUNTIF(B4:G4,"&lt;&gt;"),LEN(SUBSTITUTE(G65," ",""))-LEN(SUBSTITUTE(SUBSTITUTE(G65," ",""),",",""))+1),0))</f>
        <v/>
      </c>
      <c r="AF65" s="72">
        <f>IF(OR(ISBLANK(E4),ISBLANK(G4),ISBLANK(C65),ISBLANK(E65),ISBLANK(F65),ISBLANK(G65)),"",IF(AND(F65=G4,OR(G65="All",ISNUMBER(SEARCH("," &amp; E4 &amp; ",", "," &amp; SUBSTITUTE(G65," ","") &amp; ",")))),E65/IF(G65="All",COUNTIF(B4:G4,"&lt;&gt;"),LEN(SUBSTITUTE(G65," ",""))-LEN(SUBSTITUTE(SUBSTITUTE(G65," ",""),",",""))+1),0))</f>
        <v/>
      </c>
      <c r="AG65" s="72">
        <f>IF(OR(ISBLANK(F4),ISBLANK(B4),ISBLANK(C65),ISBLANK(E65),ISBLANK(F65),ISBLANK(G65)),"",IF(AND(F65=B4,OR(G65="All",ISNUMBER(SEARCH("," &amp; F4 &amp; ",", "," &amp; SUBSTITUTE(G65," ","") &amp; ",")))),E65/IF(G65="All",COUNTIF(B4:G4,"&lt;&gt;"),LEN(SUBSTITUTE(G65," ",""))-LEN(SUBSTITUTE(SUBSTITUTE(G65," ",""),",",""))+1),0))</f>
        <v/>
      </c>
      <c r="AH65" s="72">
        <f>IF(OR(ISBLANK(F4),ISBLANK(C4),ISBLANK(C65),ISBLANK(E65),ISBLANK(F65),ISBLANK(G65)),"",IF(AND(F65=C4,OR(G65="All",ISNUMBER(SEARCH("," &amp; F4 &amp; ",", "," &amp; SUBSTITUTE(G65," ","") &amp; ",")))),E65/IF(G65="All",COUNTIF(B4:G4,"&lt;&gt;"),LEN(SUBSTITUTE(G65," ",""))-LEN(SUBSTITUTE(SUBSTITUTE(G65," ",""),",",""))+1),0))</f>
        <v/>
      </c>
      <c r="AI65" s="72">
        <f>IF(OR(ISBLANK(F4),ISBLANK(D4),ISBLANK(C65),ISBLANK(E65),ISBLANK(F65),ISBLANK(G65)),"",IF(AND(F65=D4,OR(G65="All",ISNUMBER(SEARCH("," &amp; F4 &amp; ",", "," &amp; SUBSTITUTE(G65," ","") &amp; ",")))),E65/IF(G65="All",COUNTIF(B4:G4,"&lt;&gt;"),LEN(SUBSTITUTE(G65," ",""))-LEN(SUBSTITUTE(SUBSTITUTE(G65," ",""),",",""))+1),0))</f>
        <v/>
      </c>
      <c r="AJ65" s="72">
        <f>IF(OR(ISBLANK(F4),ISBLANK(E4),ISBLANK(C65),ISBLANK(E65),ISBLANK(F65),ISBLANK(G65)),"",IF(AND(F65=E4,OR(G65="All",ISNUMBER(SEARCH("," &amp; F4 &amp; ",", "," &amp; SUBSTITUTE(G65," ","") &amp; ",")))),E65/IF(G65="All",COUNTIF(B4:G4,"&lt;&gt;"),LEN(SUBSTITUTE(G65," ",""))-LEN(SUBSTITUTE(SUBSTITUTE(G65," ",""),",",""))+1),0))</f>
        <v/>
      </c>
      <c r="AL65" s="72">
        <f>IF(OR(ISBLANK(F4),ISBLANK(G4),ISBLANK(C65),ISBLANK(E65),ISBLANK(F65),ISBLANK(G65)),"",IF(AND(F65=G4,OR(G65="All",ISNUMBER(SEARCH("," &amp; F4 &amp; ",", "," &amp; SUBSTITUTE(G65," ","") &amp; ",")))),E65/IF(G65="All",COUNTIF(B4:G4,"&lt;&gt;"),LEN(SUBSTITUTE(G65," ",""))-LEN(SUBSTITUTE(SUBSTITUTE(G65," ",""),",",""))+1),0))</f>
        <v/>
      </c>
      <c r="AM65" s="72">
        <f>IF(OR(ISBLANK(G4),ISBLANK(B4),ISBLANK(C65),ISBLANK(E65),ISBLANK(F65),ISBLANK(G65)),"",IF(AND(F65=B4,OR(G65="All",ISNUMBER(SEARCH("," &amp; G4 &amp; ",", "," &amp; SUBSTITUTE(G65," ","") &amp; ",")))),E65/IF(G65="All",COUNTIF(B4:G4,"&lt;&gt;"),LEN(SUBSTITUTE(G65," ",""))-LEN(SUBSTITUTE(SUBSTITUTE(G65," ",""),",",""))+1),0))</f>
        <v/>
      </c>
      <c r="AN65" s="72">
        <f>IF(OR(ISBLANK(G4),ISBLANK(C4),ISBLANK(C65),ISBLANK(E65),ISBLANK(F65),ISBLANK(G65)),"",IF(AND(F65=C4,OR(G65="All",ISNUMBER(SEARCH("," &amp; G4 &amp; ",", "," &amp; SUBSTITUTE(G65," ","") &amp; ",")))),E65/IF(G65="All",COUNTIF(B4:G4,"&lt;&gt;"),LEN(SUBSTITUTE(G65," ",""))-LEN(SUBSTITUTE(SUBSTITUTE(G65," ",""),",",""))+1),0))</f>
        <v/>
      </c>
      <c r="AO65" s="72">
        <f>IF(OR(ISBLANK(G4),ISBLANK(D4),ISBLANK(C65),ISBLANK(E65),ISBLANK(F65),ISBLANK(G65)),"",IF(AND(F65=D4,OR(G65="All",ISNUMBER(SEARCH("," &amp; G4 &amp; ",", "," &amp; SUBSTITUTE(G65," ","") &amp; ",")))),E65/IF(G65="All",COUNTIF(B4:G4,"&lt;&gt;"),LEN(SUBSTITUTE(G65," ",""))-LEN(SUBSTITUTE(SUBSTITUTE(G65," ",""),",",""))+1),0))</f>
        <v/>
      </c>
      <c r="AP65" s="72">
        <f>IF(OR(ISBLANK(G4),ISBLANK(E4),ISBLANK(C65),ISBLANK(E65),ISBLANK(F65),ISBLANK(G65)),"",IF(AND(F65=E4,OR(G65="All",ISNUMBER(SEARCH("," &amp; G4 &amp; ",", "," &amp; SUBSTITUTE(G65," ","") &amp; ",")))),E65/IF(G65="All",COUNTIF(B4:G4,"&lt;&gt;"),LEN(SUBSTITUTE(G65," ",""))-LEN(SUBSTITUTE(SUBSTITUTE(G65," ",""),",",""))+1),0))</f>
        <v/>
      </c>
      <c r="AQ65" s="72">
        <f>IF(OR(ISBLANK(G4),ISBLANK(F4),ISBLANK(C65),ISBLANK(E65),ISBLANK(F65),ISBLANK(G65)),"",IF(AND(F65=F4,OR(G65="All",ISNUMBER(SEARCH("," &amp; G4 &amp; ",", "," &amp; SUBSTITUTE(G65," ","") &amp; ",")))),E65/IF(G65="All",COUNTIF(B4:G4,"&lt;&gt;"),LEN(SUBSTITUTE(G65," ",""))-LEN(SUBSTITUTE(SUBSTITUTE(G65," ",""),",",""))+1),0))</f>
        <v/>
      </c>
    </row>
    <row r="66" customFormat="1" s="1">
      <c r="A66" s="70" t="n"/>
      <c r="B66" s="71" t="n"/>
      <c r="C66" s="72" t="n"/>
      <c r="D66" s="71" t="inlineStr">
        <is>
          <t>EUR</t>
        </is>
      </c>
      <c r="E66" s="73">
        <f>IF(ISBLANK(C66),"",IF(D66="EUR",C66*$C$8,IF(D66="USD",C66,"")))</f>
        <v/>
      </c>
      <c r="F66" s="71" t="n"/>
      <c r="G66" s="74" t="n"/>
      <c r="H66" s="1" t="n"/>
      <c r="I66" s="1" t="n"/>
      <c r="J66" s="72">
        <f>IF(OR(ISBLANK(B4),ISBLANK(C4),ISBLANK(C66),ISBLANK(E66),ISBLANK(F66),ISBLANK(G66)),"",IF(AND(F66=C4,OR(G66="All",ISNUMBER(SEARCH("," &amp; B4 &amp; ",", "," &amp; SUBSTITUTE(G66," ","") &amp; ",")))),E66/IF(G66="All",COUNTIF(B4:G4,"&lt;&gt;"),LEN(SUBSTITUTE(G66," ",""))-LEN(SUBSTITUTE(SUBSTITUTE(G66," ",""),",",""))+1),0))</f>
        <v/>
      </c>
      <c r="K66" s="72">
        <f>IF(OR(ISBLANK(B4),ISBLANK(D4),ISBLANK(C66),ISBLANK(E66),ISBLANK(F66),ISBLANK(G66)),"",IF(AND(F66=D4,OR(G66="All",ISNUMBER(SEARCH("," &amp; B4 &amp; ",", "," &amp; SUBSTITUTE(G66," ","") &amp; ",")))),E66/IF(G66="All",COUNTIF(B4:G4,"&lt;&gt;"),LEN(SUBSTITUTE(G66," ",""))-LEN(SUBSTITUTE(SUBSTITUTE(G66," ",""),",",""))+1),0))</f>
        <v/>
      </c>
      <c r="L66" s="72">
        <f>IF(OR(ISBLANK(B4),ISBLANK(E4),ISBLANK(C66),ISBLANK(E66),ISBLANK(F66),ISBLANK(G66)),"",IF(AND(F66=E4,OR(G66="All",ISNUMBER(SEARCH("," &amp; B4 &amp; ",", "," &amp; SUBSTITUTE(G66," ","") &amp; ",")))),E66/IF(G66="All",COUNTIF(B4:G4,"&lt;&gt;"),LEN(SUBSTITUTE(G66," ",""))-LEN(SUBSTITUTE(SUBSTITUTE(G66," ",""),",",""))+1),0))</f>
        <v/>
      </c>
      <c r="M66" s="72">
        <f>IF(OR(ISBLANK(B4),ISBLANK(F4),ISBLANK(C66),ISBLANK(E66),ISBLANK(F66),ISBLANK(G66)),"",IF(AND(F66=F4,OR(G66="All",ISNUMBER(SEARCH("," &amp; B4 &amp; ",", "," &amp; SUBSTITUTE(G66," ","") &amp; ",")))),E66/IF(G66="All",COUNTIF(B4:G4,"&lt;&gt;"),LEN(SUBSTITUTE(G66," ",""))-LEN(SUBSTITUTE(SUBSTITUTE(G66," ",""),",",""))+1),0))</f>
        <v/>
      </c>
      <c r="N66" s="72">
        <f>IF(OR(ISBLANK(B4),ISBLANK(G4),ISBLANK(C66),ISBLANK(E66),ISBLANK(F66),ISBLANK(G66)),"",IF(AND(F66=G4,OR(G66="All",ISNUMBER(SEARCH("," &amp; B4 &amp; ",", "," &amp; SUBSTITUTE(G66," ","") &amp; ",")))),E66/IF(G66="All",COUNTIF(B4:G4,"&lt;&gt;"),LEN(SUBSTITUTE(G66," ",""))-LEN(SUBSTITUTE(SUBSTITUTE(G66," ",""),",",""))+1),0))</f>
        <v/>
      </c>
      <c r="O66" s="72">
        <f>IF(OR(ISBLANK(C4),ISBLANK(B4),ISBLANK(C66),ISBLANK(E66),ISBLANK(F66),ISBLANK(G66)),"",IF(AND(F66=B4,OR(G66="All",ISNUMBER(SEARCH("," &amp; C4 &amp; ",", "," &amp; SUBSTITUTE(G66," ","") &amp; ",")))),E66/IF(G66="All",COUNTIF(B4:G4,"&lt;&gt;"),LEN(SUBSTITUTE(G66," ",""))-LEN(SUBSTITUTE(SUBSTITUTE(G66," ",""),",",""))+1),0))</f>
        <v/>
      </c>
      <c r="P66" s="1" t="n"/>
      <c r="Q66" s="72">
        <f>IF(OR(ISBLANK(C4),ISBLANK(D4),ISBLANK(C66),ISBLANK(E66),ISBLANK(F66),ISBLANK(G66)),"",IF(AND(F66=D4,OR(G66="All",ISNUMBER(SEARCH("," &amp; C4 &amp; ",", "," &amp; SUBSTITUTE(G66," ","") &amp; ",")))),E66/IF(G66="All",COUNTIF(B4:G4,"&lt;&gt;"),LEN(SUBSTITUTE(G66," ",""))-LEN(SUBSTITUTE(SUBSTITUTE(G66," ",""),",",""))+1),0))</f>
        <v/>
      </c>
      <c r="R66" s="72">
        <f>IF(OR(ISBLANK(C4),ISBLANK(E4),ISBLANK(C66),ISBLANK(E66),ISBLANK(F66),ISBLANK(G66)),"",IF(AND(F66=E4,OR(G66="All",ISNUMBER(SEARCH("," &amp; C4 &amp; ",", "," &amp; SUBSTITUTE(G66," ","") &amp; ",")))),E66/IF(G66="All",COUNTIF(B4:G4,"&lt;&gt;"),LEN(SUBSTITUTE(G66," ",""))-LEN(SUBSTITUTE(SUBSTITUTE(G66," ",""),",",""))+1),0))</f>
        <v/>
      </c>
      <c r="S66" s="72">
        <f>IF(OR(ISBLANK(C4),ISBLANK(F4),ISBLANK(C66),ISBLANK(E66),ISBLANK(F66),ISBLANK(G66)),"",IF(AND(F66=F4,OR(G66="All",ISNUMBER(SEARCH("," &amp; C4 &amp; ",", "," &amp; SUBSTITUTE(G66," ","") &amp; ",")))),E66/IF(G66="All",COUNTIF(B4:G4,"&lt;&gt;"),LEN(SUBSTITUTE(G66," ",""))-LEN(SUBSTITUTE(SUBSTITUTE(G66," ",""),",",""))+1),0))</f>
        <v/>
      </c>
      <c r="T66" s="72">
        <f>IF(OR(ISBLANK(C4),ISBLANK(G4),ISBLANK(C66),ISBLANK(E66),ISBLANK(F66),ISBLANK(G66)),"",IF(AND(F66=G4,OR(G66="All",ISNUMBER(SEARCH("," &amp; C4 &amp; ",", "," &amp; SUBSTITUTE(G66," ","") &amp; ",")))),E66/IF(G66="All",COUNTIF(B4:G4,"&lt;&gt;"),LEN(SUBSTITUTE(G66," ",""))-LEN(SUBSTITUTE(SUBSTITUTE(G66," ",""),",",""))+1),0))</f>
        <v/>
      </c>
      <c r="U66" s="72">
        <f>IF(OR(ISBLANK(D4),ISBLANK(B4),ISBLANK(C66),ISBLANK(E66),ISBLANK(F66),ISBLANK(G66)),"",IF(AND(F66=B4,OR(G66="All",ISNUMBER(SEARCH("," &amp; D4 &amp; ",", "," &amp; SUBSTITUTE(G66," ","") &amp; ",")))),E66/IF(G66="All",COUNTIF(B4:G4,"&lt;&gt;"),LEN(SUBSTITUTE(G66," ",""))-LEN(SUBSTITUTE(SUBSTITUTE(G66," ",""),",",""))+1),0))</f>
        <v/>
      </c>
      <c r="V66" s="72">
        <f>IF(OR(ISBLANK(D4),ISBLANK(C4),ISBLANK(C66),ISBLANK(E66),ISBLANK(F66),ISBLANK(G66)),"",IF(AND(F66=C4,OR(G66="All",ISNUMBER(SEARCH("," &amp; D4 &amp; ",", "," &amp; SUBSTITUTE(G66," ","") &amp; ",")))),E66/IF(G66="All",COUNTIF(B4:G4,"&lt;&gt;"),LEN(SUBSTITUTE(G66," ",""))-LEN(SUBSTITUTE(SUBSTITUTE(G66," ",""),",",""))+1),0))</f>
        <v/>
      </c>
      <c r="W66" s="1" t="n"/>
      <c r="X66" s="72">
        <f>IF(OR(ISBLANK(D4),ISBLANK(E4),ISBLANK(C66),ISBLANK(E66),ISBLANK(F66),ISBLANK(G66)),"",IF(AND(F66=E4,OR(G66="All",ISNUMBER(SEARCH("," &amp; D4 &amp; ",", "," &amp; SUBSTITUTE(G66," ","") &amp; ",")))),E66/IF(G66="All",COUNTIF(B4:G4,"&lt;&gt;"),LEN(SUBSTITUTE(G66," ",""))-LEN(SUBSTITUTE(SUBSTITUTE(G66," ",""),",",""))+1),0))</f>
        <v/>
      </c>
      <c r="Y66" s="72">
        <f>IF(OR(ISBLANK(D4),ISBLANK(F4),ISBLANK(C66),ISBLANK(E66),ISBLANK(F66),ISBLANK(G66)),"",IF(AND(F66=F4,OR(G66="All",ISNUMBER(SEARCH("," &amp; D4 &amp; ",", "," &amp; SUBSTITUTE(G66," ","") &amp; ",")))),E66/IF(G66="All",COUNTIF(B4:G4,"&lt;&gt;"),LEN(SUBSTITUTE(G66," ",""))-LEN(SUBSTITUTE(SUBSTITUTE(G66," ",""),",",""))+1),0))</f>
        <v/>
      </c>
      <c r="Z66" s="72">
        <f>IF(OR(ISBLANK(D4),ISBLANK(G4),ISBLANK(C66),ISBLANK(E66),ISBLANK(F66),ISBLANK(G66)),"",IF(AND(F66=G4,OR(G66="All",ISNUMBER(SEARCH("," &amp; D4 &amp; ",", "," &amp; SUBSTITUTE(G66," ","") &amp; ",")))),E66/IF(G66="All",COUNTIF(B4:G4,"&lt;&gt;"),LEN(SUBSTITUTE(G66," ",""))-LEN(SUBSTITUTE(SUBSTITUTE(G66," ",""),",",""))+1),0))</f>
        <v/>
      </c>
      <c r="AA66" s="72">
        <f>IF(OR(ISBLANK(E4),ISBLANK(B4),ISBLANK(C66),ISBLANK(E66),ISBLANK(F66),ISBLANK(G66)),"",IF(AND(F66=B4,OR(G66="All",ISNUMBER(SEARCH("," &amp; E4 &amp; ",", "," &amp; SUBSTITUTE(G66," ","") &amp; ",")))),E66/IF(G66="All",COUNTIF(B4:G4,"&lt;&gt;"),LEN(SUBSTITUTE(G66," ",""))-LEN(SUBSTITUTE(SUBSTITUTE(G66," ",""),",",""))+1),0))</f>
        <v/>
      </c>
      <c r="AB66" s="72">
        <f>IF(OR(ISBLANK(E4),ISBLANK(C4),ISBLANK(C66),ISBLANK(E66),ISBLANK(F66),ISBLANK(G66)),"",IF(AND(F66=C4,OR(G66="All",ISNUMBER(SEARCH("," &amp; E4 &amp; ",", "," &amp; SUBSTITUTE(G66," ","") &amp; ",")))),E66/IF(G66="All",COUNTIF(B4:G4,"&lt;&gt;"),LEN(SUBSTITUTE(G66," ",""))-LEN(SUBSTITUTE(SUBSTITUTE(G66," ",""),",",""))+1),0))</f>
        <v/>
      </c>
      <c r="AC66" s="72">
        <f>IF(OR(ISBLANK(E4),ISBLANK(D4),ISBLANK(C66),ISBLANK(E66),ISBLANK(F66),ISBLANK(G66)),"",IF(AND(F66=D4,OR(G66="All",ISNUMBER(SEARCH("," &amp; E4 &amp; ",", "," &amp; SUBSTITUTE(G66," ","") &amp; ",")))),E66/IF(G66="All",COUNTIF(B4:G4,"&lt;&gt;"),LEN(SUBSTITUTE(G66," ",""))-LEN(SUBSTITUTE(SUBSTITUTE(G66," ",""),",",""))+1),0))</f>
        <v/>
      </c>
      <c r="AE66" s="72">
        <f>IF(OR(ISBLANK(E4),ISBLANK(F4),ISBLANK(C66),ISBLANK(E66),ISBLANK(F66),ISBLANK(G66)),"",IF(AND(F66=F4,OR(G66="All",ISNUMBER(SEARCH("," &amp; E4 &amp; ",", "," &amp; SUBSTITUTE(G66," ","") &amp; ",")))),E66/IF(G66="All",COUNTIF(B4:G4,"&lt;&gt;"),LEN(SUBSTITUTE(G66," ",""))-LEN(SUBSTITUTE(SUBSTITUTE(G66," ",""),",",""))+1),0))</f>
        <v/>
      </c>
      <c r="AF66" s="72">
        <f>IF(OR(ISBLANK(E4),ISBLANK(G4),ISBLANK(C66),ISBLANK(E66),ISBLANK(F66),ISBLANK(G66)),"",IF(AND(F66=G4,OR(G66="All",ISNUMBER(SEARCH("," &amp; E4 &amp; ",", "," &amp; SUBSTITUTE(G66," ","") &amp; ",")))),E66/IF(G66="All",COUNTIF(B4:G4,"&lt;&gt;"),LEN(SUBSTITUTE(G66," ",""))-LEN(SUBSTITUTE(SUBSTITUTE(G66," ",""),",",""))+1),0))</f>
        <v/>
      </c>
      <c r="AG66" s="72">
        <f>IF(OR(ISBLANK(F4),ISBLANK(B4),ISBLANK(C66),ISBLANK(E66),ISBLANK(F66),ISBLANK(G66)),"",IF(AND(F66=B4,OR(G66="All",ISNUMBER(SEARCH("," &amp; F4 &amp; ",", "," &amp; SUBSTITUTE(G66," ","") &amp; ",")))),E66/IF(G66="All",COUNTIF(B4:G4,"&lt;&gt;"),LEN(SUBSTITUTE(G66," ",""))-LEN(SUBSTITUTE(SUBSTITUTE(G66," ",""),",",""))+1),0))</f>
        <v/>
      </c>
      <c r="AH66" s="72">
        <f>IF(OR(ISBLANK(F4),ISBLANK(C4),ISBLANK(C66),ISBLANK(E66),ISBLANK(F66),ISBLANK(G66)),"",IF(AND(F66=C4,OR(G66="All",ISNUMBER(SEARCH("," &amp; F4 &amp; ",", "," &amp; SUBSTITUTE(G66," ","") &amp; ",")))),E66/IF(G66="All",COUNTIF(B4:G4,"&lt;&gt;"),LEN(SUBSTITUTE(G66," ",""))-LEN(SUBSTITUTE(SUBSTITUTE(G66," ",""),",",""))+1),0))</f>
        <v/>
      </c>
      <c r="AI66" s="72">
        <f>IF(OR(ISBLANK(F4),ISBLANK(D4),ISBLANK(C66),ISBLANK(E66),ISBLANK(F66),ISBLANK(G66)),"",IF(AND(F66=D4,OR(G66="All",ISNUMBER(SEARCH("," &amp; F4 &amp; ",", "," &amp; SUBSTITUTE(G66," ","") &amp; ",")))),E66/IF(G66="All",COUNTIF(B4:G4,"&lt;&gt;"),LEN(SUBSTITUTE(G66," ",""))-LEN(SUBSTITUTE(SUBSTITUTE(G66," ",""),",",""))+1),0))</f>
        <v/>
      </c>
      <c r="AJ66" s="72">
        <f>IF(OR(ISBLANK(F4),ISBLANK(E4),ISBLANK(C66),ISBLANK(E66),ISBLANK(F66),ISBLANK(G66)),"",IF(AND(F66=E4,OR(G66="All",ISNUMBER(SEARCH("," &amp; F4 &amp; ",", "," &amp; SUBSTITUTE(G66," ","") &amp; ",")))),E66/IF(G66="All",COUNTIF(B4:G4,"&lt;&gt;"),LEN(SUBSTITUTE(G66," ",""))-LEN(SUBSTITUTE(SUBSTITUTE(G66," ",""),",",""))+1),0))</f>
        <v/>
      </c>
      <c r="AL66" s="72">
        <f>IF(OR(ISBLANK(F4),ISBLANK(G4),ISBLANK(C66),ISBLANK(E66),ISBLANK(F66),ISBLANK(G66)),"",IF(AND(F66=G4,OR(G66="All",ISNUMBER(SEARCH("," &amp; F4 &amp; ",", "," &amp; SUBSTITUTE(G66," ","") &amp; ",")))),E66/IF(G66="All",COUNTIF(B4:G4,"&lt;&gt;"),LEN(SUBSTITUTE(G66," ",""))-LEN(SUBSTITUTE(SUBSTITUTE(G66," ",""),",",""))+1),0))</f>
        <v/>
      </c>
      <c r="AM66" s="72">
        <f>IF(OR(ISBLANK(G4),ISBLANK(B4),ISBLANK(C66),ISBLANK(E66),ISBLANK(F66),ISBLANK(G66)),"",IF(AND(F66=B4,OR(G66="All",ISNUMBER(SEARCH("," &amp; G4 &amp; ",", "," &amp; SUBSTITUTE(G66," ","") &amp; ",")))),E66/IF(G66="All",COUNTIF(B4:G4,"&lt;&gt;"),LEN(SUBSTITUTE(G66," ",""))-LEN(SUBSTITUTE(SUBSTITUTE(G66," ",""),",",""))+1),0))</f>
        <v/>
      </c>
      <c r="AN66" s="72">
        <f>IF(OR(ISBLANK(G4),ISBLANK(C4),ISBLANK(C66),ISBLANK(E66),ISBLANK(F66),ISBLANK(G66)),"",IF(AND(F66=C4,OR(G66="All",ISNUMBER(SEARCH("," &amp; G4 &amp; ",", "," &amp; SUBSTITUTE(G66," ","") &amp; ",")))),E66/IF(G66="All",COUNTIF(B4:G4,"&lt;&gt;"),LEN(SUBSTITUTE(G66," ",""))-LEN(SUBSTITUTE(SUBSTITUTE(G66," ",""),",",""))+1),0))</f>
        <v/>
      </c>
      <c r="AO66" s="72">
        <f>IF(OR(ISBLANK(G4),ISBLANK(D4),ISBLANK(C66),ISBLANK(E66),ISBLANK(F66),ISBLANK(G66)),"",IF(AND(F66=D4,OR(G66="All",ISNUMBER(SEARCH("," &amp; G4 &amp; ",", "," &amp; SUBSTITUTE(G66," ","") &amp; ",")))),E66/IF(G66="All",COUNTIF(B4:G4,"&lt;&gt;"),LEN(SUBSTITUTE(G66," ",""))-LEN(SUBSTITUTE(SUBSTITUTE(G66," ",""),",",""))+1),0))</f>
        <v/>
      </c>
      <c r="AP66" s="72">
        <f>IF(OR(ISBLANK(G4),ISBLANK(E4),ISBLANK(C66),ISBLANK(E66),ISBLANK(F66),ISBLANK(G66)),"",IF(AND(F66=E4,OR(G66="All",ISNUMBER(SEARCH("," &amp; G4 &amp; ",", "," &amp; SUBSTITUTE(G66," ","") &amp; ",")))),E66/IF(G66="All",COUNTIF(B4:G4,"&lt;&gt;"),LEN(SUBSTITUTE(G66," ",""))-LEN(SUBSTITUTE(SUBSTITUTE(G66," ",""),",",""))+1),0))</f>
        <v/>
      </c>
      <c r="AQ66" s="72">
        <f>IF(OR(ISBLANK(G4),ISBLANK(F4),ISBLANK(C66),ISBLANK(E66),ISBLANK(F66),ISBLANK(G66)),"",IF(AND(F66=F4,OR(G66="All",ISNUMBER(SEARCH("," &amp; G4 &amp; ",", "," &amp; SUBSTITUTE(G66," ","") &amp; ",")))),E66/IF(G66="All",COUNTIF(B4:G4,"&lt;&gt;"),LEN(SUBSTITUTE(G66," ",""))-LEN(SUBSTITUTE(SUBSTITUTE(G66," ",""),",",""))+1),0))</f>
        <v/>
      </c>
    </row>
    <row r="67" customFormat="1" s="1">
      <c r="A67" s="70" t="n"/>
      <c r="B67" s="71" t="n"/>
      <c r="C67" s="72" t="n"/>
      <c r="D67" s="71" t="inlineStr">
        <is>
          <t>EUR</t>
        </is>
      </c>
      <c r="E67" s="73">
        <f>IF(ISBLANK(C67),"",IF(D67="EUR",C67*$C$8,IF(D67="USD",C67,"")))</f>
        <v/>
      </c>
      <c r="F67" s="71" t="n"/>
      <c r="G67" s="74" t="n"/>
      <c r="H67" s="1" t="n"/>
      <c r="I67" s="1" t="n"/>
      <c r="J67" s="72">
        <f>IF(OR(ISBLANK(B4),ISBLANK(C4),ISBLANK(C67),ISBLANK(E67),ISBLANK(F67),ISBLANK(G67)),"",IF(AND(F67=C4,OR(G67="All",ISNUMBER(SEARCH("," &amp; B4 &amp; ",", "," &amp; SUBSTITUTE(G67," ","") &amp; ",")))),E67/IF(G67="All",COUNTIF(B4:G4,"&lt;&gt;"),LEN(SUBSTITUTE(G67," ",""))-LEN(SUBSTITUTE(SUBSTITUTE(G67," ",""),",",""))+1),0))</f>
        <v/>
      </c>
      <c r="K67" s="72">
        <f>IF(OR(ISBLANK(B4),ISBLANK(D4),ISBLANK(C67),ISBLANK(E67),ISBLANK(F67),ISBLANK(G67)),"",IF(AND(F67=D4,OR(G67="All",ISNUMBER(SEARCH("," &amp; B4 &amp; ",", "," &amp; SUBSTITUTE(G67," ","") &amp; ",")))),E67/IF(G67="All",COUNTIF(B4:G4,"&lt;&gt;"),LEN(SUBSTITUTE(G67," ",""))-LEN(SUBSTITUTE(SUBSTITUTE(G67," ",""),",",""))+1),0))</f>
        <v/>
      </c>
      <c r="L67" s="72">
        <f>IF(OR(ISBLANK(B4),ISBLANK(E4),ISBLANK(C67),ISBLANK(E67),ISBLANK(F67),ISBLANK(G67)),"",IF(AND(F67=E4,OR(G67="All",ISNUMBER(SEARCH("," &amp; B4 &amp; ",", "," &amp; SUBSTITUTE(G67," ","") &amp; ",")))),E67/IF(G67="All",COUNTIF(B4:G4,"&lt;&gt;"),LEN(SUBSTITUTE(G67," ",""))-LEN(SUBSTITUTE(SUBSTITUTE(G67," ",""),",",""))+1),0))</f>
        <v/>
      </c>
      <c r="M67" s="72">
        <f>IF(OR(ISBLANK(B4),ISBLANK(F4),ISBLANK(C67),ISBLANK(E67),ISBLANK(F67),ISBLANK(G67)),"",IF(AND(F67=F4,OR(G67="All",ISNUMBER(SEARCH("," &amp; B4 &amp; ",", "," &amp; SUBSTITUTE(G67," ","") &amp; ",")))),E67/IF(G67="All",COUNTIF(B4:G4,"&lt;&gt;"),LEN(SUBSTITUTE(G67," ",""))-LEN(SUBSTITUTE(SUBSTITUTE(G67," ",""),",",""))+1),0))</f>
        <v/>
      </c>
      <c r="N67" s="72">
        <f>IF(OR(ISBLANK(B4),ISBLANK(G4),ISBLANK(C67),ISBLANK(E67),ISBLANK(F67),ISBLANK(G67)),"",IF(AND(F67=G4,OR(G67="All",ISNUMBER(SEARCH("," &amp; B4 &amp; ",", "," &amp; SUBSTITUTE(G67," ","") &amp; ",")))),E67/IF(G67="All",COUNTIF(B4:G4,"&lt;&gt;"),LEN(SUBSTITUTE(G67," ",""))-LEN(SUBSTITUTE(SUBSTITUTE(G67," ",""),",",""))+1),0))</f>
        <v/>
      </c>
      <c r="O67" s="72">
        <f>IF(OR(ISBLANK(C4),ISBLANK(B4),ISBLANK(C67),ISBLANK(E67),ISBLANK(F67),ISBLANK(G67)),"",IF(AND(F67=B4,OR(G67="All",ISNUMBER(SEARCH("," &amp; C4 &amp; ",", "," &amp; SUBSTITUTE(G67," ","") &amp; ",")))),E67/IF(G67="All",COUNTIF(B4:G4,"&lt;&gt;"),LEN(SUBSTITUTE(G67," ",""))-LEN(SUBSTITUTE(SUBSTITUTE(G67," ",""),",",""))+1),0))</f>
        <v/>
      </c>
      <c r="P67" s="1" t="n"/>
      <c r="Q67" s="72">
        <f>IF(OR(ISBLANK(C4),ISBLANK(D4),ISBLANK(C67),ISBLANK(E67),ISBLANK(F67),ISBLANK(G67)),"",IF(AND(F67=D4,OR(G67="All",ISNUMBER(SEARCH("," &amp; C4 &amp; ",", "," &amp; SUBSTITUTE(G67," ","") &amp; ",")))),E67/IF(G67="All",COUNTIF(B4:G4,"&lt;&gt;"),LEN(SUBSTITUTE(G67," ",""))-LEN(SUBSTITUTE(SUBSTITUTE(G67," ",""),",",""))+1),0))</f>
        <v/>
      </c>
      <c r="R67" s="72">
        <f>IF(OR(ISBLANK(C4),ISBLANK(E4),ISBLANK(C67),ISBLANK(E67),ISBLANK(F67),ISBLANK(G67)),"",IF(AND(F67=E4,OR(G67="All",ISNUMBER(SEARCH("," &amp; C4 &amp; ",", "," &amp; SUBSTITUTE(G67," ","") &amp; ",")))),E67/IF(G67="All",COUNTIF(B4:G4,"&lt;&gt;"),LEN(SUBSTITUTE(G67," ",""))-LEN(SUBSTITUTE(SUBSTITUTE(G67," ",""),",",""))+1),0))</f>
        <v/>
      </c>
      <c r="S67" s="72">
        <f>IF(OR(ISBLANK(C4),ISBLANK(F4),ISBLANK(C67),ISBLANK(E67),ISBLANK(F67),ISBLANK(G67)),"",IF(AND(F67=F4,OR(G67="All",ISNUMBER(SEARCH("," &amp; C4 &amp; ",", "," &amp; SUBSTITUTE(G67," ","") &amp; ",")))),E67/IF(G67="All",COUNTIF(B4:G4,"&lt;&gt;"),LEN(SUBSTITUTE(G67," ",""))-LEN(SUBSTITUTE(SUBSTITUTE(G67," ",""),",",""))+1),0))</f>
        <v/>
      </c>
      <c r="T67" s="72">
        <f>IF(OR(ISBLANK(C4),ISBLANK(G4),ISBLANK(C67),ISBLANK(E67),ISBLANK(F67),ISBLANK(G67)),"",IF(AND(F67=G4,OR(G67="All",ISNUMBER(SEARCH("," &amp; C4 &amp; ",", "," &amp; SUBSTITUTE(G67," ","") &amp; ",")))),E67/IF(G67="All",COUNTIF(B4:G4,"&lt;&gt;"),LEN(SUBSTITUTE(G67," ",""))-LEN(SUBSTITUTE(SUBSTITUTE(G67," ",""),",",""))+1),0))</f>
        <v/>
      </c>
      <c r="U67" s="72">
        <f>IF(OR(ISBLANK(D4),ISBLANK(B4),ISBLANK(C67),ISBLANK(E67),ISBLANK(F67),ISBLANK(G67)),"",IF(AND(F67=B4,OR(G67="All",ISNUMBER(SEARCH("," &amp; D4 &amp; ",", "," &amp; SUBSTITUTE(G67," ","") &amp; ",")))),E67/IF(G67="All",COUNTIF(B4:G4,"&lt;&gt;"),LEN(SUBSTITUTE(G67," ",""))-LEN(SUBSTITUTE(SUBSTITUTE(G67," ",""),",",""))+1),0))</f>
        <v/>
      </c>
      <c r="V67" s="72">
        <f>IF(OR(ISBLANK(D4),ISBLANK(C4),ISBLANK(C67),ISBLANK(E67),ISBLANK(F67),ISBLANK(G67)),"",IF(AND(F67=C4,OR(G67="All",ISNUMBER(SEARCH("," &amp; D4 &amp; ",", "," &amp; SUBSTITUTE(G67," ","") &amp; ",")))),E67/IF(G67="All",COUNTIF(B4:G4,"&lt;&gt;"),LEN(SUBSTITUTE(G67," ",""))-LEN(SUBSTITUTE(SUBSTITUTE(G67," ",""),",",""))+1),0))</f>
        <v/>
      </c>
      <c r="W67" s="1" t="n"/>
      <c r="X67" s="72">
        <f>IF(OR(ISBLANK(D4),ISBLANK(E4),ISBLANK(C67),ISBLANK(E67),ISBLANK(F67),ISBLANK(G67)),"",IF(AND(F67=E4,OR(G67="All",ISNUMBER(SEARCH("," &amp; D4 &amp; ",", "," &amp; SUBSTITUTE(G67," ","") &amp; ",")))),E67/IF(G67="All",COUNTIF(B4:G4,"&lt;&gt;"),LEN(SUBSTITUTE(G67," ",""))-LEN(SUBSTITUTE(SUBSTITUTE(G67," ",""),",",""))+1),0))</f>
        <v/>
      </c>
      <c r="Y67" s="72">
        <f>IF(OR(ISBLANK(D4),ISBLANK(F4),ISBLANK(C67),ISBLANK(E67),ISBLANK(F67),ISBLANK(G67)),"",IF(AND(F67=F4,OR(G67="All",ISNUMBER(SEARCH("," &amp; D4 &amp; ",", "," &amp; SUBSTITUTE(G67," ","") &amp; ",")))),E67/IF(G67="All",COUNTIF(B4:G4,"&lt;&gt;"),LEN(SUBSTITUTE(G67," ",""))-LEN(SUBSTITUTE(SUBSTITUTE(G67," ",""),",",""))+1),0))</f>
        <v/>
      </c>
      <c r="Z67" s="72">
        <f>IF(OR(ISBLANK(D4),ISBLANK(G4),ISBLANK(C67),ISBLANK(E67),ISBLANK(F67),ISBLANK(G67)),"",IF(AND(F67=G4,OR(G67="All",ISNUMBER(SEARCH("," &amp; D4 &amp; ",", "," &amp; SUBSTITUTE(G67," ","") &amp; ",")))),E67/IF(G67="All",COUNTIF(B4:G4,"&lt;&gt;"),LEN(SUBSTITUTE(G67," ",""))-LEN(SUBSTITUTE(SUBSTITUTE(G67," ",""),",",""))+1),0))</f>
        <v/>
      </c>
      <c r="AA67" s="72">
        <f>IF(OR(ISBLANK(E4),ISBLANK(B4),ISBLANK(C67),ISBLANK(E67),ISBLANK(F67),ISBLANK(G67)),"",IF(AND(F67=B4,OR(G67="All",ISNUMBER(SEARCH("," &amp; E4 &amp; ",", "," &amp; SUBSTITUTE(G67," ","") &amp; ",")))),E67/IF(G67="All",COUNTIF(B4:G4,"&lt;&gt;"),LEN(SUBSTITUTE(G67," ",""))-LEN(SUBSTITUTE(SUBSTITUTE(G67," ",""),",",""))+1),0))</f>
        <v/>
      </c>
      <c r="AB67" s="72">
        <f>IF(OR(ISBLANK(E4),ISBLANK(C4),ISBLANK(C67),ISBLANK(E67),ISBLANK(F67),ISBLANK(G67)),"",IF(AND(F67=C4,OR(G67="All",ISNUMBER(SEARCH("," &amp; E4 &amp; ",", "," &amp; SUBSTITUTE(G67," ","") &amp; ",")))),E67/IF(G67="All",COUNTIF(B4:G4,"&lt;&gt;"),LEN(SUBSTITUTE(G67," ",""))-LEN(SUBSTITUTE(SUBSTITUTE(G67," ",""),",",""))+1),0))</f>
        <v/>
      </c>
      <c r="AC67" s="72">
        <f>IF(OR(ISBLANK(E4),ISBLANK(D4),ISBLANK(C67),ISBLANK(E67),ISBLANK(F67),ISBLANK(G67)),"",IF(AND(F67=D4,OR(G67="All",ISNUMBER(SEARCH("," &amp; E4 &amp; ",", "," &amp; SUBSTITUTE(G67," ","") &amp; ",")))),E67/IF(G67="All",COUNTIF(B4:G4,"&lt;&gt;"),LEN(SUBSTITUTE(G67," ",""))-LEN(SUBSTITUTE(SUBSTITUTE(G67," ",""),",",""))+1),0))</f>
        <v/>
      </c>
      <c r="AE67" s="72">
        <f>IF(OR(ISBLANK(E4),ISBLANK(F4),ISBLANK(C67),ISBLANK(E67),ISBLANK(F67),ISBLANK(G67)),"",IF(AND(F67=F4,OR(G67="All",ISNUMBER(SEARCH("," &amp; E4 &amp; ",", "," &amp; SUBSTITUTE(G67," ","") &amp; ",")))),E67/IF(G67="All",COUNTIF(B4:G4,"&lt;&gt;"),LEN(SUBSTITUTE(G67," ",""))-LEN(SUBSTITUTE(SUBSTITUTE(G67," ",""),",",""))+1),0))</f>
        <v/>
      </c>
      <c r="AF67" s="72">
        <f>IF(OR(ISBLANK(E4),ISBLANK(G4),ISBLANK(C67),ISBLANK(E67),ISBLANK(F67),ISBLANK(G67)),"",IF(AND(F67=G4,OR(G67="All",ISNUMBER(SEARCH("," &amp; E4 &amp; ",", "," &amp; SUBSTITUTE(G67," ","") &amp; ",")))),E67/IF(G67="All",COUNTIF(B4:G4,"&lt;&gt;"),LEN(SUBSTITUTE(G67," ",""))-LEN(SUBSTITUTE(SUBSTITUTE(G67," ",""),",",""))+1),0))</f>
        <v/>
      </c>
      <c r="AG67" s="72">
        <f>IF(OR(ISBLANK(F4),ISBLANK(B4),ISBLANK(C67),ISBLANK(E67),ISBLANK(F67),ISBLANK(G67)),"",IF(AND(F67=B4,OR(G67="All",ISNUMBER(SEARCH("," &amp; F4 &amp; ",", "," &amp; SUBSTITUTE(G67," ","") &amp; ",")))),E67/IF(G67="All",COUNTIF(B4:G4,"&lt;&gt;"),LEN(SUBSTITUTE(G67," ",""))-LEN(SUBSTITUTE(SUBSTITUTE(G67," ",""),",",""))+1),0))</f>
        <v/>
      </c>
      <c r="AH67" s="72">
        <f>IF(OR(ISBLANK(F4),ISBLANK(C4),ISBLANK(C67),ISBLANK(E67),ISBLANK(F67),ISBLANK(G67)),"",IF(AND(F67=C4,OR(G67="All",ISNUMBER(SEARCH("," &amp; F4 &amp; ",", "," &amp; SUBSTITUTE(G67," ","") &amp; ",")))),E67/IF(G67="All",COUNTIF(B4:G4,"&lt;&gt;"),LEN(SUBSTITUTE(G67," ",""))-LEN(SUBSTITUTE(SUBSTITUTE(G67," ",""),",",""))+1),0))</f>
        <v/>
      </c>
      <c r="AI67" s="72">
        <f>IF(OR(ISBLANK(F4),ISBLANK(D4),ISBLANK(C67),ISBLANK(E67),ISBLANK(F67),ISBLANK(G67)),"",IF(AND(F67=D4,OR(G67="All",ISNUMBER(SEARCH("," &amp; F4 &amp; ",", "," &amp; SUBSTITUTE(G67," ","") &amp; ",")))),E67/IF(G67="All",COUNTIF(B4:G4,"&lt;&gt;"),LEN(SUBSTITUTE(G67," ",""))-LEN(SUBSTITUTE(SUBSTITUTE(G67," ",""),",",""))+1),0))</f>
        <v/>
      </c>
      <c r="AJ67" s="72">
        <f>IF(OR(ISBLANK(F4),ISBLANK(E4),ISBLANK(C67),ISBLANK(E67),ISBLANK(F67),ISBLANK(G67)),"",IF(AND(F67=E4,OR(G67="All",ISNUMBER(SEARCH("," &amp; F4 &amp; ",", "," &amp; SUBSTITUTE(G67," ","") &amp; ",")))),E67/IF(G67="All",COUNTIF(B4:G4,"&lt;&gt;"),LEN(SUBSTITUTE(G67," ",""))-LEN(SUBSTITUTE(SUBSTITUTE(G67," ",""),",",""))+1),0))</f>
        <v/>
      </c>
      <c r="AL67" s="72">
        <f>IF(OR(ISBLANK(F4),ISBLANK(G4),ISBLANK(C67),ISBLANK(E67),ISBLANK(F67),ISBLANK(G67)),"",IF(AND(F67=G4,OR(G67="All",ISNUMBER(SEARCH("," &amp; F4 &amp; ",", "," &amp; SUBSTITUTE(G67," ","") &amp; ",")))),E67/IF(G67="All",COUNTIF(B4:G4,"&lt;&gt;"),LEN(SUBSTITUTE(G67," ",""))-LEN(SUBSTITUTE(SUBSTITUTE(G67," ",""),",",""))+1),0))</f>
        <v/>
      </c>
      <c r="AM67" s="72">
        <f>IF(OR(ISBLANK(G4),ISBLANK(B4),ISBLANK(C67),ISBLANK(E67),ISBLANK(F67),ISBLANK(G67)),"",IF(AND(F67=B4,OR(G67="All",ISNUMBER(SEARCH("," &amp; G4 &amp; ",", "," &amp; SUBSTITUTE(G67," ","") &amp; ",")))),E67/IF(G67="All",COUNTIF(B4:G4,"&lt;&gt;"),LEN(SUBSTITUTE(G67," ",""))-LEN(SUBSTITUTE(SUBSTITUTE(G67," ",""),",",""))+1),0))</f>
        <v/>
      </c>
      <c r="AN67" s="72">
        <f>IF(OR(ISBLANK(G4),ISBLANK(C4),ISBLANK(C67),ISBLANK(E67),ISBLANK(F67),ISBLANK(G67)),"",IF(AND(F67=C4,OR(G67="All",ISNUMBER(SEARCH("," &amp; G4 &amp; ",", "," &amp; SUBSTITUTE(G67," ","") &amp; ",")))),E67/IF(G67="All",COUNTIF(B4:G4,"&lt;&gt;"),LEN(SUBSTITUTE(G67," ",""))-LEN(SUBSTITUTE(SUBSTITUTE(G67," ",""),",",""))+1),0))</f>
        <v/>
      </c>
      <c r="AO67" s="72">
        <f>IF(OR(ISBLANK(G4),ISBLANK(D4),ISBLANK(C67),ISBLANK(E67),ISBLANK(F67),ISBLANK(G67)),"",IF(AND(F67=D4,OR(G67="All",ISNUMBER(SEARCH("," &amp; G4 &amp; ",", "," &amp; SUBSTITUTE(G67," ","") &amp; ",")))),E67/IF(G67="All",COUNTIF(B4:G4,"&lt;&gt;"),LEN(SUBSTITUTE(G67," ",""))-LEN(SUBSTITUTE(SUBSTITUTE(G67," ",""),",",""))+1),0))</f>
        <v/>
      </c>
      <c r="AP67" s="72">
        <f>IF(OR(ISBLANK(G4),ISBLANK(E4),ISBLANK(C67),ISBLANK(E67),ISBLANK(F67),ISBLANK(G67)),"",IF(AND(F67=E4,OR(G67="All",ISNUMBER(SEARCH("," &amp; G4 &amp; ",", "," &amp; SUBSTITUTE(G67," ","") &amp; ",")))),E67/IF(G67="All",COUNTIF(B4:G4,"&lt;&gt;"),LEN(SUBSTITUTE(G67," ",""))-LEN(SUBSTITUTE(SUBSTITUTE(G67," ",""),",",""))+1),0))</f>
        <v/>
      </c>
      <c r="AQ67" s="72">
        <f>IF(OR(ISBLANK(G4),ISBLANK(F4),ISBLANK(C67),ISBLANK(E67),ISBLANK(F67),ISBLANK(G67)),"",IF(AND(F67=F4,OR(G67="All",ISNUMBER(SEARCH("," &amp; G4 &amp; ",", "," &amp; SUBSTITUTE(G67," ","") &amp; ",")))),E67/IF(G67="All",COUNTIF(B4:G4,"&lt;&gt;"),LEN(SUBSTITUTE(G67," ",""))-LEN(SUBSTITUTE(SUBSTITUTE(G67," ",""),",",""))+1),0))</f>
        <v/>
      </c>
    </row>
    <row r="68" customFormat="1" s="1">
      <c r="A68" s="70" t="n"/>
      <c r="B68" s="71" t="n"/>
      <c r="C68" s="72" t="n"/>
      <c r="D68" s="71" t="inlineStr">
        <is>
          <t>EUR</t>
        </is>
      </c>
      <c r="E68" s="73">
        <f>IF(ISBLANK(C68),"",IF(D68="EUR",C68*$C$8,IF(D68="USD",C68,"")))</f>
        <v/>
      </c>
      <c r="F68" s="71" t="n"/>
      <c r="G68" s="74" t="n"/>
      <c r="H68" s="1" t="n"/>
      <c r="I68" s="1" t="n"/>
      <c r="J68" s="72">
        <f>IF(OR(ISBLANK(B4),ISBLANK(C4),ISBLANK(C68),ISBLANK(E68),ISBLANK(F68),ISBLANK(G68)),"",IF(AND(F68=C4,OR(G68="All",ISNUMBER(SEARCH("," &amp; B4 &amp; ",", "," &amp; SUBSTITUTE(G68," ","") &amp; ",")))),E68/IF(G68="All",COUNTIF(B4:G4,"&lt;&gt;"),LEN(SUBSTITUTE(G68," ",""))-LEN(SUBSTITUTE(SUBSTITUTE(G68," ",""),",",""))+1),0))</f>
        <v/>
      </c>
      <c r="K68" s="72">
        <f>IF(OR(ISBLANK(B4),ISBLANK(D4),ISBLANK(C68),ISBLANK(E68),ISBLANK(F68),ISBLANK(G68)),"",IF(AND(F68=D4,OR(G68="All",ISNUMBER(SEARCH("," &amp; B4 &amp; ",", "," &amp; SUBSTITUTE(G68," ","") &amp; ",")))),E68/IF(G68="All",COUNTIF(B4:G4,"&lt;&gt;"),LEN(SUBSTITUTE(G68," ",""))-LEN(SUBSTITUTE(SUBSTITUTE(G68," ",""),",",""))+1),0))</f>
        <v/>
      </c>
      <c r="L68" s="72">
        <f>IF(OR(ISBLANK(B4),ISBLANK(E4),ISBLANK(C68),ISBLANK(E68),ISBLANK(F68),ISBLANK(G68)),"",IF(AND(F68=E4,OR(G68="All",ISNUMBER(SEARCH("," &amp; B4 &amp; ",", "," &amp; SUBSTITUTE(G68," ","") &amp; ",")))),E68/IF(G68="All",COUNTIF(B4:G4,"&lt;&gt;"),LEN(SUBSTITUTE(G68," ",""))-LEN(SUBSTITUTE(SUBSTITUTE(G68," ",""),",",""))+1),0))</f>
        <v/>
      </c>
      <c r="M68" s="72">
        <f>IF(OR(ISBLANK(B4),ISBLANK(F4),ISBLANK(C68),ISBLANK(E68),ISBLANK(F68),ISBLANK(G68)),"",IF(AND(F68=F4,OR(G68="All",ISNUMBER(SEARCH("," &amp; B4 &amp; ",", "," &amp; SUBSTITUTE(G68," ","") &amp; ",")))),E68/IF(G68="All",COUNTIF(B4:G4,"&lt;&gt;"),LEN(SUBSTITUTE(G68," ",""))-LEN(SUBSTITUTE(SUBSTITUTE(G68," ",""),",",""))+1),0))</f>
        <v/>
      </c>
      <c r="N68" s="72">
        <f>IF(OR(ISBLANK(B4),ISBLANK(G4),ISBLANK(C68),ISBLANK(E68),ISBLANK(F68),ISBLANK(G68)),"",IF(AND(F68=G4,OR(G68="All",ISNUMBER(SEARCH("," &amp; B4 &amp; ",", "," &amp; SUBSTITUTE(G68," ","") &amp; ",")))),E68/IF(G68="All",COUNTIF(B4:G4,"&lt;&gt;"),LEN(SUBSTITUTE(G68," ",""))-LEN(SUBSTITUTE(SUBSTITUTE(G68," ",""),",",""))+1),0))</f>
        <v/>
      </c>
      <c r="O68" s="72">
        <f>IF(OR(ISBLANK(C4),ISBLANK(B4),ISBLANK(C68),ISBLANK(E68),ISBLANK(F68),ISBLANK(G68)),"",IF(AND(F68=B4,OR(G68="All",ISNUMBER(SEARCH("," &amp; C4 &amp; ",", "," &amp; SUBSTITUTE(G68," ","") &amp; ",")))),E68/IF(G68="All",COUNTIF(B4:G4,"&lt;&gt;"),LEN(SUBSTITUTE(G68," ",""))-LEN(SUBSTITUTE(SUBSTITUTE(G68," ",""),",",""))+1),0))</f>
        <v/>
      </c>
      <c r="P68" s="1" t="n"/>
      <c r="Q68" s="72">
        <f>IF(OR(ISBLANK(C4),ISBLANK(D4),ISBLANK(C68),ISBLANK(E68),ISBLANK(F68),ISBLANK(G68)),"",IF(AND(F68=D4,OR(G68="All",ISNUMBER(SEARCH("," &amp; C4 &amp; ",", "," &amp; SUBSTITUTE(G68," ","") &amp; ",")))),E68/IF(G68="All",COUNTIF(B4:G4,"&lt;&gt;"),LEN(SUBSTITUTE(G68," ",""))-LEN(SUBSTITUTE(SUBSTITUTE(G68," ",""),",",""))+1),0))</f>
        <v/>
      </c>
      <c r="R68" s="72">
        <f>IF(OR(ISBLANK(C4),ISBLANK(E4),ISBLANK(C68),ISBLANK(E68),ISBLANK(F68),ISBLANK(G68)),"",IF(AND(F68=E4,OR(G68="All",ISNUMBER(SEARCH("," &amp; C4 &amp; ",", "," &amp; SUBSTITUTE(G68," ","") &amp; ",")))),E68/IF(G68="All",COUNTIF(B4:G4,"&lt;&gt;"),LEN(SUBSTITUTE(G68," ",""))-LEN(SUBSTITUTE(SUBSTITUTE(G68," ",""),",",""))+1),0))</f>
        <v/>
      </c>
      <c r="S68" s="72">
        <f>IF(OR(ISBLANK(C4),ISBLANK(F4),ISBLANK(C68),ISBLANK(E68),ISBLANK(F68),ISBLANK(G68)),"",IF(AND(F68=F4,OR(G68="All",ISNUMBER(SEARCH("," &amp; C4 &amp; ",", "," &amp; SUBSTITUTE(G68," ","") &amp; ",")))),E68/IF(G68="All",COUNTIF(B4:G4,"&lt;&gt;"),LEN(SUBSTITUTE(G68," ",""))-LEN(SUBSTITUTE(SUBSTITUTE(G68," ",""),",",""))+1),0))</f>
        <v/>
      </c>
      <c r="T68" s="72">
        <f>IF(OR(ISBLANK(C4),ISBLANK(G4),ISBLANK(C68),ISBLANK(E68),ISBLANK(F68),ISBLANK(G68)),"",IF(AND(F68=G4,OR(G68="All",ISNUMBER(SEARCH("," &amp; C4 &amp; ",", "," &amp; SUBSTITUTE(G68," ","") &amp; ",")))),E68/IF(G68="All",COUNTIF(B4:G4,"&lt;&gt;"),LEN(SUBSTITUTE(G68," ",""))-LEN(SUBSTITUTE(SUBSTITUTE(G68," ",""),",",""))+1),0))</f>
        <v/>
      </c>
      <c r="U68" s="72">
        <f>IF(OR(ISBLANK(D4),ISBLANK(B4),ISBLANK(C68),ISBLANK(E68),ISBLANK(F68),ISBLANK(G68)),"",IF(AND(F68=B4,OR(G68="All",ISNUMBER(SEARCH("," &amp; D4 &amp; ",", "," &amp; SUBSTITUTE(G68," ","") &amp; ",")))),E68/IF(G68="All",COUNTIF(B4:G4,"&lt;&gt;"),LEN(SUBSTITUTE(G68," ",""))-LEN(SUBSTITUTE(SUBSTITUTE(G68," ",""),",",""))+1),0))</f>
        <v/>
      </c>
      <c r="V68" s="72">
        <f>IF(OR(ISBLANK(D4),ISBLANK(C4),ISBLANK(C68),ISBLANK(E68),ISBLANK(F68),ISBLANK(G68)),"",IF(AND(F68=C4,OR(G68="All",ISNUMBER(SEARCH("," &amp; D4 &amp; ",", "," &amp; SUBSTITUTE(G68," ","") &amp; ",")))),E68/IF(G68="All",COUNTIF(B4:G4,"&lt;&gt;"),LEN(SUBSTITUTE(G68," ",""))-LEN(SUBSTITUTE(SUBSTITUTE(G68," ",""),",",""))+1),0))</f>
        <v/>
      </c>
      <c r="W68" s="1" t="n"/>
      <c r="X68" s="72">
        <f>IF(OR(ISBLANK(D4),ISBLANK(E4),ISBLANK(C68),ISBLANK(E68),ISBLANK(F68),ISBLANK(G68)),"",IF(AND(F68=E4,OR(G68="All",ISNUMBER(SEARCH("," &amp; D4 &amp; ",", "," &amp; SUBSTITUTE(G68," ","") &amp; ",")))),E68/IF(G68="All",COUNTIF(B4:G4,"&lt;&gt;"),LEN(SUBSTITUTE(G68," ",""))-LEN(SUBSTITUTE(SUBSTITUTE(G68," ",""),",",""))+1),0))</f>
        <v/>
      </c>
      <c r="Y68" s="72">
        <f>IF(OR(ISBLANK(D4),ISBLANK(F4),ISBLANK(C68),ISBLANK(E68),ISBLANK(F68),ISBLANK(G68)),"",IF(AND(F68=F4,OR(G68="All",ISNUMBER(SEARCH("," &amp; D4 &amp; ",", "," &amp; SUBSTITUTE(G68," ","") &amp; ",")))),E68/IF(G68="All",COUNTIF(B4:G4,"&lt;&gt;"),LEN(SUBSTITUTE(G68," ",""))-LEN(SUBSTITUTE(SUBSTITUTE(G68," ",""),",",""))+1),0))</f>
        <v/>
      </c>
      <c r="Z68" s="72">
        <f>IF(OR(ISBLANK(D4),ISBLANK(G4),ISBLANK(C68),ISBLANK(E68),ISBLANK(F68),ISBLANK(G68)),"",IF(AND(F68=G4,OR(G68="All",ISNUMBER(SEARCH("," &amp; D4 &amp; ",", "," &amp; SUBSTITUTE(G68," ","") &amp; ",")))),E68/IF(G68="All",COUNTIF(B4:G4,"&lt;&gt;"),LEN(SUBSTITUTE(G68," ",""))-LEN(SUBSTITUTE(SUBSTITUTE(G68," ",""),",",""))+1),0))</f>
        <v/>
      </c>
      <c r="AA68" s="72">
        <f>IF(OR(ISBLANK(E4),ISBLANK(B4),ISBLANK(C68),ISBLANK(E68),ISBLANK(F68),ISBLANK(G68)),"",IF(AND(F68=B4,OR(G68="All",ISNUMBER(SEARCH("," &amp; E4 &amp; ",", "," &amp; SUBSTITUTE(G68," ","") &amp; ",")))),E68/IF(G68="All",COUNTIF(B4:G4,"&lt;&gt;"),LEN(SUBSTITUTE(G68," ",""))-LEN(SUBSTITUTE(SUBSTITUTE(G68," ",""),",",""))+1),0))</f>
        <v/>
      </c>
      <c r="AB68" s="72">
        <f>IF(OR(ISBLANK(E4),ISBLANK(C4),ISBLANK(C68),ISBLANK(E68),ISBLANK(F68),ISBLANK(G68)),"",IF(AND(F68=C4,OR(G68="All",ISNUMBER(SEARCH("," &amp; E4 &amp; ",", "," &amp; SUBSTITUTE(G68," ","") &amp; ",")))),E68/IF(G68="All",COUNTIF(B4:G4,"&lt;&gt;"),LEN(SUBSTITUTE(G68," ",""))-LEN(SUBSTITUTE(SUBSTITUTE(G68," ",""),",",""))+1),0))</f>
        <v/>
      </c>
      <c r="AC68" s="72">
        <f>IF(OR(ISBLANK(E4),ISBLANK(D4),ISBLANK(C68),ISBLANK(E68),ISBLANK(F68),ISBLANK(G68)),"",IF(AND(F68=D4,OR(G68="All",ISNUMBER(SEARCH("," &amp; E4 &amp; ",", "," &amp; SUBSTITUTE(G68," ","") &amp; ",")))),E68/IF(G68="All",COUNTIF(B4:G4,"&lt;&gt;"),LEN(SUBSTITUTE(G68," ",""))-LEN(SUBSTITUTE(SUBSTITUTE(G68," ",""),",",""))+1),0))</f>
        <v/>
      </c>
      <c r="AE68" s="72">
        <f>IF(OR(ISBLANK(E4),ISBLANK(F4),ISBLANK(C68),ISBLANK(E68),ISBLANK(F68),ISBLANK(G68)),"",IF(AND(F68=F4,OR(G68="All",ISNUMBER(SEARCH("," &amp; E4 &amp; ",", "," &amp; SUBSTITUTE(G68," ","") &amp; ",")))),E68/IF(G68="All",COUNTIF(B4:G4,"&lt;&gt;"),LEN(SUBSTITUTE(G68," ",""))-LEN(SUBSTITUTE(SUBSTITUTE(G68," ",""),",",""))+1),0))</f>
        <v/>
      </c>
      <c r="AF68" s="72">
        <f>IF(OR(ISBLANK(E4),ISBLANK(G4),ISBLANK(C68),ISBLANK(E68),ISBLANK(F68),ISBLANK(G68)),"",IF(AND(F68=G4,OR(G68="All",ISNUMBER(SEARCH("," &amp; E4 &amp; ",", "," &amp; SUBSTITUTE(G68," ","") &amp; ",")))),E68/IF(G68="All",COUNTIF(B4:G4,"&lt;&gt;"),LEN(SUBSTITUTE(G68," ",""))-LEN(SUBSTITUTE(SUBSTITUTE(G68," ",""),",",""))+1),0))</f>
        <v/>
      </c>
      <c r="AG68" s="72">
        <f>IF(OR(ISBLANK(F4),ISBLANK(B4),ISBLANK(C68),ISBLANK(E68),ISBLANK(F68),ISBLANK(G68)),"",IF(AND(F68=B4,OR(G68="All",ISNUMBER(SEARCH("," &amp; F4 &amp; ",", "," &amp; SUBSTITUTE(G68," ","") &amp; ",")))),E68/IF(G68="All",COUNTIF(B4:G4,"&lt;&gt;"),LEN(SUBSTITUTE(G68," ",""))-LEN(SUBSTITUTE(SUBSTITUTE(G68," ",""),",",""))+1),0))</f>
        <v/>
      </c>
      <c r="AH68" s="72">
        <f>IF(OR(ISBLANK(F4),ISBLANK(C4),ISBLANK(C68),ISBLANK(E68),ISBLANK(F68),ISBLANK(G68)),"",IF(AND(F68=C4,OR(G68="All",ISNUMBER(SEARCH("," &amp; F4 &amp; ",", "," &amp; SUBSTITUTE(G68," ","") &amp; ",")))),E68/IF(G68="All",COUNTIF(B4:G4,"&lt;&gt;"),LEN(SUBSTITUTE(G68," ",""))-LEN(SUBSTITUTE(SUBSTITUTE(G68," ",""),",",""))+1),0))</f>
        <v/>
      </c>
      <c r="AI68" s="72">
        <f>IF(OR(ISBLANK(F4),ISBLANK(D4),ISBLANK(C68),ISBLANK(E68),ISBLANK(F68),ISBLANK(G68)),"",IF(AND(F68=D4,OR(G68="All",ISNUMBER(SEARCH("," &amp; F4 &amp; ",", "," &amp; SUBSTITUTE(G68," ","") &amp; ",")))),E68/IF(G68="All",COUNTIF(B4:G4,"&lt;&gt;"),LEN(SUBSTITUTE(G68," ",""))-LEN(SUBSTITUTE(SUBSTITUTE(G68," ",""),",",""))+1),0))</f>
        <v/>
      </c>
      <c r="AJ68" s="72">
        <f>IF(OR(ISBLANK(F4),ISBLANK(E4),ISBLANK(C68),ISBLANK(E68),ISBLANK(F68),ISBLANK(G68)),"",IF(AND(F68=E4,OR(G68="All",ISNUMBER(SEARCH("," &amp; F4 &amp; ",", "," &amp; SUBSTITUTE(G68," ","") &amp; ",")))),E68/IF(G68="All",COUNTIF(B4:G4,"&lt;&gt;"),LEN(SUBSTITUTE(G68," ",""))-LEN(SUBSTITUTE(SUBSTITUTE(G68," ",""),",",""))+1),0))</f>
        <v/>
      </c>
      <c r="AL68" s="72">
        <f>IF(OR(ISBLANK(F4),ISBLANK(G4),ISBLANK(C68),ISBLANK(E68),ISBLANK(F68),ISBLANK(G68)),"",IF(AND(F68=G4,OR(G68="All",ISNUMBER(SEARCH("," &amp; F4 &amp; ",", "," &amp; SUBSTITUTE(G68," ","") &amp; ",")))),E68/IF(G68="All",COUNTIF(B4:G4,"&lt;&gt;"),LEN(SUBSTITUTE(G68," ",""))-LEN(SUBSTITUTE(SUBSTITUTE(G68," ",""),",",""))+1),0))</f>
        <v/>
      </c>
      <c r="AM68" s="72">
        <f>IF(OR(ISBLANK(G4),ISBLANK(B4),ISBLANK(C68),ISBLANK(E68),ISBLANK(F68),ISBLANK(G68)),"",IF(AND(F68=B4,OR(G68="All",ISNUMBER(SEARCH("," &amp; G4 &amp; ",", "," &amp; SUBSTITUTE(G68," ","") &amp; ",")))),E68/IF(G68="All",COUNTIF(B4:G4,"&lt;&gt;"),LEN(SUBSTITUTE(G68," ",""))-LEN(SUBSTITUTE(SUBSTITUTE(G68," ",""),",",""))+1),0))</f>
        <v/>
      </c>
      <c r="AN68" s="72">
        <f>IF(OR(ISBLANK(G4),ISBLANK(C4),ISBLANK(C68),ISBLANK(E68),ISBLANK(F68),ISBLANK(G68)),"",IF(AND(F68=C4,OR(G68="All",ISNUMBER(SEARCH("," &amp; G4 &amp; ",", "," &amp; SUBSTITUTE(G68," ","") &amp; ",")))),E68/IF(G68="All",COUNTIF(B4:G4,"&lt;&gt;"),LEN(SUBSTITUTE(G68," ",""))-LEN(SUBSTITUTE(SUBSTITUTE(G68," ",""),",",""))+1),0))</f>
        <v/>
      </c>
      <c r="AO68" s="72">
        <f>IF(OR(ISBLANK(G4),ISBLANK(D4),ISBLANK(C68),ISBLANK(E68),ISBLANK(F68),ISBLANK(G68)),"",IF(AND(F68=D4,OR(G68="All",ISNUMBER(SEARCH("," &amp; G4 &amp; ",", "," &amp; SUBSTITUTE(G68," ","") &amp; ",")))),E68/IF(G68="All",COUNTIF(B4:G4,"&lt;&gt;"),LEN(SUBSTITUTE(G68," ",""))-LEN(SUBSTITUTE(SUBSTITUTE(G68," ",""),",",""))+1),0))</f>
        <v/>
      </c>
      <c r="AP68" s="72">
        <f>IF(OR(ISBLANK(G4),ISBLANK(E4),ISBLANK(C68),ISBLANK(E68),ISBLANK(F68),ISBLANK(G68)),"",IF(AND(F68=E4,OR(G68="All",ISNUMBER(SEARCH("," &amp; G4 &amp; ",", "," &amp; SUBSTITUTE(G68," ","") &amp; ",")))),E68/IF(G68="All",COUNTIF(B4:G4,"&lt;&gt;"),LEN(SUBSTITUTE(G68," ",""))-LEN(SUBSTITUTE(SUBSTITUTE(G68," ",""),",",""))+1),0))</f>
        <v/>
      </c>
      <c r="AQ68" s="72">
        <f>IF(OR(ISBLANK(G4),ISBLANK(F4),ISBLANK(C68),ISBLANK(E68),ISBLANK(F68),ISBLANK(G68)),"",IF(AND(F68=F4,OR(G68="All",ISNUMBER(SEARCH("," &amp; G4 &amp; ",", "," &amp; SUBSTITUTE(G68," ","") &amp; ",")))),E68/IF(G68="All",COUNTIF(B4:G4,"&lt;&gt;"),LEN(SUBSTITUTE(G68," ",""))-LEN(SUBSTITUTE(SUBSTITUTE(G68," ",""),",",""))+1),0))</f>
        <v/>
      </c>
    </row>
    <row r="69" customFormat="1" s="1">
      <c r="A69" s="70" t="n"/>
      <c r="B69" s="71" t="n"/>
      <c r="C69" s="72" t="n"/>
      <c r="D69" s="71" t="inlineStr">
        <is>
          <t>EUR</t>
        </is>
      </c>
      <c r="E69" s="73">
        <f>IF(ISBLANK(C69),"",IF(D69="EUR",C69*$C$8,IF(D69="USD",C69,"")))</f>
        <v/>
      </c>
      <c r="F69" s="71" t="n"/>
      <c r="G69" s="74" t="n"/>
      <c r="H69" s="1" t="n"/>
      <c r="I69" s="1" t="n"/>
      <c r="J69" s="72">
        <f>IF(OR(ISBLANK(B4),ISBLANK(C4),ISBLANK(C69),ISBLANK(E69),ISBLANK(F69),ISBLANK(G69)),"",IF(AND(F69=C4,OR(G69="All",ISNUMBER(SEARCH("," &amp; B4 &amp; ",", "," &amp; SUBSTITUTE(G69," ","") &amp; ",")))),E69/IF(G69="All",COUNTIF(B4:G4,"&lt;&gt;"),LEN(SUBSTITUTE(G69," ",""))-LEN(SUBSTITUTE(SUBSTITUTE(G69," ",""),",",""))+1),0))</f>
        <v/>
      </c>
      <c r="K69" s="72">
        <f>IF(OR(ISBLANK(B4),ISBLANK(D4),ISBLANK(C69),ISBLANK(E69),ISBLANK(F69),ISBLANK(G69)),"",IF(AND(F69=D4,OR(G69="All",ISNUMBER(SEARCH("," &amp; B4 &amp; ",", "," &amp; SUBSTITUTE(G69," ","") &amp; ",")))),E69/IF(G69="All",COUNTIF(B4:G4,"&lt;&gt;"),LEN(SUBSTITUTE(G69," ",""))-LEN(SUBSTITUTE(SUBSTITUTE(G69," ",""),",",""))+1),0))</f>
        <v/>
      </c>
      <c r="L69" s="72">
        <f>IF(OR(ISBLANK(B4),ISBLANK(E4),ISBLANK(C69),ISBLANK(E69),ISBLANK(F69),ISBLANK(G69)),"",IF(AND(F69=E4,OR(G69="All",ISNUMBER(SEARCH("," &amp; B4 &amp; ",", "," &amp; SUBSTITUTE(G69," ","") &amp; ",")))),E69/IF(G69="All",COUNTIF(B4:G4,"&lt;&gt;"),LEN(SUBSTITUTE(G69," ",""))-LEN(SUBSTITUTE(SUBSTITUTE(G69," ",""),",",""))+1),0))</f>
        <v/>
      </c>
      <c r="M69" s="72">
        <f>IF(OR(ISBLANK(B4),ISBLANK(F4),ISBLANK(C69),ISBLANK(E69),ISBLANK(F69),ISBLANK(G69)),"",IF(AND(F69=F4,OR(G69="All",ISNUMBER(SEARCH("," &amp; B4 &amp; ",", "," &amp; SUBSTITUTE(G69," ","") &amp; ",")))),E69/IF(G69="All",COUNTIF(B4:G4,"&lt;&gt;"),LEN(SUBSTITUTE(G69," ",""))-LEN(SUBSTITUTE(SUBSTITUTE(G69," ",""),",",""))+1),0))</f>
        <v/>
      </c>
      <c r="N69" s="72">
        <f>IF(OR(ISBLANK(B4),ISBLANK(G4),ISBLANK(C69),ISBLANK(E69),ISBLANK(F69),ISBLANK(G69)),"",IF(AND(F69=G4,OR(G69="All",ISNUMBER(SEARCH("," &amp; B4 &amp; ",", "," &amp; SUBSTITUTE(G69," ","") &amp; ",")))),E69/IF(G69="All",COUNTIF(B4:G4,"&lt;&gt;"),LEN(SUBSTITUTE(G69," ",""))-LEN(SUBSTITUTE(SUBSTITUTE(G69," ",""),",",""))+1),0))</f>
        <v/>
      </c>
      <c r="O69" s="72">
        <f>IF(OR(ISBLANK(C4),ISBLANK(B4),ISBLANK(C69),ISBLANK(E69),ISBLANK(F69),ISBLANK(G69)),"",IF(AND(F69=B4,OR(G69="All",ISNUMBER(SEARCH("," &amp; C4 &amp; ",", "," &amp; SUBSTITUTE(G69," ","") &amp; ",")))),E69/IF(G69="All",COUNTIF(B4:G4,"&lt;&gt;"),LEN(SUBSTITUTE(G69," ",""))-LEN(SUBSTITUTE(SUBSTITUTE(G69," ",""),",",""))+1),0))</f>
        <v/>
      </c>
      <c r="P69" s="1" t="n"/>
      <c r="Q69" s="72">
        <f>IF(OR(ISBLANK(C4),ISBLANK(D4),ISBLANK(C69),ISBLANK(E69),ISBLANK(F69),ISBLANK(G69)),"",IF(AND(F69=D4,OR(G69="All",ISNUMBER(SEARCH("," &amp; C4 &amp; ",", "," &amp; SUBSTITUTE(G69," ","") &amp; ",")))),E69/IF(G69="All",COUNTIF(B4:G4,"&lt;&gt;"),LEN(SUBSTITUTE(G69," ",""))-LEN(SUBSTITUTE(SUBSTITUTE(G69," ",""),",",""))+1),0))</f>
        <v/>
      </c>
      <c r="R69" s="72">
        <f>IF(OR(ISBLANK(C4),ISBLANK(E4),ISBLANK(C69),ISBLANK(E69),ISBLANK(F69),ISBLANK(G69)),"",IF(AND(F69=E4,OR(G69="All",ISNUMBER(SEARCH("," &amp; C4 &amp; ",", "," &amp; SUBSTITUTE(G69," ","") &amp; ",")))),E69/IF(G69="All",COUNTIF(B4:G4,"&lt;&gt;"),LEN(SUBSTITUTE(G69," ",""))-LEN(SUBSTITUTE(SUBSTITUTE(G69," ",""),",",""))+1),0))</f>
        <v/>
      </c>
      <c r="S69" s="72">
        <f>IF(OR(ISBLANK(C4),ISBLANK(F4),ISBLANK(C69),ISBLANK(E69),ISBLANK(F69),ISBLANK(G69)),"",IF(AND(F69=F4,OR(G69="All",ISNUMBER(SEARCH("," &amp; C4 &amp; ",", "," &amp; SUBSTITUTE(G69," ","") &amp; ",")))),E69/IF(G69="All",COUNTIF(B4:G4,"&lt;&gt;"),LEN(SUBSTITUTE(G69," ",""))-LEN(SUBSTITUTE(SUBSTITUTE(G69," ",""),",",""))+1),0))</f>
        <v/>
      </c>
      <c r="T69" s="72">
        <f>IF(OR(ISBLANK(C4),ISBLANK(G4),ISBLANK(C69),ISBLANK(E69),ISBLANK(F69),ISBLANK(G69)),"",IF(AND(F69=G4,OR(G69="All",ISNUMBER(SEARCH("," &amp; C4 &amp; ",", "," &amp; SUBSTITUTE(G69," ","") &amp; ",")))),E69/IF(G69="All",COUNTIF(B4:G4,"&lt;&gt;"),LEN(SUBSTITUTE(G69," ",""))-LEN(SUBSTITUTE(SUBSTITUTE(G69," ",""),",",""))+1),0))</f>
        <v/>
      </c>
      <c r="U69" s="72">
        <f>IF(OR(ISBLANK(D4),ISBLANK(B4),ISBLANK(C69),ISBLANK(E69),ISBLANK(F69),ISBLANK(G69)),"",IF(AND(F69=B4,OR(G69="All",ISNUMBER(SEARCH("," &amp; D4 &amp; ",", "," &amp; SUBSTITUTE(G69," ","") &amp; ",")))),E69/IF(G69="All",COUNTIF(B4:G4,"&lt;&gt;"),LEN(SUBSTITUTE(G69," ",""))-LEN(SUBSTITUTE(SUBSTITUTE(G69," ",""),",",""))+1),0))</f>
        <v/>
      </c>
      <c r="V69" s="72">
        <f>IF(OR(ISBLANK(D4),ISBLANK(C4),ISBLANK(C69),ISBLANK(E69),ISBLANK(F69),ISBLANK(G69)),"",IF(AND(F69=C4,OR(G69="All",ISNUMBER(SEARCH("," &amp; D4 &amp; ",", "," &amp; SUBSTITUTE(G69," ","") &amp; ",")))),E69/IF(G69="All",COUNTIF(B4:G4,"&lt;&gt;"),LEN(SUBSTITUTE(G69," ",""))-LEN(SUBSTITUTE(SUBSTITUTE(G69," ",""),",",""))+1),0))</f>
        <v/>
      </c>
      <c r="W69" s="1" t="n"/>
      <c r="X69" s="72">
        <f>IF(OR(ISBLANK(D4),ISBLANK(E4),ISBLANK(C69),ISBLANK(E69),ISBLANK(F69),ISBLANK(G69)),"",IF(AND(F69=E4,OR(G69="All",ISNUMBER(SEARCH("," &amp; D4 &amp; ",", "," &amp; SUBSTITUTE(G69," ","") &amp; ",")))),E69/IF(G69="All",COUNTIF(B4:G4,"&lt;&gt;"),LEN(SUBSTITUTE(G69," ",""))-LEN(SUBSTITUTE(SUBSTITUTE(G69," ",""),",",""))+1),0))</f>
        <v/>
      </c>
      <c r="Y69" s="72">
        <f>IF(OR(ISBLANK(D4),ISBLANK(F4),ISBLANK(C69),ISBLANK(E69),ISBLANK(F69),ISBLANK(G69)),"",IF(AND(F69=F4,OR(G69="All",ISNUMBER(SEARCH("," &amp; D4 &amp; ",", "," &amp; SUBSTITUTE(G69," ","") &amp; ",")))),E69/IF(G69="All",COUNTIF(B4:G4,"&lt;&gt;"),LEN(SUBSTITUTE(G69," ",""))-LEN(SUBSTITUTE(SUBSTITUTE(G69," ",""),",",""))+1),0))</f>
        <v/>
      </c>
      <c r="Z69" s="72">
        <f>IF(OR(ISBLANK(D4),ISBLANK(G4),ISBLANK(C69),ISBLANK(E69),ISBLANK(F69),ISBLANK(G69)),"",IF(AND(F69=G4,OR(G69="All",ISNUMBER(SEARCH("," &amp; D4 &amp; ",", "," &amp; SUBSTITUTE(G69," ","") &amp; ",")))),E69/IF(G69="All",COUNTIF(B4:G4,"&lt;&gt;"),LEN(SUBSTITUTE(G69," ",""))-LEN(SUBSTITUTE(SUBSTITUTE(G69," ",""),",",""))+1),0))</f>
        <v/>
      </c>
      <c r="AA69" s="72">
        <f>IF(OR(ISBLANK(E4),ISBLANK(B4),ISBLANK(C69),ISBLANK(E69),ISBLANK(F69),ISBLANK(G69)),"",IF(AND(F69=B4,OR(G69="All",ISNUMBER(SEARCH("," &amp; E4 &amp; ",", "," &amp; SUBSTITUTE(G69," ","") &amp; ",")))),E69/IF(G69="All",COUNTIF(B4:G4,"&lt;&gt;"),LEN(SUBSTITUTE(G69," ",""))-LEN(SUBSTITUTE(SUBSTITUTE(G69," ",""),",",""))+1),0))</f>
        <v/>
      </c>
      <c r="AB69" s="72">
        <f>IF(OR(ISBLANK(E4),ISBLANK(C4),ISBLANK(C69),ISBLANK(E69),ISBLANK(F69),ISBLANK(G69)),"",IF(AND(F69=C4,OR(G69="All",ISNUMBER(SEARCH("," &amp; E4 &amp; ",", "," &amp; SUBSTITUTE(G69," ","") &amp; ",")))),E69/IF(G69="All",COUNTIF(B4:G4,"&lt;&gt;"),LEN(SUBSTITUTE(G69," ",""))-LEN(SUBSTITUTE(SUBSTITUTE(G69," ",""),",",""))+1),0))</f>
        <v/>
      </c>
      <c r="AC69" s="72">
        <f>IF(OR(ISBLANK(E4),ISBLANK(D4),ISBLANK(C69),ISBLANK(E69),ISBLANK(F69),ISBLANK(G69)),"",IF(AND(F69=D4,OR(G69="All",ISNUMBER(SEARCH("," &amp; E4 &amp; ",", "," &amp; SUBSTITUTE(G69," ","") &amp; ",")))),E69/IF(G69="All",COUNTIF(B4:G4,"&lt;&gt;"),LEN(SUBSTITUTE(G69," ",""))-LEN(SUBSTITUTE(SUBSTITUTE(G69," ",""),",",""))+1),0))</f>
        <v/>
      </c>
      <c r="AE69" s="72">
        <f>IF(OR(ISBLANK(E4),ISBLANK(F4),ISBLANK(C69),ISBLANK(E69),ISBLANK(F69),ISBLANK(G69)),"",IF(AND(F69=F4,OR(G69="All",ISNUMBER(SEARCH("," &amp; E4 &amp; ",", "," &amp; SUBSTITUTE(G69," ","") &amp; ",")))),E69/IF(G69="All",COUNTIF(B4:G4,"&lt;&gt;"),LEN(SUBSTITUTE(G69," ",""))-LEN(SUBSTITUTE(SUBSTITUTE(G69," ",""),",",""))+1),0))</f>
        <v/>
      </c>
      <c r="AF69" s="72">
        <f>IF(OR(ISBLANK(E4),ISBLANK(G4),ISBLANK(C69),ISBLANK(E69),ISBLANK(F69),ISBLANK(G69)),"",IF(AND(F69=G4,OR(G69="All",ISNUMBER(SEARCH("," &amp; E4 &amp; ",", "," &amp; SUBSTITUTE(G69," ","") &amp; ",")))),E69/IF(G69="All",COUNTIF(B4:G4,"&lt;&gt;"),LEN(SUBSTITUTE(G69," ",""))-LEN(SUBSTITUTE(SUBSTITUTE(G69," ",""),",",""))+1),0))</f>
        <v/>
      </c>
      <c r="AG69" s="72">
        <f>IF(OR(ISBLANK(F4),ISBLANK(B4),ISBLANK(C69),ISBLANK(E69),ISBLANK(F69),ISBLANK(G69)),"",IF(AND(F69=B4,OR(G69="All",ISNUMBER(SEARCH("," &amp; F4 &amp; ",", "," &amp; SUBSTITUTE(G69," ","") &amp; ",")))),E69/IF(G69="All",COUNTIF(B4:G4,"&lt;&gt;"),LEN(SUBSTITUTE(G69," ",""))-LEN(SUBSTITUTE(SUBSTITUTE(G69," ",""),",",""))+1),0))</f>
        <v/>
      </c>
      <c r="AH69" s="72">
        <f>IF(OR(ISBLANK(F4),ISBLANK(C4),ISBLANK(C69),ISBLANK(E69),ISBLANK(F69),ISBLANK(G69)),"",IF(AND(F69=C4,OR(G69="All",ISNUMBER(SEARCH("," &amp; F4 &amp; ",", "," &amp; SUBSTITUTE(G69," ","") &amp; ",")))),E69/IF(G69="All",COUNTIF(B4:G4,"&lt;&gt;"),LEN(SUBSTITUTE(G69," ",""))-LEN(SUBSTITUTE(SUBSTITUTE(G69," ",""),",",""))+1),0))</f>
        <v/>
      </c>
      <c r="AI69" s="72">
        <f>IF(OR(ISBLANK(F4),ISBLANK(D4),ISBLANK(C69),ISBLANK(E69),ISBLANK(F69),ISBLANK(G69)),"",IF(AND(F69=D4,OR(G69="All",ISNUMBER(SEARCH("," &amp; F4 &amp; ",", "," &amp; SUBSTITUTE(G69," ","") &amp; ",")))),E69/IF(G69="All",COUNTIF(B4:G4,"&lt;&gt;"),LEN(SUBSTITUTE(G69," ",""))-LEN(SUBSTITUTE(SUBSTITUTE(G69," ",""),",",""))+1),0))</f>
        <v/>
      </c>
      <c r="AJ69" s="72">
        <f>IF(OR(ISBLANK(F4),ISBLANK(E4),ISBLANK(C69),ISBLANK(E69),ISBLANK(F69),ISBLANK(G69)),"",IF(AND(F69=E4,OR(G69="All",ISNUMBER(SEARCH("," &amp; F4 &amp; ",", "," &amp; SUBSTITUTE(G69," ","") &amp; ",")))),E69/IF(G69="All",COUNTIF(B4:G4,"&lt;&gt;"),LEN(SUBSTITUTE(G69," ",""))-LEN(SUBSTITUTE(SUBSTITUTE(G69," ",""),",",""))+1),0))</f>
        <v/>
      </c>
      <c r="AL69" s="72">
        <f>IF(OR(ISBLANK(F4),ISBLANK(G4),ISBLANK(C69),ISBLANK(E69),ISBLANK(F69),ISBLANK(G69)),"",IF(AND(F69=G4,OR(G69="All",ISNUMBER(SEARCH("," &amp; F4 &amp; ",", "," &amp; SUBSTITUTE(G69," ","") &amp; ",")))),E69/IF(G69="All",COUNTIF(B4:G4,"&lt;&gt;"),LEN(SUBSTITUTE(G69," ",""))-LEN(SUBSTITUTE(SUBSTITUTE(G69," ",""),",",""))+1),0))</f>
        <v/>
      </c>
      <c r="AM69" s="72">
        <f>IF(OR(ISBLANK(G4),ISBLANK(B4),ISBLANK(C69),ISBLANK(E69),ISBLANK(F69),ISBLANK(G69)),"",IF(AND(F69=B4,OR(G69="All",ISNUMBER(SEARCH("," &amp; G4 &amp; ",", "," &amp; SUBSTITUTE(G69," ","") &amp; ",")))),E69/IF(G69="All",COUNTIF(B4:G4,"&lt;&gt;"),LEN(SUBSTITUTE(G69," ",""))-LEN(SUBSTITUTE(SUBSTITUTE(G69," ",""),",",""))+1),0))</f>
        <v/>
      </c>
      <c r="AN69" s="72">
        <f>IF(OR(ISBLANK(G4),ISBLANK(C4),ISBLANK(C69),ISBLANK(E69),ISBLANK(F69),ISBLANK(G69)),"",IF(AND(F69=C4,OR(G69="All",ISNUMBER(SEARCH("," &amp; G4 &amp; ",", "," &amp; SUBSTITUTE(G69," ","") &amp; ",")))),E69/IF(G69="All",COUNTIF(B4:G4,"&lt;&gt;"),LEN(SUBSTITUTE(G69," ",""))-LEN(SUBSTITUTE(SUBSTITUTE(G69," ",""),",",""))+1),0))</f>
        <v/>
      </c>
      <c r="AO69" s="72">
        <f>IF(OR(ISBLANK(G4),ISBLANK(D4),ISBLANK(C69),ISBLANK(E69),ISBLANK(F69),ISBLANK(G69)),"",IF(AND(F69=D4,OR(G69="All",ISNUMBER(SEARCH("," &amp; G4 &amp; ",", "," &amp; SUBSTITUTE(G69," ","") &amp; ",")))),E69/IF(G69="All",COUNTIF(B4:G4,"&lt;&gt;"),LEN(SUBSTITUTE(G69," ",""))-LEN(SUBSTITUTE(SUBSTITUTE(G69," ",""),",",""))+1),0))</f>
        <v/>
      </c>
      <c r="AP69" s="72">
        <f>IF(OR(ISBLANK(G4),ISBLANK(E4),ISBLANK(C69),ISBLANK(E69),ISBLANK(F69),ISBLANK(G69)),"",IF(AND(F69=E4,OR(G69="All",ISNUMBER(SEARCH("," &amp; G4 &amp; ",", "," &amp; SUBSTITUTE(G69," ","") &amp; ",")))),E69/IF(G69="All",COUNTIF(B4:G4,"&lt;&gt;"),LEN(SUBSTITUTE(G69," ",""))-LEN(SUBSTITUTE(SUBSTITUTE(G69," ",""),",",""))+1),0))</f>
        <v/>
      </c>
      <c r="AQ69" s="72">
        <f>IF(OR(ISBLANK(G4),ISBLANK(F4),ISBLANK(C69),ISBLANK(E69),ISBLANK(F69),ISBLANK(G69)),"",IF(AND(F69=F4,OR(G69="All",ISNUMBER(SEARCH("," &amp; G4 &amp; ",", "," &amp; SUBSTITUTE(G69," ","") &amp; ",")))),E69/IF(G69="All",COUNTIF(B4:G4,"&lt;&gt;"),LEN(SUBSTITUTE(G69," ",""))-LEN(SUBSTITUTE(SUBSTITUTE(G69," ",""),",",""))+1),0))</f>
        <v/>
      </c>
    </row>
    <row r="70" customFormat="1" s="1">
      <c r="A70" s="70" t="n"/>
      <c r="B70" s="71" t="n"/>
      <c r="C70" s="72" t="n"/>
      <c r="D70" s="71" t="inlineStr">
        <is>
          <t>EUR</t>
        </is>
      </c>
      <c r="E70" s="73">
        <f>IF(ISBLANK(C70),"",IF(D70="EUR",C70*$C$8,IF(D70="USD",C70,"")))</f>
        <v/>
      </c>
      <c r="F70" s="71" t="n"/>
      <c r="G70" s="74" t="n"/>
      <c r="H70" s="1" t="n"/>
      <c r="I70" s="1" t="n"/>
      <c r="J70" s="72">
        <f>IF(OR(ISBLANK(B4),ISBLANK(C4),ISBLANK(C70),ISBLANK(E70),ISBLANK(F70),ISBLANK(G70)),"",IF(AND(F70=C4,OR(G70="All",ISNUMBER(SEARCH("," &amp; B4 &amp; ",", "," &amp; SUBSTITUTE(G70," ","") &amp; ",")))),E70/IF(G70="All",COUNTIF(B4:G4,"&lt;&gt;"),LEN(SUBSTITUTE(G70," ",""))-LEN(SUBSTITUTE(SUBSTITUTE(G70," ",""),",",""))+1),0))</f>
        <v/>
      </c>
      <c r="K70" s="72">
        <f>IF(OR(ISBLANK(B4),ISBLANK(D4),ISBLANK(C70),ISBLANK(E70),ISBLANK(F70),ISBLANK(G70)),"",IF(AND(F70=D4,OR(G70="All",ISNUMBER(SEARCH("," &amp; B4 &amp; ",", "," &amp; SUBSTITUTE(G70," ","") &amp; ",")))),E70/IF(G70="All",COUNTIF(B4:G4,"&lt;&gt;"),LEN(SUBSTITUTE(G70," ",""))-LEN(SUBSTITUTE(SUBSTITUTE(G70," ",""),",",""))+1),0))</f>
        <v/>
      </c>
      <c r="L70" s="72">
        <f>IF(OR(ISBLANK(B4),ISBLANK(E4),ISBLANK(C70),ISBLANK(E70),ISBLANK(F70),ISBLANK(G70)),"",IF(AND(F70=E4,OR(G70="All",ISNUMBER(SEARCH("," &amp; B4 &amp; ",", "," &amp; SUBSTITUTE(G70," ","") &amp; ",")))),E70/IF(G70="All",COUNTIF(B4:G4,"&lt;&gt;"),LEN(SUBSTITUTE(G70," ",""))-LEN(SUBSTITUTE(SUBSTITUTE(G70," ",""),",",""))+1),0))</f>
        <v/>
      </c>
      <c r="M70" s="72">
        <f>IF(OR(ISBLANK(B4),ISBLANK(F4),ISBLANK(C70),ISBLANK(E70),ISBLANK(F70),ISBLANK(G70)),"",IF(AND(F70=F4,OR(G70="All",ISNUMBER(SEARCH("," &amp; B4 &amp; ",", "," &amp; SUBSTITUTE(G70," ","") &amp; ",")))),E70/IF(G70="All",COUNTIF(B4:G4,"&lt;&gt;"),LEN(SUBSTITUTE(G70," ",""))-LEN(SUBSTITUTE(SUBSTITUTE(G70," ",""),",",""))+1),0))</f>
        <v/>
      </c>
      <c r="N70" s="72">
        <f>IF(OR(ISBLANK(B4),ISBLANK(G4),ISBLANK(C70),ISBLANK(E70),ISBLANK(F70),ISBLANK(G70)),"",IF(AND(F70=G4,OR(G70="All",ISNUMBER(SEARCH("," &amp; B4 &amp; ",", "," &amp; SUBSTITUTE(G70," ","") &amp; ",")))),E70/IF(G70="All",COUNTIF(B4:G4,"&lt;&gt;"),LEN(SUBSTITUTE(G70," ",""))-LEN(SUBSTITUTE(SUBSTITUTE(G70," ",""),",",""))+1),0))</f>
        <v/>
      </c>
      <c r="O70" s="72">
        <f>IF(OR(ISBLANK(C4),ISBLANK(B4),ISBLANK(C70),ISBLANK(E70),ISBLANK(F70),ISBLANK(G70)),"",IF(AND(F70=B4,OR(G70="All",ISNUMBER(SEARCH("," &amp; C4 &amp; ",", "," &amp; SUBSTITUTE(G70," ","") &amp; ",")))),E70/IF(G70="All",COUNTIF(B4:G4,"&lt;&gt;"),LEN(SUBSTITUTE(G70," ",""))-LEN(SUBSTITUTE(SUBSTITUTE(G70," ",""),",",""))+1),0))</f>
        <v/>
      </c>
      <c r="P70" s="1" t="n"/>
      <c r="Q70" s="72">
        <f>IF(OR(ISBLANK(C4),ISBLANK(D4),ISBLANK(C70),ISBLANK(E70),ISBLANK(F70),ISBLANK(G70)),"",IF(AND(F70=D4,OR(G70="All",ISNUMBER(SEARCH("," &amp; C4 &amp; ",", "," &amp; SUBSTITUTE(G70," ","") &amp; ",")))),E70/IF(G70="All",COUNTIF(B4:G4,"&lt;&gt;"),LEN(SUBSTITUTE(G70," ",""))-LEN(SUBSTITUTE(SUBSTITUTE(G70," ",""),",",""))+1),0))</f>
        <v/>
      </c>
      <c r="R70" s="72">
        <f>IF(OR(ISBLANK(C4),ISBLANK(E4),ISBLANK(C70),ISBLANK(E70),ISBLANK(F70),ISBLANK(G70)),"",IF(AND(F70=E4,OR(G70="All",ISNUMBER(SEARCH("," &amp; C4 &amp; ",", "," &amp; SUBSTITUTE(G70," ","") &amp; ",")))),E70/IF(G70="All",COUNTIF(B4:G4,"&lt;&gt;"),LEN(SUBSTITUTE(G70," ",""))-LEN(SUBSTITUTE(SUBSTITUTE(G70," ",""),",",""))+1),0))</f>
        <v/>
      </c>
      <c r="S70" s="72">
        <f>IF(OR(ISBLANK(C4),ISBLANK(F4),ISBLANK(C70),ISBLANK(E70),ISBLANK(F70),ISBLANK(G70)),"",IF(AND(F70=F4,OR(G70="All",ISNUMBER(SEARCH("," &amp; C4 &amp; ",", "," &amp; SUBSTITUTE(G70," ","") &amp; ",")))),E70/IF(G70="All",COUNTIF(B4:G4,"&lt;&gt;"),LEN(SUBSTITUTE(G70," ",""))-LEN(SUBSTITUTE(SUBSTITUTE(G70," ",""),",",""))+1),0))</f>
        <v/>
      </c>
      <c r="T70" s="72">
        <f>IF(OR(ISBLANK(C4),ISBLANK(G4),ISBLANK(C70),ISBLANK(E70),ISBLANK(F70),ISBLANK(G70)),"",IF(AND(F70=G4,OR(G70="All",ISNUMBER(SEARCH("," &amp; C4 &amp; ",", "," &amp; SUBSTITUTE(G70," ","") &amp; ",")))),E70/IF(G70="All",COUNTIF(B4:G4,"&lt;&gt;"),LEN(SUBSTITUTE(G70," ",""))-LEN(SUBSTITUTE(SUBSTITUTE(G70," ",""),",",""))+1),0))</f>
        <v/>
      </c>
      <c r="U70" s="72">
        <f>IF(OR(ISBLANK(D4),ISBLANK(B4),ISBLANK(C70),ISBLANK(E70),ISBLANK(F70),ISBLANK(G70)),"",IF(AND(F70=B4,OR(G70="All",ISNUMBER(SEARCH("," &amp; D4 &amp; ",", "," &amp; SUBSTITUTE(G70," ","") &amp; ",")))),E70/IF(G70="All",COUNTIF(B4:G4,"&lt;&gt;"),LEN(SUBSTITUTE(G70," ",""))-LEN(SUBSTITUTE(SUBSTITUTE(G70," ",""),",",""))+1),0))</f>
        <v/>
      </c>
      <c r="V70" s="72">
        <f>IF(OR(ISBLANK(D4),ISBLANK(C4),ISBLANK(C70),ISBLANK(E70),ISBLANK(F70),ISBLANK(G70)),"",IF(AND(F70=C4,OR(G70="All",ISNUMBER(SEARCH("," &amp; D4 &amp; ",", "," &amp; SUBSTITUTE(G70," ","") &amp; ",")))),E70/IF(G70="All",COUNTIF(B4:G4,"&lt;&gt;"),LEN(SUBSTITUTE(G70," ",""))-LEN(SUBSTITUTE(SUBSTITUTE(G70," ",""),",",""))+1),0))</f>
        <v/>
      </c>
      <c r="W70" s="1" t="n"/>
      <c r="X70" s="72">
        <f>IF(OR(ISBLANK(D4),ISBLANK(E4),ISBLANK(C70),ISBLANK(E70),ISBLANK(F70),ISBLANK(G70)),"",IF(AND(F70=E4,OR(G70="All",ISNUMBER(SEARCH("," &amp; D4 &amp; ",", "," &amp; SUBSTITUTE(G70," ","") &amp; ",")))),E70/IF(G70="All",COUNTIF(B4:G4,"&lt;&gt;"),LEN(SUBSTITUTE(G70," ",""))-LEN(SUBSTITUTE(SUBSTITUTE(G70," ",""),",",""))+1),0))</f>
        <v/>
      </c>
      <c r="Y70" s="72">
        <f>IF(OR(ISBLANK(D4),ISBLANK(F4),ISBLANK(C70),ISBLANK(E70),ISBLANK(F70),ISBLANK(G70)),"",IF(AND(F70=F4,OR(G70="All",ISNUMBER(SEARCH("," &amp; D4 &amp; ",", "," &amp; SUBSTITUTE(G70," ","") &amp; ",")))),E70/IF(G70="All",COUNTIF(B4:G4,"&lt;&gt;"),LEN(SUBSTITUTE(G70," ",""))-LEN(SUBSTITUTE(SUBSTITUTE(G70," ",""),",",""))+1),0))</f>
        <v/>
      </c>
      <c r="Z70" s="72">
        <f>IF(OR(ISBLANK(D4),ISBLANK(G4),ISBLANK(C70),ISBLANK(E70),ISBLANK(F70),ISBLANK(G70)),"",IF(AND(F70=G4,OR(G70="All",ISNUMBER(SEARCH("," &amp; D4 &amp; ",", "," &amp; SUBSTITUTE(G70," ","") &amp; ",")))),E70/IF(G70="All",COUNTIF(B4:G4,"&lt;&gt;"),LEN(SUBSTITUTE(G70," ",""))-LEN(SUBSTITUTE(SUBSTITUTE(G70," ",""),",",""))+1),0))</f>
        <v/>
      </c>
      <c r="AA70" s="72">
        <f>IF(OR(ISBLANK(E4),ISBLANK(B4),ISBLANK(C70),ISBLANK(E70),ISBLANK(F70),ISBLANK(G70)),"",IF(AND(F70=B4,OR(G70="All",ISNUMBER(SEARCH("," &amp; E4 &amp; ",", "," &amp; SUBSTITUTE(G70," ","") &amp; ",")))),E70/IF(G70="All",COUNTIF(B4:G4,"&lt;&gt;"),LEN(SUBSTITUTE(G70," ",""))-LEN(SUBSTITUTE(SUBSTITUTE(G70," ",""),",",""))+1),0))</f>
        <v/>
      </c>
      <c r="AB70" s="72">
        <f>IF(OR(ISBLANK(E4),ISBLANK(C4),ISBLANK(C70),ISBLANK(E70),ISBLANK(F70),ISBLANK(G70)),"",IF(AND(F70=C4,OR(G70="All",ISNUMBER(SEARCH("," &amp; E4 &amp; ",", "," &amp; SUBSTITUTE(G70," ","") &amp; ",")))),E70/IF(G70="All",COUNTIF(B4:G4,"&lt;&gt;"),LEN(SUBSTITUTE(G70," ",""))-LEN(SUBSTITUTE(SUBSTITUTE(G70," ",""),",",""))+1),0))</f>
        <v/>
      </c>
      <c r="AC70" s="72">
        <f>IF(OR(ISBLANK(E4),ISBLANK(D4),ISBLANK(C70),ISBLANK(E70),ISBLANK(F70),ISBLANK(G70)),"",IF(AND(F70=D4,OR(G70="All",ISNUMBER(SEARCH("," &amp; E4 &amp; ",", "," &amp; SUBSTITUTE(G70," ","") &amp; ",")))),E70/IF(G70="All",COUNTIF(B4:G4,"&lt;&gt;"),LEN(SUBSTITUTE(G70," ",""))-LEN(SUBSTITUTE(SUBSTITUTE(G70," ",""),",",""))+1),0))</f>
        <v/>
      </c>
      <c r="AE70" s="72">
        <f>IF(OR(ISBLANK(E4),ISBLANK(F4),ISBLANK(C70),ISBLANK(E70),ISBLANK(F70),ISBLANK(G70)),"",IF(AND(F70=F4,OR(G70="All",ISNUMBER(SEARCH("," &amp; E4 &amp; ",", "," &amp; SUBSTITUTE(G70," ","") &amp; ",")))),E70/IF(G70="All",COUNTIF(B4:G4,"&lt;&gt;"),LEN(SUBSTITUTE(G70," ",""))-LEN(SUBSTITUTE(SUBSTITUTE(G70," ",""),",",""))+1),0))</f>
        <v/>
      </c>
      <c r="AF70" s="72">
        <f>IF(OR(ISBLANK(E4),ISBLANK(G4),ISBLANK(C70),ISBLANK(E70),ISBLANK(F70),ISBLANK(G70)),"",IF(AND(F70=G4,OR(G70="All",ISNUMBER(SEARCH("," &amp; E4 &amp; ",", "," &amp; SUBSTITUTE(G70," ","") &amp; ",")))),E70/IF(G70="All",COUNTIF(B4:G4,"&lt;&gt;"),LEN(SUBSTITUTE(G70," ",""))-LEN(SUBSTITUTE(SUBSTITUTE(G70," ",""),",",""))+1),0))</f>
        <v/>
      </c>
      <c r="AG70" s="72">
        <f>IF(OR(ISBLANK(F4),ISBLANK(B4),ISBLANK(C70),ISBLANK(E70),ISBLANK(F70),ISBLANK(G70)),"",IF(AND(F70=B4,OR(G70="All",ISNUMBER(SEARCH("," &amp; F4 &amp; ",", "," &amp; SUBSTITUTE(G70," ","") &amp; ",")))),E70/IF(G70="All",COUNTIF(B4:G4,"&lt;&gt;"),LEN(SUBSTITUTE(G70," ",""))-LEN(SUBSTITUTE(SUBSTITUTE(G70," ",""),",",""))+1),0))</f>
        <v/>
      </c>
      <c r="AH70" s="72">
        <f>IF(OR(ISBLANK(F4),ISBLANK(C4),ISBLANK(C70),ISBLANK(E70),ISBLANK(F70),ISBLANK(G70)),"",IF(AND(F70=C4,OR(G70="All",ISNUMBER(SEARCH("," &amp; F4 &amp; ",", "," &amp; SUBSTITUTE(G70," ","") &amp; ",")))),E70/IF(G70="All",COUNTIF(B4:G4,"&lt;&gt;"),LEN(SUBSTITUTE(G70," ",""))-LEN(SUBSTITUTE(SUBSTITUTE(G70," ",""),",",""))+1),0))</f>
        <v/>
      </c>
      <c r="AI70" s="72">
        <f>IF(OR(ISBLANK(F4),ISBLANK(D4),ISBLANK(C70),ISBLANK(E70),ISBLANK(F70),ISBLANK(G70)),"",IF(AND(F70=D4,OR(G70="All",ISNUMBER(SEARCH("," &amp; F4 &amp; ",", "," &amp; SUBSTITUTE(G70," ","") &amp; ",")))),E70/IF(G70="All",COUNTIF(B4:G4,"&lt;&gt;"),LEN(SUBSTITUTE(G70," ",""))-LEN(SUBSTITUTE(SUBSTITUTE(G70," ",""),",",""))+1),0))</f>
        <v/>
      </c>
      <c r="AJ70" s="72">
        <f>IF(OR(ISBLANK(F4),ISBLANK(E4),ISBLANK(C70),ISBLANK(E70),ISBLANK(F70),ISBLANK(G70)),"",IF(AND(F70=E4,OR(G70="All",ISNUMBER(SEARCH("," &amp; F4 &amp; ",", "," &amp; SUBSTITUTE(G70," ","") &amp; ",")))),E70/IF(G70="All",COUNTIF(B4:G4,"&lt;&gt;"),LEN(SUBSTITUTE(G70," ",""))-LEN(SUBSTITUTE(SUBSTITUTE(G70," ",""),",",""))+1),0))</f>
        <v/>
      </c>
      <c r="AL70" s="72">
        <f>IF(OR(ISBLANK(F4),ISBLANK(G4),ISBLANK(C70),ISBLANK(E70),ISBLANK(F70),ISBLANK(G70)),"",IF(AND(F70=G4,OR(G70="All",ISNUMBER(SEARCH("," &amp; F4 &amp; ",", "," &amp; SUBSTITUTE(G70," ","") &amp; ",")))),E70/IF(G70="All",COUNTIF(B4:G4,"&lt;&gt;"),LEN(SUBSTITUTE(G70," ",""))-LEN(SUBSTITUTE(SUBSTITUTE(G70," ",""),",",""))+1),0))</f>
        <v/>
      </c>
      <c r="AM70" s="72">
        <f>IF(OR(ISBLANK(G4),ISBLANK(B4),ISBLANK(C70),ISBLANK(E70),ISBLANK(F70),ISBLANK(G70)),"",IF(AND(F70=B4,OR(G70="All",ISNUMBER(SEARCH("," &amp; G4 &amp; ",", "," &amp; SUBSTITUTE(G70," ","") &amp; ",")))),E70/IF(G70="All",COUNTIF(B4:G4,"&lt;&gt;"),LEN(SUBSTITUTE(G70," ",""))-LEN(SUBSTITUTE(SUBSTITUTE(G70," ",""),",",""))+1),0))</f>
        <v/>
      </c>
      <c r="AN70" s="72">
        <f>IF(OR(ISBLANK(G4),ISBLANK(C4),ISBLANK(C70),ISBLANK(E70),ISBLANK(F70),ISBLANK(G70)),"",IF(AND(F70=C4,OR(G70="All",ISNUMBER(SEARCH("," &amp; G4 &amp; ",", "," &amp; SUBSTITUTE(G70," ","") &amp; ",")))),E70/IF(G70="All",COUNTIF(B4:G4,"&lt;&gt;"),LEN(SUBSTITUTE(G70," ",""))-LEN(SUBSTITUTE(SUBSTITUTE(G70," ",""),",",""))+1),0))</f>
        <v/>
      </c>
      <c r="AO70" s="72">
        <f>IF(OR(ISBLANK(G4),ISBLANK(D4),ISBLANK(C70),ISBLANK(E70),ISBLANK(F70),ISBLANK(G70)),"",IF(AND(F70=D4,OR(G70="All",ISNUMBER(SEARCH("," &amp; G4 &amp; ",", "," &amp; SUBSTITUTE(G70," ","") &amp; ",")))),E70/IF(G70="All",COUNTIF(B4:G4,"&lt;&gt;"),LEN(SUBSTITUTE(G70," ",""))-LEN(SUBSTITUTE(SUBSTITUTE(G70," ",""),",",""))+1),0))</f>
        <v/>
      </c>
      <c r="AP70" s="72">
        <f>IF(OR(ISBLANK(G4),ISBLANK(E4),ISBLANK(C70),ISBLANK(E70),ISBLANK(F70),ISBLANK(G70)),"",IF(AND(F70=E4,OR(G70="All",ISNUMBER(SEARCH("," &amp; G4 &amp; ",", "," &amp; SUBSTITUTE(G70," ","") &amp; ",")))),E70/IF(G70="All",COUNTIF(B4:G4,"&lt;&gt;"),LEN(SUBSTITUTE(G70," ",""))-LEN(SUBSTITUTE(SUBSTITUTE(G70," ",""),",",""))+1),0))</f>
        <v/>
      </c>
      <c r="AQ70" s="72">
        <f>IF(OR(ISBLANK(G4),ISBLANK(F4),ISBLANK(C70),ISBLANK(E70),ISBLANK(F70),ISBLANK(G70)),"",IF(AND(F70=F4,OR(G70="All",ISNUMBER(SEARCH("," &amp; G4 &amp; ",", "," &amp; SUBSTITUTE(G70," ","") &amp; ",")))),E70/IF(G70="All",COUNTIF(B4:G4,"&lt;&gt;"),LEN(SUBSTITUTE(G70," ",""))-LEN(SUBSTITUTE(SUBSTITUTE(G70," ",""),",",""))+1),0))</f>
        <v/>
      </c>
    </row>
    <row r="71" customFormat="1" s="1">
      <c r="A71" s="70" t="n"/>
      <c r="B71" s="71" t="n"/>
      <c r="C71" s="72" t="n"/>
      <c r="D71" s="71" t="inlineStr">
        <is>
          <t>EUR</t>
        </is>
      </c>
      <c r="E71" s="73">
        <f>IF(ISBLANK(C71),"",IF(D71="EUR",C71*$C$8,IF(D71="USD",C71,"")))</f>
        <v/>
      </c>
      <c r="F71" s="71" t="n"/>
      <c r="G71" s="74" t="n"/>
      <c r="H71" s="1" t="n"/>
      <c r="I71" s="1" t="n"/>
      <c r="J71" s="72">
        <f>IF(OR(ISBLANK(B4),ISBLANK(C4),ISBLANK(C71),ISBLANK(E71),ISBLANK(F71),ISBLANK(G71)),"",IF(AND(F71=C4,OR(G71="All",ISNUMBER(SEARCH("," &amp; B4 &amp; ",", "," &amp; SUBSTITUTE(G71," ","") &amp; ",")))),E71/IF(G71="All",COUNTIF(B4:G4,"&lt;&gt;"),LEN(SUBSTITUTE(G71," ",""))-LEN(SUBSTITUTE(SUBSTITUTE(G71," ",""),",",""))+1),0))</f>
        <v/>
      </c>
      <c r="K71" s="72">
        <f>IF(OR(ISBLANK(B4),ISBLANK(D4),ISBLANK(C71),ISBLANK(E71),ISBLANK(F71),ISBLANK(G71)),"",IF(AND(F71=D4,OR(G71="All",ISNUMBER(SEARCH("," &amp; B4 &amp; ",", "," &amp; SUBSTITUTE(G71," ","") &amp; ",")))),E71/IF(G71="All",COUNTIF(B4:G4,"&lt;&gt;"),LEN(SUBSTITUTE(G71," ",""))-LEN(SUBSTITUTE(SUBSTITUTE(G71," ",""),",",""))+1),0))</f>
        <v/>
      </c>
      <c r="L71" s="72">
        <f>IF(OR(ISBLANK(B4),ISBLANK(E4),ISBLANK(C71),ISBLANK(E71),ISBLANK(F71),ISBLANK(G71)),"",IF(AND(F71=E4,OR(G71="All",ISNUMBER(SEARCH("," &amp; B4 &amp; ",", "," &amp; SUBSTITUTE(G71," ","") &amp; ",")))),E71/IF(G71="All",COUNTIF(B4:G4,"&lt;&gt;"),LEN(SUBSTITUTE(G71," ",""))-LEN(SUBSTITUTE(SUBSTITUTE(G71," ",""),",",""))+1),0))</f>
        <v/>
      </c>
      <c r="M71" s="72">
        <f>IF(OR(ISBLANK(B4),ISBLANK(F4),ISBLANK(C71),ISBLANK(E71),ISBLANK(F71),ISBLANK(G71)),"",IF(AND(F71=F4,OR(G71="All",ISNUMBER(SEARCH("," &amp; B4 &amp; ",", "," &amp; SUBSTITUTE(G71," ","") &amp; ",")))),E71/IF(G71="All",COUNTIF(B4:G4,"&lt;&gt;"),LEN(SUBSTITUTE(G71," ",""))-LEN(SUBSTITUTE(SUBSTITUTE(G71," ",""),",",""))+1),0))</f>
        <v/>
      </c>
      <c r="N71" s="72">
        <f>IF(OR(ISBLANK(B4),ISBLANK(G4),ISBLANK(C71),ISBLANK(E71),ISBLANK(F71),ISBLANK(G71)),"",IF(AND(F71=G4,OR(G71="All",ISNUMBER(SEARCH("," &amp; B4 &amp; ",", "," &amp; SUBSTITUTE(G71," ","") &amp; ",")))),E71/IF(G71="All",COUNTIF(B4:G4,"&lt;&gt;"),LEN(SUBSTITUTE(G71," ",""))-LEN(SUBSTITUTE(SUBSTITUTE(G71," ",""),",",""))+1),0))</f>
        <v/>
      </c>
      <c r="O71" s="72">
        <f>IF(OR(ISBLANK(C4),ISBLANK(B4),ISBLANK(C71),ISBLANK(E71),ISBLANK(F71),ISBLANK(G71)),"",IF(AND(F71=B4,OR(G71="All",ISNUMBER(SEARCH("," &amp; C4 &amp; ",", "," &amp; SUBSTITUTE(G71," ","") &amp; ",")))),E71/IF(G71="All",COUNTIF(B4:G4,"&lt;&gt;"),LEN(SUBSTITUTE(G71," ",""))-LEN(SUBSTITUTE(SUBSTITUTE(G71," ",""),",",""))+1),0))</f>
        <v/>
      </c>
      <c r="P71" s="1" t="n"/>
      <c r="Q71" s="72">
        <f>IF(OR(ISBLANK(C4),ISBLANK(D4),ISBLANK(C71),ISBLANK(E71),ISBLANK(F71),ISBLANK(G71)),"",IF(AND(F71=D4,OR(G71="All",ISNUMBER(SEARCH("," &amp; C4 &amp; ",", "," &amp; SUBSTITUTE(G71," ","") &amp; ",")))),E71/IF(G71="All",COUNTIF(B4:G4,"&lt;&gt;"),LEN(SUBSTITUTE(G71," ",""))-LEN(SUBSTITUTE(SUBSTITUTE(G71," ",""),",",""))+1),0))</f>
        <v/>
      </c>
      <c r="R71" s="72">
        <f>IF(OR(ISBLANK(C4),ISBLANK(E4),ISBLANK(C71),ISBLANK(E71),ISBLANK(F71),ISBLANK(G71)),"",IF(AND(F71=E4,OR(G71="All",ISNUMBER(SEARCH("," &amp; C4 &amp; ",", "," &amp; SUBSTITUTE(G71," ","") &amp; ",")))),E71/IF(G71="All",COUNTIF(B4:G4,"&lt;&gt;"),LEN(SUBSTITUTE(G71," ",""))-LEN(SUBSTITUTE(SUBSTITUTE(G71," ",""),",",""))+1),0))</f>
        <v/>
      </c>
      <c r="S71" s="72">
        <f>IF(OR(ISBLANK(C4),ISBLANK(F4),ISBLANK(C71),ISBLANK(E71),ISBLANK(F71),ISBLANK(G71)),"",IF(AND(F71=F4,OR(G71="All",ISNUMBER(SEARCH("," &amp; C4 &amp; ",", "," &amp; SUBSTITUTE(G71," ","") &amp; ",")))),E71/IF(G71="All",COUNTIF(B4:G4,"&lt;&gt;"),LEN(SUBSTITUTE(G71," ",""))-LEN(SUBSTITUTE(SUBSTITUTE(G71," ",""),",",""))+1),0))</f>
        <v/>
      </c>
      <c r="T71" s="72">
        <f>IF(OR(ISBLANK(C4),ISBLANK(G4),ISBLANK(C71),ISBLANK(E71),ISBLANK(F71),ISBLANK(G71)),"",IF(AND(F71=G4,OR(G71="All",ISNUMBER(SEARCH("," &amp; C4 &amp; ",", "," &amp; SUBSTITUTE(G71," ","") &amp; ",")))),E71/IF(G71="All",COUNTIF(B4:G4,"&lt;&gt;"),LEN(SUBSTITUTE(G71," ",""))-LEN(SUBSTITUTE(SUBSTITUTE(G71," ",""),",",""))+1),0))</f>
        <v/>
      </c>
      <c r="U71" s="72">
        <f>IF(OR(ISBLANK(D4),ISBLANK(B4),ISBLANK(C71),ISBLANK(E71),ISBLANK(F71),ISBLANK(G71)),"",IF(AND(F71=B4,OR(G71="All",ISNUMBER(SEARCH("," &amp; D4 &amp; ",", "," &amp; SUBSTITUTE(G71," ","") &amp; ",")))),E71/IF(G71="All",COUNTIF(B4:G4,"&lt;&gt;"),LEN(SUBSTITUTE(G71," ",""))-LEN(SUBSTITUTE(SUBSTITUTE(G71," ",""),",",""))+1),0))</f>
        <v/>
      </c>
      <c r="V71" s="72">
        <f>IF(OR(ISBLANK(D4),ISBLANK(C4),ISBLANK(C71),ISBLANK(E71),ISBLANK(F71),ISBLANK(G71)),"",IF(AND(F71=C4,OR(G71="All",ISNUMBER(SEARCH("," &amp; D4 &amp; ",", "," &amp; SUBSTITUTE(G71," ","") &amp; ",")))),E71/IF(G71="All",COUNTIF(B4:G4,"&lt;&gt;"),LEN(SUBSTITUTE(G71," ",""))-LEN(SUBSTITUTE(SUBSTITUTE(G71," ",""),",",""))+1),0))</f>
        <v/>
      </c>
      <c r="W71" s="1" t="n"/>
      <c r="X71" s="72">
        <f>IF(OR(ISBLANK(D4),ISBLANK(E4),ISBLANK(C71),ISBLANK(E71),ISBLANK(F71),ISBLANK(G71)),"",IF(AND(F71=E4,OR(G71="All",ISNUMBER(SEARCH("," &amp; D4 &amp; ",", "," &amp; SUBSTITUTE(G71," ","") &amp; ",")))),E71/IF(G71="All",COUNTIF(B4:G4,"&lt;&gt;"),LEN(SUBSTITUTE(G71," ",""))-LEN(SUBSTITUTE(SUBSTITUTE(G71," ",""),",",""))+1),0))</f>
        <v/>
      </c>
      <c r="Y71" s="72">
        <f>IF(OR(ISBLANK(D4),ISBLANK(F4),ISBLANK(C71),ISBLANK(E71),ISBLANK(F71),ISBLANK(G71)),"",IF(AND(F71=F4,OR(G71="All",ISNUMBER(SEARCH("," &amp; D4 &amp; ",", "," &amp; SUBSTITUTE(G71," ","") &amp; ",")))),E71/IF(G71="All",COUNTIF(B4:G4,"&lt;&gt;"),LEN(SUBSTITUTE(G71," ",""))-LEN(SUBSTITUTE(SUBSTITUTE(G71," ",""),",",""))+1),0))</f>
        <v/>
      </c>
      <c r="Z71" s="72">
        <f>IF(OR(ISBLANK(D4),ISBLANK(G4),ISBLANK(C71),ISBLANK(E71),ISBLANK(F71),ISBLANK(G71)),"",IF(AND(F71=G4,OR(G71="All",ISNUMBER(SEARCH("," &amp; D4 &amp; ",", "," &amp; SUBSTITUTE(G71," ","") &amp; ",")))),E71/IF(G71="All",COUNTIF(B4:G4,"&lt;&gt;"),LEN(SUBSTITUTE(G71," ",""))-LEN(SUBSTITUTE(SUBSTITUTE(G71," ",""),",",""))+1),0))</f>
        <v/>
      </c>
      <c r="AA71" s="72">
        <f>IF(OR(ISBLANK(E4),ISBLANK(B4),ISBLANK(C71),ISBLANK(E71),ISBLANK(F71),ISBLANK(G71)),"",IF(AND(F71=B4,OR(G71="All",ISNUMBER(SEARCH("," &amp; E4 &amp; ",", "," &amp; SUBSTITUTE(G71," ","") &amp; ",")))),E71/IF(G71="All",COUNTIF(B4:G4,"&lt;&gt;"),LEN(SUBSTITUTE(G71," ",""))-LEN(SUBSTITUTE(SUBSTITUTE(G71," ",""),",",""))+1),0))</f>
        <v/>
      </c>
      <c r="AB71" s="72">
        <f>IF(OR(ISBLANK(E4),ISBLANK(C4),ISBLANK(C71),ISBLANK(E71),ISBLANK(F71),ISBLANK(G71)),"",IF(AND(F71=C4,OR(G71="All",ISNUMBER(SEARCH("," &amp; E4 &amp; ",", "," &amp; SUBSTITUTE(G71," ","") &amp; ",")))),E71/IF(G71="All",COUNTIF(B4:G4,"&lt;&gt;"),LEN(SUBSTITUTE(G71," ",""))-LEN(SUBSTITUTE(SUBSTITUTE(G71," ",""),",",""))+1),0))</f>
        <v/>
      </c>
      <c r="AC71" s="72">
        <f>IF(OR(ISBLANK(E4),ISBLANK(D4),ISBLANK(C71),ISBLANK(E71),ISBLANK(F71),ISBLANK(G71)),"",IF(AND(F71=D4,OR(G71="All",ISNUMBER(SEARCH("," &amp; E4 &amp; ",", "," &amp; SUBSTITUTE(G71," ","") &amp; ",")))),E71/IF(G71="All",COUNTIF(B4:G4,"&lt;&gt;"),LEN(SUBSTITUTE(G71," ",""))-LEN(SUBSTITUTE(SUBSTITUTE(G71," ",""),",",""))+1),0))</f>
        <v/>
      </c>
      <c r="AE71" s="72">
        <f>IF(OR(ISBLANK(E4),ISBLANK(F4),ISBLANK(C71),ISBLANK(E71),ISBLANK(F71),ISBLANK(G71)),"",IF(AND(F71=F4,OR(G71="All",ISNUMBER(SEARCH("," &amp; E4 &amp; ",", "," &amp; SUBSTITUTE(G71," ","") &amp; ",")))),E71/IF(G71="All",COUNTIF(B4:G4,"&lt;&gt;"),LEN(SUBSTITUTE(G71," ",""))-LEN(SUBSTITUTE(SUBSTITUTE(G71," ",""),",",""))+1),0))</f>
        <v/>
      </c>
      <c r="AF71" s="72">
        <f>IF(OR(ISBLANK(E4),ISBLANK(G4),ISBLANK(C71),ISBLANK(E71),ISBLANK(F71),ISBLANK(G71)),"",IF(AND(F71=G4,OR(G71="All",ISNUMBER(SEARCH("," &amp; E4 &amp; ",", "," &amp; SUBSTITUTE(G71," ","") &amp; ",")))),E71/IF(G71="All",COUNTIF(B4:G4,"&lt;&gt;"),LEN(SUBSTITUTE(G71," ",""))-LEN(SUBSTITUTE(SUBSTITUTE(G71," ",""),",",""))+1),0))</f>
        <v/>
      </c>
      <c r="AG71" s="72">
        <f>IF(OR(ISBLANK(F4),ISBLANK(B4),ISBLANK(C71),ISBLANK(E71),ISBLANK(F71),ISBLANK(G71)),"",IF(AND(F71=B4,OR(G71="All",ISNUMBER(SEARCH("," &amp; F4 &amp; ",", "," &amp; SUBSTITUTE(G71," ","") &amp; ",")))),E71/IF(G71="All",COUNTIF(B4:G4,"&lt;&gt;"),LEN(SUBSTITUTE(G71," ",""))-LEN(SUBSTITUTE(SUBSTITUTE(G71," ",""),",",""))+1),0))</f>
        <v/>
      </c>
      <c r="AH71" s="72">
        <f>IF(OR(ISBLANK(F4),ISBLANK(C4),ISBLANK(C71),ISBLANK(E71),ISBLANK(F71),ISBLANK(G71)),"",IF(AND(F71=C4,OR(G71="All",ISNUMBER(SEARCH("," &amp; F4 &amp; ",", "," &amp; SUBSTITUTE(G71," ","") &amp; ",")))),E71/IF(G71="All",COUNTIF(B4:G4,"&lt;&gt;"),LEN(SUBSTITUTE(G71," ",""))-LEN(SUBSTITUTE(SUBSTITUTE(G71," ",""),",",""))+1),0))</f>
        <v/>
      </c>
      <c r="AI71" s="72">
        <f>IF(OR(ISBLANK(F4),ISBLANK(D4),ISBLANK(C71),ISBLANK(E71),ISBLANK(F71),ISBLANK(G71)),"",IF(AND(F71=D4,OR(G71="All",ISNUMBER(SEARCH("," &amp; F4 &amp; ",", "," &amp; SUBSTITUTE(G71," ","") &amp; ",")))),E71/IF(G71="All",COUNTIF(B4:G4,"&lt;&gt;"),LEN(SUBSTITUTE(G71," ",""))-LEN(SUBSTITUTE(SUBSTITUTE(G71," ",""),",",""))+1),0))</f>
        <v/>
      </c>
      <c r="AJ71" s="72">
        <f>IF(OR(ISBLANK(F4),ISBLANK(E4),ISBLANK(C71),ISBLANK(E71),ISBLANK(F71),ISBLANK(G71)),"",IF(AND(F71=E4,OR(G71="All",ISNUMBER(SEARCH("," &amp; F4 &amp; ",", "," &amp; SUBSTITUTE(G71," ","") &amp; ",")))),E71/IF(G71="All",COUNTIF(B4:G4,"&lt;&gt;"),LEN(SUBSTITUTE(G71," ",""))-LEN(SUBSTITUTE(SUBSTITUTE(G71," ",""),",",""))+1),0))</f>
        <v/>
      </c>
      <c r="AL71" s="72">
        <f>IF(OR(ISBLANK(F4),ISBLANK(G4),ISBLANK(C71),ISBLANK(E71),ISBLANK(F71),ISBLANK(G71)),"",IF(AND(F71=G4,OR(G71="All",ISNUMBER(SEARCH("," &amp; F4 &amp; ",", "," &amp; SUBSTITUTE(G71," ","") &amp; ",")))),E71/IF(G71="All",COUNTIF(B4:G4,"&lt;&gt;"),LEN(SUBSTITUTE(G71," ",""))-LEN(SUBSTITUTE(SUBSTITUTE(G71," ",""),",",""))+1),0))</f>
        <v/>
      </c>
      <c r="AM71" s="72">
        <f>IF(OR(ISBLANK(G4),ISBLANK(B4),ISBLANK(C71),ISBLANK(E71),ISBLANK(F71),ISBLANK(G71)),"",IF(AND(F71=B4,OR(G71="All",ISNUMBER(SEARCH("," &amp; G4 &amp; ",", "," &amp; SUBSTITUTE(G71," ","") &amp; ",")))),E71/IF(G71="All",COUNTIF(B4:G4,"&lt;&gt;"),LEN(SUBSTITUTE(G71," ",""))-LEN(SUBSTITUTE(SUBSTITUTE(G71," ",""),",",""))+1),0))</f>
        <v/>
      </c>
      <c r="AN71" s="72">
        <f>IF(OR(ISBLANK(G4),ISBLANK(C4),ISBLANK(C71),ISBLANK(E71),ISBLANK(F71),ISBLANK(G71)),"",IF(AND(F71=C4,OR(G71="All",ISNUMBER(SEARCH("," &amp; G4 &amp; ",", "," &amp; SUBSTITUTE(G71," ","") &amp; ",")))),E71/IF(G71="All",COUNTIF(B4:G4,"&lt;&gt;"),LEN(SUBSTITUTE(G71," ",""))-LEN(SUBSTITUTE(SUBSTITUTE(G71," ",""),",",""))+1),0))</f>
        <v/>
      </c>
      <c r="AO71" s="72">
        <f>IF(OR(ISBLANK(G4),ISBLANK(D4),ISBLANK(C71),ISBLANK(E71),ISBLANK(F71),ISBLANK(G71)),"",IF(AND(F71=D4,OR(G71="All",ISNUMBER(SEARCH("," &amp; G4 &amp; ",", "," &amp; SUBSTITUTE(G71," ","") &amp; ",")))),E71/IF(G71="All",COUNTIF(B4:G4,"&lt;&gt;"),LEN(SUBSTITUTE(G71," ",""))-LEN(SUBSTITUTE(SUBSTITUTE(G71," ",""),",",""))+1),0))</f>
        <v/>
      </c>
      <c r="AP71" s="72">
        <f>IF(OR(ISBLANK(G4),ISBLANK(E4),ISBLANK(C71),ISBLANK(E71),ISBLANK(F71),ISBLANK(G71)),"",IF(AND(F71=E4,OR(G71="All",ISNUMBER(SEARCH("," &amp; G4 &amp; ",", "," &amp; SUBSTITUTE(G71," ","") &amp; ",")))),E71/IF(G71="All",COUNTIF(B4:G4,"&lt;&gt;"),LEN(SUBSTITUTE(G71," ",""))-LEN(SUBSTITUTE(SUBSTITUTE(G71," ",""),",",""))+1),0))</f>
        <v/>
      </c>
      <c r="AQ71" s="72">
        <f>IF(OR(ISBLANK(G4),ISBLANK(F4),ISBLANK(C71),ISBLANK(E71),ISBLANK(F71),ISBLANK(G71)),"",IF(AND(F71=F4,OR(G71="All",ISNUMBER(SEARCH("," &amp; G4 &amp; ",", "," &amp; SUBSTITUTE(G71," ","") &amp; ",")))),E71/IF(G71="All",COUNTIF(B4:G4,"&lt;&gt;"),LEN(SUBSTITUTE(G71," ",""))-LEN(SUBSTITUTE(SUBSTITUTE(G71," ",""),",",""))+1),0))</f>
        <v/>
      </c>
    </row>
    <row r="72" customFormat="1" s="1">
      <c r="A72" s="70" t="n"/>
      <c r="B72" s="71" t="n"/>
      <c r="C72" s="72" t="n"/>
      <c r="D72" s="71" t="inlineStr">
        <is>
          <t>EUR</t>
        </is>
      </c>
      <c r="E72" s="73">
        <f>IF(ISBLANK(C72),"",IF(D72="EUR",C72*$C$8,IF(D72="USD",C72,"")))</f>
        <v/>
      </c>
      <c r="F72" s="71" t="n"/>
      <c r="G72" s="74" t="n"/>
      <c r="H72" s="1" t="n"/>
      <c r="I72" s="1" t="n"/>
      <c r="J72" s="72">
        <f>IF(OR(ISBLANK(B4),ISBLANK(C4),ISBLANK(C72),ISBLANK(E72),ISBLANK(F72),ISBLANK(G72)),"",IF(AND(F72=C4,OR(G72="All",ISNUMBER(SEARCH("," &amp; B4 &amp; ",", "," &amp; SUBSTITUTE(G72," ","") &amp; ",")))),E72/IF(G72="All",COUNTIF(B4:G4,"&lt;&gt;"),LEN(SUBSTITUTE(G72," ",""))-LEN(SUBSTITUTE(SUBSTITUTE(G72," ",""),",",""))+1),0))</f>
        <v/>
      </c>
      <c r="K72" s="72">
        <f>IF(OR(ISBLANK(B4),ISBLANK(D4),ISBLANK(C72),ISBLANK(E72),ISBLANK(F72),ISBLANK(G72)),"",IF(AND(F72=D4,OR(G72="All",ISNUMBER(SEARCH("," &amp; B4 &amp; ",", "," &amp; SUBSTITUTE(G72," ","") &amp; ",")))),E72/IF(G72="All",COUNTIF(B4:G4,"&lt;&gt;"),LEN(SUBSTITUTE(G72," ",""))-LEN(SUBSTITUTE(SUBSTITUTE(G72," ",""),",",""))+1),0))</f>
        <v/>
      </c>
      <c r="L72" s="72">
        <f>IF(OR(ISBLANK(B4),ISBLANK(E4),ISBLANK(C72),ISBLANK(E72),ISBLANK(F72),ISBLANK(G72)),"",IF(AND(F72=E4,OR(G72="All",ISNUMBER(SEARCH("," &amp; B4 &amp; ",", "," &amp; SUBSTITUTE(G72," ","") &amp; ",")))),E72/IF(G72="All",COUNTIF(B4:G4,"&lt;&gt;"),LEN(SUBSTITUTE(G72," ",""))-LEN(SUBSTITUTE(SUBSTITUTE(G72," ",""),",",""))+1),0))</f>
        <v/>
      </c>
      <c r="M72" s="72">
        <f>IF(OR(ISBLANK(B4),ISBLANK(F4),ISBLANK(C72),ISBLANK(E72),ISBLANK(F72),ISBLANK(G72)),"",IF(AND(F72=F4,OR(G72="All",ISNUMBER(SEARCH("," &amp; B4 &amp; ",", "," &amp; SUBSTITUTE(G72," ","") &amp; ",")))),E72/IF(G72="All",COUNTIF(B4:G4,"&lt;&gt;"),LEN(SUBSTITUTE(G72," ",""))-LEN(SUBSTITUTE(SUBSTITUTE(G72," ",""),",",""))+1),0))</f>
        <v/>
      </c>
      <c r="N72" s="72">
        <f>IF(OR(ISBLANK(B4),ISBLANK(G4),ISBLANK(C72),ISBLANK(E72),ISBLANK(F72),ISBLANK(G72)),"",IF(AND(F72=G4,OR(G72="All",ISNUMBER(SEARCH("," &amp; B4 &amp; ",", "," &amp; SUBSTITUTE(G72," ","") &amp; ",")))),E72/IF(G72="All",COUNTIF(B4:G4,"&lt;&gt;"),LEN(SUBSTITUTE(G72," ",""))-LEN(SUBSTITUTE(SUBSTITUTE(G72," ",""),",",""))+1),0))</f>
        <v/>
      </c>
      <c r="O72" s="72">
        <f>IF(OR(ISBLANK(C4),ISBLANK(B4),ISBLANK(C72),ISBLANK(E72),ISBLANK(F72),ISBLANK(G72)),"",IF(AND(F72=B4,OR(G72="All",ISNUMBER(SEARCH("," &amp; C4 &amp; ",", "," &amp; SUBSTITUTE(G72," ","") &amp; ",")))),E72/IF(G72="All",COUNTIF(B4:G4,"&lt;&gt;"),LEN(SUBSTITUTE(G72," ",""))-LEN(SUBSTITUTE(SUBSTITUTE(G72," ",""),",",""))+1),0))</f>
        <v/>
      </c>
      <c r="P72" s="1" t="n"/>
      <c r="Q72" s="72">
        <f>IF(OR(ISBLANK(C4),ISBLANK(D4),ISBLANK(C72),ISBLANK(E72),ISBLANK(F72),ISBLANK(G72)),"",IF(AND(F72=D4,OR(G72="All",ISNUMBER(SEARCH("," &amp; C4 &amp; ",", "," &amp; SUBSTITUTE(G72," ","") &amp; ",")))),E72/IF(G72="All",COUNTIF(B4:G4,"&lt;&gt;"),LEN(SUBSTITUTE(G72," ",""))-LEN(SUBSTITUTE(SUBSTITUTE(G72," ",""),",",""))+1),0))</f>
        <v/>
      </c>
      <c r="R72" s="72">
        <f>IF(OR(ISBLANK(C4),ISBLANK(E4),ISBLANK(C72),ISBLANK(E72),ISBLANK(F72),ISBLANK(G72)),"",IF(AND(F72=E4,OR(G72="All",ISNUMBER(SEARCH("," &amp; C4 &amp; ",", "," &amp; SUBSTITUTE(G72," ","") &amp; ",")))),E72/IF(G72="All",COUNTIF(B4:G4,"&lt;&gt;"),LEN(SUBSTITUTE(G72," ",""))-LEN(SUBSTITUTE(SUBSTITUTE(G72," ",""),",",""))+1),0))</f>
        <v/>
      </c>
      <c r="S72" s="72">
        <f>IF(OR(ISBLANK(C4),ISBLANK(F4),ISBLANK(C72),ISBLANK(E72),ISBLANK(F72),ISBLANK(G72)),"",IF(AND(F72=F4,OR(G72="All",ISNUMBER(SEARCH("," &amp; C4 &amp; ",", "," &amp; SUBSTITUTE(G72," ","") &amp; ",")))),E72/IF(G72="All",COUNTIF(B4:G4,"&lt;&gt;"),LEN(SUBSTITUTE(G72," ",""))-LEN(SUBSTITUTE(SUBSTITUTE(G72," ",""),",",""))+1),0))</f>
        <v/>
      </c>
      <c r="T72" s="72">
        <f>IF(OR(ISBLANK(C4),ISBLANK(G4),ISBLANK(C72),ISBLANK(E72),ISBLANK(F72),ISBLANK(G72)),"",IF(AND(F72=G4,OR(G72="All",ISNUMBER(SEARCH("," &amp; C4 &amp; ",", "," &amp; SUBSTITUTE(G72," ","") &amp; ",")))),E72/IF(G72="All",COUNTIF(B4:G4,"&lt;&gt;"),LEN(SUBSTITUTE(G72," ",""))-LEN(SUBSTITUTE(SUBSTITUTE(G72," ",""),",",""))+1),0))</f>
        <v/>
      </c>
      <c r="U72" s="72">
        <f>IF(OR(ISBLANK(D4),ISBLANK(B4),ISBLANK(C72),ISBLANK(E72),ISBLANK(F72),ISBLANK(G72)),"",IF(AND(F72=B4,OR(G72="All",ISNUMBER(SEARCH("," &amp; D4 &amp; ",", "," &amp; SUBSTITUTE(G72," ","") &amp; ",")))),E72/IF(G72="All",COUNTIF(B4:G4,"&lt;&gt;"),LEN(SUBSTITUTE(G72," ",""))-LEN(SUBSTITUTE(SUBSTITUTE(G72," ",""),",",""))+1),0))</f>
        <v/>
      </c>
      <c r="V72" s="72">
        <f>IF(OR(ISBLANK(D4),ISBLANK(C4),ISBLANK(C72),ISBLANK(E72),ISBLANK(F72),ISBLANK(G72)),"",IF(AND(F72=C4,OR(G72="All",ISNUMBER(SEARCH("," &amp; D4 &amp; ",", "," &amp; SUBSTITUTE(G72," ","") &amp; ",")))),E72/IF(G72="All",COUNTIF(B4:G4,"&lt;&gt;"),LEN(SUBSTITUTE(G72," ",""))-LEN(SUBSTITUTE(SUBSTITUTE(G72," ",""),",",""))+1),0))</f>
        <v/>
      </c>
      <c r="W72" s="1" t="n"/>
      <c r="X72" s="72">
        <f>IF(OR(ISBLANK(D4),ISBLANK(E4),ISBLANK(C72),ISBLANK(E72),ISBLANK(F72),ISBLANK(G72)),"",IF(AND(F72=E4,OR(G72="All",ISNUMBER(SEARCH("," &amp; D4 &amp; ",", "," &amp; SUBSTITUTE(G72," ","") &amp; ",")))),E72/IF(G72="All",COUNTIF(B4:G4,"&lt;&gt;"),LEN(SUBSTITUTE(G72," ",""))-LEN(SUBSTITUTE(SUBSTITUTE(G72," ",""),",",""))+1),0))</f>
        <v/>
      </c>
      <c r="Y72" s="72">
        <f>IF(OR(ISBLANK(D4),ISBLANK(F4),ISBLANK(C72),ISBLANK(E72),ISBLANK(F72),ISBLANK(G72)),"",IF(AND(F72=F4,OR(G72="All",ISNUMBER(SEARCH("," &amp; D4 &amp; ",", "," &amp; SUBSTITUTE(G72," ","") &amp; ",")))),E72/IF(G72="All",COUNTIF(B4:G4,"&lt;&gt;"),LEN(SUBSTITUTE(G72," ",""))-LEN(SUBSTITUTE(SUBSTITUTE(G72," ",""),",",""))+1),0))</f>
        <v/>
      </c>
      <c r="Z72" s="72">
        <f>IF(OR(ISBLANK(D4),ISBLANK(G4),ISBLANK(C72),ISBLANK(E72),ISBLANK(F72),ISBLANK(G72)),"",IF(AND(F72=G4,OR(G72="All",ISNUMBER(SEARCH("," &amp; D4 &amp; ",", "," &amp; SUBSTITUTE(G72," ","") &amp; ",")))),E72/IF(G72="All",COUNTIF(B4:G4,"&lt;&gt;"),LEN(SUBSTITUTE(G72," ",""))-LEN(SUBSTITUTE(SUBSTITUTE(G72," ",""),",",""))+1),0))</f>
        <v/>
      </c>
      <c r="AA72" s="72">
        <f>IF(OR(ISBLANK(E4),ISBLANK(B4),ISBLANK(C72),ISBLANK(E72),ISBLANK(F72),ISBLANK(G72)),"",IF(AND(F72=B4,OR(G72="All",ISNUMBER(SEARCH("," &amp; E4 &amp; ",", "," &amp; SUBSTITUTE(G72," ","") &amp; ",")))),E72/IF(G72="All",COUNTIF(B4:G4,"&lt;&gt;"),LEN(SUBSTITUTE(G72," ",""))-LEN(SUBSTITUTE(SUBSTITUTE(G72," ",""),",",""))+1),0))</f>
        <v/>
      </c>
      <c r="AB72" s="72">
        <f>IF(OR(ISBLANK(E4),ISBLANK(C4),ISBLANK(C72),ISBLANK(E72),ISBLANK(F72),ISBLANK(G72)),"",IF(AND(F72=C4,OR(G72="All",ISNUMBER(SEARCH("," &amp; E4 &amp; ",", "," &amp; SUBSTITUTE(G72," ","") &amp; ",")))),E72/IF(G72="All",COUNTIF(B4:G4,"&lt;&gt;"),LEN(SUBSTITUTE(G72," ",""))-LEN(SUBSTITUTE(SUBSTITUTE(G72," ",""),",",""))+1),0))</f>
        <v/>
      </c>
      <c r="AC72" s="72">
        <f>IF(OR(ISBLANK(E4),ISBLANK(D4),ISBLANK(C72),ISBLANK(E72),ISBLANK(F72),ISBLANK(G72)),"",IF(AND(F72=D4,OR(G72="All",ISNUMBER(SEARCH("," &amp; E4 &amp; ",", "," &amp; SUBSTITUTE(G72," ","") &amp; ",")))),E72/IF(G72="All",COUNTIF(B4:G4,"&lt;&gt;"),LEN(SUBSTITUTE(G72," ",""))-LEN(SUBSTITUTE(SUBSTITUTE(G72," ",""),",",""))+1),0))</f>
        <v/>
      </c>
      <c r="AE72" s="72">
        <f>IF(OR(ISBLANK(E4),ISBLANK(F4),ISBLANK(C72),ISBLANK(E72),ISBLANK(F72),ISBLANK(G72)),"",IF(AND(F72=F4,OR(G72="All",ISNUMBER(SEARCH("," &amp; E4 &amp; ",", "," &amp; SUBSTITUTE(G72," ","") &amp; ",")))),E72/IF(G72="All",COUNTIF(B4:G4,"&lt;&gt;"),LEN(SUBSTITUTE(G72," ",""))-LEN(SUBSTITUTE(SUBSTITUTE(G72," ",""),",",""))+1),0))</f>
        <v/>
      </c>
      <c r="AF72" s="72">
        <f>IF(OR(ISBLANK(E4),ISBLANK(G4),ISBLANK(C72),ISBLANK(E72),ISBLANK(F72),ISBLANK(G72)),"",IF(AND(F72=G4,OR(G72="All",ISNUMBER(SEARCH("," &amp; E4 &amp; ",", "," &amp; SUBSTITUTE(G72," ","") &amp; ",")))),E72/IF(G72="All",COUNTIF(B4:G4,"&lt;&gt;"),LEN(SUBSTITUTE(G72," ",""))-LEN(SUBSTITUTE(SUBSTITUTE(G72," ",""),",",""))+1),0))</f>
        <v/>
      </c>
      <c r="AG72" s="72">
        <f>IF(OR(ISBLANK(F4),ISBLANK(B4),ISBLANK(C72),ISBLANK(E72),ISBLANK(F72),ISBLANK(G72)),"",IF(AND(F72=B4,OR(G72="All",ISNUMBER(SEARCH("," &amp; F4 &amp; ",", "," &amp; SUBSTITUTE(G72," ","") &amp; ",")))),E72/IF(G72="All",COUNTIF(B4:G4,"&lt;&gt;"),LEN(SUBSTITUTE(G72," ",""))-LEN(SUBSTITUTE(SUBSTITUTE(G72," ",""),",",""))+1),0))</f>
        <v/>
      </c>
      <c r="AH72" s="72">
        <f>IF(OR(ISBLANK(F4),ISBLANK(C4),ISBLANK(C72),ISBLANK(E72),ISBLANK(F72),ISBLANK(G72)),"",IF(AND(F72=C4,OR(G72="All",ISNUMBER(SEARCH("," &amp; F4 &amp; ",", "," &amp; SUBSTITUTE(G72," ","") &amp; ",")))),E72/IF(G72="All",COUNTIF(B4:G4,"&lt;&gt;"),LEN(SUBSTITUTE(G72," ",""))-LEN(SUBSTITUTE(SUBSTITUTE(G72," ",""),",",""))+1),0))</f>
        <v/>
      </c>
      <c r="AI72" s="72">
        <f>IF(OR(ISBLANK(F4),ISBLANK(D4),ISBLANK(C72),ISBLANK(E72),ISBLANK(F72),ISBLANK(G72)),"",IF(AND(F72=D4,OR(G72="All",ISNUMBER(SEARCH("," &amp; F4 &amp; ",", "," &amp; SUBSTITUTE(G72," ","") &amp; ",")))),E72/IF(G72="All",COUNTIF(B4:G4,"&lt;&gt;"),LEN(SUBSTITUTE(G72," ",""))-LEN(SUBSTITUTE(SUBSTITUTE(G72," ",""),",",""))+1),0))</f>
        <v/>
      </c>
      <c r="AJ72" s="72">
        <f>IF(OR(ISBLANK(F4),ISBLANK(E4),ISBLANK(C72),ISBLANK(E72),ISBLANK(F72),ISBLANK(G72)),"",IF(AND(F72=E4,OR(G72="All",ISNUMBER(SEARCH("," &amp; F4 &amp; ",", "," &amp; SUBSTITUTE(G72," ","") &amp; ",")))),E72/IF(G72="All",COUNTIF(B4:G4,"&lt;&gt;"),LEN(SUBSTITUTE(G72," ",""))-LEN(SUBSTITUTE(SUBSTITUTE(G72," ",""),",",""))+1),0))</f>
        <v/>
      </c>
      <c r="AL72" s="72">
        <f>IF(OR(ISBLANK(F4),ISBLANK(G4),ISBLANK(C72),ISBLANK(E72),ISBLANK(F72),ISBLANK(G72)),"",IF(AND(F72=G4,OR(G72="All",ISNUMBER(SEARCH("," &amp; F4 &amp; ",", "," &amp; SUBSTITUTE(G72," ","") &amp; ",")))),E72/IF(G72="All",COUNTIF(B4:G4,"&lt;&gt;"),LEN(SUBSTITUTE(G72," ",""))-LEN(SUBSTITUTE(SUBSTITUTE(G72," ",""),",",""))+1),0))</f>
        <v/>
      </c>
      <c r="AM72" s="72">
        <f>IF(OR(ISBLANK(G4),ISBLANK(B4),ISBLANK(C72),ISBLANK(E72),ISBLANK(F72),ISBLANK(G72)),"",IF(AND(F72=B4,OR(G72="All",ISNUMBER(SEARCH("," &amp; G4 &amp; ",", "," &amp; SUBSTITUTE(G72," ","") &amp; ",")))),E72/IF(G72="All",COUNTIF(B4:G4,"&lt;&gt;"),LEN(SUBSTITUTE(G72," ",""))-LEN(SUBSTITUTE(SUBSTITUTE(G72," ",""),",",""))+1),0))</f>
        <v/>
      </c>
      <c r="AN72" s="72">
        <f>IF(OR(ISBLANK(G4),ISBLANK(C4),ISBLANK(C72),ISBLANK(E72),ISBLANK(F72),ISBLANK(G72)),"",IF(AND(F72=C4,OR(G72="All",ISNUMBER(SEARCH("," &amp; G4 &amp; ",", "," &amp; SUBSTITUTE(G72," ","") &amp; ",")))),E72/IF(G72="All",COUNTIF(B4:G4,"&lt;&gt;"),LEN(SUBSTITUTE(G72," ",""))-LEN(SUBSTITUTE(SUBSTITUTE(G72," ",""),",",""))+1),0))</f>
        <v/>
      </c>
      <c r="AO72" s="72">
        <f>IF(OR(ISBLANK(G4),ISBLANK(D4),ISBLANK(C72),ISBLANK(E72),ISBLANK(F72),ISBLANK(G72)),"",IF(AND(F72=D4,OR(G72="All",ISNUMBER(SEARCH("," &amp; G4 &amp; ",", "," &amp; SUBSTITUTE(G72," ","") &amp; ",")))),E72/IF(G72="All",COUNTIF(B4:G4,"&lt;&gt;"),LEN(SUBSTITUTE(G72," ",""))-LEN(SUBSTITUTE(SUBSTITUTE(G72," ",""),",",""))+1),0))</f>
        <v/>
      </c>
      <c r="AP72" s="72">
        <f>IF(OR(ISBLANK(G4),ISBLANK(E4),ISBLANK(C72),ISBLANK(E72),ISBLANK(F72),ISBLANK(G72)),"",IF(AND(F72=E4,OR(G72="All",ISNUMBER(SEARCH("," &amp; G4 &amp; ",", "," &amp; SUBSTITUTE(G72," ","") &amp; ",")))),E72/IF(G72="All",COUNTIF(B4:G4,"&lt;&gt;"),LEN(SUBSTITUTE(G72," ",""))-LEN(SUBSTITUTE(SUBSTITUTE(G72," ",""),",",""))+1),0))</f>
        <v/>
      </c>
      <c r="AQ72" s="72">
        <f>IF(OR(ISBLANK(G4),ISBLANK(F4),ISBLANK(C72),ISBLANK(E72),ISBLANK(F72),ISBLANK(G72)),"",IF(AND(F72=F4,OR(G72="All",ISNUMBER(SEARCH("," &amp; G4 &amp; ",", "," &amp; SUBSTITUTE(G72," ","") &amp; ",")))),E72/IF(G72="All",COUNTIF(B4:G4,"&lt;&gt;"),LEN(SUBSTITUTE(G72," ",""))-LEN(SUBSTITUTE(SUBSTITUTE(G72," ",""),",",""))+1),0))</f>
        <v/>
      </c>
    </row>
    <row r="73" customFormat="1" s="1">
      <c r="A73" s="70" t="n"/>
      <c r="B73" s="71" t="n"/>
      <c r="C73" s="72" t="n"/>
      <c r="D73" s="71" t="inlineStr">
        <is>
          <t>EUR</t>
        </is>
      </c>
      <c r="E73" s="73">
        <f>IF(ISBLANK(C73),"",IF(D73="EUR",C73*$C$8,IF(D73="USD",C73,"")))</f>
        <v/>
      </c>
      <c r="F73" s="71" t="n"/>
      <c r="G73" s="74" t="n"/>
      <c r="H73" s="1" t="n"/>
      <c r="I73" s="1" t="n"/>
      <c r="J73" s="72">
        <f>IF(OR(ISBLANK(B4),ISBLANK(C4),ISBLANK(C73),ISBLANK(E73),ISBLANK(F73),ISBLANK(G73)),"",IF(AND(F73=C4,OR(G73="All",ISNUMBER(SEARCH("," &amp; B4 &amp; ",", "," &amp; SUBSTITUTE(G73," ","") &amp; ",")))),E73/IF(G73="All",COUNTIF(B4:G4,"&lt;&gt;"),LEN(SUBSTITUTE(G73," ",""))-LEN(SUBSTITUTE(SUBSTITUTE(G73," ",""),",",""))+1),0))</f>
        <v/>
      </c>
      <c r="K73" s="72">
        <f>IF(OR(ISBLANK(B4),ISBLANK(D4),ISBLANK(C73),ISBLANK(E73),ISBLANK(F73),ISBLANK(G73)),"",IF(AND(F73=D4,OR(G73="All",ISNUMBER(SEARCH("," &amp; B4 &amp; ",", "," &amp; SUBSTITUTE(G73," ","") &amp; ",")))),E73/IF(G73="All",COUNTIF(B4:G4,"&lt;&gt;"),LEN(SUBSTITUTE(G73," ",""))-LEN(SUBSTITUTE(SUBSTITUTE(G73," ",""),",",""))+1),0))</f>
        <v/>
      </c>
      <c r="L73" s="72">
        <f>IF(OR(ISBLANK(B4),ISBLANK(E4),ISBLANK(C73),ISBLANK(E73),ISBLANK(F73),ISBLANK(G73)),"",IF(AND(F73=E4,OR(G73="All",ISNUMBER(SEARCH("," &amp; B4 &amp; ",", "," &amp; SUBSTITUTE(G73," ","") &amp; ",")))),E73/IF(G73="All",COUNTIF(B4:G4,"&lt;&gt;"),LEN(SUBSTITUTE(G73," ",""))-LEN(SUBSTITUTE(SUBSTITUTE(G73," ",""),",",""))+1),0))</f>
        <v/>
      </c>
      <c r="M73" s="72">
        <f>IF(OR(ISBLANK(B4),ISBLANK(F4),ISBLANK(C73),ISBLANK(E73),ISBLANK(F73),ISBLANK(G73)),"",IF(AND(F73=F4,OR(G73="All",ISNUMBER(SEARCH("," &amp; B4 &amp; ",", "," &amp; SUBSTITUTE(G73," ","") &amp; ",")))),E73/IF(G73="All",COUNTIF(B4:G4,"&lt;&gt;"),LEN(SUBSTITUTE(G73," ",""))-LEN(SUBSTITUTE(SUBSTITUTE(G73," ",""),",",""))+1),0))</f>
        <v/>
      </c>
      <c r="N73" s="72">
        <f>IF(OR(ISBLANK(B4),ISBLANK(G4),ISBLANK(C73),ISBLANK(E73),ISBLANK(F73),ISBLANK(G73)),"",IF(AND(F73=G4,OR(G73="All",ISNUMBER(SEARCH("," &amp; B4 &amp; ",", "," &amp; SUBSTITUTE(G73," ","") &amp; ",")))),E73/IF(G73="All",COUNTIF(B4:G4,"&lt;&gt;"),LEN(SUBSTITUTE(G73," ",""))-LEN(SUBSTITUTE(SUBSTITUTE(G73," ",""),",",""))+1),0))</f>
        <v/>
      </c>
      <c r="O73" s="72">
        <f>IF(OR(ISBLANK(C4),ISBLANK(B4),ISBLANK(C73),ISBLANK(E73),ISBLANK(F73),ISBLANK(G73)),"",IF(AND(F73=B4,OR(G73="All",ISNUMBER(SEARCH("," &amp; C4 &amp; ",", "," &amp; SUBSTITUTE(G73," ","") &amp; ",")))),E73/IF(G73="All",COUNTIF(B4:G4,"&lt;&gt;"),LEN(SUBSTITUTE(G73," ",""))-LEN(SUBSTITUTE(SUBSTITUTE(G73," ",""),",",""))+1),0))</f>
        <v/>
      </c>
      <c r="P73" s="1" t="n"/>
      <c r="Q73" s="72">
        <f>IF(OR(ISBLANK(C4),ISBLANK(D4),ISBLANK(C73),ISBLANK(E73),ISBLANK(F73),ISBLANK(G73)),"",IF(AND(F73=D4,OR(G73="All",ISNUMBER(SEARCH("," &amp; C4 &amp; ",", "," &amp; SUBSTITUTE(G73," ","") &amp; ",")))),E73/IF(G73="All",COUNTIF(B4:G4,"&lt;&gt;"),LEN(SUBSTITUTE(G73," ",""))-LEN(SUBSTITUTE(SUBSTITUTE(G73," ",""),",",""))+1),0))</f>
        <v/>
      </c>
      <c r="R73" s="72">
        <f>IF(OR(ISBLANK(C4),ISBLANK(E4),ISBLANK(C73),ISBLANK(E73),ISBLANK(F73),ISBLANK(G73)),"",IF(AND(F73=E4,OR(G73="All",ISNUMBER(SEARCH("," &amp; C4 &amp; ",", "," &amp; SUBSTITUTE(G73," ","") &amp; ",")))),E73/IF(G73="All",COUNTIF(B4:G4,"&lt;&gt;"),LEN(SUBSTITUTE(G73," ",""))-LEN(SUBSTITUTE(SUBSTITUTE(G73," ",""),",",""))+1),0))</f>
        <v/>
      </c>
      <c r="S73" s="72">
        <f>IF(OR(ISBLANK(C4),ISBLANK(F4),ISBLANK(C73),ISBLANK(E73),ISBLANK(F73),ISBLANK(G73)),"",IF(AND(F73=F4,OR(G73="All",ISNUMBER(SEARCH("," &amp; C4 &amp; ",", "," &amp; SUBSTITUTE(G73," ","") &amp; ",")))),E73/IF(G73="All",COUNTIF(B4:G4,"&lt;&gt;"),LEN(SUBSTITUTE(G73," ",""))-LEN(SUBSTITUTE(SUBSTITUTE(G73," ",""),",",""))+1),0))</f>
        <v/>
      </c>
      <c r="T73" s="72">
        <f>IF(OR(ISBLANK(C4),ISBLANK(G4),ISBLANK(C73),ISBLANK(E73),ISBLANK(F73),ISBLANK(G73)),"",IF(AND(F73=G4,OR(G73="All",ISNUMBER(SEARCH("," &amp; C4 &amp; ",", "," &amp; SUBSTITUTE(G73," ","") &amp; ",")))),E73/IF(G73="All",COUNTIF(B4:G4,"&lt;&gt;"),LEN(SUBSTITUTE(G73," ",""))-LEN(SUBSTITUTE(SUBSTITUTE(G73," ",""),",",""))+1),0))</f>
        <v/>
      </c>
      <c r="U73" s="72">
        <f>IF(OR(ISBLANK(D4),ISBLANK(B4),ISBLANK(C73),ISBLANK(E73),ISBLANK(F73),ISBLANK(G73)),"",IF(AND(F73=B4,OR(G73="All",ISNUMBER(SEARCH("," &amp; D4 &amp; ",", "," &amp; SUBSTITUTE(G73," ","") &amp; ",")))),E73/IF(G73="All",COUNTIF(B4:G4,"&lt;&gt;"),LEN(SUBSTITUTE(G73," ",""))-LEN(SUBSTITUTE(SUBSTITUTE(G73," ",""),",",""))+1),0))</f>
        <v/>
      </c>
      <c r="V73" s="72">
        <f>IF(OR(ISBLANK(D4),ISBLANK(C4),ISBLANK(C73),ISBLANK(E73),ISBLANK(F73),ISBLANK(G73)),"",IF(AND(F73=C4,OR(G73="All",ISNUMBER(SEARCH("," &amp; D4 &amp; ",", "," &amp; SUBSTITUTE(G73," ","") &amp; ",")))),E73/IF(G73="All",COUNTIF(B4:G4,"&lt;&gt;"),LEN(SUBSTITUTE(G73," ",""))-LEN(SUBSTITUTE(SUBSTITUTE(G73," ",""),",",""))+1),0))</f>
        <v/>
      </c>
      <c r="W73" s="1" t="n"/>
      <c r="X73" s="72">
        <f>IF(OR(ISBLANK(D4),ISBLANK(E4),ISBLANK(C73),ISBLANK(E73),ISBLANK(F73),ISBLANK(G73)),"",IF(AND(F73=E4,OR(G73="All",ISNUMBER(SEARCH("," &amp; D4 &amp; ",", "," &amp; SUBSTITUTE(G73," ","") &amp; ",")))),E73/IF(G73="All",COUNTIF(B4:G4,"&lt;&gt;"),LEN(SUBSTITUTE(G73," ",""))-LEN(SUBSTITUTE(SUBSTITUTE(G73," ",""),",",""))+1),0))</f>
        <v/>
      </c>
      <c r="Y73" s="72">
        <f>IF(OR(ISBLANK(D4),ISBLANK(F4),ISBLANK(C73),ISBLANK(E73),ISBLANK(F73),ISBLANK(G73)),"",IF(AND(F73=F4,OR(G73="All",ISNUMBER(SEARCH("," &amp; D4 &amp; ",", "," &amp; SUBSTITUTE(G73," ","") &amp; ",")))),E73/IF(G73="All",COUNTIF(B4:G4,"&lt;&gt;"),LEN(SUBSTITUTE(G73," ",""))-LEN(SUBSTITUTE(SUBSTITUTE(G73," ",""),",",""))+1),0))</f>
        <v/>
      </c>
      <c r="Z73" s="72">
        <f>IF(OR(ISBLANK(D4),ISBLANK(G4),ISBLANK(C73),ISBLANK(E73),ISBLANK(F73),ISBLANK(G73)),"",IF(AND(F73=G4,OR(G73="All",ISNUMBER(SEARCH("," &amp; D4 &amp; ",", "," &amp; SUBSTITUTE(G73," ","") &amp; ",")))),E73/IF(G73="All",COUNTIF(B4:G4,"&lt;&gt;"),LEN(SUBSTITUTE(G73," ",""))-LEN(SUBSTITUTE(SUBSTITUTE(G73," ",""),",",""))+1),0))</f>
        <v/>
      </c>
      <c r="AA73" s="72">
        <f>IF(OR(ISBLANK(E4),ISBLANK(B4),ISBLANK(C73),ISBLANK(E73),ISBLANK(F73),ISBLANK(G73)),"",IF(AND(F73=B4,OR(G73="All",ISNUMBER(SEARCH("," &amp; E4 &amp; ",", "," &amp; SUBSTITUTE(G73," ","") &amp; ",")))),E73/IF(G73="All",COUNTIF(B4:G4,"&lt;&gt;"),LEN(SUBSTITUTE(G73," ",""))-LEN(SUBSTITUTE(SUBSTITUTE(G73," ",""),",",""))+1),0))</f>
        <v/>
      </c>
      <c r="AB73" s="72">
        <f>IF(OR(ISBLANK(E4),ISBLANK(C4),ISBLANK(C73),ISBLANK(E73),ISBLANK(F73),ISBLANK(G73)),"",IF(AND(F73=C4,OR(G73="All",ISNUMBER(SEARCH("," &amp; E4 &amp; ",", "," &amp; SUBSTITUTE(G73," ","") &amp; ",")))),E73/IF(G73="All",COUNTIF(B4:G4,"&lt;&gt;"),LEN(SUBSTITUTE(G73," ",""))-LEN(SUBSTITUTE(SUBSTITUTE(G73," ",""),",",""))+1),0))</f>
        <v/>
      </c>
      <c r="AC73" s="72">
        <f>IF(OR(ISBLANK(E4),ISBLANK(D4),ISBLANK(C73),ISBLANK(E73),ISBLANK(F73),ISBLANK(G73)),"",IF(AND(F73=D4,OR(G73="All",ISNUMBER(SEARCH("," &amp; E4 &amp; ",", "," &amp; SUBSTITUTE(G73," ","") &amp; ",")))),E73/IF(G73="All",COUNTIF(B4:G4,"&lt;&gt;"),LEN(SUBSTITUTE(G73," ",""))-LEN(SUBSTITUTE(SUBSTITUTE(G73," ",""),",",""))+1),0))</f>
        <v/>
      </c>
      <c r="AE73" s="72">
        <f>IF(OR(ISBLANK(E4),ISBLANK(F4),ISBLANK(C73),ISBLANK(E73),ISBLANK(F73),ISBLANK(G73)),"",IF(AND(F73=F4,OR(G73="All",ISNUMBER(SEARCH("," &amp; E4 &amp; ",", "," &amp; SUBSTITUTE(G73," ","") &amp; ",")))),E73/IF(G73="All",COUNTIF(B4:G4,"&lt;&gt;"),LEN(SUBSTITUTE(G73," ",""))-LEN(SUBSTITUTE(SUBSTITUTE(G73," ",""),",",""))+1),0))</f>
        <v/>
      </c>
      <c r="AF73" s="72">
        <f>IF(OR(ISBLANK(E4),ISBLANK(G4),ISBLANK(C73),ISBLANK(E73),ISBLANK(F73),ISBLANK(G73)),"",IF(AND(F73=G4,OR(G73="All",ISNUMBER(SEARCH("," &amp; E4 &amp; ",", "," &amp; SUBSTITUTE(G73," ","") &amp; ",")))),E73/IF(G73="All",COUNTIF(B4:G4,"&lt;&gt;"),LEN(SUBSTITUTE(G73," ",""))-LEN(SUBSTITUTE(SUBSTITUTE(G73," ",""),",",""))+1),0))</f>
        <v/>
      </c>
      <c r="AG73" s="72">
        <f>IF(OR(ISBLANK(F4),ISBLANK(B4),ISBLANK(C73),ISBLANK(E73),ISBLANK(F73),ISBLANK(G73)),"",IF(AND(F73=B4,OR(G73="All",ISNUMBER(SEARCH("," &amp; F4 &amp; ",", "," &amp; SUBSTITUTE(G73," ","") &amp; ",")))),E73/IF(G73="All",COUNTIF(B4:G4,"&lt;&gt;"),LEN(SUBSTITUTE(G73," ",""))-LEN(SUBSTITUTE(SUBSTITUTE(G73," ",""),",",""))+1),0))</f>
        <v/>
      </c>
      <c r="AH73" s="72">
        <f>IF(OR(ISBLANK(F4),ISBLANK(C4),ISBLANK(C73),ISBLANK(E73),ISBLANK(F73),ISBLANK(G73)),"",IF(AND(F73=C4,OR(G73="All",ISNUMBER(SEARCH("," &amp; F4 &amp; ",", "," &amp; SUBSTITUTE(G73," ","") &amp; ",")))),E73/IF(G73="All",COUNTIF(B4:G4,"&lt;&gt;"),LEN(SUBSTITUTE(G73," ",""))-LEN(SUBSTITUTE(SUBSTITUTE(G73," ",""),",",""))+1),0))</f>
        <v/>
      </c>
      <c r="AI73" s="72">
        <f>IF(OR(ISBLANK(F4),ISBLANK(D4),ISBLANK(C73),ISBLANK(E73),ISBLANK(F73),ISBLANK(G73)),"",IF(AND(F73=D4,OR(G73="All",ISNUMBER(SEARCH("," &amp; F4 &amp; ",", "," &amp; SUBSTITUTE(G73," ","") &amp; ",")))),E73/IF(G73="All",COUNTIF(B4:G4,"&lt;&gt;"),LEN(SUBSTITUTE(G73," ",""))-LEN(SUBSTITUTE(SUBSTITUTE(G73," ",""),",",""))+1),0))</f>
        <v/>
      </c>
      <c r="AJ73" s="72">
        <f>IF(OR(ISBLANK(F4),ISBLANK(E4),ISBLANK(C73),ISBLANK(E73),ISBLANK(F73),ISBLANK(G73)),"",IF(AND(F73=E4,OR(G73="All",ISNUMBER(SEARCH("," &amp; F4 &amp; ",", "," &amp; SUBSTITUTE(G73," ","") &amp; ",")))),E73/IF(G73="All",COUNTIF(B4:G4,"&lt;&gt;"),LEN(SUBSTITUTE(G73," ",""))-LEN(SUBSTITUTE(SUBSTITUTE(G73," ",""),",",""))+1),0))</f>
        <v/>
      </c>
      <c r="AL73" s="72">
        <f>IF(OR(ISBLANK(F4),ISBLANK(G4),ISBLANK(C73),ISBLANK(E73),ISBLANK(F73),ISBLANK(G73)),"",IF(AND(F73=G4,OR(G73="All",ISNUMBER(SEARCH("," &amp; F4 &amp; ",", "," &amp; SUBSTITUTE(G73," ","") &amp; ",")))),E73/IF(G73="All",COUNTIF(B4:G4,"&lt;&gt;"),LEN(SUBSTITUTE(G73," ",""))-LEN(SUBSTITUTE(SUBSTITUTE(G73," ",""),",",""))+1),0))</f>
        <v/>
      </c>
      <c r="AM73" s="72">
        <f>IF(OR(ISBLANK(G4),ISBLANK(B4),ISBLANK(C73),ISBLANK(E73),ISBLANK(F73),ISBLANK(G73)),"",IF(AND(F73=B4,OR(G73="All",ISNUMBER(SEARCH("," &amp; G4 &amp; ",", "," &amp; SUBSTITUTE(G73," ","") &amp; ",")))),E73/IF(G73="All",COUNTIF(B4:G4,"&lt;&gt;"),LEN(SUBSTITUTE(G73," ",""))-LEN(SUBSTITUTE(SUBSTITUTE(G73," ",""),",",""))+1),0))</f>
        <v/>
      </c>
      <c r="AN73" s="72">
        <f>IF(OR(ISBLANK(G4),ISBLANK(C4),ISBLANK(C73),ISBLANK(E73),ISBLANK(F73),ISBLANK(G73)),"",IF(AND(F73=C4,OR(G73="All",ISNUMBER(SEARCH("," &amp; G4 &amp; ",", "," &amp; SUBSTITUTE(G73," ","") &amp; ",")))),E73/IF(G73="All",COUNTIF(B4:G4,"&lt;&gt;"),LEN(SUBSTITUTE(G73," ",""))-LEN(SUBSTITUTE(SUBSTITUTE(G73," ",""),",",""))+1),0))</f>
        <v/>
      </c>
      <c r="AO73" s="72">
        <f>IF(OR(ISBLANK(G4),ISBLANK(D4),ISBLANK(C73),ISBLANK(E73),ISBLANK(F73),ISBLANK(G73)),"",IF(AND(F73=D4,OR(G73="All",ISNUMBER(SEARCH("," &amp; G4 &amp; ",", "," &amp; SUBSTITUTE(G73," ","") &amp; ",")))),E73/IF(G73="All",COUNTIF(B4:G4,"&lt;&gt;"),LEN(SUBSTITUTE(G73," ",""))-LEN(SUBSTITUTE(SUBSTITUTE(G73," ",""),",",""))+1),0))</f>
        <v/>
      </c>
      <c r="AP73" s="72">
        <f>IF(OR(ISBLANK(G4),ISBLANK(E4),ISBLANK(C73),ISBLANK(E73),ISBLANK(F73),ISBLANK(G73)),"",IF(AND(F73=E4,OR(G73="All",ISNUMBER(SEARCH("," &amp; G4 &amp; ",", "," &amp; SUBSTITUTE(G73," ","") &amp; ",")))),E73/IF(G73="All",COUNTIF(B4:G4,"&lt;&gt;"),LEN(SUBSTITUTE(G73," ",""))-LEN(SUBSTITUTE(SUBSTITUTE(G73," ",""),",",""))+1),0))</f>
        <v/>
      </c>
      <c r="AQ73" s="72">
        <f>IF(OR(ISBLANK(G4),ISBLANK(F4),ISBLANK(C73),ISBLANK(E73),ISBLANK(F73),ISBLANK(G73)),"",IF(AND(F73=F4,OR(G73="All",ISNUMBER(SEARCH("," &amp; G4 &amp; ",", "," &amp; SUBSTITUTE(G73," ","") &amp; ",")))),E73/IF(G73="All",COUNTIF(B4:G4,"&lt;&gt;"),LEN(SUBSTITUTE(G73," ",""))-LEN(SUBSTITUTE(SUBSTITUTE(G73," ",""),",",""))+1),0))</f>
        <v/>
      </c>
    </row>
    <row r="74" customFormat="1" s="1">
      <c r="A74" s="70" t="n"/>
      <c r="B74" s="71" t="n"/>
      <c r="C74" s="72" t="n"/>
      <c r="D74" s="71" t="inlineStr">
        <is>
          <t>EUR</t>
        </is>
      </c>
      <c r="E74" s="73">
        <f>IF(ISBLANK(C74),"",IF(D74="EUR",C74*$C$8,IF(D74="USD",C74,"")))</f>
        <v/>
      </c>
      <c r="F74" s="71" t="n"/>
      <c r="G74" s="74" t="n"/>
      <c r="H74" s="1" t="n"/>
      <c r="I74" s="1" t="n"/>
      <c r="J74" s="72">
        <f>IF(OR(ISBLANK(B4),ISBLANK(C4),ISBLANK(C74),ISBLANK(E74),ISBLANK(F74),ISBLANK(G74)),"",IF(AND(F74=C4,OR(G74="All",ISNUMBER(SEARCH("," &amp; B4 &amp; ",", "," &amp; SUBSTITUTE(G74," ","") &amp; ",")))),E74/IF(G74="All",COUNTIF(B4:G4,"&lt;&gt;"),LEN(SUBSTITUTE(G74," ",""))-LEN(SUBSTITUTE(SUBSTITUTE(G74," ",""),",",""))+1),0))</f>
        <v/>
      </c>
      <c r="K74" s="72">
        <f>IF(OR(ISBLANK(B4),ISBLANK(D4),ISBLANK(C74),ISBLANK(E74),ISBLANK(F74),ISBLANK(G74)),"",IF(AND(F74=D4,OR(G74="All",ISNUMBER(SEARCH("," &amp; B4 &amp; ",", "," &amp; SUBSTITUTE(G74," ","") &amp; ",")))),E74/IF(G74="All",COUNTIF(B4:G4,"&lt;&gt;"),LEN(SUBSTITUTE(G74," ",""))-LEN(SUBSTITUTE(SUBSTITUTE(G74," ",""),",",""))+1),0))</f>
        <v/>
      </c>
      <c r="L74" s="72">
        <f>IF(OR(ISBLANK(B4),ISBLANK(E4),ISBLANK(C74),ISBLANK(E74),ISBLANK(F74),ISBLANK(G74)),"",IF(AND(F74=E4,OR(G74="All",ISNUMBER(SEARCH("," &amp; B4 &amp; ",", "," &amp; SUBSTITUTE(G74," ","") &amp; ",")))),E74/IF(G74="All",COUNTIF(B4:G4,"&lt;&gt;"),LEN(SUBSTITUTE(G74," ",""))-LEN(SUBSTITUTE(SUBSTITUTE(G74," ",""),",",""))+1),0))</f>
        <v/>
      </c>
      <c r="M74" s="72">
        <f>IF(OR(ISBLANK(B4),ISBLANK(F4),ISBLANK(C74),ISBLANK(E74),ISBLANK(F74),ISBLANK(G74)),"",IF(AND(F74=F4,OR(G74="All",ISNUMBER(SEARCH("," &amp; B4 &amp; ",", "," &amp; SUBSTITUTE(G74," ","") &amp; ",")))),E74/IF(G74="All",COUNTIF(B4:G4,"&lt;&gt;"),LEN(SUBSTITUTE(G74," ",""))-LEN(SUBSTITUTE(SUBSTITUTE(G74," ",""),",",""))+1),0))</f>
        <v/>
      </c>
      <c r="N74" s="72">
        <f>IF(OR(ISBLANK(B4),ISBLANK(G4),ISBLANK(C74),ISBLANK(E74),ISBLANK(F74),ISBLANK(G74)),"",IF(AND(F74=G4,OR(G74="All",ISNUMBER(SEARCH("," &amp; B4 &amp; ",", "," &amp; SUBSTITUTE(G74," ","") &amp; ",")))),E74/IF(G74="All",COUNTIF(B4:G4,"&lt;&gt;"),LEN(SUBSTITUTE(G74," ",""))-LEN(SUBSTITUTE(SUBSTITUTE(G74," ",""),",",""))+1),0))</f>
        <v/>
      </c>
      <c r="O74" s="72">
        <f>IF(OR(ISBLANK(C4),ISBLANK(B4),ISBLANK(C74),ISBLANK(E74),ISBLANK(F74),ISBLANK(G74)),"",IF(AND(F74=B4,OR(G74="All",ISNUMBER(SEARCH("," &amp; C4 &amp; ",", "," &amp; SUBSTITUTE(G74," ","") &amp; ",")))),E74/IF(G74="All",COUNTIF(B4:G4,"&lt;&gt;"),LEN(SUBSTITUTE(G74," ",""))-LEN(SUBSTITUTE(SUBSTITUTE(G74," ",""),",",""))+1),0))</f>
        <v/>
      </c>
      <c r="P74" s="1" t="n"/>
      <c r="Q74" s="72">
        <f>IF(OR(ISBLANK(C4),ISBLANK(D4),ISBLANK(C74),ISBLANK(E74),ISBLANK(F74),ISBLANK(G74)),"",IF(AND(F74=D4,OR(G74="All",ISNUMBER(SEARCH("," &amp; C4 &amp; ",", "," &amp; SUBSTITUTE(G74," ","") &amp; ",")))),E74/IF(G74="All",COUNTIF(B4:G4,"&lt;&gt;"),LEN(SUBSTITUTE(G74," ",""))-LEN(SUBSTITUTE(SUBSTITUTE(G74," ",""),",",""))+1),0))</f>
        <v/>
      </c>
      <c r="R74" s="72">
        <f>IF(OR(ISBLANK(C4),ISBLANK(E4),ISBLANK(C74),ISBLANK(E74),ISBLANK(F74),ISBLANK(G74)),"",IF(AND(F74=E4,OR(G74="All",ISNUMBER(SEARCH("," &amp; C4 &amp; ",", "," &amp; SUBSTITUTE(G74," ","") &amp; ",")))),E74/IF(G74="All",COUNTIF(B4:G4,"&lt;&gt;"),LEN(SUBSTITUTE(G74," ",""))-LEN(SUBSTITUTE(SUBSTITUTE(G74," ",""),",",""))+1),0))</f>
        <v/>
      </c>
      <c r="S74" s="72">
        <f>IF(OR(ISBLANK(C4),ISBLANK(F4),ISBLANK(C74),ISBLANK(E74),ISBLANK(F74),ISBLANK(G74)),"",IF(AND(F74=F4,OR(G74="All",ISNUMBER(SEARCH("," &amp; C4 &amp; ",", "," &amp; SUBSTITUTE(G74," ","") &amp; ",")))),E74/IF(G74="All",COUNTIF(B4:G4,"&lt;&gt;"),LEN(SUBSTITUTE(G74," ",""))-LEN(SUBSTITUTE(SUBSTITUTE(G74," ",""),",",""))+1),0))</f>
        <v/>
      </c>
      <c r="T74" s="72">
        <f>IF(OR(ISBLANK(C4),ISBLANK(G4),ISBLANK(C74),ISBLANK(E74),ISBLANK(F74),ISBLANK(G74)),"",IF(AND(F74=G4,OR(G74="All",ISNUMBER(SEARCH("," &amp; C4 &amp; ",", "," &amp; SUBSTITUTE(G74," ","") &amp; ",")))),E74/IF(G74="All",COUNTIF(B4:G4,"&lt;&gt;"),LEN(SUBSTITUTE(G74," ",""))-LEN(SUBSTITUTE(SUBSTITUTE(G74," ",""),",",""))+1),0))</f>
        <v/>
      </c>
      <c r="U74" s="72">
        <f>IF(OR(ISBLANK(D4),ISBLANK(B4),ISBLANK(C74),ISBLANK(E74),ISBLANK(F74),ISBLANK(G74)),"",IF(AND(F74=B4,OR(G74="All",ISNUMBER(SEARCH("," &amp; D4 &amp; ",", "," &amp; SUBSTITUTE(G74," ","") &amp; ",")))),E74/IF(G74="All",COUNTIF(B4:G4,"&lt;&gt;"),LEN(SUBSTITUTE(G74," ",""))-LEN(SUBSTITUTE(SUBSTITUTE(G74," ",""),",",""))+1),0))</f>
        <v/>
      </c>
      <c r="V74" s="72">
        <f>IF(OR(ISBLANK(D4),ISBLANK(C4),ISBLANK(C74),ISBLANK(E74),ISBLANK(F74),ISBLANK(G74)),"",IF(AND(F74=C4,OR(G74="All",ISNUMBER(SEARCH("," &amp; D4 &amp; ",", "," &amp; SUBSTITUTE(G74," ","") &amp; ",")))),E74/IF(G74="All",COUNTIF(B4:G4,"&lt;&gt;"),LEN(SUBSTITUTE(G74," ",""))-LEN(SUBSTITUTE(SUBSTITUTE(G74," ",""),",",""))+1),0))</f>
        <v/>
      </c>
      <c r="W74" s="1" t="n"/>
      <c r="X74" s="72">
        <f>IF(OR(ISBLANK(D4),ISBLANK(E4),ISBLANK(C74),ISBLANK(E74),ISBLANK(F74),ISBLANK(G74)),"",IF(AND(F74=E4,OR(G74="All",ISNUMBER(SEARCH("," &amp; D4 &amp; ",", "," &amp; SUBSTITUTE(G74," ","") &amp; ",")))),E74/IF(G74="All",COUNTIF(B4:G4,"&lt;&gt;"),LEN(SUBSTITUTE(G74," ",""))-LEN(SUBSTITUTE(SUBSTITUTE(G74," ",""),",",""))+1),0))</f>
        <v/>
      </c>
      <c r="Y74" s="72">
        <f>IF(OR(ISBLANK(D4),ISBLANK(F4),ISBLANK(C74),ISBLANK(E74),ISBLANK(F74),ISBLANK(G74)),"",IF(AND(F74=F4,OR(G74="All",ISNUMBER(SEARCH("," &amp; D4 &amp; ",", "," &amp; SUBSTITUTE(G74," ","") &amp; ",")))),E74/IF(G74="All",COUNTIF(B4:G4,"&lt;&gt;"),LEN(SUBSTITUTE(G74," ",""))-LEN(SUBSTITUTE(SUBSTITUTE(G74," ",""),",",""))+1),0))</f>
        <v/>
      </c>
      <c r="Z74" s="72">
        <f>IF(OR(ISBLANK(D4),ISBLANK(G4),ISBLANK(C74),ISBLANK(E74),ISBLANK(F74),ISBLANK(G74)),"",IF(AND(F74=G4,OR(G74="All",ISNUMBER(SEARCH("," &amp; D4 &amp; ",", "," &amp; SUBSTITUTE(G74," ","") &amp; ",")))),E74/IF(G74="All",COUNTIF(B4:G4,"&lt;&gt;"),LEN(SUBSTITUTE(G74," ",""))-LEN(SUBSTITUTE(SUBSTITUTE(G74," ",""),",",""))+1),0))</f>
        <v/>
      </c>
      <c r="AA74" s="72">
        <f>IF(OR(ISBLANK(E4),ISBLANK(B4),ISBLANK(C74),ISBLANK(E74),ISBLANK(F74),ISBLANK(G74)),"",IF(AND(F74=B4,OR(G74="All",ISNUMBER(SEARCH("," &amp; E4 &amp; ",", "," &amp; SUBSTITUTE(G74," ","") &amp; ",")))),E74/IF(G74="All",COUNTIF(B4:G4,"&lt;&gt;"),LEN(SUBSTITUTE(G74," ",""))-LEN(SUBSTITUTE(SUBSTITUTE(G74," ",""),",",""))+1),0))</f>
        <v/>
      </c>
      <c r="AB74" s="72">
        <f>IF(OR(ISBLANK(E4),ISBLANK(C4),ISBLANK(C74),ISBLANK(E74),ISBLANK(F74),ISBLANK(G74)),"",IF(AND(F74=C4,OR(G74="All",ISNUMBER(SEARCH("," &amp; E4 &amp; ",", "," &amp; SUBSTITUTE(G74," ","") &amp; ",")))),E74/IF(G74="All",COUNTIF(B4:G4,"&lt;&gt;"),LEN(SUBSTITUTE(G74," ",""))-LEN(SUBSTITUTE(SUBSTITUTE(G74," ",""),",",""))+1),0))</f>
        <v/>
      </c>
      <c r="AC74" s="72">
        <f>IF(OR(ISBLANK(E4),ISBLANK(D4),ISBLANK(C74),ISBLANK(E74),ISBLANK(F74),ISBLANK(G74)),"",IF(AND(F74=D4,OR(G74="All",ISNUMBER(SEARCH("," &amp; E4 &amp; ",", "," &amp; SUBSTITUTE(G74," ","") &amp; ",")))),E74/IF(G74="All",COUNTIF(B4:G4,"&lt;&gt;"),LEN(SUBSTITUTE(G74," ",""))-LEN(SUBSTITUTE(SUBSTITUTE(G74," ",""),",",""))+1),0))</f>
        <v/>
      </c>
      <c r="AE74" s="72">
        <f>IF(OR(ISBLANK(E4),ISBLANK(F4),ISBLANK(C74),ISBLANK(E74),ISBLANK(F74),ISBLANK(G74)),"",IF(AND(F74=F4,OR(G74="All",ISNUMBER(SEARCH("," &amp; E4 &amp; ",", "," &amp; SUBSTITUTE(G74," ","") &amp; ",")))),E74/IF(G74="All",COUNTIF(B4:G4,"&lt;&gt;"),LEN(SUBSTITUTE(G74," ",""))-LEN(SUBSTITUTE(SUBSTITUTE(G74," ",""),",",""))+1),0))</f>
        <v/>
      </c>
      <c r="AF74" s="72">
        <f>IF(OR(ISBLANK(E4),ISBLANK(G4),ISBLANK(C74),ISBLANK(E74),ISBLANK(F74),ISBLANK(G74)),"",IF(AND(F74=G4,OR(G74="All",ISNUMBER(SEARCH("," &amp; E4 &amp; ",", "," &amp; SUBSTITUTE(G74," ","") &amp; ",")))),E74/IF(G74="All",COUNTIF(B4:G4,"&lt;&gt;"),LEN(SUBSTITUTE(G74," ",""))-LEN(SUBSTITUTE(SUBSTITUTE(G74," ",""),",",""))+1),0))</f>
        <v/>
      </c>
      <c r="AG74" s="72">
        <f>IF(OR(ISBLANK(F4),ISBLANK(B4),ISBLANK(C74),ISBLANK(E74),ISBLANK(F74),ISBLANK(G74)),"",IF(AND(F74=B4,OR(G74="All",ISNUMBER(SEARCH("," &amp; F4 &amp; ",", "," &amp; SUBSTITUTE(G74," ","") &amp; ",")))),E74/IF(G74="All",COUNTIF(B4:G4,"&lt;&gt;"),LEN(SUBSTITUTE(G74," ",""))-LEN(SUBSTITUTE(SUBSTITUTE(G74," ",""),",",""))+1),0))</f>
        <v/>
      </c>
      <c r="AH74" s="72">
        <f>IF(OR(ISBLANK(F4),ISBLANK(C4),ISBLANK(C74),ISBLANK(E74),ISBLANK(F74),ISBLANK(G74)),"",IF(AND(F74=C4,OR(G74="All",ISNUMBER(SEARCH("," &amp; F4 &amp; ",", "," &amp; SUBSTITUTE(G74," ","") &amp; ",")))),E74/IF(G74="All",COUNTIF(B4:G4,"&lt;&gt;"),LEN(SUBSTITUTE(G74," ",""))-LEN(SUBSTITUTE(SUBSTITUTE(G74," ",""),",",""))+1),0))</f>
        <v/>
      </c>
      <c r="AI74" s="72">
        <f>IF(OR(ISBLANK(F4),ISBLANK(D4),ISBLANK(C74),ISBLANK(E74),ISBLANK(F74),ISBLANK(G74)),"",IF(AND(F74=D4,OR(G74="All",ISNUMBER(SEARCH("," &amp; F4 &amp; ",", "," &amp; SUBSTITUTE(G74," ","") &amp; ",")))),E74/IF(G74="All",COUNTIF(B4:G4,"&lt;&gt;"),LEN(SUBSTITUTE(G74," ",""))-LEN(SUBSTITUTE(SUBSTITUTE(G74," ",""),",",""))+1),0))</f>
        <v/>
      </c>
      <c r="AJ74" s="72">
        <f>IF(OR(ISBLANK(F4),ISBLANK(E4),ISBLANK(C74),ISBLANK(E74),ISBLANK(F74),ISBLANK(G74)),"",IF(AND(F74=E4,OR(G74="All",ISNUMBER(SEARCH("," &amp; F4 &amp; ",", "," &amp; SUBSTITUTE(G74," ","") &amp; ",")))),E74/IF(G74="All",COUNTIF(B4:G4,"&lt;&gt;"),LEN(SUBSTITUTE(G74," ",""))-LEN(SUBSTITUTE(SUBSTITUTE(G74," ",""),",",""))+1),0))</f>
        <v/>
      </c>
      <c r="AL74" s="72">
        <f>IF(OR(ISBLANK(F4),ISBLANK(G4),ISBLANK(C74),ISBLANK(E74),ISBLANK(F74),ISBLANK(G74)),"",IF(AND(F74=G4,OR(G74="All",ISNUMBER(SEARCH("," &amp; F4 &amp; ",", "," &amp; SUBSTITUTE(G74," ","") &amp; ",")))),E74/IF(G74="All",COUNTIF(B4:G4,"&lt;&gt;"),LEN(SUBSTITUTE(G74," ",""))-LEN(SUBSTITUTE(SUBSTITUTE(G74," ",""),",",""))+1),0))</f>
        <v/>
      </c>
      <c r="AM74" s="72">
        <f>IF(OR(ISBLANK(G4),ISBLANK(B4),ISBLANK(C74),ISBLANK(E74),ISBLANK(F74),ISBLANK(G74)),"",IF(AND(F74=B4,OR(G74="All",ISNUMBER(SEARCH("," &amp; G4 &amp; ",", "," &amp; SUBSTITUTE(G74," ","") &amp; ",")))),E74/IF(G74="All",COUNTIF(B4:G4,"&lt;&gt;"),LEN(SUBSTITUTE(G74," ",""))-LEN(SUBSTITUTE(SUBSTITUTE(G74," ",""),",",""))+1),0))</f>
        <v/>
      </c>
      <c r="AN74" s="72">
        <f>IF(OR(ISBLANK(G4),ISBLANK(C4),ISBLANK(C74),ISBLANK(E74),ISBLANK(F74),ISBLANK(G74)),"",IF(AND(F74=C4,OR(G74="All",ISNUMBER(SEARCH("," &amp; G4 &amp; ",", "," &amp; SUBSTITUTE(G74," ","") &amp; ",")))),E74/IF(G74="All",COUNTIF(B4:G4,"&lt;&gt;"),LEN(SUBSTITUTE(G74," ",""))-LEN(SUBSTITUTE(SUBSTITUTE(G74," ",""),",",""))+1),0))</f>
        <v/>
      </c>
      <c r="AO74" s="72">
        <f>IF(OR(ISBLANK(G4),ISBLANK(D4),ISBLANK(C74),ISBLANK(E74),ISBLANK(F74),ISBLANK(G74)),"",IF(AND(F74=D4,OR(G74="All",ISNUMBER(SEARCH("," &amp; G4 &amp; ",", "," &amp; SUBSTITUTE(G74," ","") &amp; ",")))),E74/IF(G74="All",COUNTIF(B4:G4,"&lt;&gt;"),LEN(SUBSTITUTE(G74," ",""))-LEN(SUBSTITUTE(SUBSTITUTE(G74," ",""),",",""))+1),0))</f>
        <v/>
      </c>
      <c r="AP74" s="72">
        <f>IF(OR(ISBLANK(G4),ISBLANK(E4),ISBLANK(C74),ISBLANK(E74),ISBLANK(F74),ISBLANK(G74)),"",IF(AND(F74=E4,OR(G74="All",ISNUMBER(SEARCH("," &amp; G4 &amp; ",", "," &amp; SUBSTITUTE(G74," ","") &amp; ",")))),E74/IF(G74="All",COUNTIF(B4:G4,"&lt;&gt;"),LEN(SUBSTITUTE(G74," ",""))-LEN(SUBSTITUTE(SUBSTITUTE(G74," ",""),",",""))+1),0))</f>
        <v/>
      </c>
      <c r="AQ74" s="72">
        <f>IF(OR(ISBLANK(G4),ISBLANK(F4),ISBLANK(C74),ISBLANK(E74),ISBLANK(F74),ISBLANK(G74)),"",IF(AND(F74=F4,OR(G74="All",ISNUMBER(SEARCH("," &amp; G4 &amp; ",", "," &amp; SUBSTITUTE(G74," ","") &amp; ",")))),E74/IF(G74="All",COUNTIF(B4:G4,"&lt;&gt;"),LEN(SUBSTITUTE(G74," ",""))-LEN(SUBSTITUTE(SUBSTITUTE(G74," ",""),",",""))+1),0))</f>
        <v/>
      </c>
    </row>
    <row r="75" customFormat="1" s="1">
      <c r="A75" s="70" t="n"/>
      <c r="B75" s="71" t="n"/>
      <c r="C75" s="72" t="n"/>
      <c r="D75" s="71" t="inlineStr">
        <is>
          <t>EUR</t>
        </is>
      </c>
      <c r="E75" s="73">
        <f>IF(ISBLANK(C75),"",IF(D75="EUR",C75*$C$8,IF(D75="USD",C75,"")))</f>
        <v/>
      </c>
      <c r="F75" s="71" t="n"/>
      <c r="G75" s="74" t="n"/>
      <c r="H75" s="1" t="n"/>
      <c r="I75" s="1" t="n"/>
      <c r="J75" s="72">
        <f>IF(OR(ISBLANK(B4),ISBLANK(C4),ISBLANK(C75),ISBLANK(E75),ISBLANK(F75),ISBLANK(G75)),"",IF(AND(F75=C4,OR(G75="All",ISNUMBER(SEARCH("," &amp; B4 &amp; ",", "," &amp; SUBSTITUTE(G75," ","") &amp; ",")))),E75/IF(G75="All",COUNTIF(B4:G4,"&lt;&gt;"),LEN(SUBSTITUTE(G75," ",""))-LEN(SUBSTITUTE(SUBSTITUTE(G75," ",""),",",""))+1),0))</f>
        <v/>
      </c>
      <c r="K75" s="72">
        <f>IF(OR(ISBLANK(B4),ISBLANK(D4),ISBLANK(C75),ISBLANK(E75),ISBLANK(F75),ISBLANK(G75)),"",IF(AND(F75=D4,OR(G75="All",ISNUMBER(SEARCH("," &amp; B4 &amp; ",", "," &amp; SUBSTITUTE(G75," ","") &amp; ",")))),E75/IF(G75="All",COUNTIF(B4:G4,"&lt;&gt;"),LEN(SUBSTITUTE(G75," ",""))-LEN(SUBSTITUTE(SUBSTITUTE(G75," ",""),",",""))+1),0))</f>
        <v/>
      </c>
      <c r="L75" s="72">
        <f>IF(OR(ISBLANK(B4),ISBLANK(E4),ISBLANK(C75),ISBLANK(E75),ISBLANK(F75),ISBLANK(G75)),"",IF(AND(F75=E4,OR(G75="All",ISNUMBER(SEARCH("," &amp; B4 &amp; ",", "," &amp; SUBSTITUTE(G75," ","") &amp; ",")))),E75/IF(G75="All",COUNTIF(B4:G4,"&lt;&gt;"),LEN(SUBSTITUTE(G75," ",""))-LEN(SUBSTITUTE(SUBSTITUTE(G75," ",""),",",""))+1),0))</f>
        <v/>
      </c>
      <c r="M75" s="72">
        <f>IF(OR(ISBLANK(B4),ISBLANK(F4),ISBLANK(C75),ISBLANK(E75),ISBLANK(F75),ISBLANK(G75)),"",IF(AND(F75=F4,OR(G75="All",ISNUMBER(SEARCH("," &amp; B4 &amp; ",", "," &amp; SUBSTITUTE(G75," ","") &amp; ",")))),E75/IF(G75="All",COUNTIF(B4:G4,"&lt;&gt;"),LEN(SUBSTITUTE(G75," ",""))-LEN(SUBSTITUTE(SUBSTITUTE(G75," ",""),",",""))+1),0))</f>
        <v/>
      </c>
      <c r="N75" s="72">
        <f>IF(OR(ISBLANK(B4),ISBLANK(G4),ISBLANK(C75),ISBLANK(E75),ISBLANK(F75),ISBLANK(G75)),"",IF(AND(F75=G4,OR(G75="All",ISNUMBER(SEARCH("," &amp; B4 &amp; ",", "," &amp; SUBSTITUTE(G75," ","") &amp; ",")))),E75/IF(G75="All",COUNTIF(B4:G4,"&lt;&gt;"),LEN(SUBSTITUTE(G75," ",""))-LEN(SUBSTITUTE(SUBSTITUTE(G75," ",""),",",""))+1),0))</f>
        <v/>
      </c>
      <c r="O75" s="72">
        <f>IF(OR(ISBLANK(C4),ISBLANK(B4),ISBLANK(C75),ISBLANK(E75),ISBLANK(F75),ISBLANK(G75)),"",IF(AND(F75=B4,OR(G75="All",ISNUMBER(SEARCH("," &amp; C4 &amp; ",", "," &amp; SUBSTITUTE(G75," ","") &amp; ",")))),E75/IF(G75="All",COUNTIF(B4:G4,"&lt;&gt;"),LEN(SUBSTITUTE(G75," ",""))-LEN(SUBSTITUTE(SUBSTITUTE(G75," ",""),",",""))+1),0))</f>
        <v/>
      </c>
      <c r="P75" s="1" t="n"/>
      <c r="Q75" s="72">
        <f>IF(OR(ISBLANK(C4),ISBLANK(D4),ISBLANK(C75),ISBLANK(E75),ISBLANK(F75),ISBLANK(G75)),"",IF(AND(F75=D4,OR(G75="All",ISNUMBER(SEARCH("," &amp; C4 &amp; ",", "," &amp; SUBSTITUTE(G75," ","") &amp; ",")))),E75/IF(G75="All",COUNTIF(B4:G4,"&lt;&gt;"),LEN(SUBSTITUTE(G75," ",""))-LEN(SUBSTITUTE(SUBSTITUTE(G75," ",""),",",""))+1),0))</f>
        <v/>
      </c>
      <c r="R75" s="72">
        <f>IF(OR(ISBLANK(C4),ISBLANK(E4),ISBLANK(C75),ISBLANK(E75),ISBLANK(F75),ISBLANK(G75)),"",IF(AND(F75=E4,OR(G75="All",ISNUMBER(SEARCH("," &amp; C4 &amp; ",", "," &amp; SUBSTITUTE(G75," ","") &amp; ",")))),E75/IF(G75="All",COUNTIF(B4:G4,"&lt;&gt;"),LEN(SUBSTITUTE(G75," ",""))-LEN(SUBSTITUTE(SUBSTITUTE(G75," ",""),",",""))+1),0))</f>
        <v/>
      </c>
      <c r="S75" s="72">
        <f>IF(OR(ISBLANK(C4),ISBLANK(F4),ISBLANK(C75),ISBLANK(E75),ISBLANK(F75),ISBLANK(G75)),"",IF(AND(F75=F4,OR(G75="All",ISNUMBER(SEARCH("," &amp; C4 &amp; ",", "," &amp; SUBSTITUTE(G75," ","") &amp; ",")))),E75/IF(G75="All",COUNTIF(B4:G4,"&lt;&gt;"),LEN(SUBSTITUTE(G75," ",""))-LEN(SUBSTITUTE(SUBSTITUTE(G75," ",""),",",""))+1),0))</f>
        <v/>
      </c>
      <c r="T75" s="72">
        <f>IF(OR(ISBLANK(C4),ISBLANK(G4),ISBLANK(C75),ISBLANK(E75),ISBLANK(F75),ISBLANK(G75)),"",IF(AND(F75=G4,OR(G75="All",ISNUMBER(SEARCH("," &amp; C4 &amp; ",", "," &amp; SUBSTITUTE(G75," ","") &amp; ",")))),E75/IF(G75="All",COUNTIF(B4:G4,"&lt;&gt;"),LEN(SUBSTITUTE(G75," ",""))-LEN(SUBSTITUTE(SUBSTITUTE(G75," ",""),",",""))+1),0))</f>
        <v/>
      </c>
      <c r="U75" s="72">
        <f>IF(OR(ISBLANK(D4),ISBLANK(B4),ISBLANK(C75),ISBLANK(E75),ISBLANK(F75),ISBLANK(G75)),"",IF(AND(F75=B4,OR(G75="All",ISNUMBER(SEARCH("," &amp; D4 &amp; ",", "," &amp; SUBSTITUTE(G75," ","") &amp; ",")))),E75/IF(G75="All",COUNTIF(B4:G4,"&lt;&gt;"),LEN(SUBSTITUTE(G75," ",""))-LEN(SUBSTITUTE(SUBSTITUTE(G75," ",""),",",""))+1),0))</f>
        <v/>
      </c>
      <c r="V75" s="72">
        <f>IF(OR(ISBLANK(D4),ISBLANK(C4),ISBLANK(C75),ISBLANK(E75),ISBLANK(F75),ISBLANK(G75)),"",IF(AND(F75=C4,OR(G75="All",ISNUMBER(SEARCH("," &amp; D4 &amp; ",", "," &amp; SUBSTITUTE(G75," ","") &amp; ",")))),E75/IF(G75="All",COUNTIF(B4:G4,"&lt;&gt;"),LEN(SUBSTITUTE(G75," ",""))-LEN(SUBSTITUTE(SUBSTITUTE(G75," ",""),",",""))+1),0))</f>
        <v/>
      </c>
      <c r="W75" s="1" t="n"/>
      <c r="X75" s="72">
        <f>IF(OR(ISBLANK(D4),ISBLANK(E4),ISBLANK(C75),ISBLANK(E75),ISBLANK(F75),ISBLANK(G75)),"",IF(AND(F75=E4,OR(G75="All",ISNUMBER(SEARCH("," &amp; D4 &amp; ",", "," &amp; SUBSTITUTE(G75," ","") &amp; ",")))),E75/IF(G75="All",COUNTIF(B4:G4,"&lt;&gt;"),LEN(SUBSTITUTE(G75," ",""))-LEN(SUBSTITUTE(SUBSTITUTE(G75," ",""),",",""))+1),0))</f>
        <v/>
      </c>
      <c r="Y75" s="72">
        <f>IF(OR(ISBLANK(D4),ISBLANK(F4),ISBLANK(C75),ISBLANK(E75),ISBLANK(F75),ISBLANK(G75)),"",IF(AND(F75=F4,OR(G75="All",ISNUMBER(SEARCH("," &amp; D4 &amp; ",", "," &amp; SUBSTITUTE(G75," ","") &amp; ",")))),E75/IF(G75="All",COUNTIF(B4:G4,"&lt;&gt;"),LEN(SUBSTITUTE(G75," ",""))-LEN(SUBSTITUTE(SUBSTITUTE(G75," ",""),",",""))+1),0))</f>
        <v/>
      </c>
      <c r="Z75" s="72">
        <f>IF(OR(ISBLANK(D4),ISBLANK(G4),ISBLANK(C75),ISBLANK(E75),ISBLANK(F75),ISBLANK(G75)),"",IF(AND(F75=G4,OR(G75="All",ISNUMBER(SEARCH("," &amp; D4 &amp; ",", "," &amp; SUBSTITUTE(G75," ","") &amp; ",")))),E75/IF(G75="All",COUNTIF(B4:G4,"&lt;&gt;"),LEN(SUBSTITUTE(G75," ",""))-LEN(SUBSTITUTE(SUBSTITUTE(G75," ",""),",",""))+1),0))</f>
        <v/>
      </c>
      <c r="AA75" s="72">
        <f>IF(OR(ISBLANK(E4),ISBLANK(B4),ISBLANK(C75),ISBLANK(E75),ISBLANK(F75),ISBLANK(G75)),"",IF(AND(F75=B4,OR(G75="All",ISNUMBER(SEARCH("," &amp; E4 &amp; ",", "," &amp; SUBSTITUTE(G75," ","") &amp; ",")))),E75/IF(G75="All",COUNTIF(B4:G4,"&lt;&gt;"),LEN(SUBSTITUTE(G75," ",""))-LEN(SUBSTITUTE(SUBSTITUTE(G75," ",""),",",""))+1),0))</f>
        <v/>
      </c>
      <c r="AB75" s="72">
        <f>IF(OR(ISBLANK(E4),ISBLANK(C4),ISBLANK(C75),ISBLANK(E75),ISBLANK(F75),ISBLANK(G75)),"",IF(AND(F75=C4,OR(G75="All",ISNUMBER(SEARCH("," &amp; E4 &amp; ",", "," &amp; SUBSTITUTE(G75," ","") &amp; ",")))),E75/IF(G75="All",COUNTIF(B4:G4,"&lt;&gt;"),LEN(SUBSTITUTE(G75," ",""))-LEN(SUBSTITUTE(SUBSTITUTE(G75," ",""),",",""))+1),0))</f>
        <v/>
      </c>
      <c r="AC75" s="72">
        <f>IF(OR(ISBLANK(E4),ISBLANK(D4),ISBLANK(C75),ISBLANK(E75),ISBLANK(F75),ISBLANK(G75)),"",IF(AND(F75=D4,OR(G75="All",ISNUMBER(SEARCH("," &amp; E4 &amp; ",", "," &amp; SUBSTITUTE(G75," ","") &amp; ",")))),E75/IF(G75="All",COUNTIF(B4:G4,"&lt;&gt;"),LEN(SUBSTITUTE(G75," ",""))-LEN(SUBSTITUTE(SUBSTITUTE(G75," ",""),",",""))+1),0))</f>
        <v/>
      </c>
      <c r="AE75" s="72">
        <f>IF(OR(ISBLANK(E4),ISBLANK(F4),ISBLANK(C75),ISBLANK(E75),ISBLANK(F75),ISBLANK(G75)),"",IF(AND(F75=F4,OR(G75="All",ISNUMBER(SEARCH("," &amp; E4 &amp; ",", "," &amp; SUBSTITUTE(G75," ","") &amp; ",")))),E75/IF(G75="All",COUNTIF(B4:G4,"&lt;&gt;"),LEN(SUBSTITUTE(G75," ",""))-LEN(SUBSTITUTE(SUBSTITUTE(G75," ",""),",",""))+1),0))</f>
        <v/>
      </c>
      <c r="AF75" s="72">
        <f>IF(OR(ISBLANK(E4),ISBLANK(G4),ISBLANK(C75),ISBLANK(E75),ISBLANK(F75),ISBLANK(G75)),"",IF(AND(F75=G4,OR(G75="All",ISNUMBER(SEARCH("," &amp; E4 &amp; ",", "," &amp; SUBSTITUTE(G75," ","") &amp; ",")))),E75/IF(G75="All",COUNTIF(B4:G4,"&lt;&gt;"),LEN(SUBSTITUTE(G75," ",""))-LEN(SUBSTITUTE(SUBSTITUTE(G75," ",""),",",""))+1),0))</f>
        <v/>
      </c>
      <c r="AG75" s="72">
        <f>IF(OR(ISBLANK(F4),ISBLANK(B4),ISBLANK(C75),ISBLANK(E75),ISBLANK(F75),ISBLANK(G75)),"",IF(AND(F75=B4,OR(G75="All",ISNUMBER(SEARCH("," &amp; F4 &amp; ",", "," &amp; SUBSTITUTE(G75," ","") &amp; ",")))),E75/IF(G75="All",COUNTIF(B4:G4,"&lt;&gt;"),LEN(SUBSTITUTE(G75," ",""))-LEN(SUBSTITUTE(SUBSTITUTE(G75," ",""),",",""))+1),0))</f>
        <v/>
      </c>
      <c r="AH75" s="72">
        <f>IF(OR(ISBLANK(F4),ISBLANK(C4),ISBLANK(C75),ISBLANK(E75),ISBLANK(F75),ISBLANK(G75)),"",IF(AND(F75=C4,OR(G75="All",ISNUMBER(SEARCH("," &amp; F4 &amp; ",", "," &amp; SUBSTITUTE(G75," ","") &amp; ",")))),E75/IF(G75="All",COUNTIF(B4:G4,"&lt;&gt;"),LEN(SUBSTITUTE(G75," ",""))-LEN(SUBSTITUTE(SUBSTITUTE(G75," ",""),",",""))+1),0))</f>
        <v/>
      </c>
      <c r="AI75" s="72">
        <f>IF(OR(ISBLANK(F4),ISBLANK(D4),ISBLANK(C75),ISBLANK(E75),ISBLANK(F75),ISBLANK(G75)),"",IF(AND(F75=D4,OR(G75="All",ISNUMBER(SEARCH("," &amp; F4 &amp; ",", "," &amp; SUBSTITUTE(G75," ","") &amp; ",")))),E75/IF(G75="All",COUNTIF(B4:G4,"&lt;&gt;"),LEN(SUBSTITUTE(G75," ",""))-LEN(SUBSTITUTE(SUBSTITUTE(G75," ",""),",",""))+1),0))</f>
        <v/>
      </c>
      <c r="AJ75" s="72">
        <f>IF(OR(ISBLANK(F4),ISBLANK(E4),ISBLANK(C75),ISBLANK(E75),ISBLANK(F75),ISBLANK(G75)),"",IF(AND(F75=E4,OR(G75="All",ISNUMBER(SEARCH("," &amp; F4 &amp; ",", "," &amp; SUBSTITUTE(G75," ","") &amp; ",")))),E75/IF(G75="All",COUNTIF(B4:G4,"&lt;&gt;"),LEN(SUBSTITUTE(G75," ",""))-LEN(SUBSTITUTE(SUBSTITUTE(G75," ",""),",",""))+1),0))</f>
        <v/>
      </c>
      <c r="AL75" s="72">
        <f>IF(OR(ISBLANK(F4),ISBLANK(G4),ISBLANK(C75),ISBLANK(E75),ISBLANK(F75),ISBLANK(G75)),"",IF(AND(F75=G4,OR(G75="All",ISNUMBER(SEARCH("," &amp; F4 &amp; ",", "," &amp; SUBSTITUTE(G75," ","") &amp; ",")))),E75/IF(G75="All",COUNTIF(B4:G4,"&lt;&gt;"),LEN(SUBSTITUTE(G75," ",""))-LEN(SUBSTITUTE(SUBSTITUTE(G75," ",""),",",""))+1),0))</f>
        <v/>
      </c>
      <c r="AM75" s="72">
        <f>IF(OR(ISBLANK(G4),ISBLANK(B4),ISBLANK(C75),ISBLANK(E75),ISBLANK(F75),ISBLANK(G75)),"",IF(AND(F75=B4,OR(G75="All",ISNUMBER(SEARCH("," &amp; G4 &amp; ",", "," &amp; SUBSTITUTE(G75," ","") &amp; ",")))),E75/IF(G75="All",COUNTIF(B4:G4,"&lt;&gt;"),LEN(SUBSTITUTE(G75," ",""))-LEN(SUBSTITUTE(SUBSTITUTE(G75," ",""),",",""))+1),0))</f>
        <v/>
      </c>
      <c r="AN75" s="72">
        <f>IF(OR(ISBLANK(G4),ISBLANK(C4),ISBLANK(C75),ISBLANK(E75),ISBLANK(F75),ISBLANK(G75)),"",IF(AND(F75=C4,OR(G75="All",ISNUMBER(SEARCH("," &amp; G4 &amp; ",", "," &amp; SUBSTITUTE(G75," ","") &amp; ",")))),E75/IF(G75="All",COUNTIF(B4:G4,"&lt;&gt;"),LEN(SUBSTITUTE(G75," ",""))-LEN(SUBSTITUTE(SUBSTITUTE(G75," ",""),",",""))+1),0))</f>
        <v/>
      </c>
      <c r="AO75" s="72">
        <f>IF(OR(ISBLANK(G4),ISBLANK(D4),ISBLANK(C75),ISBLANK(E75),ISBLANK(F75),ISBLANK(G75)),"",IF(AND(F75=D4,OR(G75="All",ISNUMBER(SEARCH("," &amp; G4 &amp; ",", "," &amp; SUBSTITUTE(G75," ","") &amp; ",")))),E75/IF(G75="All",COUNTIF(B4:G4,"&lt;&gt;"),LEN(SUBSTITUTE(G75," ",""))-LEN(SUBSTITUTE(SUBSTITUTE(G75," ",""),",",""))+1),0))</f>
        <v/>
      </c>
      <c r="AP75" s="72">
        <f>IF(OR(ISBLANK(G4),ISBLANK(E4),ISBLANK(C75),ISBLANK(E75),ISBLANK(F75),ISBLANK(G75)),"",IF(AND(F75=E4,OR(G75="All",ISNUMBER(SEARCH("," &amp; G4 &amp; ",", "," &amp; SUBSTITUTE(G75," ","") &amp; ",")))),E75/IF(G75="All",COUNTIF(B4:G4,"&lt;&gt;"),LEN(SUBSTITUTE(G75," ",""))-LEN(SUBSTITUTE(SUBSTITUTE(G75," ",""),",",""))+1),0))</f>
        <v/>
      </c>
      <c r="AQ75" s="72">
        <f>IF(OR(ISBLANK(G4),ISBLANK(F4),ISBLANK(C75),ISBLANK(E75),ISBLANK(F75),ISBLANK(G75)),"",IF(AND(F75=F4,OR(G75="All",ISNUMBER(SEARCH("," &amp; G4 &amp; ",", "," &amp; SUBSTITUTE(G75," ","") &amp; ",")))),E75/IF(G75="All",COUNTIF(B4:G4,"&lt;&gt;"),LEN(SUBSTITUTE(G75," ",""))-LEN(SUBSTITUTE(SUBSTITUTE(G75," ",""),",",""))+1),0))</f>
        <v/>
      </c>
    </row>
    <row r="76" customFormat="1" s="1">
      <c r="A76" s="70" t="n"/>
      <c r="B76" s="71" t="n"/>
      <c r="C76" s="72" t="n"/>
      <c r="D76" s="71" t="inlineStr">
        <is>
          <t>EUR</t>
        </is>
      </c>
      <c r="E76" s="73">
        <f>IF(ISBLANK(C76),"",IF(D76="EUR",C76*$C$8,IF(D76="USD",C76,"")))</f>
        <v/>
      </c>
      <c r="F76" s="71" t="n"/>
      <c r="G76" s="74" t="n"/>
      <c r="H76" s="1" t="n"/>
      <c r="I76" s="1" t="n"/>
      <c r="J76" s="72">
        <f>IF(OR(ISBLANK(B4),ISBLANK(C4),ISBLANK(C76),ISBLANK(E76),ISBLANK(F76),ISBLANK(G76)),"",IF(AND(F76=C4,OR(G76="All",ISNUMBER(SEARCH("," &amp; B4 &amp; ",", "," &amp; SUBSTITUTE(G76," ","") &amp; ",")))),E76/IF(G76="All",COUNTIF(B4:G4,"&lt;&gt;"),LEN(SUBSTITUTE(G76," ",""))-LEN(SUBSTITUTE(SUBSTITUTE(G76," ",""),",",""))+1),0))</f>
        <v/>
      </c>
      <c r="K76" s="72">
        <f>IF(OR(ISBLANK(B4),ISBLANK(D4),ISBLANK(C76),ISBLANK(E76),ISBLANK(F76),ISBLANK(G76)),"",IF(AND(F76=D4,OR(G76="All",ISNUMBER(SEARCH("," &amp; B4 &amp; ",", "," &amp; SUBSTITUTE(G76," ","") &amp; ",")))),E76/IF(G76="All",COUNTIF(B4:G4,"&lt;&gt;"),LEN(SUBSTITUTE(G76," ",""))-LEN(SUBSTITUTE(SUBSTITUTE(G76," ",""),",",""))+1),0))</f>
        <v/>
      </c>
      <c r="L76" s="72">
        <f>IF(OR(ISBLANK(B4),ISBLANK(E4),ISBLANK(C76),ISBLANK(E76),ISBLANK(F76),ISBLANK(G76)),"",IF(AND(F76=E4,OR(G76="All",ISNUMBER(SEARCH("," &amp; B4 &amp; ",", "," &amp; SUBSTITUTE(G76," ","") &amp; ",")))),E76/IF(G76="All",COUNTIF(B4:G4,"&lt;&gt;"),LEN(SUBSTITUTE(G76," ",""))-LEN(SUBSTITUTE(SUBSTITUTE(G76," ",""),",",""))+1),0))</f>
        <v/>
      </c>
      <c r="M76" s="72">
        <f>IF(OR(ISBLANK(B4),ISBLANK(F4),ISBLANK(C76),ISBLANK(E76),ISBLANK(F76),ISBLANK(G76)),"",IF(AND(F76=F4,OR(G76="All",ISNUMBER(SEARCH("," &amp; B4 &amp; ",", "," &amp; SUBSTITUTE(G76," ","") &amp; ",")))),E76/IF(G76="All",COUNTIF(B4:G4,"&lt;&gt;"),LEN(SUBSTITUTE(G76," ",""))-LEN(SUBSTITUTE(SUBSTITUTE(G76," ",""),",",""))+1),0))</f>
        <v/>
      </c>
      <c r="N76" s="72">
        <f>IF(OR(ISBLANK(B4),ISBLANK(G4),ISBLANK(C76),ISBLANK(E76),ISBLANK(F76),ISBLANK(G76)),"",IF(AND(F76=G4,OR(G76="All",ISNUMBER(SEARCH("," &amp; B4 &amp; ",", "," &amp; SUBSTITUTE(G76," ","") &amp; ",")))),E76/IF(G76="All",COUNTIF(B4:G4,"&lt;&gt;"),LEN(SUBSTITUTE(G76," ",""))-LEN(SUBSTITUTE(SUBSTITUTE(G76," ",""),",",""))+1),0))</f>
        <v/>
      </c>
      <c r="O76" s="72">
        <f>IF(OR(ISBLANK(C4),ISBLANK(B4),ISBLANK(C76),ISBLANK(E76),ISBLANK(F76),ISBLANK(G76)),"",IF(AND(F76=B4,OR(G76="All",ISNUMBER(SEARCH("," &amp; C4 &amp; ",", "," &amp; SUBSTITUTE(G76," ","") &amp; ",")))),E76/IF(G76="All",COUNTIF(B4:G4,"&lt;&gt;"),LEN(SUBSTITUTE(G76," ",""))-LEN(SUBSTITUTE(SUBSTITUTE(G76," ",""),",",""))+1),0))</f>
        <v/>
      </c>
      <c r="P76" s="1" t="n"/>
      <c r="Q76" s="72">
        <f>IF(OR(ISBLANK(C4),ISBLANK(D4),ISBLANK(C76),ISBLANK(E76),ISBLANK(F76),ISBLANK(G76)),"",IF(AND(F76=D4,OR(G76="All",ISNUMBER(SEARCH("," &amp; C4 &amp; ",", "," &amp; SUBSTITUTE(G76," ","") &amp; ",")))),E76/IF(G76="All",COUNTIF(B4:G4,"&lt;&gt;"),LEN(SUBSTITUTE(G76," ",""))-LEN(SUBSTITUTE(SUBSTITUTE(G76," ",""),",",""))+1),0))</f>
        <v/>
      </c>
      <c r="R76" s="72">
        <f>IF(OR(ISBLANK(C4),ISBLANK(E4),ISBLANK(C76),ISBLANK(E76),ISBLANK(F76),ISBLANK(G76)),"",IF(AND(F76=E4,OR(G76="All",ISNUMBER(SEARCH("," &amp; C4 &amp; ",", "," &amp; SUBSTITUTE(G76," ","") &amp; ",")))),E76/IF(G76="All",COUNTIF(B4:G4,"&lt;&gt;"),LEN(SUBSTITUTE(G76," ",""))-LEN(SUBSTITUTE(SUBSTITUTE(G76," ",""),",",""))+1),0))</f>
        <v/>
      </c>
      <c r="S76" s="72">
        <f>IF(OR(ISBLANK(C4),ISBLANK(F4),ISBLANK(C76),ISBLANK(E76),ISBLANK(F76),ISBLANK(G76)),"",IF(AND(F76=F4,OR(G76="All",ISNUMBER(SEARCH("," &amp; C4 &amp; ",", "," &amp; SUBSTITUTE(G76," ","") &amp; ",")))),E76/IF(G76="All",COUNTIF(B4:G4,"&lt;&gt;"),LEN(SUBSTITUTE(G76," ",""))-LEN(SUBSTITUTE(SUBSTITUTE(G76," ",""),",",""))+1),0))</f>
        <v/>
      </c>
      <c r="T76" s="72">
        <f>IF(OR(ISBLANK(C4),ISBLANK(G4),ISBLANK(C76),ISBLANK(E76),ISBLANK(F76),ISBLANK(G76)),"",IF(AND(F76=G4,OR(G76="All",ISNUMBER(SEARCH("," &amp; C4 &amp; ",", "," &amp; SUBSTITUTE(G76," ","") &amp; ",")))),E76/IF(G76="All",COUNTIF(B4:G4,"&lt;&gt;"),LEN(SUBSTITUTE(G76," ",""))-LEN(SUBSTITUTE(SUBSTITUTE(G76," ",""),",",""))+1),0))</f>
        <v/>
      </c>
      <c r="U76" s="72">
        <f>IF(OR(ISBLANK(D4),ISBLANK(B4),ISBLANK(C76),ISBLANK(E76),ISBLANK(F76),ISBLANK(G76)),"",IF(AND(F76=B4,OR(G76="All",ISNUMBER(SEARCH("," &amp; D4 &amp; ",", "," &amp; SUBSTITUTE(G76," ","") &amp; ",")))),E76/IF(G76="All",COUNTIF(B4:G4,"&lt;&gt;"),LEN(SUBSTITUTE(G76," ",""))-LEN(SUBSTITUTE(SUBSTITUTE(G76," ",""),",",""))+1),0))</f>
        <v/>
      </c>
      <c r="V76" s="72">
        <f>IF(OR(ISBLANK(D4),ISBLANK(C4),ISBLANK(C76),ISBLANK(E76),ISBLANK(F76),ISBLANK(G76)),"",IF(AND(F76=C4,OR(G76="All",ISNUMBER(SEARCH("," &amp; D4 &amp; ",", "," &amp; SUBSTITUTE(G76," ","") &amp; ",")))),E76/IF(G76="All",COUNTIF(B4:G4,"&lt;&gt;"),LEN(SUBSTITUTE(G76," ",""))-LEN(SUBSTITUTE(SUBSTITUTE(G76," ",""),",",""))+1),0))</f>
        <v/>
      </c>
      <c r="W76" s="1" t="n"/>
      <c r="X76" s="72">
        <f>IF(OR(ISBLANK(D4),ISBLANK(E4),ISBLANK(C76),ISBLANK(E76),ISBLANK(F76),ISBLANK(G76)),"",IF(AND(F76=E4,OR(G76="All",ISNUMBER(SEARCH("," &amp; D4 &amp; ",", "," &amp; SUBSTITUTE(G76," ","") &amp; ",")))),E76/IF(G76="All",COUNTIF(B4:G4,"&lt;&gt;"),LEN(SUBSTITUTE(G76," ",""))-LEN(SUBSTITUTE(SUBSTITUTE(G76," ",""),",",""))+1),0))</f>
        <v/>
      </c>
      <c r="Y76" s="72">
        <f>IF(OR(ISBLANK(D4),ISBLANK(F4),ISBLANK(C76),ISBLANK(E76),ISBLANK(F76),ISBLANK(G76)),"",IF(AND(F76=F4,OR(G76="All",ISNUMBER(SEARCH("," &amp; D4 &amp; ",", "," &amp; SUBSTITUTE(G76," ","") &amp; ",")))),E76/IF(G76="All",COUNTIF(B4:G4,"&lt;&gt;"),LEN(SUBSTITUTE(G76," ",""))-LEN(SUBSTITUTE(SUBSTITUTE(G76," ",""),",",""))+1),0))</f>
        <v/>
      </c>
      <c r="Z76" s="72">
        <f>IF(OR(ISBLANK(D4),ISBLANK(G4),ISBLANK(C76),ISBLANK(E76),ISBLANK(F76),ISBLANK(G76)),"",IF(AND(F76=G4,OR(G76="All",ISNUMBER(SEARCH("," &amp; D4 &amp; ",", "," &amp; SUBSTITUTE(G76," ","") &amp; ",")))),E76/IF(G76="All",COUNTIF(B4:G4,"&lt;&gt;"),LEN(SUBSTITUTE(G76," ",""))-LEN(SUBSTITUTE(SUBSTITUTE(G76," ",""),",",""))+1),0))</f>
        <v/>
      </c>
      <c r="AA76" s="72">
        <f>IF(OR(ISBLANK(E4),ISBLANK(B4),ISBLANK(C76),ISBLANK(E76),ISBLANK(F76),ISBLANK(G76)),"",IF(AND(F76=B4,OR(G76="All",ISNUMBER(SEARCH("," &amp; E4 &amp; ",", "," &amp; SUBSTITUTE(G76," ","") &amp; ",")))),E76/IF(G76="All",COUNTIF(B4:G4,"&lt;&gt;"),LEN(SUBSTITUTE(G76," ",""))-LEN(SUBSTITUTE(SUBSTITUTE(G76," ",""),",",""))+1),0))</f>
        <v/>
      </c>
      <c r="AB76" s="72">
        <f>IF(OR(ISBLANK(E4),ISBLANK(C4),ISBLANK(C76),ISBLANK(E76),ISBLANK(F76),ISBLANK(G76)),"",IF(AND(F76=C4,OR(G76="All",ISNUMBER(SEARCH("," &amp; E4 &amp; ",", "," &amp; SUBSTITUTE(G76," ","") &amp; ",")))),E76/IF(G76="All",COUNTIF(B4:G4,"&lt;&gt;"),LEN(SUBSTITUTE(G76," ",""))-LEN(SUBSTITUTE(SUBSTITUTE(G76," ",""),",",""))+1),0))</f>
        <v/>
      </c>
      <c r="AC76" s="72">
        <f>IF(OR(ISBLANK(E4),ISBLANK(D4),ISBLANK(C76),ISBLANK(E76),ISBLANK(F76),ISBLANK(G76)),"",IF(AND(F76=D4,OR(G76="All",ISNUMBER(SEARCH("," &amp; E4 &amp; ",", "," &amp; SUBSTITUTE(G76," ","") &amp; ",")))),E76/IF(G76="All",COUNTIF(B4:G4,"&lt;&gt;"),LEN(SUBSTITUTE(G76," ",""))-LEN(SUBSTITUTE(SUBSTITUTE(G76," ",""),",",""))+1),0))</f>
        <v/>
      </c>
      <c r="AE76" s="72">
        <f>IF(OR(ISBLANK(E4),ISBLANK(F4),ISBLANK(C76),ISBLANK(E76),ISBLANK(F76),ISBLANK(G76)),"",IF(AND(F76=F4,OR(G76="All",ISNUMBER(SEARCH("," &amp; E4 &amp; ",", "," &amp; SUBSTITUTE(G76," ","") &amp; ",")))),E76/IF(G76="All",COUNTIF(B4:G4,"&lt;&gt;"),LEN(SUBSTITUTE(G76," ",""))-LEN(SUBSTITUTE(SUBSTITUTE(G76," ",""),",",""))+1),0))</f>
        <v/>
      </c>
      <c r="AF76" s="72">
        <f>IF(OR(ISBLANK(E4),ISBLANK(G4),ISBLANK(C76),ISBLANK(E76),ISBLANK(F76),ISBLANK(G76)),"",IF(AND(F76=G4,OR(G76="All",ISNUMBER(SEARCH("," &amp; E4 &amp; ",", "," &amp; SUBSTITUTE(G76," ","") &amp; ",")))),E76/IF(G76="All",COUNTIF(B4:G4,"&lt;&gt;"),LEN(SUBSTITUTE(G76," ",""))-LEN(SUBSTITUTE(SUBSTITUTE(G76," ",""),",",""))+1),0))</f>
        <v/>
      </c>
      <c r="AG76" s="72">
        <f>IF(OR(ISBLANK(F4),ISBLANK(B4),ISBLANK(C76),ISBLANK(E76),ISBLANK(F76),ISBLANK(G76)),"",IF(AND(F76=B4,OR(G76="All",ISNUMBER(SEARCH("," &amp; F4 &amp; ",", "," &amp; SUBSTITUTE(G76," ","") &amp; ",")))),E76/IF(G76="All",COUNTIF(B4:G4,"&lt;&gt;"),LEN(SUBSTITUTE(G76," ",""))-LEN(SUBSTITUTE(SUBSTITUTE(G76," ",""),",",""))+1),0))</f>
        <v/>
      </c>
      <c r="AH76" s="72">
        <f>IF(OR(ISBLANK(F4),ISBLANK(C4),ISBLANK(C76),ISBLANK(E76),ISBLANK(F76),ISBLANK(G76)),"",IF(AND(F76=C4,OR(G76="All",ISNUMBER(SEARCH("," &amp; F4 &amp; ",", "," &amp; SUBSTITUTE(G76," ","") &amp; ",")))),E76/IF(G76="All",COUNTIF(B4:G4,"&lt;&gt;"),LEN(SUBSTITUTE(G76," ",""))-LEN(SUBSTITUTE(SUBSTITUTE(G76," ",""),",",""))+1),0))</f>
        <v/>
      </c>
      <c r="AI76" s="72">
        <f>IF(OR(ISBLANK(F4),ISBLANK(D4),ISBLANK(C76),ISBLANK(E76),ISBLANK(F76),ISBLANK(G76)),"",IF(AND(F76=D4,OR(G76="All",ISNUMBER(SEARCH("," &amp; F4 &amp; ",", "," &amp; SUBSTITUTE(G76," ","") &amp; ",")))),E76/IF(G76="All",COUNTIF(B4:G4,"&lt;&gt;"),LEN(SUBSTITUTE(G76," ",""))-LEN(SUBSTITUTE(SUBSTITUTE(G76," ",""),",",""))+1),0))</f>
        <v/>
      </c>
      <c r="AJ76" s="72">
        <f>IF(OR(ISBLANK(F4),ISBLANK(E4),ISBLANK(C76),ISBLANK(E76),ISBLANK(F76),ISBLANK(G76)),"",IF(AND(F76=E4,OR(G76="All",ISNUMBER(SEARCH("," &amp; F4 &amp; ",", "," &amp; SUBSTITUTE(G76," ","") &amp; ",")))),E76/IF(G76="All",COUNTIF(B4:G4,"&lt;&gt;"),LEN(SUBSTITUTE(G76," ",""))-LEN(SUBSTITUTE(SUBSTITUTE(G76," ",""),",",""))+1),0))</f>
        <v/>
      </c>
      <c r="AL76" s="72">
        <f>IF(OR(ISBLANK(F4),ISBLANK(G4),ISBLANK(C76),ISBLANK(E76),ISBLANK(F76),ISBLANK(G76)),"",IF(AND(F76=G4,OR(G76="All",ISNUMBER(SEARCH("," &amp; F4 &amp; ",", "," &amp; SUBSTITUTE(G76," ","") &amp; ",")))),E76/IF(G76="All",COUNTIF(B4:G4,"&lt;&gt;"),LEN(SUBSTITUTE(G76," ",""))-LEN(SUBSTITUTE(SUBSTITUTE(G76," ",""),",",""))+1),0))</f>
        <v/>
      </c>
      <c r="AM76" s="72">
        <f>IF(OR(ISBLANK(G4),ISBLANK(B4),ISBLANK(C76),ISBLANK(E76),ISBLANK(F76),ISBLANK(G76)),"",IF(AND(F76=B4,OR(G76="All",ISNUMBER(SEARCH("," &amp; G4 &amp; ",", "," &amp; SUBSTITUTE(G76," ","") &amp; ",")))),E76/IF(G76="All",COUNTIF(B4:G4,"&lt;&gt;"),LEN(SUBSTITUTE(G76," ",""))-LEN(SUBSTITUTE(SUBSTITUTE(G76," ",""),",",""))+1),0))</f>
        <v/>
      </c>
      <c r="AN76" s="72">
        <f>IF(OR(ISBLANK(G4),ISBLANK(C4),ISBLANK(C76),ISBLANK(E76),ISBLANK(F76),ISBLANK(G76)),"",IF(AND(F76=C4,OR(G76="All",ISNUMBER(SEARCH("," &amp; G4 &amp; ",", "," &amp; SUBSTITUTE(G76," ","") &amp; ",")))),E76/IF(G76="All",COUNTIF(B4:G4,"&lt;&gt;"),LEN(SUBSTITUTE(G76," ",""))-LEN(SUBSTITUTE(SUBSTITUTE(G76," ",""),",",""))+1),0))</f>
        <v/>
      </c>
      <c r="AO76" s="72">
        <f>IF(OR(ISBLANK(G4),ISBLANK(D4),ISBLANK(C76),ISBLANK(E76),ISBLANK(F76),ISBLANK(G76)),"",IF(AND(F76=D4,OR(G76="All",ISNUMBER(SEARCH("," &amp; G4 &amp; ",", "," &amp; SUBSTITUTE(G76," ","") &amp; ",")))),E76/IF(G76="All",COUNTIF(B4:G4,"&lt;&gt;"),LEN(SUBSTITUTE(G76," ",""))-LEN(SUBSTITUTE(SUBSTITUTE(G76," ",""),",",""))+1),0))</f>
        <v/>
      </c>
      <c r="AP76" s="72">
        <f>IF(OR(ISBLANK(G4),ISBLANK(E4),ISBLANK(C76),ISBLANK(E76),ISBLANK(F76),ISBLANK(G76)),"",IF(AND(F76=E4,OR(G76="All",ISNUMBER(SEARCH("," &amp; G4 &amp; ",", "," &amp; SUBSTITUTE(G76," ","") &amp; ",")))),E76/IF(G76="All",COUNTIF(B4:G4,"&lt;&gt;"),LEN(SUBSTITUTE(G76," ",""))-LEN(SUBSTITUTE(SUBSTITUTE(G76," ",""),",",""))+1),0))</f>
        <v/>
      </c>
      <c r="AQ76" s="72">
        <f>IF(OR(ISBLANK(G4),ISBLANK(F4),ISBLANK(C76),ISBLANK(E76),ISBLANK(F76),ISBLANK(G76)),"",IF(AND(F76=F4,OR(G76="All",ISNUMBER(SEARCH("," &amp; G4 &amp; ",", "," &amp; SUBSTITUTE(G76," ","") &amp; ",")))),E76/IF(G76="All",COUNTIF(B4:G4,"&lt;&gt;"),LEN(SUBSTITUTE(G76," ",""))-LEN(SUBSTITUTE(SUBSTITUTE(G76," ",""),",",""))+1),0))</f>
        <v/>
      </c>
    </row>
    <row r="77" customFormat="1" s="1">
      <c r="A77" s="70" t="n"/>
      <c r="B77" s="71" t="n"/>
      <c r="C77" s="72" t="n"/>
      <c r="D77" s="71" t="inlineStr">
        <is>
          <t>EUR</t>
        </is>
      </c>
      <c r="E77" s="73">
        <f>IF(ISBLANK(C77),"",IF(D77="EUR",C77*$C$8,IF(D77="USD",C77,"")))</f>
        <v/>
      </c>
      <c r="F77" s="71" t="n"/>
      <c r="G77" s="74" t="n"/>
      <c r="H77" s="1" t="n"/>
      <c r="I77" s="1" t="n"/>
      <c r="J77" s="72">
        <f>IF(OR(ISBLANK(B4),ISBLANK(C4),ISBLANK(C77),ISBLANK(E77),ISBLANK(F77),ISBLANK(G77)),"",IF(AND(F77=C4,OR(G77="All",ISNUMBER(SEARCH("," &amp; B4 &amp; ",", "," &amp; SUBSTITUTE(G77," ","") &amp; ",")))),E77/IF(G77="All",COUNTIF(B4:G4,"&lt;&gt;"),LEN(SUBSTITUTE(G77," ",""))-LEN(SUBSTITUTE(SUBSTITUTE(G77," ",""),",",""))+1),0))</f>
        <v/>
      </c>
      <c r="K77" s="72">
        <f>IF(OR(ISBLANK(B4),ISBLANK(D4),ISBLANK(C77),ISBLANK(E77),ISBLANK(F77),ISBLANK(G77)),"",IF(AND(F77=D4,OR(G77="All",ISNUMBER(SEARCH("," &amp; B4 &amp; ",", "," &amp; SUBSTITUTE(G77," ","") &amp; ",")))),E77/IF(G77="All",COUNTIF(B4:G4,"&lt;&gt;"),LEN(SUBSTITUTE(G77," ",""))-LEN(SUBSTITUTE(SUBSTITUTE(G77," ",""),",",""))+1),0))</f>
        <v/>
      </c>
      <c r="L77" s="72">
        <f>IF(OR(ISBLANK(B4),ISBLANK(E4),ISBLANK(C77),ISBLANK(E77),ISBLANK(F77),ISBLANK(G77)),"",IF(AND(F77=E4,OR(G77="All",ISNUMBER(SEARCH("," &amp; B4 &amp; ",", "," &amp; SUBSTITUTE(G77," ","") &amp; ",")))),E77/IF(G77="All",COUNTIF(B4:G4,"&lt;&gt;"),LEN(SUBSTITUTE(G77," ",""))-LEN(SUBSTITUTE(SUBSTITUTE(G77," ",""),",",""))+1),0))</f>
        <v/>
      </c>
      <c r="M77" s="72">
        <f>IF(OR(ISBLANK(B4),ISBLANK(F4),ISBLANK(C77),ISBLANK(E77),ISBLANK(F77),ISBLANK(G77)),"",IF(AND(F77=F4,OR(G77="All",ISNUMBER(SEARCH("," &amp; B4 &amp; ",", "," &amp; SUBSTITUTE(G77," ","") &amp; ",")))),E77/IF(G77="All",COUNTIF(B4:G4,"&lt;&gt;"),LEN(SUBSTITUTE(G77," ",""))-LEN(SUBSTITUTE(SUBSTITUTE(G77," ",""),",",""))+1),0))</f>
        <v/>
      </c>
      <c r="N77" s="72">
        <f>IF(OR(ISBLANK(B4),ISBLANK(G4),ISBLANK(C77),ISBLANK(E77),ISBLANK(F77),ISBLANK(G77)),"",IF(AND(F77=G4,OR(G77="All",ISNUMBER(SEARCH("," &amp; B4 &amp; ",", "," &amp; SUBSTITUTE(G77," ","") &amp; ",")))),E77/IF(G77="All",COUNTIF(B4:G4,"&lt;&gt;"),LEN(SUBSTITUTE(G77," ",""))-LEN(SUBSTITUTE(SUBSTITUTE(G77," ",""),",",""))+1),0))</f>
        <v/>
      </c>
      <c r="O77" s="72">
        <f>IF(OR(ISBLANK(C4),ISBLANK(B4),ISBLANK(C77),ISBLANK(E77),ISBLANK(F77),ISBLANK(G77)),"",IF(AND(F77=B4,OR(G77="All",ISNUMBER(SEARCH("," &amp; C4 &amp; ",", "," &amp; SUBSTITUTE(G77," ","") &amp; ",")))),E77/IF(G77="All",COUNTIF(B4:G4,"&lt;&gt;"),LEN(SUBSTITUTE(G77," ",""))-LEN(SUBSTITUTE(SUBSTITUTE(G77," ",""),",",""))+1),0))</f>
        <v/>
      </c>
      <c r="P77" s="1" t="n"/>
      <c r="Q77" s="72">
        <f>IF(OR(ISBLANK(C4),ISBLANK(D4),ISBLANK(C77),ISBLANK(E77),ISBLANK(F77),ISBLANK(G77)),"",IF(AND(F77=D4,OR(G77="All",ISNUMBER(SEARCH("," &amp; C4 &amp; ",", "," &amp; SUBSTITUTE(G77," ","") &amp; ",")))),E77/IF(G77="All",COUNTIF(B4:G4,"&lt;&gt;"),LEN(SUBSTITUTE(G77," ",""))-LEN(SUBSTITUTE(SUBSTITUTE(G77," ",""),",",""))+1),0))</f>
        <v/>
      </c>
      <c r="R77" s="72">
        <f>IF(OR(ISBLANK(C4),ISBLANK(E4),ISBLANK(C77),ISBLANK(E77),ISBLANK(F77),ISBLANK(G77)),"",IF(AND(F77=E4,OR(G77="All",ISNUMBER(SEARCH("," &amp; C4 &amp; ",", "," &amp; SUBSTITUTE(G77," ","") &amp; ",")))),E77/IF(G77="All",COUNTIF(B4:G4,"&lt;&gt;"),LEN(SUBSTITUTE(G77," ",""))-LEN(SUBSTITUTE(SUBSTITUTE(G77," ",""),",",""))+1),0))</f>
        <v/>
      </c>
      <c r="S77" s="72">
        <f>IF(OR(ISBLANK(C4),ISBLANK(F4),ISBLANK(C77),ISBLANK(E77),ISBLANK(F77),ISBLANK(G77)),"",IF(AND(F77=F4,OR(G77="All",ISNUMBER(SEARCH("," &amp; C4 &amp; ",", "," &amp; SUBSTITUTE(G77," ","") &amp; ",")))),E77/IF(G77="All",COUNTIF(B4:G4,"&lt;&gt;"),LEN(SUBSTITUTE(G77," ",""))-LEN(SUBSTITUTE(SUBSTITUTE(G77," ",""),",",""))+1),0))</f>
        <v/>
      </c>
      <c r="T77" s="72">
        <f>IF(OR(ISBLANK(C4),ISBLANK(G4),ISBLANK(C77),ISBLANK(E77),ISBLANK(F77),ISBLANK(G77)),"",IF(AND(F77=G4,OR(G77="All",ISNUMBER(SEARCH("," &amp; C4 &amp; ",", "," &amp; SUBSTITUTE(G77," ","") &amp; ",")))),E77/IF(G77="All",COUNTIF(B4:G4,"&lt;&gt;"),LEN(SUBSTITUTE(G77," ",""))-LEN(SUBSTITUTE(SUBSTITUTE(G77," ",""),",",""))+1),0))</f>
        <v/>
      </c>
      <c r="U77" s="72">
        <f>IF(OR(ISBLANK(D4),ISBLANK(B4),ISBLANK(C77),ISBLANK(E77),ISBLANK(F77),ISBLANK(G77)),"",IF(AND(F77=B4,OR(G77="All",ISNUMBER(SEARCH("," &amp; D4 &amp; ",", "," &amp; SUBSTITUTE(G77," ","") &amp; ",")))),E77/IF(G77="All",COUNTIF(B4:G4,"&lt;&gt;"),LEN(SUBSTITUTE(G77," ",""))-LEN(SUBSTITUTE(SUBSTITUTE(G77," ",""),",",""))+1),0))</f>
        <v/>
      </c>
      <c r="V77" s="72">
        <f>IF(OR(ISBLANK(D4),ISBLANK(C4),ISBLANK(C77),ISBLANK(E77),ISBLANK(F77),ISBLANK(G77)),"",IF(AND(F77=C4,OR(G77="All",ISNUMBER(SEARCH("," &amp; D4 &amp; ",", "," &amp; SUBSTITUTE(G77," ","") &amp; ",")))),E77/IF(G77="All",COUNTIF(B4:G4,"&lt;&gt;"),LEN(SUBSTITUTE(G77," ",""))-LEN(SUBSTITUTE(SUBSTITUTE(G77," ",""),",",""))+1),0))</f>
        <v/>
      </c>
      <c r="W77" s="1" t="n"/>
      <c r="X77" s="72">
        <f>IF(OR(ISBLANK(D4),ISBLANK(E4),ISBLANK(C77),ISBLANK(E77),ISBLANK(F77),ISBLANK(G77)),"",IF(AND(F77=E4,OR(G77="All",ISNUMBER(SEARCH("," &amp; D4 &amp; ",", "," &amp; SUBSTITUTE(G77," ","") &amp; ",")))),E77/IF(G77="All",COUNTIF(B4:G4,"&lt;&gt;"),LEN(SUBSTITUTE(G77," ",""))-LEN(SUBSTITUTE(SUBSTITUTE(G77," ",""),",",""))+1),0))</f>
        <v/>
      </c>
      <c r="Y77" s="72">
        <f>IF(OR(ISBLANK(D4),ISBLANK(F4),ISBLANK(C77),ISBLANK(E77),ISBLANK(F77),ISBLANK(G77)),"",IF(AND(F77=F4,OR(G77="All",ISNUMBER(SEARCH("," &amp; D4 &amp; ",", "," &amp; SUBSTITUTE(G77," ","") &amp; ",")))),E77/IF(G77="All",COUNTIF(B4:G4,"&lt;&gt;"),LEN(SUBSTITUTE(G77," ",""))-LEN(SUBSTITUTE(SUBSTITUTE(G77," ",""),",",""))+1),0))</f>
        <v/>
      </c>
      <c r="Z77" s="72">
        <f>IF(OR(ISBLANK(D4),ISBLANK(G4),ISBLANK(C77),ISBLANK(E77),ISBLANK(F77),ISBLANK(G77)),"",IF(AND(F77=G4,OR(G77="All",ISNUMBER(SEARCH("," &amp; D4 &amp; ",", "," &amp; SUBSTITUTE(G77," ","") &amp; ",")))),E77/IF(G77="All",COUNTIF(B4:G4,"&lt;&gt;"),LEN(SUBSTITUTE(G77," ",""))-LEN(SUBSTITUTE(SUBSTITUTE(G77," ",""),",",""))+1),0))</f>
        <v/>
      </c>
      <c r="AA77" s="72">
        <f>IF(OR(ISBLANK(E4),ISBLANK(B4),ISBLANK(C77),ISBLANK(E77),ISBLANK(F77),ISBLANK(G77)),"",IF(AND(F77=B4,OR(G77="All",ISNUMBER(SEARCH("," &amp; E4 &amp; ",", "," &amp; SUBSTITUTE(G77," ","") &amp; ",")))),E77/IF(G77="All",COUNTIF(B4:G4,"&lt;&gt;"),LEN(SUBSTITUTE(G77," ",""))-LEN(SUBSTITUTE(SUBSTITUTE(G77," ",""),",",""))+1),0))</f>
        <v/>
      </c>
      <c r="AB77" s="72">
        <f>IF(OR(ISBLANK(E4),ISBLANK(C4),ISBLANK(C77),ISBLANK(E77),ISBLANK(F77),ISBLANK(G77)),"",IF(AND(F77=C4,OR(G77="All",ISNUMBER(SEARCH("," &amp; E4 &amp; ",", "," &amp; SUBSTITUTE(G77," ","") &amp; ",")))),E77/IF(G77="All",COUNTIF(B4:G4,"&lt;&gt;"),LEN(SUBSTITUTE(G77," ",""))-LEN(SUBSTITUTE(SUBSTITUTE(G77," ",""),",",""))+1),0))</f>
        <v/>
      </c>
      <c r="AC77" s="72">
        <f>IF(OR(ISBLANK(E4),ISBLANK(D4),ISBLANK(C77),ISBLANK(E77),ISBLANK(F77),ISBLANK(G77)),"",IF(AND(F77=D4,OR(G77="All",ISNUMBER(SEARCH("," &amp; E4 &amp; ",", "," &amp; SUBSTITUTE(G77," ","") &amp; ",")))),E77/IF(G77="All",COUNTIF(B4:G4,"&lt;&gt;"),LEN(SUBSTITUTE(G77," ",""))-LEN(SUBSTITUTE(SUBSTITUTE(G77," ",""),",",""))+1),0))</f>
        <v/>
      </c>
      <c r="AE77" s="72">
        <f>IF(OR(ISBLANK(E4),ISBLANK(F4),ISBLANK(C77),ISBLANK(E77),ISBLANK(F77),ISBLANK(G77)),"",IF(AND(F77=F4,OR(G77="All",ISNUMBER(SEARCH("," &amp; E4 &amp; ",", "," &amp; SUBSTITUTE(G77," ","") &amp; ",")))),E77/IF(G77="All",COUNTIF(B4:G4,"&lt;&gt;"),LEN(SUBSTITUTE(G77," ",""))-LEN(SUBSTITUTE(SUBSTITUTE(G77," ",""),",",""))+1),0))</f>
        <v/>
      </c>
      <c r="AF77" s="72">
        <f>IF(OR(ISBLANK(E4),ISBLANK(G4),ISBLANK(C77),ISBLANK(E77),ISBLANK(F77),ISBLANK(G77)),"",IF(AND(F77=G4,OR(G77="All",ISNUMBER(SEARCH("," &amp; E4 &amp; ",", "," &amp; SUBSTITUTE(G77," ","") &amp; ",")))),E77/IF(G77="All",COUNTIF(B4:G4,"&lt;&gt;"),LEN(SUBSTITUTE(G77," ",""))-LEN(SUBSTITUTE(SUBSTITUTE(G77," ",""),",",""))+1),0))</f>
        <v/>
      </c>
      <c r="AG77" s="72">
        <f>IF(OR(ISBLANK(F4),ISBLANK(B4),ISBLANK(C77),ISBLANK(E77),ISBLANK(F77),ISBLANK(G77)),"",IF(AND(F77=B4,OR(G77="All",ISNUMBER(SEARCH("," &amp; F4 &amp; ",", "," &amp; SUBSTITUTE(G77," ","") &amp; ",")))),E77/IF(G77="All",COUNTIF(B4:G4,"&lt;&gt;"),LEN(SUBSTITUTE(G77," ",""))-LEN(SUBSTITUTE(SUBSTITUTE(G77," ",""),",",""))+1),0))</f>
        <v/>
      </c>
      <c r="AH77" s="72">
        <f>IF(OR(ISBLANK(F4),ISBLANK(C4),ISBLANK(C77),ISBLANK(E77),ISBLANK(F77),ISBLANK(G77)),"",IF(AND(F77=C4,OR(G77="All",ISNUMBER(SEARCH("," &amp; F4 &amp; ",", "," &amp; SUBSTITUTE(G77," ","") &amp; ",")))),E77/IF(G77="All",COUNTIF(B4:G4,"&lt;&gt;"),LEN(SUBSTITUTE(G77," ",""))-LEN(SUBSTITUTE(SUBSTITUTE(G77," ",""),",",""))+1),0))</f>
        <v/>
      </c>
      <c r="AI77" s="72">
        <f>IF(OR(ISBLANK(F4),ISBLANK(D4),ISBLANK(C77),ISBLANK(E77),ISBLANK(F77),ISBLANK(G77)),"",IF(AND(F77=D4,OR(G77="All",ISNUMBER(SEARCH("," &amp; F4 &amp; ",", "," &amp; SUBSTITUTE(G77," ","") &amp; ",")))),E77/IF(G77="All",COUNTIF(B4:G4,"&lt;&gt;"),LEN(SUBSTITUTE(G77," ",""))-LEN(SUBSTITUTE(SUBSTITUTE(G77," ",""),",",""))+1),0))</f>
        <v/>
      </c>
      <c r="AJ77" s="72">
        <f>IF(OR(ISBLANK(F4),ISBLANK(E4),ISBLANK(C77),ISBLANK(E77),ISBLANK(F77),ISBLANK(G77)),"",IF(AND(F77=E4,OR(G77="All",ISNUMBER(SEARCH("," &amp; F4 &amp; ",", "," &amp; SUBSTITUTE(G77," ","") &amp; ",")))),E77/IF(G77="All",COUNTIF(B4:G4,"&lt;&gt;"),LEN(SUBSTITUTE(G77," ",""))-LEN(SUBSTITUTE(SUBSTITUTE(G77," ",""),",",""))+1),0))</f>
        <v/>
      </c>
      <c r="AL77" s="72">
        <f>IF(OR(ISBLANK(F4),ISBLANK(G4),ISBLANK(C77),ISBLANK(E77),ISBLANK(F77),ISBLANK(G77)),"",IF(AND(F77=G4,OR(G77="All",ISNUMBER(SEARCH("," &amp; F4 &amp; ",", "," &amp; SUBSTITUTE(G77," ","") &amp; ",")))),E77/IF(G77="All",COUNTIF(B4:G4,"&lt;&gt;"),LEN(SUBSTITUTE(G77," ",""))-LEN(SUBSTITUTE(SUBSTITUTE(G77," ",""),",",""))+1),0))</f>
        <v/>
      </c>
      <c r="AM77" s="72">
        <f>IF(OR(ISBLANK(G4),ISBLANK(B4),ISBLANK(C77),ISBLANK(E77),ISBLANK(F77),ISBLANK(G77)),"",IF(AND(F77=B4,OR(G77="All",ISNUMBER(SEARCH("," &amp; G4 &amp; ",", "," &amp; SUBSTITUTE(G77," ","") &amp; ",")))),E77/IF(G77="All",COUNTIF(B4:G4,"&lt;&gt;"),LEN(SUBSTITUTE(G77," ",""))-LEN(SUBSTITUTE(SUBSTITUTE(G77," ",""),",",""))+1),0))</f>
        <v/>
      </c>
      <c r="AN77" s="72">
        <f>IF(OR(ISBLANK(G4),ISBLANK(C4),ISBLANK(C77),ISBLANK(E77),ISBLANK(F77),ISBLANK(G77)),"",IF(AND(F77=C4,OR(G77="All",ISNUMBER(SEARCH("," &amp; G4 &amp; ",", "," &amp; SUBSTITUTE(G77," ","") &amp; ",")))),E77/IF(G77="All",COUNTIF(B4:G4,"&lt;&gt;"),LEN(SUBSTITUTE(G77," ",""))-LEN(SUBSTITUTE(SUBSTITUTE(G77," ",""),",",""))+1),0))</f>
        <v/>
      </c>
      <c r="AO77" s="72">
        <f>IF(OR(ISBLANK(G4),ISBLANK(D4),ISBLANK(C77),ISBLANK(E77),ISBLANK(F77),ISBLANK(G77)),"",IF(AND(F77=D4,OR(G77="All",ISNUMBER(SEARCH("," &amp; G4 &amp; ",", "," &amp; SUBSTITUTE(G77," ","") &amp; ",")))),E77/IF(G77="All",COUNTIF(B4:G4,"&lt;&gt;"),LEN(SUBSTITUTE(G77," ",""))-LEN(SUBSTITUTE(SUBSTITUTE(G77," ",""),",",""))+1),0))</f>
        <v/>
      </c>
      <c r="AP77" s="72">
        <f>IF(OR(ISBLANK(G4),ISBLANK(E4),ISBLANK(C77),ISBLANK(E77),ISBLANK(F77),ISBLANK(G77)),"",IF(AND(F77=E4,OR(G77="All",ISNUMBER(SEARCH("," &amp; G4 &amp; ",", "," &amp; SUBSTITUTE(G77," ","") &amp; ",")))),E77/IF(G77="All",COUNTIF(B4:G4,"&lt;&gt;"),LEN(SUBSTITUTE(G77," ",""))-LEN(SUBSTITUTE(SUBSTITUTE(G77," ",""),",",""))+1),0))</f>
        <v/>
      </c>
      <c r="AQ77" s="72">
        <f>IF(OR(ISBLANK(G4),ISBLANK(F4),ISBLANK(C77),ISBLANK(E77),ISBLANK(F77),ISBLANK(G77)),"",IF(AND(F77=F4,OR(G77="All",ISNUMBER(SEARCH("," &amp; G4 &amp; ",", "," &amp; SUBSTITUTE(G77," ","") &amp; ",")))),E77/IF(G77="All",COUNTIF(B4:G4,"&lt;&gt;"),LEN(SUBSTITUTE(G77," ",""))-LEN(SUBSTITUTE(SUBSTITUTE(G77," ",""),",",""))+1),0))</f>
        <v/>
      </c>
    </row>
    <row r="78" customFormat="1" s="1">
      <c r="A78" s="70" t="n"/>
      <c r="B78" s="71" t="n"/>
      <c r="C78" s="72" t="n"/>
      <c r="D78" s="71" t="inlineStr">
        <is>
          <t>EUR</t>
        </is>
      </c>
      <c r="E78" s="73">
        <f>IF(ISBLANK(C78),"",IF(D78="EUR",C78*$C$8,IF(D78="USD",C78,"")))</f>
        <v/>
      </c>
      <c r="F78" s="71" t="n"/>
      <c r="G78" s="74" t="n"/>
      <c r="H78" s="1" t="n"/>
      <c r="I78" s="1" t="n"/>
      <c r="J78" s="72">
        <f>IF(OR(ISBLANK(B4),ISBLANK(C4),ISBLANK(C78),ISBLANK(E78),ISBLANK(F78),ISBLANK(G78)),"",IF(AND(F78=C4,OR(G78="All",ISNUMBER(SEARCH("," &amp; B4 &amp; ",", "," &amp; SUBSTITUTE(G78," ","") &amp; ",")))),E78/IF(G78="All",COUNTIF(B4:G4,"&lt;&gt;"),LEN(SUBSTITUTE(G78," ",""))-LEN(SUBSTITUTE(SUBSTITUTE(G78," ",""),",",""))+1),0))</f>
        <v/>
      </c>
      <c r="K78" s="72">
        <f>IF(OR(ISBLANK(B4),ISBLANK(D4),ISBLANK(C78),ISBLANK(E78),ISBLANK(F78),ISBLANK(G78)),"",IF(AND(F78=D4,OR(G78="All",ISNUMBER(SEARCH("," &amp; B4 &amp; ",", "," &amp; SUBSTITUTE(G78," ","") &amp; ",")))),E78/IF(G78="All",COUNTIF(B4:G4,"&lt;&gt;"),LEN(SUBSTITUTE(G78," ",""))-LEN(SUBSTITUTE(SUBSTITUTE(G78," ",""),",",""))+1),0))</f>
        <v/>
      </c>
      <c r="L78" s="72">
        <f>IF(OR(ISBLANK(B4),ISBLANK(E4),ISBLANK(C78),ISBLANK(E78),ISBLANK(F78),ISBLANK(G78)),"",IF(AND(F78=E4,OR(G78="All",ISNUMBER(SEARCH("," &amp; B4 &amp; ",", "," &amp; SUBSTITUTE(G78," ","") &amp; ",")))),E78/IF(G78="All",COUNTIF(B4:G4,"&lt;&gt;"),LEN(SUBSTITUTE(G78," ",""))-LEN(SUBSTITUTE(SUBSTITUTE(G78," ",""),",",""))+1),0))</f>
        <v/>
      </c>
      <c r="M78" s="72">
        <f>IF(OR(ISBLANK(B4),ISBLANK(F4),ISBLANK(C78),ISBLANK(E78),ISBLANK(F78),ISBLANK(G78)),"",IF(AND(F78=F4,OR(G78="All",ISNUMBER(SEARCH("," &amp; B4 &amp; ",", "," &amp; SUBSTITUTE(G78," ","") &amp; ",")))),E78/IF(G78="All",COUNTIF(B4:G4,"&lt;&gt;"),LEN(SUBSTITUTE(G78," ",""))-LEN(SUBSTITUTE(SUBSTITUTE(G78," ",""),",",""))+1),0))</f>
        <v/>
      </c>
      <c r="N78" s="72">
        <f>IF(OR(ISBLANK(B4),ISBLANK(G4),ISBLANK(C78),ISBLANK(E78),ISBLANK(F78),ISBLANK(G78)),"",IF(AND(F78=G4,OR(G78="All",ISNUMBER(SEARCH("," &amp; B4 &amp; ",", "," &amp; SUBSTITUTE(G78," ","") &amp; ",")))),E78/IF(G78="All",COUNTIF(B4:G4,"&lt;&gt;"),LEN(SUBSTITUTE(G78," ",""))-LEN(SUBSTITUTE(SUBSTITUTE(G78," ",""),",",""))+1),0))</f>
        <v/>
      </c>
      <c r="O78" s="72">
        <f>IF(OR(ISBLANK(C4),ISBLANK(B4),ISBLANK(C78),ISBLANK(E78),ISBLANK(F78),ISBLANK(G78)),"",IF(AND(F78=B4,OR(G78="All",ISNUMBER(SEARCH("," &amp; C4 &amp; ",", "," &amp; SUBSTITUTE(G78," ","") &amp; ",")))),E78/IF(G78="All",COUNTIF(B4:G4,"&lt;&gt;"),LEN(SUBSTITUTE(G78," ",""))-LEN(SUBSTITUTE(SUBSTITUTE(G78," ",""),",",""))+1),0))</f>
        <v/>
      </c>
      <c r="P78" s="1" t="n"/>
      <c r="Q78" s="72">
        <f>IF(OR(ISBLANK(C4),ISBLANK(D4),ISBLANK(C78),ISBLANK(E78),ISBLANK(F78),ISBLANK(G78)),"",IF(AND(F78=D4,OR(G78="All",ISNUMBER(SEARCH("," &amp; C4 &amp; ",", "," &amp; SUBSTITUTE(G78," ","") &amp; ",")))),E78/IF(G78="All",COUNTIF(B4:G4,"&lt;&gt;"),LEN(SUBSTITUTE(G78," ",""))-LEN(SUBSTITUTE(SUBSTITUTE(G78," ",""),",",""))+1),0))</f>
        <v/>
      </c>
      <c r="R78" s="72">
        <f>IF(OR(ISBLANK(C4),ISBLANK(E4),ISBLANK(C78),ISBLANK(E78),ISBLANK(F78),ISBLANK(G78)),"",IF(AND(F78=E4,OR(G78="All",ISNUMBER(SEARCH("," &amp; C4 &amp; ",", "," &amp; SUBSTITUTE(G78," ","") &amp; ",")))),E78/IF(G78="All",COUNTIF(B4:G4,"&lt;&gt;"),LEN(SUBSTITUTE(G78," ",""))-LEN(SUBSTITUTE(SUBSTITUTE(G78," ",""),",",""))+1),0))</f>
        <v/>
      </c>
      <c r="S78" s="72">
        <f>IF(OR(ISBLANK(C4),ISBLANK(F4),ISBLANK(C78),ISBLANK(E78),ISBLANK(F78),ISBLANK(G78)),"",IF(AND(F78=F4,OR(G78="All",ISNUMBER(SEARCH("," &amp; C4 &amp; ",", "," &amp; SUBSTITUTE(G78," ","") &amp; ",")))),E78/IF(G78="All",COUNTIF(B4:G4,"&lt;&gt;"),LEN(SUBSTITUTE(G78," ",""))-LEN(SUBSTITUTE(SUBSTITUTE(G78," ",""),",",""))+1),0))</f>
        <v/>
      </c>
      <c r="T78" s="72">
        <f>IF(OR(ISBLANK(C4),ISBLANK(G4),ISBLANK(C78),ISBLANK(E78),ISBLANK(F78),ISBLANK(G78)),"",IF(AND(F78=G4,OR(G78="All",ISNUMBER(SEARCH("," &amp; C4 &amp; ",", "," &amp; SUBSTITUTE(G78," ","") &amp; ",")))),E78/IF(G78="All",COUNTIF(B4:G4,"&lt;&gt;"),LEN(SUBSTITUTE(G78," ",""))-LEN(SUBSTITUTE(SUBSTITUTE(G78," ",""),",",""))+1),0))</f>
        <v/>
      </c>
      <c r="U78" s="72">
        <f>IF(OR(ISBLANK(D4),ISBLANK(B4),ISBLANK(C78),ISBLANK(E78),ISBLANK(F78),ISBLANK(G78)),"",IF(AND(F78=B4,OR(G78="All",ISNUMBER(SEARCH("," &amp; D4 &amp; ",", "," &amp; SUBSTITUTE(G78," ","") &amp; ",")))),E78/IF(G78="All",COUNTIF(B4:G4,"&lt;&gt;"),LEN(SUBSTITUTE(G78," ",""))-LEN(SUBSTITUTE(SUBSTITUTE(G78," ",""),",",""))+1),0))</f>
        <v/>
      </c>
      <c r="V78" s="72">
        <f>IF(OR(ISBLANK(D4),ISBLANK(C4),ISBLANK(C78),ISBLANK(E78),ISBLANK(F78),ISBLANK(G78)),"",IF(AND(F78=C4,OR(G78="All",ISNUMBER(SEARCH("," &amp; D4 &amp; ",", "," &amp; SUBSTITUTE(G78," ","") &amp; ",")))),E78/IF(G78="All",COUNTIF(B4:G4,"&lt;&gt;"),LEN(SUBSTITUTE(G78," ",""))-LEN(SUBSTITUTE(SUBSTITUTE(G78," ",""),",",""))+1),0))</f>
        <v/>
      </c>
      <c r="W78" s="1" t="n"/>
      <c r="X78" s="72">
        <f>IF(OR(ISBLANK(D4),ISBLANK(E4),ISBLANK(C78),ISBLANK(E78),ISBLANK(F78),ISBLANK(G78)),"",IF(AND(F78=E4,OR(G78="All",ISNUMBER(SEARCH("," &amp; D4 &amp; ",", "," &amp; SUBSTITUTE(G78," ","") &amp; ",")))),E78/IF(G78="All",COUNTIF(B4:G4,"&lt;&gt;"),LEN(SUBSTITUTE(G78," ",""))-LEN(SUBSTITUTE(SUBSTITUTE(G78," ",""),",",""))+1),0))</f>
        <v/>
      </c>
      <c r="Y78" s="72">
        <f>IF(OR(ISBLANK(D4),ISBLANK(F4),ISBLANK(C78),ISBLANK(E78),ISBLANK(F78),ISBLANK(G78)),"",IF(AND(F78=F4,OR(G78="All",ISNUMBER(SEARCH("," &amp; D4 &amp; ",", "," &amp; SUBSTITUTE(G78," ","") &amp; ",")))),E78/IF(G78="All",COUNTIF(B4:G4,"&lt;&gt;"),LEN(SUBSTITUTE(G78," ",""))-LEN(SUBSTITUTE(SUBSTITUTE(G78," ",""),",",""))+1),0))</f>
        <v/>
      </c>
      <c r="Z78" s="72">
        <f>IF(OR(ISBLANK(D4),ISBLANK(G4),ISBLANK(C78),ISBLANK(E78),ISBLANK(F78),ISBLANK(G78)),"",IF(AND(F78=G4,OR(G78="All",ISNUMBER(SEARCH("," &amp; D4 &amp; ",", "," &amp; SUBSTITUTE(G78," ","") &amp; ",")))),E78/IF(G78="All",COUNTIF(B4:G4,"&lt;&gt;"),LEN(SUBSTITUTE(G78," ",""))-LEN(SUBSTITUTE(SUBSTITUTE(G78," ",""),",",""))+1),0))</f>
        <v/>
      </c>
      <c r="AA78" s="72">
        <f>IF(OR(ISBLANK(E4),ISBLANK(B4),ISBLANK(C78),ISBLANK(E78),ISBLANK(F78),ISBLANK(G78)),"",IF(AND(F78=B4,OR(G78="All",ISNUMBER(SEARCH("," &amp; E4 &amp; ",", "," &amp; SUBSTITUTE(G78," ","") &amp; ",")))),E78/IF(G78="All",COUNTIF(B4:G4,"&lt;&gt;"),LEN(SUBSTITUTE(G78," ",""))-LEN(SUBSTITUTE(SUBSTITUTE(G78," ",""),",",""))+1),0))</f>
        <v/>
      </c>
      <c r="AB78" s="72">
        <f>IF(OR(ISBLANK(E4),ISBLANK(C4),ISBLANK(C78),ISBLANK(E78),ISBLANK(F78),ISBLANK(G78)),"",IF(AND(F78=C4,OR(G78="All",ISNUMBER(SEARCH("," &amp; E4 &amp; ",", "," &amp; SUBSTITUTE(G78," ","") &amp; ",")))),E78/IF(G78="All",COUNTIF(B4:G4,"&lt;&gt;"),LEN(SUBSTITUTE(G78," ",""))-LEN(SUBSTITUTE(SUBSTITUTE(G78," ",""),",",""))+1),0))</f>
        <v/>
      </c>
      <c r="AC78" s="72">
        <f>IF(OR(ISBLANK(E4),ISBLANK(D4),ISBLANK(C78),ISBLANK(E78),ISBLANK(F78),ISBLANK(G78)),"",IF(AND(F78=D4,OR(G78="All",ISNUMBER(SEARCH("," &amp; E4 &amp; ",", "," &amp; SUBSTITUTE(G78," ","") &amp; ",")))),E78/IF(G78="All",COUNTIF(B4:G4,"&lt;&gt;"),LEN(SUBSTITUTE(G78," ",""))-LEN(SUBSTITUTE(SUBSTITUTE(G78," ",""),",",""))+1),0))</f>
        <v/>
      </c>
      <c r="AE78" s="72">
        <f>IF(OR(ISBLANK(E4),ISBLANK(F4),ISBLANK(C78),ISBLANK(E78),ISBLANK(F78),ISBLANK(G78)),"",IF(AND(F78=F4,OR(G78="All",ISNUMBER(SEARCH("," &amp; E4 &amp; ",", "," &amp; SUBSTITUTE(G78," ","") &amp; ",")))),E78/IF(G78="All",COUNTIF(B4:G4,"&lt;&gt;"),LEN(SUBSTITUTE(G78," ",""))-LEN(SUBSTITUTE(SUBSTITUTE(G78," ",""),",",""))+1),0))</f>
        <v/>
      </c>
      <c r="AF78" s="72">
        <f>IF(OR(ISBLANK(E4),ISBLANK(G4),ISBLANK(C78),ISBLANK(E78),ISBLANK(F78),ISBLANK(G78)),"",IF(AND(F78=G4,OR(G78="All",ISNUMBER(SEARCH("," &amp; E4 &amp; ",", "," &amp; SUBSTITUTE(G78," ","") &amp; ",")))),E78/IF(G78="All",COUNTIF(B4:G4,"&lt;&gt;"),LEN(SUBSTITUTE(G78," ",""))-LEN(SUBSTITUTE(SUBSTITUTE(G78," ",""),",",""))+1),0))</f>
        <v/>
      </c>
      <c r="AG78" s="72">
        <f>IF(OR(ISBLANK(F4),ISBLANK(B4),ISBLANK(C78),ISBLANK(E78),ISBLANK(F78),ISBLANK(G78)),"",IF(AND(F78=B4,OR(G78="All",ISNUMBER(SEARCH("," &amp; F4 &amp; ",", "," &amp; SUBSTITUTE(G78," ","") &amp; ",")))),E78/IF(G78="All",COUNTIF(B4:G4,"&lt;&gt;"),LEN(SUBSTITUTE(G78," ",""))-LEN(SUBSTITUTE(SUBSTITUTE(G78," ",""),",",""))+1),0))</f>
        <v/>
      </c>
      <c r="AH78" s="72">
        <f>IF(OR(ISBLANK(F4),ISBLANK(C4),ISBLANK(C78),ISBLANK(E78),ISBLANK(F78),ISBLANK(G78)),"",IF(AND(F78=C4,OR(G78="All",ISNUMBER(SEARCH("," &amp; F4 &amp; ",", "," &amp; SUBSTITUTE(G78," ","") &amp; ",")))),E78/IF(G78="All",COUNTIF(B4:G4,"&lt;&gt;"),LEN(SUBSTITUTE(G78," ",""))-LEN(SUBSTITUTE(SUBSTITUTE(G78," ",""),",",""))+1),0))</f>
        <v/>
      </c>
      <c r="AI78" s="72">
        <f>IF(OR(ISBLANK(F4),ISBLANK(D4),ISBLANK(C78),ISBLANK(E78),ISBLANK(F78),ISBLANK(G78)),"",IF(AND(F78=D4,OR(G78="All",ISNUMBER(SEARCH("," &amp; F4 &amp; ",", "," &amp; SUBSTITUTE(G78," ","") &amp; ",")))),E78/IF(G78="All",COUNTIF(B4:G4,"&lt;&gt;"),LEN(SUBSTITUTE(G78," ",""))-LEN(SUBSTITUTE(SUBSTITUTE(G78," ",""),",",""))+1),0))</f>
        <v/>
      </c>
      <c r="AJ78" s="72">
        <f>IF(OR(ISBLANK(F4),ISBLANK(E4),ISBLANK(C78),ISBLANK(E78),ISBLANK(F78),ISBLANK(G78)),"",IF(AND(F78=E4,OR(G78="All",ISNUMBER(SEARCH("," &amp; F4 &amp; ",", "," &amp; SUBSTITUTE(G78," ","") &amp; ",")))),E78/IF(G78="All",COUNTIF(B4:G4,"&lt;&gt;"),LEN(SUBSTITUTE(G78," ",""))-LEN(SUBSTITUTE(SUBSTITUTE(G78," ",""),",",""))+1),0))</f>
        <v/>
      </c>
      <c r="AL78" s="72">
        <f>IF(OR(ISBLANK(F4),ISBLANK(G4),ISBLANK(C78),ISBLANK(E78),ISBLANK(F78),ISBLANK(G78)),"",IF(AND(F78=G4,OR(G78="All",ISNUMBER(SEARCH("," &amp; F4 &amp; ",", "," &amp; SUBSTITUTE(G78," ","") &amp; ",")))),E78/IF(G78="All",COUNTIF(B4:G4,"&lt;&gt;"),LEN(SUBSTITUTE(G78," ",""))-LEN(SUBSTITUTE(SUBSTITUTE(G78," ",""),",",""))+1),0))</f>
        <v/>
      </c>
      <c r="AM78" s="72">
        <f>IF(OR(ISBLANK(G4),ISBLANK(B4),ISBLANK(C78),ISBLANK(E78),ISBLANK(F78),ISBLANK(G78)),"",IF(AND(F78=B4,OR(G78="All",ISNUMBER(SEARCH("," &amp; G4 &amp; ",", "," &amp; SUBSTITUTE(G78," ","") &amp; ",")))),E78/IF(G78="All",COUNTIF(B4:G4,"&lt;&gt;"),LEN(SUBSTITUTE(G78," ",""))-LEN(SUBSTITUTE(SUBSTITUTE(G78," ",""),",",""))+1),0))</f>
        <v/>
      </c>
      <c r="AN78" s="72">
        <f>IF(OR(ISBLANK(G4),ISBLANK(C4),ISBLANK(C78),ISBLANK(E78),ISBLANK(F78),ISBLANK(G78)),"",IF(AND(F78=C4,OR(G78="All",ISNUMBER(SEARCH("," &amp; G4 &amp; ",", "," &amp; SUBSTITUTE(G78," ","") &amp; ",")))),E78/IF(G78="All",COUNTIF(B4:G4,"&lt;&gt;"),LEN(SUBSTITUTE(G78," ",""))-LEN(SUBSTITUTE(SUBSTITUTE(G78," ",""),",",""))+1),0))</f>
        <v/>
      </c>
      <c r="AO78" s="72">
        <f>IF(OR(ISBLANK(G4),ISBLANK(D4),ISBLANK(C78),ISBLANK(E78),ISBLANK(F78),ISBLANK(G78)),"",IF(AND(F78=D4,OR(G78="All",ISNUMBER(SEARCH("," &amp; G4 &amp; ",", "," &amp; SUBSTITUTE(G78," ","") &amp; ",")))),E78/IF(G78="All",COUNTIF(B4:G4,"&lt;&gt;"),LEN(SUBSTITUTE(G78," ",""))-LEN(SUBSTITUTE(SUBSTITUTE(G78," ",""),",",""))+1),0))</f>
        <v/>
      </c>
      <c r="AP78" s="72">
        <f>IF(OR(ISBLANK(G4),ISBLANK(E4),ISBLANK(C78),ISBLANK(E78),ISBLANK(F78),ISBLANK(G78)),"",IF(AND(F78=E4,OR(G78="All",ISNUMBER(SEARCH("," &amp; G4 &amp; ",", "," &amp; SUBSTITUTE(G78," ","") &amp; ",")))),E78/IF(G78="All",COUNTIF(B4:G4,"&lt;&gt;"),LEN(SUBSTITUTE(G78," ",""))-LEN(SUBSTITUTE(SUBSTITUTE(G78," ",""),",",""))+1),0))</f>
        <v/>
      </c>
      <c r="AQ78" s="72">
        <f>IF(OR(ISBLANK(G4),ISBLANK(F4),ISBLANK(C78),ISBLANK(E78),ISBLANK(F78),ISBLANK(G78)),"",IF(AND(F78=F4,OR(G78="All",ISNUMBER(SEARCH("," &amp; G4 &amp; ",", "," &amp; SUBSTITUTE(G78," ","") &amp; ",")))),E78/IF(G78="All",COUNTIF(B4:G4,"&lt;&gt;"),LEN(SUBSTITUTE(G78," ",""))-LEN(SUBSTITUTE(SUBSTITUTE(G78," ",""),",",""))+1),0))</f>
        <v/>
      </c>
    </row>
    <row r="79" customFormat="1" s="1">
      <c r="A79" s="70" t="n"/>
      <c r="B79" s="71" t="n"/>
      <c r="C79" s="72" t="n"/>
      <c r="D79" s="71" t="inlineStr">
        <is>
          <t>EUR</t>
        </is>
      </c>
      <c r="E79" s="73">
        <f>IF(ISBLANK(C79),"",IF(D79="EUR",C79*$C$8,IF(D79="USD",C79,"")))</f>
        <v/>
      </c>
      <c r="F79" s="71" t="n"/>
      <c r="G79" s="74" t="n"/>
      <c r="H79" s="1" t="n"/>
      <c r="I79" s="1" t="n"/>
      <c r="J79" s="72">
        <f>IF(OR(ISBLANK(B4),ISBLANK(C4),ISBLANK(C79),ISBLANK(E79),ISBLANK(F79),ISBLANK(G79)),"",IF(AND(F79=C4,OR(G79="All",ISNUMBER(SEARCH("," &amp; B4 &amp; ",", "," &amp; SUBSTITUTE(G79," ","") &amp; ",")))),E79/IF(G79="All",COUNTIF(B4:G4,"&lt;&gt;"),LEN(SUBSTITUTE(G79," ",""))-LEN(SUBSTITUTE(SUBSTITUTE(G79," ",""),",",""))+1),0))</f>
        <v/>
      </c>
      <c r="K79" s="72">
        <f>IF(OR(ISBLANK(B4),ISBLANK(D4),ISBLANK(C79),ISBLANK(E79),ISBLANK(F79),ISBLANK(G79)),"",IF(AND(F79=D4,OR(G79="All",ISNUMBER(SEARCH("," &amp; B4 &amp; ",", "," &amp; SUBSTITUTE(G79," ","") &amp; ",")))),E79/IF(G79="All",COUNTIF(B4:G4,"&lt;&gt;"),LEN(SUBSTITUTE(G79," ",""))-LEN(SUBSTITUTE(SUBSTITUTE(G79," ",""),",",""))+1),0))</f>
        <v/>
      </c>
      <c r="L79" s="72">
        <f>IF(OR(ISBLANK(B4),ISBLANK(E4),ISBLANK(C79),ISBLANK(E79),ISBLANK(F79),ISBLANK(G79)),"",IF(AND(F79=E4,OR(G79="All",ISNUMBER(SEARCH("," &amp; B4 &amp; ",", "," &amp; SUBSTITUTE(G79," ","") &amp; ",")))),E79/IF(G79="All",COUNTIF(B4:G4,"&lt;&gt;"),LEN(SUBSTITUTE(G79," ",""))-LEN(SUBSTITUTE(SUBSTITUTE(G79," ",""),",",""))+1),0))</f>
        <v/>
      </c>
      <c r="M79" s="72">
        <f>IF(OR(ISBLANK(B4),ISBLANK(F4),ISBLANK(C79),ISBLANK(E79),ISBLANK(F79),ISBLANK(G79)),"",IF(AND(F79=F4,OR(G79="All",ISNUMBER(SEARCH("," &amp; B4 &amp; ",", "," &amp; SUBSTITUTE(G79," ","") &amp; ",")))),E79/IF(G79="All",COUNTIF(B4:G4,"&lt;&gt;"),LEN(SUBSTITUTE(G79," ",""))-LEN(SUBSTITUTE(SUBSTITUTE(G79," ",""),",",""))+1),0))</f>
        <v/>
      </c>
      <c r="N79" s="72">
        <f>IF(OR(ISBLANK(B4),ISBLANK(G4),ISBLANK(C79),ISBLANK(E79),ISBLANK(F79),ISBLANK(G79)),"",IF(AND(F79=G4,OR(G79="All",ISNUMBER(SEARCH("," &amp; B4 &amp; ",", "," &amp; SUBSTITUTE(G79," ","") &amp; ",")))),E79/IF(G79="All",COUNTIF(B4:G4,"&lt;&gt;"),LEN(SUBSTITUTE(G79," ",""))-LEN(SUBSTITUTE(SUBSTITUTE(G79," ",""),",",""))+1),0))</f>
        <v/>
      </c>
      <c r="O79" s="72">
        <f>IF(OR(ISBLANK(C4),ISBLANK(B4),ISBLANK(C79),ISBLANK(E79),ISBLANK(F79),ISBLANK(G79)),"",IF(AND(F79=B4,OR(G79="All",ISNUMBER(SEARCH("," &amp; C4 &amp; ",", "," &amp; SUBSTITUTE(G79," ","") &amp; ",")))),E79/IF(G79="All",COUNTIF(B4:G4,"&lt;&gt;"),LEN(SUBSTITUTE(G79," ",""))-LEN(SUBSTITUTE(SUBSTITUTE(G79," ",""),",",""))+1),0))</f>
        <v/>
      </c>
      <c r="P79" s="1" t="n"/>
      <c r="Q79" s="72">
        <f>IF(OR(ISBLANK(C4),ISBLANK(D4),ISBLANK(C79),ISBLANK(E79),ISBLANK(F79),ISBLANK(G79)),"",IF(AND(F79=D4,OR(G79="All",ISNUMBER(SEARCH("," &amp; C4 &amp; ",", "," &amp; SUBSTITUTE(G79," ","") &amp; ",")))),E79/IF(G79="All",COUNTIF(B4:G4,"&lt;&gt;"),LEN(SUBSTITUTE(G79," ",""))-LEN(SUBSTITUTE(SUBSTITUTE(G79," ",""),",",""))+1),0))</f>
        <v/>
      </c>
      <c r="R79" s="72">
        <f>IF(OR(ISBLANK(C4),ISBLANK(E4),ISBLANK(C79),ISBLANK(E79),ISBLANK(F79),ISBLANK(G79)),"",IF(AND(F79=E4,OR(G79="All",ISNUMBER(SEARCH("," &amp; C4 &amp; ",", "," &amp; SUBSTITUTE(G79," ","") &amp; ",")))),E79/IF(G79="All",COUNTIF(B4:G4,"&lt;&gt;"),LEN(SUBSTITUTE(G79," ",""))-LEN(SUBSTITUTE(SUBSTITUTE(G79," ",""),",",""))+1),0))</f>
        <v/>
      </c>
      <c r="S79" s="72">
        <f>IF(OR(ISBLANK(C4),ISBLANK(F4),ISBLANK(C79),ISBLANK(E79),ISBLANK(F79),ISBLANK(G79)),"",IF(AND(F79=F4,OR(G79="All",ISNUMBER(SEARCH("," &amp; C4 &amp; ",", "," &amp; SUBSTITUTE(G79," ","") &amp; ",")))),E79/IF(G79="All",COUNTIF(B4:G4,"&lt;&gt;"),LEN(SUBSTITUTE(G79," ",""))-LEN(SUBSTITUTE(SUBSTITUTE(G79," ",""),",",""))+1),0))</f>
        <v/>
      </c>
      <c r="T79" s="72">
        <f>IF(OR(ISBLANK(C4),ISBLANK(G4),ISBLANK(C79),ISBLANK(E79),ISBLANK(F79),ISBLANK(G79)),"",IF(AND(F79=G4,OR(G79="All",ISNUMBER(SEARCH("," &amp; C4 &amp; ",", "," &amp; SUBSTITUTE(G79," ","") &amp; ",")))),E79/IF(G79="All",COUNTIF(B4:G4,"&lt;&gt;"),LEN(SUBSTITUTE(G79," ",""))-LEN(SUBSTITUTE(SUBSTITUTE(G79," ",""),",",""))+1),0))</f>
        <v/>
      </c>
      <c r="U79" s="72">
        <f>IF(OR(ISBLANK(D4),ISBLANK(B4),ISBLANK(C79),ISBLANK(E79),ISBLANK(F79),ISBLANK(G79)),"",IF(AND(F79=B4,OR(G79="All",ISNUMBER(SEARCH("," &amp; D4 &amp; ",", "," &amp; SUBSTITUTE(G79," ","") &amp; ",")))),E79/IF(G79="All",COUNTIF(B4:G4,"&lt;&gt;"),LEN(SUBSTITUTE(G79," ",""))-LEN(SUBSTITUTE(SUBSTITUTE(G79," ",""),",",""))+1),0))</f>
        <v/>
      </c>
      <c r="V79" s="72">
        <f>IF(OR(ISBLANK(D4),ISBLANK(C4),ISBLANK(C79),ISBLANK(E79),ISBLANK(F79),ISBLANK(G79)),"",IF(AND(F79=C4,OR(G79="All",ISNUMBER(SEARCH("," &amp; D4 &amp; ",", "," &amp; SUBSTITUTE(G79," ","") &amp; ",")))),E79/IF(G79="All",COUNTIF(B4:G4,"&lt;&gt;"),LEN(SUBSTITUTE(G79," ",""))-LEN(SUBSTITUTE(SUBSTITUTE(G79," ",""),",",""))+1),0))</f>
        <v/>
      </c>
      <c r="W79" s="1" t="n"/>
      <c r="X79" s="72">
        <f>IF(OR(ISBLANK(D4),ISBLANK(E4),ISBLANK(C79),ISBLANK(E79),ISBLANK(F79),ISBLANK(G79)),"",IF(AND(F79=E4,OR(G79="All",ISNUMBER(SEARCH("," &amp; D4 &amp; ",", "," &amp; SUBSTITUTE(G79," ","") &amp; ",")))),E79/IF(G79="All",COUNTIF(B4:G4,"&lt;&gt;"),LEN(SUBSTITUTE(G79," ",""))-LEN(SUBSTITUTE(SUBSTITUTE(G79," ",""),",",""))+1),0))</f>
        <v/>
      </c>
      <c r="Y79" s="72">
        <f>IF(OR(ISBLANK(D4),ISBLANK(F4),ISBLANK(C79),ISBLANK(E79),ISBLANK(F79),ISBLANK(G79)),"",IF(AND(F79=F4,OR(G79="All",ISNUMBER(SEARCH("," &amp; D4 &amp; ",", "," &amp; SUBSTITUTE(G79," ","") &amp; ",")))),E79/IF(G79="All",COUNTIF(B4:G4,"&lt;&gt;"),LEN(SUBSTITUTE(G79," ",""))-LEN(SUBSTITUTE(SUBSTITUTE(G79," ",""),",",""))+1),0))</f>
        <v/>
      </c>
      <c r="Z79" s="72">
        <f>IF(OR(ISBLANK(D4),ISBLANK(G4),ISBLANK(C79),ISBLANK(E79),ISBLANK(F79),ISBLANK(G79)),"",IF(AND(F79=G4,OR(G79="All",ISNUMBER(SEARCH("," &amp; D4 &amp; ",", "," &amp; SUBSTITUTE(G79," ","") &amp; ",")))),E79/IF(G79="All",COUNTIF(B4:G4,"&lt;&gt;"),LEN(SUBSTITUTE(G79," ",""))-LEN(SUBSTITUTE(SUBSTITUTE(G79," ",""),",",""))+1),0))</f>
        <v/>
      </c>
      <c r="AA79" s="72">
        <f>IF(OR(ISBLANK(E4),ISBLANK(B4),ISBLANK(C79),ISBLANK(E79),ISBLANK(F79),ISBLANK(G79)),"",IF(AND(F79=B4,OR(G79="All",ISNUMBER(SEARCH("," &amp; E4 &amp; ",", "," &amp; SUBSTITUTE(G79," ","") &amp; ",")))),E79/IF(G79="All",COUNTIF(B4:G4,"&lt;&gt;"),LEN(SUBSTITUTE(G79," ",""))-LEN(SUBSTITUTE(SUBSTITUTE(G79," ",""),",",""))+1),0))</f>
        <v/>
      </c>
      <c r="AB79" s="72">
        <f>IF(OR(ISBLANK(E4),ISBLANK(C4),ISBLANK(C79),ISBLANK(E79),ISBLANK(F79),ISBLANK(G79)),"",IF(AND(F79=C4,OR(G79="All",ISNUMBER(SEARCH("," &amp; E4 &amp; ",", "," &amp; SUBSTITUTE(G79," ","") &amp; ",")))),E79/IF(G79="All",COUNTIF(B4:G4,"&lt;&gt;"),LEN(SUBSTITUTE(G79," ",""))-LEN(SUBSTITUTE(SUBSTITUTE(G79," ",""),",",""))+1),0))</f>
        <v/>
      </c>
      <c r="AC79" s="72">
        <f>IF(OR(ISBLANK(E4),ISBLANK(D4),ISBLANK(C79),ISBLANK(E79),ISBLANK(F79),ISBLANK(G79)),"",IF(AND(F79=D4,OR(G79="All",ISNUMBER(SEARCH("," &amp; E4 &amp; ",", "," &amp; SUBSTITUTE(G79," ","") &amp; ",")))),E79/IF(G79="All",COUNTIF(B4:G4,"&lt;&gt;"),LEN(SUBSTITUTE(G79," ",""))-LEN(SUBSTITUTE(SUBSTITUTE(G79," ",""),",",""))+1),0))</f>
        <v/>
      </c>
      <c r="AE79" s="72">
        <f>IF(OR(ISBLANK(E4),ISBLANK(F4),ISBLANK(C79),ISBLANK(E79),ISBLANK(F79),ISBLANK(G79)),"",IF(AND(F79=F4,OR(G79="All",ISNUMBER(SEARCH("," &amp; E4 &amp; ",", "," &amp; SUBSTITUTE(G79," ","") &amp; ",")))),E79/IF(G79="All",COUNTIF(B4:G4,"&lt;&gt;"),LEN(SUBSTITUTE(G79," ",""))-LEN(SUBSTITUTE(SUBSTITUTE(G79," ",""),",",""))+1),0))</f>
        <v/>
      </c>
      <c r="AF79" s="72">
        <f>IF(OR(ISBLANK(E4),ISBLANK(G4),ISBLANK(C79),ISBLANK(E79),ISBLANK(F79),ISBLANK(G79)),"",IF(AND(F79=G4,OR(G79="All",ISNUMBER(SEARCH("," &amp; E4 &amp; ",", "," &amp; SUBSTITUTE(G79," ","") &amp; ",")))),E79/IF(G79="All",COUNTIF(B4:G4,"&lt;&gt;"),LEN(SUBSTITUTE(G79," ",""))-LEN(SUBSTITUTE(SUBSTITUTE(G79," ",""),",",""))+1),0))</f>
        <v/>
      </c>
      <c r="AG79" s="72">
        <f>IF(OR(ISBLANK(F4),ISBLANK(B4),ISBLANK(C79),ISBLANK(E79),ISBLANK(F79),ISBLANK(G79)),"",IF(AND(F79=B4,OR(G79="All",ISNUMBER(SEARCH("," &amp; F4 &amp; ",", "," &amp; SUBSTITUTE(G79," ","") &amp; ",")))),E79/IF(G79="All",COUNTIF(B4:G4,"&lt;&gt;"),LEN(SUBSTITUTE(G79," ",""))-LEN(SUBSTITUTE(SUBSTITUTE(G79," ",""),",",""))+1),0))</f>
        <v/>
      </c>
      <c r="AH79" s="72">
        <f>IF(OR(ISBLANK(F4),ISBLANK(C4),ISBLANK(C79),ISBLANK(E79),ISBLANK(F79),ISBLANK(G79)),"",IF(AND(F79=C4,OR(G79="All",ISNUMBER(SEARCH("," &amp; F4 &amp; ",", "," &amp; SUBSTITUTE(G79," ","") &amp; ",")))),E79/IF(G79="All",COUNTIF(B4:G4,"&lt;&gt;"),LEN(SUBSTITUTE(G79," ",""))-LEN(SUBSTITUTE(SUBSTITUTE(G79," ",""),",",""))+1),0))</f>
        <v/>
      </c>
      <c r="AI79" s="72">
        <f>IF(OR(ISBLANK(F4),ISBLANK(D4),ISBLANK(C79),ISBLANK(E79),ISBLANK(F79),ISBLANK(G79)),"",IF(AND(F79=D4,OR(G79="All",ISNUMBER(SEARCH("," &amp; F4 &amp; ",", "," &amp; SUBSTITUTE(G79," ","") &amp; ",")))),E79/IF(G79="All",COUNTIF(B4:G4,"&lt;&gt;"),LEN(SUBSTITUTE(G79," ",""))-LEN(SUBSTITUTE(SUBSTITUTE(G79," ",""),",",""))+1),0))</f>
        <v/>
      </c>
      <c r="AJ79" s="72">
        <f>IF(OR(ISBLANK(F4),ISBLANK(E4),ISBLANK(C79),ISBLANK(E79),ISBLANK(F79),ISBLANK(G79)),"",IF(AND(F79=E4,OR(G79="All",ISNUMBER(SEARCH("," &amp; F4 &amp; ",", "," &amp; SUBSTITUTE(G79," ","") &amp; ",")))),E79/IF(G79="All",COUNTIF(B4:G4,"&lt;&gt;"),LEN(SUBSTITUTE(G79," ",""))-LEN(SUBSTITUTE(SUBSTITUTE(G79," ",""),",",""))+1),0))</f>
        <v/>
      </c>
      <c r="AL79" s="72">
        <f>IF(OR(ISBLANK(F4),ISBLANK(G4),ISBLANK(C79),ISBLANK(E79),ISBLANK(F79),ISBLANK(G79)),"",IF(AND(F79=G4,OR(G79="All",ISNUMBER(SEARCH("," &amp; F4 &amp; ",", "," &amp; SUBSTITUTE(G79," ","") &amp; ",")))),E79/IF(G79="All",COUNTIF(B4:G4,"&lt;&gt;"),LEN(SUBSTITUTE(G79," ",""))-LEN(SUBSTITUTE(SUBSTITUTE(G79," ",""),",",""))+1),0))</f>
        <v/>
      </c>
      <c r="AM79" s="72">
        <f>IF(OR(ISBLANK(G4),ISBLANK(B4),ISBLANK(C79),ISBLANK(E79),ISBLANK(F79),ISBLANK(G79)),"",IF(AND(F79=B4,OR(G79="All",ISNUMBER(SEARCH("," &amp; G4 &amp; ",", "," &amp; SUBSTITUTE(G79," ","") &amp; ",")))),E79/IF(G79="All",COUNTIF(B4:G4,"&lt;&gt;"),LEN(SUBSTITUTE(G79," ",""))-LEN(SUBSTITUTE(SUBSTITUTE(G79," ",""),",",""))+1),0))</f>
        <v/>
      </c>
      <c r="AN79" s="72">
        <f>IF(OR(ISBLANK(G4),ISBLANK(C4),ISBLANK(C79),ISBLANK(E79),ISBLANK(F79),ISBLANK(G79)),"",IF(AND(F79=C4,OR(G79="All",ISNUMBER(SEARCH("," &amp; G4 &amp; ",", "," &amp; SUBSTITUTE(G79," ","") &amp; ",")))),E79/IF(G79="All",COUNTIF(B4:G4,"&lt;&gt;"),LEN(SUBSTITUTE(G79," ",""))-LEN(SUBSTITUTE(SUBSTITUTE(G79," ",""),",",""))+1),0))</f>
        <v/>
      </c>
      <c r="AO79" s="72">
        <f>IF(OR(ISBLANK(G4),ISBLANK(D4),ISBLANK(C79),ISBLANK(E79),ISBLANK(F79),ISBLANK(G79)),"",IF(AND(F79=D4,OR(G79="All",ISNUMBER(SEARCH("," &amp; G4 &amp; ",", "," &amp; SUBSTITUTE(G79," ","") &amp; ",")))),E79/IF(G79="All",COUNTIF(B4:G4,"&lt;&gt;"),LEN(SUBSTITUTE(G79," ",""))-LEN(SUBSTITUTE(SUBSTITUTE(G79," ",""),",",""))+1),0))</f>
        <v/>
      </c>
      <c r="AP79" s="72">
        <f>IF(OR(ISBLANK(G4),ISBLANK(E4),ISBLANK(C79),ISBLANK(E79),ISBLANK(F79),ISBLANK(G79)),"",IF(AND(F79=E4,OR(G79="All",ISNUMBER(SEARCH("," &amp; G4 &amp; ",", "," &amp; SUBSTITUTE(G79," ","") &amp; ",")))),E79/IF(G79="All",COUNTIF(B4:G4,"&lt;&gt;"),LEN(SUBSTITUTE(G79," ",""))-LEN(SUBSTITUTE(SUBSTITUTE(G79," ",""),",",""))+1),0))</f>
        <v/>
      </c>
      <c r="AQ79" s="72">
        <f>IF(OR(ISBLANK(G4),ISBLANK(F4),ISBLANK(C79),ISBLANK(E79),ISBLANK(F79),ISBLANK(G79)),"",IF(AND(F79=F4,OR(G79="All",ISNUMBER(SEARCH("," &amp; G4 &amp; ",", "," &amp; SUBSTITUTE(G79," ","") &amp; ",")))),E79/IF(G79="All",COUNTIF(B4:G4,"&lt;&gt;"),LEN(SUBSTITUTE(G79," ",""))-LEN(SUBSTITUTE(SUBSTITUTE(G79," ",""),",",""))+1),0))</f>
        <v/>
      </c>
    </row>
    <row r="80" customFormat="1" s="1">
      <c r="A80" s="70" t="n"/>
      <c r="B80" s="71" t="n"/>
      <c r="C80" s="72" t="n"/>
      <c r="D80" s="71" t="inlineStr">
        <is>
          <t>EUR</t>
        </is>
      </c>
      <c r="E80" s="73">
        <f>IF(ISBLANK(C80),"",IF(D80="EUR",C80*$C$8,IF(D80="USD",C80,"")))</f>
        <v/>
      </c>
      <c r="F80" s="71" t="n"/>
      <c r="G80" s="74" t="n"/>
      <c r="H80" s="1" t="n"/>
      <c r="I80" s="1" t="n"/>
      <c r="J80" s="72">
        <f>IF(OR(ISBLANK(B4),ISBLANK(C4),ISBLANK(C80),ISBLANK(E80),ISBLANK(F80),ISBLANK(G80)),"",IF(AND(F80=C4,OR(G80="All",ISNUMBER(SEARCH("," &amp; B4 &amp; ",", "," &amp; SUBSTITUTE(G80," ","") &amp; ",")))),E80/IF(G80="All",COUNTIF(B4:G4,"&lt;&gt;"),LEN(SUBSTITUTE(G80," ",""))-LEN(SUBSTITUTE(SUBSTITUTE(G80," ",""),",",""))+1),0))</f>
        <v/>
      </c>
      <c r="K80" s="72">
        <f>IF(OR(ISBLANK(B4),ISBLANK(D4),ISBLANK(C80),ISBLANK(E80),ISBLANK(F80),ISBLANK(G80)),"",IF(AND(F80=D4,OR(G80="All",ISNUMBER(SEARCH("," &amp; B4 &amp; ",", "," &amp; SUBSTITUTE(G80," ","") &amp; ",")))),E80/IF(G80="All",COUNTIF(B4:G4,"&lt;&gt;"),LEN(SUBSTITUTE(G80," ",""))-LEN(SUBSTITUTE(SUBSTITUTE(G80," ",""),",",""))+1),0))</f>
        <v/>
      </c>
      <c r="L80" s="72">
        <f>IF(OR(ISBLANK(B4),ISBLANK(E4),ISBLANK(C80),ISBLANK(E80),ISBLANK(F80),ISBLANK(G80)),"",IF(AND(F80=E4,OR(G80="All",ISNUMBER(SEARCH("," &amp; B4 &amp; ",", "," &amp; SUBSTITUTE(G80," ","") &amp; ",")))),E80/IF(G80="All",COUNTIF(B4:G4,"&lt;&gt;"),LEN(SUBSTITUTE(G80," ",""))-LEN(SUBSTITUTE(SUBSTITUTE(G80," ",""),",",""))+1),0))</f>
        <v/>
      </c>
      <c r="M80" s="72">
        <f>IF(OR(ISBLANK(B4),ISBLANK(F4),ISBLANK(C80),ISBLANK(E80),ISBLANK(F80),ISBLANK(G80)),"",IF(AND(F80=F4,OR(G80="All",ISNUMBER(SEARCH("," &amp; B4 &amp; ",", "," &amp; SUBSTITUTE(G80," ","") &amp; ",")))),E80/IF(G80="All",COUNTIF(B4:G4,"&lt;&gt;"),LEN(SUBSTITUTE(G80," ",""))-LEN(SUBSTITUTE(SUBSTITUTE(G80," ",""),",",""))+1),0))</f>
        <v/>
      </c>
      <c r="N80" s="72">
        <f>IF(OR(ISBLANK(B4),ISBLANK(G4),ISBLANK(C80),ISBLANK(E80),ISBLANK(F80),ISBLANK(G80)),"",IF(AND(F80=G4,OR(G80="All",ISNUMBER(SEARCH("," &amp; B4 &amp; ",", "," &amp; SUBSTITUTE(G80," ","") &amp; ",")))),E80/IF(G80="All",COUNTIF(B4:G4,"&lt;&gt;"),LEN(SUBSTITUTE(G80," ",""))-LEN(SUBSTITUTE(SUBSTITUTE(G80," ",""),",",""))+1),0))</f>
        <v/>
      </c>
      <c r="O80" s="72">
        <f>IF(OR(ISBLANK(C4),ISBLANK(B4),ISBLANK(C80),ISBLANK(E80),ISBLANK(F80),ISBLANK(G80)),"",IF(AND(F80=B4,OR(G80="All",ISNUMBER(SEARCH("," &amp; C4 &amp; ",", "," &amp; SUBSTITUTE(G80," ","") &amp; ",")))),E80/IF(G80="All",COUNTIF(B4:G4,"&lt;&gt;"),LEN(SUBSTITUTE(G80," ",""))-LEN(SUBSTITUTE(SUBSTITUTE(G80," ",""),",",""))+1),0))</f>
        <v/>
      </c>
      <c r="P80" s="1" t="n"/>
      <c r="Q80" s="72">
        <f>IF(OR(ISBLANK(C4),ISBLANK(D4),ISBLANK(C80),ISBLANK(E80),ISBLANK(F80),ISBLANK(G80)),"",IF(AND(F80=D4,OR(G80="All",ISNUMBER(SEARCH("," &amp; C4 &amp; ",", "," &amp; SUBSTITUTE(G80," ","") &amp; ",")))),E80/IF(G80="All",COUNTIF(B4:G4,"&lt;&gt;"),LEN(SUBSTITUTE(G80," ",""))-LEN(SUBSTITUTE(SUBSTITUTE(G80," ",""),",",""))+1),0))</f>
        <v/>
      </c>
      <c r="R80" s="72">
        <f>IF(OR(ISBLANK(C4),ISBLANK(E4),ISBLANK(C80),ISBLANK(E80),ISBLANK(F80),ISBLANK(G80)),"",IF(AND(F80=E4,OR(G80="All",ISNUMBER(SEARCH("," &amp; C4 &amp; ",", "," &amp; SUBSTITUTE(G80," ","") &amp; ",")))),E80/IF(G80="All",COUNTIF(B4:G4,"&lt;&gt;"),LEN(SUBSTITUTE(G80," ",""))-LEN(SUBSTITUTE(SUBSTITUTE(G80," ",""),",",""))+1),0))</f>
        <v/>
      </c>
      <c r="S80" s="72">
        <f>IF(OR(ISBLANK(C4),ISBLANK(F4),ISBLANK(C80),ISBLANK(E80),ISBLANK(F80),ISBLANK(G80)),"",IF(AND(F80=F4,OR(G80="All",ISNUMBER(SEARCH("," &amp; C4 &amp; ",", "," &amp; SUBSTITUTE(G80," ","") &amp; ",")))),E80/IF(G80="All",COUNTIF(B4:G4,"&lt;&gt;"),LEN(SUBSTITUTE(G80," ",""))-LEN(SUBSTITUTE(SUBSTITUTE(G80," ",""),",",""))+1),0))</f>
        <v/>
      </c>
      <c r="T80" s="72">
        <f>IF(OR(ISBLANK(C4),ISBLANK(G4),ISBLANK(C80),ISBLANK(E80),ISBLANK(F80),ISBLANK(G80)),"",IF(AND(F80=G4,OR(G80="All",ISNUMBER(SEARCH("," &amp; C4 &amp; ",", "," &amp; SUBSTITUTE(G80," ","") &amp; ",")))),E80/IF(G80="All",COUNTIF(B4:G4,"&lt;&gt;"),LEN(SUBSTITUTE(G80," ",""))-LEN(SUBSTITUTE(SUBSTITUTE(G80," ",""),",",""))+1),0))</f>
        <v/>
      </c>
      <c r="U80" s="72">
        <f>IF(OR(ISBLANK(D4),ISBLANK(B4),ISBLANK(C80),ISBLANK(E80),ISBLANK(F80),ISBLANK(G80)),"",IF(AND(F80=B4,OR(G80="All",ISNUMBER(SEARCH("," &amp; D4 &amp; ",", "," &amp; SUBSTITUTE(G80," ","") &amp; ",")))),E80/IF(G80="All",COUNTIF(B4:G4,"&lt;&gt;"),LEN(SUBSTITUTE(G80," ",""))-LEN(SUBSTITUTE(SUBSTITUTE(G80," ",""),",",""))+1),0))</f>
        <v/>
      </c>
      <c r="V80" s="72">
        <f>IF(OR(ISBLANK(D4),ISBLANK(C4),ISBLANK(C80),ISBLANK(E80),ISBLANK(F80),ISBLANK(G80)),"",IF(AND(F80=C4,OR(G80="All",ISNUMBER(SEARCH("," &amp; D4 &amp; ",", "," &amp; SUBSTITUTE(G80," ","") &amp; ",")))),E80/IF(G80="All",COUNTIF(B4:G4,"&lt;&gt;"),LEN(SUBSTITUTE(G80," ",""))-LEN(SUBSTITUTE(SUBSTITUTE(G80," ",""),",",""))+1),0))</f>
        <v/>
      </c>
      <c r="W80" s="1" t="n"/>
      <c r="X80" s="72">
        <f>IF(OR(ISBLANK(D4),ISBLANK(E4),ISBLANK(C80),ISBLANK(E80),ISBLANK(F80),ISBLANK(G80)),"",IF(AND(F80=E4,OR(G80="All",ISNUMBER(SEARCH("," &amp; D4 &amp; ",", "," &amp; SUBSTITUTE(G80," ","") &amp; ",")))),E80/IF(G80="All",COUNTIF(B4:G4,"&lt;&gt;"),LEN(SUBSTITUTE(G80," ",""))-LEN(SUBSTITUTE(SUBSTITUTE(G80," ",""),",",""))+1),0))</f>
        <v/>
      </c>
      <c r="Y80" s="72">
        <f>IF(OR(ISBLANK(D4),ISBLANK(F4),ISBLANK(C80),ISBLANK(E80),ISBLANK(F80),ISBLANK(G80)),"",IF(AND(F80=F4,OR(G80="All",ISNUMBER(SEARCH("," &amp; D4 &amp; ",", "," &amp; SUBSTITUTE(G80," ","") &amp; ",")))),E80/IF(G80="All",COUNTIF(B4:G4,"&lt;&gt;"),LEN(SUBSTITUTE(G80," ",""))-LEN(SUBSTITUTE(SUBSTITUTE(G80," ",""),",",""))+1),0))</f>
        <v/>
      </c>
      <c r="Z80" s="72">
        <f>IF(OR(ISBLANK(D4),ISBLANK(G4),ISBLANK(C80),ISBLANK(E80),ISBLANK(F80),ISBLANK(G80)),"",IF(AND(F80=G4,OR(G80="All",ISNUMBER(SEARCH("," &amp; D4 &amp; ",", "," &amp; SUBSTITUTE(G80," ","") &amp; ",")))),E80/IF(G80="All",COUNTIF(B4:G4,"&lt;&gt;"),LEN(SUBSTITUTE(G80," ",""))-LEN(SUBSTITUTE(SUBSTITUTE(G80," ",""),",",""))+1),0))</f>
        <v/>
      </c>
      <c r="AA80" s="72">
        <f>IF(OR(ISBLANK(E4),ISBLANK(B4),ISBLANK(C80),ISBLANK(E80),ISBLANK(F80),ISBLANK(G80)),"",IF(AND(F80=B4,OR(G80="All",ISNUMBER(SEARCH("," &amp; E4 &amp; ",", "," &amp; SUBSTITUTE(G80," ","") &amp; ",")))),E80/IF(G80="All",COUNTIF(B4:G4,"&lt;&gt;"),LEN(SUBSTITUTE(G80," ",""))-LEN(SUBSTITUTE(SUBSTITUTE(G80," ",""),",",""))+1),0))</f>
        <v/>
      </c>
      <c r="AB80" s="72">
        <f>IF(OR(ISBLANK(E4),ISBLANK(C4),ISBLANK(C80),ISBLANK(E80),ISBLANK(F80),ISBLANK(G80)),"",IF(AND(F80=C4,OR(G80="All",ISNUMBER(SEARCH("," &amp; E4 &amp; ",", "," &amp; SUBSTITUTE(G80," ","") &amp; ",")))),E80/IF(G80="All",COUNTIF(B4:G4,"&lt;&gt;"),LEN(SUBSTITUTE(G80," ",""))-LEN(SUBSTITUTE(SUBSTITUTE(G80," ",""),",",""))+1),0))</f>
        <v/>
      </c>
      <c r="AC80" s="72">
        <f>IF(OR(ISBLANK(E4),ISBLANK(D4),ISBLANK(C80),ISBLANK(E80),ISBLANK(F80),ISBLANK(G80)),"",IF(AND(F80=D4,OR(G80="All",ISNUMBER(SEARCH("," &amp; E4 &amp; ",", "," &amp; SUBSTITUTE(G80," ","") &amp; ",")))),E80/IF(G80="All",COUNTIF(B4:G4,"&lt;&gt;"),LEN(SUBSTITUTE(G80," ",""))-LEN(SUBSTITUTE(SUBSTITUTE(G80," ",""),",",""))+1),0))</f>
        <v/>
      </c>
      <c r="AE80" s="72">
        <f>IF(OR(ISBLANK(E4),ISBLANK(F4),ISBLANK(C80),ISBLANK(E80),ISBLANK(F80),ISBLANK(G80)),"",IF(AND(F80=F4,OR(G80="All",ISNUMBER(SEARCH("," &amp; E4 &amp; ",", "," &amp; SUBSTITUTE(G80," ","") &amp; ",")))),E80/IF(G80="All",COUNTIF(B4:G4,"&lt;&gt;"),LEN(SUBSTITUTE(G80," ",""))-LEN(SUBSTITUTE(SUBSTITUTE(G80," ",""),",",""))+1),0))</f>
        <v/>
      </c>
      <c r="AF80" s="72">
        <f>IF(OR(ISBLANK(E4),ISBLANK(G4),ISBLANK(C80),ISBLANK(E80),ISBLANK(F80),ISBLANK(G80)),"",IF(AND(F80=G4,OR(G80="All",ISNUMBER(SEARCH("," &amp; E4 &amp; ",", "," &amp; SUBSTITUTE(G80," ","") &amp; ",")))),E80/IF(G80="All",COUNTIF(B4:G4,"&lt;&gt;"),LEN(SUBSTITUTE(G80," ",""))-LEN(SUBSTITUTE(SUBSTITUTE(G80," ",""),",",""))+1),0))</f>
        <v/>
      </c>
      <c r="AG80" s="72">
        <f>IF(OR(ISBLANK(F4),ISBLANK(B4),ISBLANK(C80),ISBLANK(E80),ISBLANK(F80),ISBLANK(G80)),"",IF(AND(F80=B4,OR(G80="All",ISNUMBER(SEARCH("," &amp; F4 &amp; ",", "," &amp; SUBSTITUTE(G80," ","") &amp; ",")))),E80/IF(G80="All",COUNTIF(B4:G4,"&lt;&gt;"),LEN(SUBSTITUTE(G80," ",""))-LEN(SUBSTITUTE(SUBSTITUTE(G80," ",""),",",""))+1),0))</f>
        <v/>
      </c>
      <c r="AH80" s="72">
        <f>IF(OR(ISBLANK(F4),ISBLANK(C4),ISBLANK(C80),ISBLANK(E80),ISBLANK(F80),ISBLANK(G80)),"",IF(AND(F80=C4,OR(G80="All",ISNUMBER(SEARCH("," &amp; F4 &amp; ",", "," &amp; SUBSTITUTE(G80," ","") &amp; ",")))),E80/IF(G80="All",COUNTIF(B4:G4,"&lt;&gt;"),LEN(SUBSTITUTE(G80," ",""))-LEN(SUBSTITUTE(SUBSTITUTE(G80," ",""),",",""))+1),0))</f>
        <v/>
      </c>
      <c r="AI80" s="72">
        <f>IF(OR(ISBLANK(F4),ISBLANK(D4),ISBLANK(C80),ISBLANK(E80),ISBLANK(F80),ISBLANK(G80)),"",IF(AND(F80=D4,OR(G80="All",ISNUMBER(SEARCH("," &amp; F4 &amp; ",", "," &amp; SUBSTITUTE(G80," ","") &amp; ",")))),E80/IF(G80="All",COUNTIF(B4:G4,"&lt;&gt;"),LEN(SUBSTITUTE(G80," ",""))-LEN(SUBSTITUTE(SUBSTITUTE(G80," ",""),",",""))+1),0))</f>
        <v/>
      </c>
      <c r="AJ80" s="72">
        <f>IF(OR(ISBLANK(F4),ISBLANK(E4),ISBLANK(C80),ISBLANK(E80),ISBLANK(F80),ISBLANK(G80)),"",IF(AND(F80=E4,OR(G80="All",ISNUMBER(SEARCH("," &amp; F4 &amp; ",", "," &amp; SUBSTITUTE(G80," ","") &amp; ",")))),E80/IF(G80="All",COUNTIF(B4:G4,"&lt;&gt;"),LEN(SUBSTITUTE(G80," ",""))-LEN(SUBSTITUTE(SUBSTITUTE(G80," ",""),",",""))+1),0))</f>
        <v/>
      </c>
      <c r="AL80" s="72">
        <f>IF(OR(ISBLANK(F4),ISBLANK(G4),ISBLANK(C80),ISBLANK(E80),ISBLANK(F80),ISBLANK(G80)),"",IF(AND(F80=G4,OR(G80="All",ISNUMBER(SEARCH("," &amp; F4 &amp; ",", "," &amp; SUBSTITUTE(G80," ","") &amp; ",")))),E80/IF(G80="All",COUNTIF(B4:G4,"&lt;&gt;"),LEN(SUBSTITUTE(G80," ",""))-LEN(SUBSTITUTE(SUBSTITUTE(G80," ",""),",",""))+1),0))</f>
        <v/>
      </c>
      <c r="AM80" s="72">
        <f>IF(OR(ISBLANK(G4),ISBLANK(B4),ISBLANK(C80),ISBLANK(E80),ISBLANK(F80),ISBLANK(G80)),"",IF(AND(F80=B4,OR(G80="All",ISNUMBER(SEARCH("," &amp; G4 &amp; ",", "," &amp; SUBSTITUTE(G80," ","") &amp; ",")))),E80/IF(G80="All",COUNTIF(B4:G4,"&lt;&gt;"),LEN(SUBSTITUTE(G80," ",""))-LEN(SUBSTITUTE(SUBSTITUTE(G80," ",""),",",""))+1),0))</f>
        <v/>
      </c>
      <c r="AN80" s="72">
        <f>IF(OR(ISBLANK(G4),ISBLANK(C4),ISBLANK(C80),ISBLANK(E80),ISBLANK(F80),ISBLANK(G80)),"",IF(AND(F80=C4,OR(G80="All",ISNUMBER(SEARCH("," &amp; G4 &amp; ",", "," &amp; SUBSTITUTE(G80," ","") &amp; ",")))),E80/IF(G80="All",COUNTIF(B4:G4,"&lt;&gt;"),LEN(SUBSTITUTE(G80," ",""))-LEN(SUBSTITUTE(SUBSTITUTE(G80," ",""),",",""))+1),0))</f>
        <v/>
      </c>
      <c r="AO80" s="72">
        <f>IF(OR(ISBLANK(G4),ISBLANK(D4),ISBLANK(C80),ISBLANK(E80),ISBLANK(F80),ISBLANK(G80)),"",IF(AND(F80=D4,OR(G80="All",ISNUMBER(SEARCH("," &amp; G4 &amp; ",", "," &amp; SUBSTITUTE(G80," ","") &amp; ",")))),E80/IF(G80="All",COUNTIF(B4:G4,"&lt;&gt;"),LEN(SUBSTITUTE(G80," ",""))-LEN(SUBSTITUTE(SUBSTITUTE(G80," ",""),",",""))+1),0))</f>
        <v/>
      </c>
      <c r="AP80" s="72">
        <f>IF(OR(ISBLANK(G4),ISBLANK(E4),ISBLANK(C80),ISBLANK(E80),ISBLANK(F80),ISBLANK(G80)),"",IF(AND(F80=E4,OR(G80="All",ISNUMBER(SEARCH("," &amp; G4 &amp; ",", "," &amp; SUBSTITUTE(G80," ","") &amp; ",")))),E80/IF(G80="All",COUNTIF(B4:G4,"&lt;&gt;"),LEN(SUBSTITUTE(G80," ",""))-LEN(SUBSTITUTE(SUBSTITUTE(G80," ",""),",",""))+1),0))</f>
        <v/>
      </c>
      <c r="AQ80" s="72">
        <f>IF(OR(ISBLANK(G4),ISBLANK(F4),ISBLANK(C80),ISBLANK(E80),ISBLANK(F80),ISBLANK(G80)),"",IF(AND(F80=F4,OR(G80="All",ISNUMBER(SEARCH("," &amp; G4 &amp; ",", "," &amp; SUBSTITUTE(G80," ","") &amp; ",")))),E80/IF(G80="All",COUNTIF(B4:G4,"&lt;&gt;"),LEN(SUBSTITUTE(G80," ",""))-LEN(SUBSTITUTE(SUBSTITUTE(G80," ",""),",",""))+1),0))</f>
        <v/>
      </c>
    </row>
    <row r="81" customFormat="1" s="1">
      <c r="A81" s="70" t="n"/>
      <c r="B81" s="71" t="n"/>
      <c r="C81" s="72" t="n"/>
      <c r="D81" s="71" t="inlineStr">
        <is>
          <t>EUR</t>
        </is>
      </c>
      <c r="E81" s="73">
        <f>IF(ISBLANK(C81),"",IF(D81="EUR",C81*$C$8,IF(D81="USD",C81,"")))</f>
        <v/>
      </c>
      <c r="F81" s="71" t="n"/>
      <c r="G81" s="74" t="n"/>
      <c r="H81" s="1" t="n"/>
      <c r="I81" s="1" t="n"/>
      <c r="J81" s="72">
        <f>IF(OR(ISBLANK(B4),ISBLANK(C4),ISBLANK(C81),ISBLANK(E81),ISBLANK(F81),ISBLANK(G81)),"",IF(AND(F81=C4,OR(G81="All",ISNUMBER(SEARCH("," &amp; B4 &amp; ",", "," &amp; SUBSTITUTE(G81," ","") &amp; ",")))),E81/IF(G81="All",COUNTIF(B4:G4,"&lt;&gt;"),LEN(SUBSTITUTE(G81," ",""))-LEN(SUBSTITUTE(SUBSTITUTE(G81," ",""),",",""))+1),0))</f>
        <v/>
      </c>
      <c r="K81" s="72">
        <f>IF(OR(ISBLANK(B4),ISBLANK(D4),ISBLANK(C81),ISBLANK(E81),ISBLANK(F81),ISBLANK(G81)),"",IF(AND(F81=D4,OR(G81="All",ISNUMBER(SEARCH("," &amp; B4 &amp; ",", "," &amp; SUBSTITUTE(G81," ","") &amp; ",")))),E81/IF(G81="All",COUNTIF(B4:G4,"&lt;&gt;"),LEN(SUBSTITUTE(G81," ",""))-LEN(SUBSTITUTE(SUBSTITUTE(G81," ",""),",",""))+1),0))</f>
        <v/>
      </c>
      <c r="L81" s="72">
        <f>IF(OR(ISBLANK(B4),ISBLANK(E4),ISBLANK(C81),ISBLANK(E81),ISBLANK(F81),ISBLANK(G81)),"",IF(AND(F81=E4,OR(G81="All",ISNUMBER(SEARCH("," &amp; B4 &amp; ",", "," &amp; SUBSTITUTE(G81," ","") &amp; ",")))),E81/IF(G81="All",COUNTIF(B4:G4,"&lt;&gt;"),LEN(SUBSTITUTE(G81," ",""))-LEN(SUBSTITUTE(SUBSTITUTE(G81," ",""),",",""))+1),0))</f>
        <v/>
      </c>
      <c r="M81" s="72">
        <f>IF(OR(ISBLANK(B4),ISBLANK(F4),ISBLANK(C81),ISBLANK(E81),ISBLANK(F81),ISBLANK(G81)),"",IF(AND(F81=F4,OR(G81="All",ISNUMBER(SEARCH("," &amp; B4 &amp; ",", "," &amp; SUBSTITUTE(G81," ","") &amp; ",")))),E81/IF(G81="All",COUNTIF(B4:G4,"&lt;&gt;"),LEN(SUBSTITUTE(G81," ",""))-LEN(SUBSTITUTE(SUBSTITUTE(G81," ",""),",",""))+1),0))</f>
        <v/>
      </c>
      <c r="N81" s="72">
        <f>IF(OR(ISBLANK(B4),ISBLANK(G4),ISBLANK(C81),ISBLANK(E81),ISBLANK(F81),ISBLANK(G81)),"",IF(AND(F81=G4,OR(G81="All",ISNUMBER(SEARCH("," &amp; B4 &amp; ",", "," &amp; SUBSTITUTE(G81," ","") &amp; ",")))),E81/IF(G81="All",COUNTIF(B4:G4,"&lt;&gt;"),LEN(SUBSTITUTE(G81," ",""))-LEN(SUBSTITUTE(SUBSTITUTE(G81," ",""),",",""))+1),0))</f>
        <v/>
      </c>
      <c r="O81" s="72">
        <f>IF(OR(ISBLANK(C4),ISBLANK(B4),ISBLANK(C81),ISBLANK(E81),ISBLANK(F81),ISBLANK(G81)),"",IF(AND(F81=B4,OR(G81="All",ISNUMBER(SEARCH("," &amp; C4 &amp; ",", "," &amp; SUBSTITUTE(G81," ","") &amp; ",")))),E81/IF(G81="All",COUNTIF(B4:G4,"&lt;&gt;"),LEN(SUBSTITUTE(G81," ",""))-LEN(SUBSTITUTE(SUBSTITUTE(G81," ",""),",",""))+1),0))</f>
        <v/>
      </c>
      <c r="P81" s="1" t="n"/>
      <c r="Q81" s="72">
        <f>IF(OR(ISBLANK(C4),ISBLANK(D4),ISBLANK(C81),ISBLANK(E81),ISBLANK(F81),ISBLANK(G81)),"",IF(AND(F81=D4,OR(G81="All",ISNUMBER(SEARCH("," &amp; C4 &amp; ",", "," &amp; SUBSTITUTE(G81," ","") &amp; ",")))),E81/IF(G81="All",COUNTIF(B4:G4,"&lt;&gt;"),LEN(SUBSTITUTE(G81," ",""))-LEN(SUBSTITUTE(SUBSTITUTE(G81," ",""),",",""))+1),0))</f>
        <v/>
      </c>
      <c r="R81" s="72">
        <f>IF(OR(ISBLANK(C4),ISBLANK(E4),ISBLANK(C81),ISBLANK(E81),ISBLANK(F81),ISBLANK(G81)),"",IF(AND(F81=E4,OR(G81="All",ISNUMBER(SEARCH("," &amp; C4 &amp; ",", "," &amp; SUBSTITUTE(G81," ","") &amp; ",")))),E81/IF(G81="All",COUNTIF(B4:G4,"&lt;&gt;"),LEN(SUBSTITUTE(G81," ",""))-LEN(SUBSTITUTE(SUBSTITUTE(G81," ",""),",",""))+1),0))</f>
        <v/>
      </c>
      <c r="S81" s="72">
        <f>IF(OR(ISBLANK(C4),ISBLANK(F4),ISBLANK(C81),ISBLANK(E81),ISBLANK(F81),ISBLANK(G81)),"",IF(AND(F81=F4,OR(G81="All",ISNUMBER(SEARCH("," &amp; C4 &amp; ",", "," &amp; SUBSTITUTE(G81," ","") &amp; ",")))),E81/IF(G81="All",COUNTIF(B4:G4,"&lt;&gt;"),LEN(SUBSTITUTE(G81," ",""))-LEN(SUBSTITUTE(SUBSTITUTE(G81," ",""),",",""))+1),0))</f>
        <v/>
      </c>
      <c r="T81" s="72">
        <f>IF(OR(ISBLANK(C4),ISBLANK(G4),ISBLANK(C81),ISBLANK(E81),ISBLANK(F81),ISBLANK(G81)),"",IF(AND(F81=G4,OR(G81="All",ISNUMBER(SEARCH("," &amp; C4 &amp; ",", "," &amp; SUBSTITUTE(G81," ","") &amp; ",")))),E81/IF(G81="All",COUNTIF(B4:G4,"&lt;&gt;"),LEN(SUBSTITUTE(G81," ",""))-LEN(SUBSTITUTE(SUBSTITUTE(G81," ",""),",",""))+1),0))</f>
        <v/>
      </c>
      <c r="U81" s="72">
        <f>IF(OR(ISBLANK(D4),ISBLANK(B4),ISBLANK(C81),ISBLANK(E81),ISBLANK(F81),ISBLANK(G81)),"",IF(AND(F81=B4,OR(G81="All",ISNUMBER(SEARCH("," &amp; D4 &amp; ",", "," &amp; SUBSTITUTE(G81," ","") &amp; ",")))),E81/IF(G81="All",COUNTIF(B4:G4,"&lt;&gt;"),LEN(SUBSTITUTE(G81," ",""))-LEN(SUBSTITUTE(SUBSTITUTE(G81," ",""),",",""))+1),0))</f>
        <v/>
      </c>
      <c r="V81" s="72">
        <f>IF(OR(ISBLANK(D4),ISBLANK(C4),ISBLANK(C81),ISBLANK(E81),ISBLANK(F81),ISBLANK(G81)),"",IF(AND(F81=C4,OR(G81="All",ISNUMBER(SEARCH("," &amp; D4 &amp; ",", "," &amp; SUBSTITUTE(G81," ","") &amp; ",")))),E81/IF(G81="All",COUNTIF(B4:G4,"&lt;&gt;"),LEN(SUBSTITUTE(G81," ",""))-LEN(SUBSTITUTE(SUBSTITUTE(G81," ",""),",",""))+1),0))</f>
        <v/>
      </c>
      <c r="W81" s="1" t="n"/>
      <c r="X81" s="72">
        <f>IF(OR(ISBLANK(D4),ISBLANK(E4),ISBLANK(C81),ISBLANK(E81),ISBLANK(F81),ISBLANK(G81)),"",IF(AND(F81=E4,OR(G81="All",ISNUMBER(SEARCH("," &amp; D4 &amp; ",", "," &amp; SUBSTITUTE(G81," ","") &amp; ",")))),E81/IF(G81="All",COUNTIF(B4:G4,"&lt;&gt;"),LEN(SUBSTITUTE(G81," ",""))-LEN(SUBSTITUTE(SUBSTITUTE(G81," ",""),",",""))+1),0))</f>
        <v/>
      </c>
      <c r="Y81" s="72">
        <f>IF(OR(ISBLANK(D4),ISBLANK(F4),ISBLANK(C81),ISBLANK(E81),ISBLANK(F81),ISBLANK(G81)),"",IF(AND(F81=F4,OR(G81="All",ISNUMBER(SEARCH("," &amp; D4 &amp; ",", "," &amp; SUBSTITUTE(G81," ","") &amp; ",")))),E81/IF(G81="All",COUNTIF(B4:G4,"&lt;&gt;"),LEN(SUBSTITUTE(G81," ",""))-LEN(SUBSTITUTE(SUBSTITUTE(G81," ",""),",",""))+1),0))</f>
        <v/>
      </c>
      <c r="Z81" s="72">
        <f>IF(OR(ISBLANK(D4),ISBLANK(G4),ISBLANK(C81),ISBLANK(E81),ISBLANK(F81),ISBLANK(G81)),"",IF(AND(F81=G4,OR(G81="All",ISNUMBER(SEARCH("," &amp; D4 &amp; ",", "," &amp; SUBSTITUTE(G81," ","") &amp; ",")))),E81/IF(G81="All",COUNTIF(B4:G4,"&lt;&gt;"),LEN(SUBSTITUTE(G81," ",""))-LEN(SUBSTITUTE(SUBSTITUTE(G81," ",""),",",""))+1),0))</f>
        <v/>
      </c>
      <c r="AA81" s="72">
        <f>IF(OR(ISBLANK(E4),ISBLANK(B4),ISBLANK(C81),ISBLANK(E81),ISBLANK(F81),ISBLANK(G81)),"",IF(AND(F81=B4,OR(G81="All",ISNUMBER(SEARCH("," &amp; E4 &amp; ",", "," &amp; SUBSTITUTE(G81," ","") &amp; ",")))),E81/IF(G81="All",COUNTIF(B4:G4,"&lt;&gt;"),LEN(SUBSTITUTE(G81," ",""))-LEN(SUBSTITUTE(SUBSTITUTE(G81," ",""),",",""))+1),0))</f>
        <v/>
      </c>
      <c r="AB81" s="72">
        <f>IF(OR(ISBLANK(E4),ISBLANK(C4),ISBLANK(C81),ISBLANK(E81),ISBLANK(F81),ISBLANK(G81)),"",IF(AND(F81=C4,OR(G81="All",ISNUMBER(SEARCH("," &amp; E4 &amp; ",", "," &amp; SUBSTITUTE(G81," ","") &amp; ",")))),E81/IF(G81="All",COUNTIF(B4:G4,"&lt;&gt;"),LEN(SUBSTITUTE(G81," ",""))-LEN(SUBSTITUTE(SUBSTITUTE(G81," ",""),",",""))+1),0))</f>
        <v/>
      </c>
      <c r="AC81" s="72">
        <f>IF(OR(ISBLANK(E4),ISBLANK(D4),ISBLANK(C81),ISBLANK(E81),ISBLANK(F81),ISBLANK(G81)),"",IF(AND(F81=D4,OR(G81="All",ISNUMBER(SEARCH("," &amp; E4 &amp; ",", "," &amp; SUBSTITUTE(G81," ","") &amp; ",")))),E81/IF(G81="All",COUNTIF(B4:G4,"&lt;&gt;"),LEN(SUBSTITUTE(G81," ",""))-LEN(SUBSTITUTE(SUBSTITUTE(G81," ",""),",",""))+1),0))</f>
        <v/>
      </c>
      <c r="AE81" s="72">
        <f>IF(OR(ISBLANK(E4),ISBLANK(F4),ISBLANK(C81),ISBLANK(E81),ISBLANK(F81),ISBLANK(G81)),"",IF(AND(F81=F4,OR(G81="All",ISNUMBER(SEARCH("," &amp; E4 &amp; ",", "," &amp; SUBSTITUTE(G81," ","") &amp; ",")))),E81/IF(G81="All",COUNTIF(B4:G4,"&lt;&gt;"),LEN(SUBSTITUTE(G81," ",""))-LEN(SUBSTITUTE(SUBSTITUTE(G81," ",""),",",""))+1),0))</f>
        <v/>
      </c>
      <c r="AF81" s="72">
        <f>IF(OR(ISBLANK(E4),ISBLANK(G4),ISBLANK(C81),ISBLANK(E81),ISBLANK(F81),ISBLANK(G81)),"",IF(AND(F81=G4,OR(G81="All",ISNUMBER(SEARCH("," &amp; E4 &amp; ",", "," &amp; SUBSTITUTE(G81," ","") &amp; ",")))),E81/IF(G81="All",COUNTIF(B4:G4,"&lt;&gt;"),LEN(SUBSTITUTE(G81," ",""))-LEN(SUBSTITUTE(SUBSTITUTE(G81," ",""),",",""))+1),0))</f>
        <v/>
      </c>
      <c r="AG81" s="72">
        <f>IF(OR(ISBLANK(F4),ISBLANK(B4),ISBLANK(C81),ISBLANK(E81),ISBLANK(F81),ISBLANK(G81)),"",IF(AND(F81=B4,OR(G81="All",ISNUMBER(SEARCH("," &amp; F4 &amp; ",", "," &amp; SUBSTITUTE(G81," ","") &amp; ",")))),E81/IF(G81="All",COUNTIF(B4:G4,"&lt;&gt;"),LEN(SUBSTITUTE(G81," ",""))-LEN(SUBSTITUTE(SUBSTITUTE(G81," ",""),",",""))+1),0))</f>
        <v/>
      </c>
      <c r="AH81" s="72">
        <f>IF(OR(ISBLANK(F4),ISBLANK(C4),ISBLANK(C81),ISBLANK(E81),ISBLANK(F81),ISBLANK(G81)),"",IF(AND(F81=C4,OR(G81="All",ISNUMBER(SEARCH("," &amp; F4 &amp; ",", "," &amp; SUBSTITUTE(G81," ","") &amp; ",")))),E81/IF(G81="All",COUNTIF(B4:G4,"&lt;&gt;"),LEN(SUBSTITUTE(G81," ",""))-LEN(SUBSTITUTE(SUBSTITUTE(G81," ",""),",",""))+1),0))</f>
        <v/>
      </c>
      <c r="AI81" s="72">
        <f>IF(OR(ISBLANK(F4),ISBLANK(D4),ISBLANK(C81),ISBLANK(E81),ISBLANK(F81),ISBLANK(G81)),"",IF(AND(F81=D4,OR(G81="All",ISNUMBER(SEARCH("," &amp; F4 &amp; ",", "," &amp; SUBSTITUTE(G81," ","") &amp; ",")))),E81/IF(G81="All",COUNTIF(B4:G4,"&lt;&gt;"),LEN(SUBSTITUTE(G81," ",""))-LEN(SUBSTITUTE(SUBSTITUTE(G81," ",""),",",""))+1),0))</f>
        <v/>
      </c>
      <c r="AJ81" s="72">
        <f>IF(OR(ISBLANK(F4),ISBLANK(E4),ISBLANK(C81),ISBLANK(E81),ISBLANK(F81),ISBLANK(G81)),"",IF(AND(F81=E4,OR(G81="All",ISNUMBER(SEARCH("," &amp; F4 &amp; ",", "," &amp; SUBSTITUTE(G81," ","") &amp; ",")))),E81/IF(G81="All",COUNTIF(B4:G4,"&lt;&gt;"),LEN(SUBSTITUTE(G81," ",""))-LEN(SUBSTITUTE(SUBSTITUTE(G81," ",""),",",""))+1),0))</f>
        <v/>
      </c>
      <c r="AL81" s="72">
        <f>IF(OR(ISBLANK(F4),ISBLANK(G4),ISBLANK(C81),ISBLANK(E81),ISBLANK(F81),ISBLANK(G81)),"",IF(AND(F81=G4,OR(G81="All",ISNUMBER(SEARCH("," &amp; F4 &amp; ",", "," &amp; SUBSTITUTE(G81," ","") &amp; ",")))),E81/IF(G81="All",COUNTIF(B4:G4,"&lt;&gt;"),LEN(SUBSTITUTE(G81," ",""))-LEN(SUBSTITUTE(SUBSTITUTE(G81," ",""),",",""))+1),0))</f>
        <v/>
      </c>
      <c r="AM81" s="72">
        <f>IF(OR(ISBLANK(G4),ISBLANK(B4),ISBLANK(C81),ISBLANK(E81),ISBLANK(F81),ISBLANK(G81)),"",IF(AND(F81=B4,OR(G81="All",ISNUMBER(SEARCH("," &amp; G4 &amp; ",", "," &amp; SUBSTITUTE(G81," ","") &amp; ",")))),E81/IF(G81="All",COUNTIF(B4:G4,"&lt;&gt;"),LEN(SUBSTITUTE(G81," ",""))-LEN(SUBSTITUTE(SUBSTITUTE(G81," ",""),",",""))+1),0))</f>
        <v/>
      </c>
      <c r="AN81" s="72">
        <f>IF(OR(ISBLANK(G4),ISBLANK(C4),ISBLANK(C81),ISBLANK(E81),ISBLANK(F81),ISBLANK(G81)),"",IF(AND(F81=C4,OR(G81="All",ISNUMBER(SEARCH("," &amp; G4 &amp; ",", "," &amp; SUBSTITUTE(G81," ","") &amp; ",")))),E81/IF(G81="All",COUNTIF(B4:G4,"&lt;&gt;"),LEN(SUBSTITUTE(G81," ",""))-LEN(SUBSTITUTE(SUBSTITUTE(G81," ",""),",",""))+1),0))</f>
        <v/>
      </c>
      <c r="AO81" s="72">
        <f>IF(OR(ISBLANK(G4),ISBLANK(D4),ISBLANK(C81),ISBLANK(E81),ISBLANK(F81),ISBLANK(G81)),"",IF(AND(F81=D4,OR(G81="All",ISNUMBER(SEARCH("," &amp; G4 &amp; ",", "," &amp; SUBSTITUTE(G81," ","") &amp; ",")))),E81/IF(G81="All",COUNTIF(B4:G4,"&lt;&gt;"),LEN(SUBSTITUTE(G81," ",""))-LEN(SUBSTITUTE(SUBSTITUTE(G81," ",""),",",""))+1),0))</f>
        <v/>
      </c>
      <c r="AP81" s="72">
        <f>IF(OR(ISBLANK(G4),ISBLANK(E4),ISBLANK(C81),ISBLANK(E81),ISBLANK(F81),ISBLANK(G81)),"",IF(AND(F81=E4,OR(G81="All",ISNUMBER(SEARCH("," &amp; G4 &amp; ",", "," &amp; SUBSTITUTE(G81," ","") &amp; ",")))),E81/IF(G81="All",COUNTIF(B4:G4,"&lt;&gt;"),LEN(SUBSTITUTE(G81," ",""))-LEN(SUBSTITUTE(SUBSTITUTE(G81," ",""),",",""))+1),0))</f>
        <v/>
      </c>
      <c r="AQ81" s="72">
        <f>IF(OR(ISBLANK(G4),ISBLANK(F4),ISBLANK(C81),ISBLANK(E81),ISBLANK(F81),ISBLANK(G81)),"",IF(AND(F81=F4,OR(G81="All",ISNUMBER(SEARCH("," &amp; G4 &amp; ",", "," &amp; SUBSTITUTE(G81," ","") &amp; ",")))),E81/IF(G81="All",COUNTIF(B4:G4,"&lt;&gt;"),LEN(SUBSTITUTE(G81," ",""))-LEN(SUBSTITUTE(SUBSTITUTE(G81," ",""),",",""))+1),0))</f>
        <v/>
      </c>
    </row>
    <row r="82" customFormat="1" s="1">
      <c r="A82" s="70" t="n"/>
      <c r="B82" s="71" t="n"/>
      <c r="C82" s="72" t="n"/>
      <c r="D82" s="71" t="inlineStr">
        <is>
          <t>EUR</t>
        </is>
      </c>
      <c r="E82" s="73">
        <f>IF(ISBLANK(C82),"",IF(D82="EUR",C82*$C$8,IF(D82="USD",C82,"")))</f>
        <v/>
      </c>
      <c r="F82" s="71" t="n"/>
      <c r="G82" s="74" t="n"/>
      <c r="H82" s="1" t="n"/>
      <c r="I82" s="1" t="n"/>
      <c r="J82" s="72">
        <f>IF(OR(ISBLANK(B4),ISBLANK(C4),ISBLANK(C82),ISBLANK(E82),ISBLANK(F82),ISBLANK(G82)),"",IF(AND(F82=C4,OR(G82="All",ISNUMBER(SEARCH("," &amp; B4 &amp; ",", "," &amp; SUBSTITUTE(G82," ","") &amp; ",")))),E82/IF(G82="All",COUNTIF(B4:G4,"&lt;&gt;"),LEN(SUBSTITUTE(G82," ",""))-LEN(SUBSTITUTE(SUBSTITUTE(G82," ",""),",",""))+1),0))</f>
        <v/>
      </c>
      <c r="K82" s="72">
        <f>IF(OR(ISBLANK(B4),ISBLANK(D4),ISBLANK(C82),ISBLANK(E82),ISBLANK(F82),ISBLANK(G82)),"",IF(AND(F82=D4,OR(G82="All",ISNUMBER(SEARCH("," &amp; B4 &amp; ",", "," &amp; SUBSTITUTE(G82," ","") &amp; ",")))),E82/IF(G82="All",COUNTIF(B4:G4,"&lt;&gt;"),LEN(SUBSTITUTE(G82," ",""))-LEN(SUBSTITUTE(SUBSTITUTE(G82," ",""),",",""))+1),0))</f>
        <v/>
      </c>
      <c r="L82" s="72">
        <f>IF(OR(ISBLANK(B4),ISBLANK(E4),ISBLANK(C82),ISBLANK(E82),ISBLANK(F82),ISBLANK(G82)),"",IF(AND(F82=E4,OR(G82="All",ISNUMBER(SEARCH("," &amp; B4 &amp; ",", "," &amp; SUBSTITUTE(G82," ","") &amp; ",")))),E82/IF(G82="All",COUNTIF(B4:G4,"&lt;&gt;"),LEN(SUBSTITUTE(G82," ",""))-LEN(SUBSTITUTE(SUBSTITUTE(G82," ",""),",",""))+1),0))</f>
        <v/>
      </c>
      <c r="M82" s="72">
        <f>IF(OR(ISBLANK(B4),ISBLANK(F4),ISBLANK(C82),ISBLANK(E82),ISBLANK(F82),ISBLANK(G82)),"",IF(AND(F82=F4,OR(G82="All",ISNUMBER(SEARCH("," &amp; B4 &amp; ",", "," &amp; SUBSTITUTE(G82," ","") &amp; ",")))),E82/IF(G82="All",COUNTIF(B4:G4,"&lt;&gt;"),LEN(SUBSTITUTE(G82," ",""))-LEN(SUBSTITUTE(SUBSTITUTE(G82," ",""),",",""))+1),0))</f>
        <v/>
      </c>
      <c r="N82" s="72">
        <f>IF(OR(ISBLANK(B4),ISBLANK(G4),ISBLANK(C82),ISBLANK(E82),ISBLANK(F82),ISBLANK(G82)),"",IF(AND(F82=G4,OR(G82="All",ISNUMBER(SEARCH("," &amp; B4 &amp; ",", "," &amp; SUBSTITUTE(G82," ","") &amp; ",")))),E82/IF(G82="All",COUNTIF(B4:G4,"&lt;&gt;"),LEN(SUBSTITUTE(G82," ",""))-LEN(SUBSTITUTE(SUBSTITUTE(G82," ",""),",",""))+1),0))</f>
        <v/>
      </c>
      <c r="O82" s="72">
        <f>IF(OR(ISBLANK(C4),ISBLANK(B4),ISBLANK(C82),ISBLANK(E82),ISBLANK(F82),ISBLANK(G82)),"",IF(AND(F82=B4,OR(G82="All",ISNUMBER(SEARCH("," &amp; C4 &amp; ",", "," &amp; SUBSTITUTE(G82," ","") &amp; ",")))),E82/IF(G82="All",COUNTIF(B4:G4,"&lt;&gt;"),LEN(SUBSTITUTE(G82," ",""))-LEN(SUBSTITUTE(SUBSTITUTE(G82," ",""),",",""))+1),0))</f>
        <v/>
      </c>
      <c r="P82" s="1" t="n"/>
      <c r="Q82" s="72">
        <f>IF(OR(ISBLANK(C4),ISBLANK(D4),ISBLANK(C82),ISBLANK(E82),ISBLANK(F82),ISBLANK(G82)),"",IF(AND(F82=D4,OR(G82="All",ISNUMBER(SEARCH("," &amp; C4 &amp; ",", "," &amp; SUBSTITUTE(G82," ","") &amp; ",")))),E82/IF(G82="All",COUNTIF(B4:G4,"&lt;&gt;"),LEN(SUBSTITUTE(G82," ",""))-LEN(SUBSTITUTE(SUBSTITUTE(G82," ",""),",",""))+1),0))</f>
        <v/>
      </c>
      <c r="R82" s="72">
        <f>IF(OR(ISBLANK(C4),ISBLANK(E4),ISBLANK(C82),ISBLANK(E82),ISBLANK(F82),ISBLANK(G82)),"",IF(AND(F82=E4,OR(G82="All",ISNUMBER(SEARCH("," &amp; C4 &amp; ",", "," &amp; SUBSTITUTE(G82," ","") &amp; ",")))),E82/IF(G82="All",COUNTIF(B4:G4,"&lt;&gt;"),LEN(SUBSTITUTE(G82," ",""))-LEN(SUBSTITUTE(SUBSTITUTE(G82," ",""),",",""))+1),0))</f>
        <v/>
      </c>
      <c r="S82" s="72">
        <f>IF(OR(ISBLANK(C4),ISBLANK(F4),ISBLANK(C82),ISBLANK(E82),ISBLANK(F82),ISBLANK(G82)),"",IF(AND(F82=F4,OR(G82="All",ISNUMBER(SEARCH("," &amp; C4 &amp; ",", "," &amp; SUBSTITUTE(G82," ","") &amp; ",")))),E82/IF(G82="All",COUNTIF(B4:G4,"&lt;&gt;"),LEN(SUBSTITUTE(G82," ",""))-LEN(SUBSTITUTE(SUBSTITUTE(G82," ",""),",",""))+1),0))</f>
        <v/>
      </c>
      <c r="T82" s="72">
        <f>IF(OR(ISBLANK(C4),ISBLANK(G4),ISBLANK(C82),ISBLANK(E82),ISBLANK(F82),ISBLANK(G82)),"",IF(AND(F82=G4,OR(G82="All",ISNUMBER(SEARCH("," &amp; C4 &amp; ",", "," &amp; SUBSTITUTE(G82," ","") &amp; ",")))),E82/IF(G82="All",COUNTIF(B4:G4,"&lt;&gt;"),LEN(SUBSTITUTE(G82," ",""))-LEN(SUBSTITUTE(SUBSTITUTE(G82," ",""),",",""))+1),0))</f>
        <v/>
      </c>
      <c r="U82" s="72">
        <f>IF(OR(ISBLANK(D4),ISBLANK(B4),ISBLANK(C82),ISBLANK(E82),ISBLANK(F82),ISBLANK(G82)),"",IF(AND(F82=B4,OR(G82="All",ISNUMBER(SEARCH("," &amp; D4 &amp; ",", "," &amp; SUBSTITUTE(G82," ","") &amp; ",")))),E82/IF(G82="All",COUNTIF(B4:G4,"&lt;&gt;"),LEN(SUBSTITUTE(G82," ",""))-LEN(SUBSTITUTE(SUBSTITUTE(G82," ",""),",",""))+1),0))</f>
        <v/>
      </c>
      <c r="V82" s="72">
        <f>IF(OR(ISBLANK(D4),ISBLANK(C4),ISBLANK(C82),ISBLANK(E82),ISBLANK(F82),ISBLANK(G82)),"",IF(AND(F82=C4,OR(G82="All",ISNUMBER(SEARCH("," &amp; D4 &amp; ",", "," &amp; SUBSTITUTE(G82," ","") &amp; ",")))),E82/IF(G82="All",COUNTIF(B4:G4,"&lt;&gt;"),LEN(SUBSTITUTE(G82," ",""))-LEN(SUBSTITUTE(SUBSTITUTE(G82," ",""),",",""))+1),0))</f>
        <v/>
      </c>
      <c r="W82" s="1" t="n"/>
      <c r="X82" s="72">
        <f>IF(OR(ISBLANK(D4),ISBLANK(E4),ISBLANK(C82),ISBLANK(E82),ISBLANK(F82),ISBLANK(G82)),"",IF(AND(F82=E4,OR(G82="All",ISNUMBER(SEARCH("," &amp; D4 &amp; ",", "," &amp; SUBSTITUTE(G82," ","") &amp; ",")))),E82/IF(G82="All",COUNTIF(B4:G4,"&lt;&gt;"),LEN(SUBSTITUTE(G82," ",""))-LEN(SUBSTITUTE(SUBSTITUTE(G82," ",""),",",""))+1),0))</f>
        <v/>
      </c>
      <c r="Y82" s="72">
        <f>IF(OR(ISBLANK(D4),ISBLANK(F4),ISBLANK(C82),ISBLANK(E82),ISBLANK(F82),ISBLANK(G82)),"",IF(AND(F82=F4,OR(G82="All",ISNUMBER(SEARCH("," &amp; D4 &amp; ",", "," &amp; SUBSTITUTE(G82," ","") &amp; ",")))),E82/IF(G82="All",COUNTIF(B4:G4,"&lt;&gt;"),LEN(SUBSTITUTE(G82," ",""))-LEN(SUBSTITUTE(SUBSTITUTE(G82," ",""),",",""))+1),0))</f>
        <v/>
      </c>
      <c r="Z82" s="72">
        <f>IF(OR(ISBLANK(D4),ISBLANK(G4),ISBLANK(C82),ISBLANK(E82),ISBLANK(F82),ISBLANK(G82)),"",IF(AND(F82=G4,OR(G82="All",ISNUMBER(SEARCH("," &amp; D4 &amp; ",", "," &amp; SUBSTITUTE(G82," ","") &amp; ",")))),E82/IF(G82="All",COUNTIF(B4:G4,"&lt;&gt;"),LEN(SUBSTITUTE(G82," ",""))-LEN(SUBSTITUTE(SUBSTITUTE(G82," ",""),",",""))+1),0))</f>
        <v/>
      </c>
      <c r="AA82" s="72">
        <f>IF(OR(ISBLANK(E4),ISBLANK(B4),ISBLANK(C82),ISBLANK(E82),ISBLANK(F82),ISBLANK(G82)),"",IF(AND(F82=B4,OR(G82="All",ISNUMBER(SEARCH("," &amp; E4 &amp; ",", "," &amp; SUBSTITUTE(G82," ","") &amp; ",")))),E82/IF(G82="All",COUNTIF(B4:G4,"&lt;&gt;"),LEN(SUBSTITUTE(G82," ",""))-LEN(SUBSTITUTE(SUBSTITUTE(G82," ",""),",",""))+1),0))</f>
        <v/>
      </c>
      <c r="AB82" s="72">
        <f>IF(OR(ISBLANK(E4),ISBLANK(C4),ISBLANK(C82),ISBLANK(E82),ISBLANK(F82),ISBLANK(G82)),"",IF(AND(F82=C4,OR(G82="All",ISNUMBER(SEARCH("," &amp; E4 &amp; ",", "," &amp; SUBSTITUTE(G82," ","") &amp; ",")))),E82/IF(G82="All",COUNTIF(B4:G4,"&lt;&gt;"),LEN(SUBSTITUTE(G82," ",""))-LEN(SUBSTITUTE(SUBSTITUTE(G82," ",""),",",""))+1),0))</f>
        <v/>
      </c>
      <c r="AC82" s="72">
        <f>IF(OR(ISBLANK(E4),ISBLANK(D4),ISBLANK(C82),ISBLANK(E82),ISBLANK(F82),ISBLANK(G82)),"",IF(AND(F82=D4,OR(G82="All",ISNUMBER(SEARCH("," &amp; E4 &amp; ",", "," &amp; SUBSTITUTE(G82," ","") &amp; ",")))),E82/IF(G82="All",COUNTIF(B4:G4,"&lt;&gt;"),LEN(SUBSTITUTE(G82," ",""))-LEN(SUBSTITUTE(SUBSTITUTE(G82," ",""),",",""))+1),0))</f>
        <v/>
      </c>
      <c r="AE82" s="72">
        <f>IF(OR(ISBLANK(E4),ISBLANK(F4),ISBLANK(C82),ISBLANK(E82),ISBLANK(F82),ISBLANK(G82)),"",IF(AND(F82=F4,OR(G82="All",ISNUMBER(SEARCH("," &amp; E4 &amp; ",", "," &amp; SUBSTITUTE(G82," ","") &amp; ",")))),E82/IF(G82="All",COUNTIF(B4:G4,"&lt;&gt;"),LEN(SUBSTITUTE(G82," ",""))-LEN(SUBSTITUTE(SUBSTITUTE(G82," ",""),",",""))+1),0))</f>
        <v/>
      </c>
      <c r="AF82" s="72">
        <f>IF(OR(ISBLANK(E4),ISBLANK(G4),ISBLANK(C82),ISBLANK(E82),ISBLANK(F82),ISBLANK(G82)),"",IF(AND(F82=G4,OR(G82="All",ISNUMBER(SEARCH("," &amp; E4 &amp; ",", "," &amp; SUBSTITUTE(G82," ","") &amp; ",")))),E82/IF(G82="All",COUNTIF(B4:G4,"&lt;&gt;"),LEN(SUBSTITUTE(G82," ",""))-LEN(SUBSTITUTE(SUBSTITUTE(G82," ",""),",",""))+1),0))</f>
        <v/>
      </c>
      <c r="AG82" s="72">
        <f>IF(OR(ISBLANK(F4),ISBLANK(B4),ISBLANK(C82),ISBLANK(E82),ISBLANK(F82),ISBLANK(G82)),"",IF(AND(F82=B4,OR(G82="All",ISNUMBER(SEARCH("," &amp; F4 &amp; ",", "," &amp; SUBSTITUTE(G82," ","") &amp; ",")))),E82/IF(G82="All",COUNTIF(B4:G4,"&lt;&gt;"),LEN(SUBSTITUTE(G82," ",""))-LEN(SUBSTITUTE(SUBSTITUTE(G82," ",""),",",""))+1),0))</f>
        <v/>
      </c>
      <c r="AH82" s="72">
        <f>IF(OR(ISBLANK(F4),ISBLANK(C4),ISBLANK(C82),ISBLANK(E82),ISBLANK(F82),ISBLANK(G82)),"",IF(AND(F82=C4,OR(G82="All",ISNUMBER(SEARCH("," &amp; F4 &amp; ",", "," &amp; SUBSTITUTE(G82," ","") &amp; ",")))),E82/IF(G82="All",COUNTIF(B4:G4,"&lt;&gt;"),LEN(SUBSTITUTE(G82," ",""))-LEN(SUBSTITUTE(SUBSTITUTE(G82," ",""),",",""))+1),0))</f>
        <v/>
      </c>
      <c r="AI82" s="72">
        <f>IF(OR(ISBLANK(F4),ISBLANK(D4),ISBLANK(C82),ISBLANK(E82),ISBLANK(F82),ISBLANK(G82)),"",IF(AND(F82=D4,OR(G82="All",ISNUMBER(SEARCH("," &amp; F4 &amp; ",", "," &amp; SUBSTITUTE(G82," ","") &amp; ",")))),E82/IF(G82="All",COUNTIF(B4:G4,"&lt;&gt;"),LEN(SUBSTITUTE(G82," ",""))-LEN(SUBSTITUTE(SUBSTITUTE(G82," ",""),",",""))+1),0))</f>
        <v/>
      </c>
      <c r="AJ82" s="72">
        <f>IF(OR(ISBLANK(F4),ISBLANK(E4),ISBLANK(C82),ISBLANK(E82),ISBLANK(F82),ISBLANK(G82)),"",IF(AND(F82=E4,OR(G82="All",ISNUMBER(SEARCH("," &amp; F4 &amp; ",", "," &amp; SUBSTITUTE(G82," ","") &amp; ",")))),E82/IF(G82="All",COUNTIF(B4:G4,"&lt;&gt;"),LEN(SUBSTITUTE(G82," ",""))-LEN(SUBSTITUTE(SUBSTITUTE(G82," ",""),",",""))+1),0))</f>
        <v/>
      </c>
      <c r="AL82" s="72">
        <f>IF(OR(ISBLANK(F4),ISBLANK(G4),ISBLANK(C82),ISBLANK(E82),ISBLANK(F82),ISBLANK(G82)),"",IF(AND(F82=G4,OR(G82="All",ISNUMBER(SEARCH("," &amp; F4 &amp; ",", "," &amp; SUBSTITUTE(G82," ","") &amp; ",")))),E82/IF(G82="All",COUNTIF(B4:G4,"&lt;&gt;"),LEN(SUBSTITUTE(G82," ",""))-LEN(SUBSTITUTE(SUBSTITUTE(G82," ",""),",",""))+1),0))</f>
        <v/>
      </c>
      <c r="AM82" s="72">
        <f>IF(OR(ISBLANK(G4),ISBLANK(B4),ISBLANK(C82),ISBLANK(E82),ISBLANK(F82),ISBLANK(G82)),"",IF(AND(F82=B4,OR(G82="All",ISNUMBER(SEARCH("," &amp; G4 &amp; ",", "," &amp; SUBSTITUTE(G82," ","") &amp; ",")))),E82/IF(G82="All",COUNTIF(B4:G4,"&lt;&gt;"),LEN(SUBSTITUTE(G82," ",""))-LEN(SUBSTITUTE(SUBSTITUTE(G82," ",""),",",""))+1),0))</f>
        <v/>
      </c>
      <c r="AN82" s="72">
        <f>IF(OR(ISBLANK(G4),ISBLANK(C4),ISBLANK(C82),ISBLANK(E82),ISBLANK(F82),ISBLANK(G82)),"",IF(AND(F82=C4,OR(G82="All",ISNUMBER(SEARCH("," &amp; G4 &amp; ",", "," &amp; SUBSTITUTE(G82," ","") &amp; ",")))),E82/IF(G82="All",COUNTIF(B4:G4,"&lt;&gt;"),LEN(SUBSTITUTE(G82," ",""))-LEN(SUBSTITUTE(SUBSTITUTE(G82," ",""),",",""))+1),0))</f>
        <v/>
      </c>
      <c r="AO82" s="72">
        <f>IF(OR(ISBLANK(G4),ISBLANK(D4),ISBLANK(C82),ISBLANK(E82),ISBLANK(F82),ISBLANK(G82)),"",IF(AND(F82=D4,OR(G82="All",ISNUMBER(SEARCH("," &amp; G4 &amp; ",", "," &amp; SUBSTITUTE(G82," ","") &amp; ",")))),E82/IF(G82="All",COUNTIF(B4:G4,"&lt;&gt;"),LEN(SUBSTITUTE(G82," ",""))-LEN(SUBSTITUTE(SUBSTITUTE(G82," ",""),",",""))+1),0))</f>
        <v/>
      </c>
      <c r="AP82" s="72">
        <f>IF(OR(ISBLANK(G4),ISBLANK(E4),ISBLANK(C82),ISBLANK(E82),ISBLANK(F82),ISBLANK(G82)),"",IF(AND(F82=E4,OR(G82="All",ISNUMBER(SEARCH("," &amp; G4 &amp; ",", "," &amp; SUBSTITUTE(G82," ","") &amp; ",")))),E82/IF(G82="All",COUNTIF(B4:G4,"&lt;&gt;"),LEN(SUBSTITUTE(G82," ",""))-LEN(SUBSTITUTE(SUBSTITUTE(G82," ",""),",",""))+1),0))</f>
        <v/>
      </c>
      <c r="AQ82" s="72">
        <f>IF(OR(ISBLANK(G4),ISBLANK(F4),ISBLANK(C82),ISBLANK(E82),ISBLANK(F82),ISBLANK(G82)),"",IF(AND(F82=F4,OR(G82="All",ISNUMBER(SEARCH("," &amp; G4 &amp; ",", "," &amp; SUBSTITUTE(G82," ","") &amp; ",")))),E82/IF(G82="All",COUNTIF(B4:G4,"&lt;&gt;"),LEN(SUBSTITUTE(G82," ",""))-LEN(SUBSTITUTE(SUBSTITUTE(G82," ",""),",",""))+1),0))</f>
        <v/>
      </c>
    </row>
    <row r="83" customFormat="1" s="1">
      <c r="A83" s="70" t="n"/>
      <c r="B83" s="71" t="n"/>
      <c r="C83" s="72" t="n"/>
      <c r="D83" s="71" t="inlineStr">
        <is>
          <t>EUR</t>
        </is>
      </c>
      <c r="E83" s="73">
        <f>IF(ISBLANK(C83),"",IF(D83="EUR",C83*$C$8,IF(D83="USD",C83,"")))</f>
        <v/>
      </c>
      <c r="F83" s="71" t="n"/>
      <c r="G83" s="74" t="n"/>
      <c r="H83" s="1" t="n"/>
      <c r="I83" s="1" t="n"/>
      <c r="J83" s="72">
        <f>IF(OR(ISBLANK(B4),ISBLANK(C4),ISBLANK(C83),ISBLANK(E83),ISBLANK(F83),ISBLANK(G83)),"",IF(AND(F83=C4,OR(G83="All",ISNUMBER(SEARCH("," &amp; B4 &amp; ",", "," &amp; SUBSTITUTE(G83," ","") &amp; ",")))),E83/IF(G83="All",COUNTIF(B4:G4,"&lt;&gt;"),LEN(SUBSTITUTE(G83," ",""))-LEN(SUBSTITUTE(SUBSTITUTE(G83," ",""),",",""))+1),0))</f>
        <v/>
      </c>
      <c r="K83" s="72">
        <f>IF(OR(ISBLANK(B4),ISBLANK(D4),ISBLANK(C83),ISBLANK(E83),ISBLANK(F83),ISBLANK(G83)),"",IF(AND(F83=D4,OR(G83="All",ISNUMBER(SEARCH("," &amp; B4 &amp; ",", "," &amp; SUBSTITUTE(G83," ","") &amp; ",")))),E83/IF(G83="All",COUNTIF(B4:G4,"&lt;&gt;"),LEN(SUBSTITUTE(G83," ",""))-LEN(SUBSTITUTE(SUBSTITUTE(G83," ",""),",",""))+1),0))</f>
        <v/>
      </c>
      <c r="L83" s="72">
        <f>IF(OR(ISBLANK(B4),ISBLANK(E4),ISBLANK(C83),ISBLANK(E83),ISBLANK(F83),ISBLANK(G83)),"",IF(AND(F83=E4,OR(G83="All",ISNUMBER(SEARCH("," &amp; B4 &amp; ",", "," &amp; SUBSTITUTE(G83," ","") &amp; ",")))),E83/IF(G83="All",COUNTIF(B4:G4,"&lt;&gt;"),LEN(SUBSTITUTE(G83," ",""))-LEN(SUBSTITUTE(SUBSTITUTE(G83," ",""),",",""))+1),0))</f>
        <v/>
      </c>
      <c r="M83" s="72">
        <f>IF(OR(ISBLANK(B4),ISBLANK(F4),ISBLANK(C83),ISBLANK(E83),ISBLANK(F83),ISBLANK(G83)),"",IF(AND(F83=F4,OR(G83="All",ISNUMBER(SEARCH("," &amp; B4 &amp; ",", "," &amp; SUBSTITUTE(G83," ","") &amp; ",")))),E83/IF(G83="All",COUNTIF(B4:G4,"&lt;&gt;"),LEN(SUBSTITUTE(G83," ",""))-LEN(SUBSTITUTE(SUBSTITUTE(G83," ",""),",",""))+1),0))</f>
        <v/>
      </c>
      <c r="N83" s="72">
        <f>IF(OR(ISBLANK(B4),ISBLANK(G4),ISBLANK(C83),ISBLANK(E83),ISBLANK(F83),ISBLANK(G83)),"",IF(AND(F83=G4,OR(G83="All",ISNUMBER(SEARCH("," &amp; B4 &amp; ",", "," &amp; SUBSTITUTE(G83," ","") &amp; ",")))),E83/IF(G83="All",COUNTIF(B4:G4,"&lt;&gt;"),LEN(SUBSTITUTE(G83," ",""))-LEN(SUBSTITUTE(SUBSTITUTE(G83," ",""),",",""))+1),0))</f>
        <v/>
      </c>
      <c r="O83" s="72">
        <f>IF(OR(ISBLANK(C4),ISBLANK(B4),ISBLANK(C83),ISBLANK(E83),ISBLANK(F83),ISBLANK(G83)),"",IF(AND(F83=B4,OR(G83="All",ISNUMBER(SEARCH("," &amp; C4 &amp; ",", "," &amp; SUBSTITUTE(G83," ","") &amp; ",")))),E83/IF(G83="All",COUNTIF(B4:G4,"&lt;&gt;"),LEN(SUBSTITUTE(G83," ",""))-LEN(SUBSTITUTE(SUBSTITUTE(G83," ",""),",",""))+1),0))</f>
        <v/>
      </c>
      <c r="P83" s="1" t="n"/>
      <c r="Q83" s="72">
        <f>IF(OR(ISBLANK(C4),ISBLANK(D4),ISBLANK(C83),ISBLANK(E83),ISBLANK(F83),ISBLANK(G83)),"",IF(AND(F83=D4,OR(G83="All",ISNUMBER(SEARCH("," &amp; C4 &amp; ",", "," &amp; SUBSTITUTE(G83," ","") &amp; ",")))),E83/IF(G83="All",COUNTIF(B4:G4,"&lt;&gt;"),LEN(SUBSTITUTE(G83," ",""))-LEN(SUBSTITUTE(SUBSTITUTE(G83," ",""),",",""))+1),0))</f>
        <v/>
      </c>
      <c r="R83" s="72">
        <f>IF(OR(ISBLANK(C4),ISBLANK(E4),ISBLANK(C83),ISBLANK(E83),ISBLANK(F83),ISBLANK(G83)),"",IF(AND(F83=E4,OR(G83="All",ISNUMBER(SEARCH("," &amp; C4 &amp; ",", "," &amp; SUBSTITUTE(G83," ","") &amp; ",")))),E83/IF(G83="All",COUNTIF(B4:G4,"&lt;&gt;"),LEN(SUBSTITUTE(G83," ",""))-LEN(SUBSTITUTE(SUBSTITUTE(G83," ",""),",",""))+1),0))</f>
        <v/>
      </c>
      <c r="S83" s="72">
        <f>IF(OR(ISBLANK(C4),ISBLANK(F4),ISBLANK(C83),ISBLANK(E83),ISBLANK(F83),ISBLANK(G83)),"",IF(AND(F83=F4,OR(G83="All",ISNUMBER(SEARCH("," &amp; C4 &amp; ",", "," &amp; SUBSTITUTE(G83," ","") &amp; ",")))),E83/IF(G83="All",COUNTIF(B4:G4,"&lt;&gt;"),LEN(SUBSTITUTE(G83," ",""))-LEN(SUBSTITUTE(SUBSTITUTE(G83," ",""),",",""))+1),0))</f>
        <v/>
      </c>
      <c r="T83" s="72">
        <f>IF(OR(ISBLANK(C4),ISBLANK(G4),ISBLANK(C83),ISBLANK(E83),ISBLANK(F83),ISBLANK(G83)),"",IF(AND(F83=G4,OR(G83="All",ISNUMBER(SEARCH("," &amp; C4 &amp; ",", "," &amp; SUBSTITUTE(G83," ","") &amp; ",")))),E83/IF(G83="All",COUNTIF(B4:G4,"&lt;&gt;"),LEN(SUBSTITUTE(G83," ",""))-LEN(SUBSTITUTE(SUBSTITUTE(G83," ",""),",",""))+1),0))</f>
        <v/>
      </c>
      <c r="U83" s="72">
        <f>IF(OR(ISBLANK(D4),ISBLANK(B4),ISBLANK(C83),ISBLANK(E83),ISBLANK(F83),ISBLANK(G83)),"",IF(AND(F83=B4,OR(G83="All",ISNUMBER(SEARCH("," &amp; D4 &amp; ",", "," &amp; SUBSTITUTE(G83," ","") &amp; ",")))),E83/IF(G83="All",COUNTIF(B4:G4,"&lt;&gt;"),LEN(SUBSTITUTE(G83," ",""))-LEN(SUBSTITUTE(SUBSTITUTE(G83," ",""),",",""))+1),0))</f>
        <v/>
      </c>
      <c r="V83" s="72">
        <f>IF(OR(ISBLANK(D4),ISBLANK(C4),ISBLANK(C83),ISBLANK(E83),ISBLANK(F83),ISBLANK(G83)),"",IF(AND(F83=C4,OR(G83="All",ISNUMBER(SEARCH("," &amp; D4 &amp; ",", "," &amp; SUBSTITUTE(G83," ","") &amp; ",")))),E83/IF(G83="All",COUNTIF(B4:G4,"&lt;&gt;"),LEN(SUBSTITUTE(G83," ",""))-LEN(SUBSTITUTE(SUBSTITUTE(G83," ",""),",",""))+1),0))</f>
        <v/>
      </c>
      <c r="W83" s="1" t="n"/>
      <c r="X83" s="72">
        <f>IF(OR(ISBLANK(D4),ISBLANK(E4),ISBLANK(C83),ISBLANK(E83),ISBLANK(F83),ISBLANK(G83)),"",IF(AND(F83=E4,OR(G83="All",ISNUMBER(SEARCH("," &amp; D4 &amp; ",", "," &amp; SUBSTITUTE(G83," ","") &amp; ",")))),E83/IF(G83="All",COUNTIF(B4:G4,"&lt;&gt;"),LEN(SUBSTITUTE(G83," ",""))-LEN(SUBSTITUTE(SUBSTITUTE(G83," ",""),",",""))+1),0))</f>
        <v/>
      </c>
      <c r="Y83" s="72">
        <f>IF(OR(ISBLANK(D4),ISBLANK(F4),ISBLANK(C83),ISBLANK(E83),ISBLANK(F83),ISBLANK(G83)),"",IF(AND(F83=F4,OR(G83="All",ISNUMBER(SEARCH("," &amp; D4 &amp; ",", "," &amp; SUBSTITUTE(G83," ","") &amp; ",")))),E83/IF(G83="All",COUNTIF(B4:G4,"&lt;&gt;"),LEN(SUBSTITUTE(G83," ",""))-LEN(SUBSTITUTE(SUBSTITUTE(G83," ",""),",",""))+1),0))</f>
        <v/>
      </c>
      <c r="Z83" s="72">
        <f>IF(OR(ISBLANK(D4),ISBLANK(G4),ISBLANK(C83),ISBLANK(E83),ISBLANK(F83),ISBLANK(G83)),"",IF(AND(F83=G4,OR(G83="All",ISNUMBER(SEARCH("," &amp; D4 &amp; ",", "," &amp; SUBSTITUTE(G83," ","") &amp; ",")))),E83/IF(G83="All",COUNTIF(B4:G4,"&lt;&gt;"),LEN(SUBSTITUTE(G83," ",""))-LEN(SUBSTITUTE(SUBSTITUTE(G83," ",""),",",""))+1),0))</f>
        <v/>
      </c>
      <c r="AA83" s="72">
        <f>IF(OR(ISBLANK(E4),ISBLANK(B4),ISBLANK(C83),ISBLANK(E83),ISBLANK(F83),ISBLANK(G83)),"",IF(AND(F83=B4,OR(G83="All",ISNUMBER(SEARCH("," &amp; E4 &amp; ",", "," &amp; SUBSTITUTE(G83," ","") &amp; ",")))),E83/IF(G83="All",COUNTIF(B4:G4,"&lt;&gt;"),LEN(SUBSTITUTE(G83," ",""))-LEN(SUBSTITUTE(SUBSTITUTE(G83," ",""),",",""))+1),0))</f>
        <v/>
      </c>
      <c r="AB83" s="72">
        <f>IF(OR(ISBLANK(E4),ISBLANK(C4),ISBLANK(C83),ISBLANK(E83),ISBLANK(F83),ISBLANK(G83)),"",IF(AND(F83=C4,OR(G83="All",ISNUMBER(SEARCH("," &amp; E4 &amp; ",", "," &amp; SUBSTITUTE(G83," ","") &amp; ",")))),E83/IF(G83="All",COUNTIF(B4:G4,"&lt;&gt;"),LEN(SUBSTITUTE(G83," ",""))-LEN(SUBSTITUTE(SUBSTITUTE(G83," ",""),",",""))+1),0))</f>
        <v/>
      </c>
      <c r="AC83" s="72">
        <f>IF(OR(ISBLANK(E4),ISBLANK(D4),ISBLANK(C83),ISBLANK(E83),ISBLANK(F83),ISBLANK(G83)),"",IF(AND(F83=D4,OR(G83="All",ISNUMBER(SEARCH("," &amp; E4 &amp; ",", "," &amp; SUBSTITUTE(G83," ","") &amp; ",")))),E83/IF(G83="All",COUNTIF(B4:G4,"&lt;&gt;"),LEN(SUBSTITUTE(G83," ",""))-LEN(SUBSTITUTE(SUBSTITUTE(G83," ",""),",",""))+1),0))</f>
        <v/>
      </c>
      <c r="AE83" s="72">
        <f>IF(OR(ISBLANK(E4),ISBLANK(F4),ISBLANK(C83),ISBLANK(E83),ISBLANK(F83),ISBLANK(G83)),"",IF(AND(F83=F4,OR(G83="All",ISNUMBER(SEARCH("," &amp; E4 &amp; ",", "," &amp; SUBSTITUTE(G83," ","") &amp; ",")))),E83/IF(G83="All",COUNTIF(B4:G4,"&lt;&gt;"),LEN(SUBSTITUTE(G83," ",""))-LEN(SUBSTITUTE(SUBSTITUTE(G83," ",""),",",""))+1),0))</f>
        <v/>
      </c>
      <c r="AF83" s="72">
        <f>IF(OR(ISBLANK(E4),ISBLANK(G4),ISBLANK(C83),ISBLANK(E83),ISBLANK(F83),ISBLANK(G83)),"",IF(AND(F83=G4,OR(G83="All",ISNUMBER(SEARCH("," &amp; E4 &amp; ",", "," &amp; SUBSTITUTE(G83," ","") &amp; ",")))),E83/IF(G83="All",COUNTIF(B4:G4,"&lt;&gt;"),LEN(SUBSTITUTE(G83," ",""))-LEN(SUBSTITUTE(SUBSTITUTE(G83," ",""),",",""))+1),0))</f>
        <v/>
      </c>
      <c r="AG83" s="72">
        <f>IF(OR(ISBLANK(F4),ISBLANK(B4),ISBLANK(C83),ISBLANK(E83),ISBLANK(F83),ISBLANK(G83)),"",IF(AND(F83=B4,OR(G83="All",ISNUMBER(SEARCH("," &amp; F4 &amp; ",", "," &amp; SUBSTITUTE(G83," ","") &amp; ",")))),E83/IF(G83="All",COUNTIF(B4:G4,"&lt;&gt;"),LEN(SUBSTITUTE(G83," ",""))-LEN(SUBSTITUTE(SUBSTITUTE(G83," ",""),",",""))+1),0))</f>
        <v/>
      </c>
      <c r="AH83" s="72">
        <f>IF(OR(ISBLANK(F4),ISBLANK(C4),ISBLANK(C83),ISBLANK(E83),ISBLANK(F83),ISBLANK(G83)),"",IF(AND(F83=C4,OR(G83="All",ISNUMBER(SEARCH("," &amp; F4 &amp; ",", "," &amp; SUBSTITUTE(G83," ","") &amp; ",")))),E83/IF(G83="All",COUNTIF(B4:G4,"&lt;&gt;"),LEN(SUBSTITUTE(G83," ",""))-LEN(SUBSTITUTE(SUBSTITUTE(G83," ",""),",",""))+1),0))</f>
        <v/>
      </c>
      <c r="AI83" s="72">
        <f>IF(OR(ISBLANK(F4),ISBLANK(D4),ISBLANK(C83),ISBLANK(E83),ISBLANK(F83),ISBLANK(G83)),"",IF(AND(F83=D4,OR(G83="All",ISNUMBER(SEARCH("," &amp; F4 &amp; ",", "," &amp; SUBSTITUTE(G83," ","") &amp; ",")))),E83/IF(G83="All",COUNTIF(B4:G4,"&lt;&gt;"),LEN(SUBSTITUTE(G83," ",""))-LEN(SUBSTITUTE(SUBSTITUTE(G83," ",""),",",""))+1),0))</f>
        <v/>
      </c>
      <c r="AJ83" s="72">
        <f>IF(OR(ISBLANK(F4),ISBLANK(E4),ISBLANK(C83),ISBLANK(E83),ISBLANK(F83),ISBLANK(G83)),"",IF(AND(F83=E4,OR(G83="All",ISNUMBER(SEARCH("," &amp; F4 &amp; ",", "," &amp; SUBSTITUTE(G83," ","") &amp; ",")))),E83/IF(G83="All",COUNTIF(B4:G4,"&lt;&gt;"),LEN(SUBSTITUTE(G83," ",""))-LEN(SUBSTITUTE(SUBSTITUTE(G83," ",""),",",""))+1),0))</f>
        <v/>
      </c>
      <c r="AL83" s="72">
        <f>IF(OR(ISBLANK(F4),ISBLANK(G4),ISBLANK(C83),ISBLANK(E83),ISBLANK(F83),ISBLANK(G83)),"",IF(AND(F83=G4,OR(G83="All",ISNUMBER(SEARCH("," &amp; F4 &amp; ",", "," &amp; SUBSTITUTE(G83," ","") &amp; ",")))),E83/IF(G83="All",COUNTIF(B4:G4,"&lt;&gt;"),LEN(SUBSTITUTE(G83," ",""))-LEN(SUBSTITUTE(SUBSTITUTE(G83," ",""),",",""))+1),0))</f>
        <v/>
      </c>
      <c r="AM83" s="72">
        <f>IF(OR(ISBLANK(G4),ISBLANK(B4),ISBLANK(C83),ISBLANK(E83),ISBLANK(F83),ISBLANK(G83)),"",IF(AND(F83=B4,OR(G83="All",ISNUMBER(SEARCH("," &amp; G4 &amp; ",", "," &amp; SUBSTITUTE(G83," ","") &amp; ",")))),E83/IF(G83="All",COUNTIF(B4:G4,"&lt;&gt;"),LEN(SUBSTITUTE(G83," ",""))-LEN(SUBSTITUTE(SUBSTITUTE(G83," ",""),",",""))+1),0))</f>
        <v/>
      </c>
      <c r="AN83" s="72">
        <f>IF(OR(ISBLANK(G4),ISBLANK(C4),ISBLANK(C83),ISBLANK(E83),ISBLANK(F83),ISBLANK(G83)),"",IF(AND(F83=C4,OR(G83="All",ISNUMBER(SEARCH("," &amp; G4 &amp; ",", "," &amp; SUBSTITUTE(G83," ","") &amp; ",")))),E83/IF(G83="All",COUNTIF(B4:G4,"&lt;&gt;"),LEN(SUBSTITUTE(G83," ",""))-LEN(SUBSTITUTE(SUBSTITUTE(G83," ",""),",",""))+1),0))</f>
        <v/>
      </c>
      <c r="AO83" s="72">
        <f>IF(OR(ISBLANK(G4),ISBLANK(D4),ISBLANK(C83),ISBLANK(E83),ISBLANK(F83),ISBLANK(G83)),"",IF(AND(F83=D4,OR(G83="All",ISNUMBER(SEARCH("," &amp; G4 &amp; ",", "," &amp; SUBSTITUTE(G83," ","") &amp; ",")))),E83/IF(G83="All",COUNTIF(B4:G4,"&lt;&gt;"),LEN(SUBSTITUTE(G83," ",""))-LEN(SUBSTITUTE(SUBSTITUTE(G83," ",""),",",""))+1),0))</f>
        <v/>
      </c>
      <c r="AP83" s="72">
        <f>IF(OR(ISBLANK(G4),ISBLANK(E4),ISBLANK(C83),ISBLANK(E83),ISBLANK(F83),ISBLANK(G83)),"",IF(AND(F83=E4,OR(G83="All",ISNUMBER(SEARCH("," &amp; G4 &amp; ",", "," &amp; SUBSTITUTE(G83," ","") &amp; ",")))),E83/IF(G83="All",COUNTIF(B4:G4,"&lt;&gt;"),LEN(SUBSTITUTE(G83," ",""))-LEN(SUBSTITUTE(SUBSTITUTE(G83," ",""),",",""))+1),0))</f>
        <v/>
      </c>
      <c r="AQ83" s="72">
        <f>IF(OR(ISBLANK(G4),ISBLANK(F4),ISBLANK(C83),ISBLANK(E83),ISBLANK(F83),ISBLANK(G83)),"",IF(AND(F83=F4,OR(G83="All",ISNUMBER(SEARCH("," &amp; G4 &amp; ",", "," &amp; SUBSTITUTE(G83," ","") &amp; ",")))),E83/IF(G83="All",COUNTIF(B4:G4,"&lt;&gt;"),LEN(SUBSTITUTE(G83," ",""))-LEN(SUBSTITUTE(SUBSTITUTE(G83," ",""),",",""))+1),0))</f>
        <v/>
      </c>
    </row>
    <row r="84" customFormat="1" s="1">
      <c r="A84" s="70" t="n"/>
      <c r="B84" s="71" t="n"/>
      <c r="C84" s="72" t="n"/>
      <c r="D84" s="71" t="inlineStr">
        <is>
          <t>EUR</t>
        </is>
      </c>
      <c r="E84" s="73">
        <f>IF(ISBLANK(C84),"",IF(D84="EUR",C84*$C$8,IF(D84="USD",C84,"")))</f>
        <v/>
      </c>
      <c r="F84" s="71" t="n"/>
      <c r="G84" s="74" t="n"/>
      <c r="H84" s="1" t="n"/>
      <c r="I84" s="1" t="n"/>
      <c r="J84" s="72">
        <f>IF(OR(ISBLANK(B4),ISBLANK(C4),ISBLANK(C84),ISBLANK(E84),ISBLANK(F84),ISBLANK(G84)),"",IF(AND(F84=C4,OR(G84="All",ISNUMBER(SEARCH("," &amp; B4 &amp; ",", "," &amp; SUBSTITUTE(G84," ","") &amp; ",")))),E84/IF(G84="All",COUNTIF(B4:G4,"&lt;&gt;"),LEN(SUBSTITUTE(G84," ",""))-LEN(SUBSTITUTE(SUBSTITUTE(G84," ",""),",",""))+1),0))</f>
        <v/>
      </c>
      <c r="K84" s="72">
        <f>IF(OR(ISBLANK(B4),ISBLANK(D4),ISBLANK(C84),ISBLANK(E84),ISBLANK(F84),ISBLANK(G84)),"",IF(AND(F84=D4,OR(G84="All",ISNUMBER(SEARCH("," &amp; B4 &amp; ",", "," &amp; SUBSTITUTE(G84," ","") &amp; ",")))),E84/IF(G84="All",COUNTIF(B4:G4,"&lt;&gt;"),LEN(SUBSTITUTE(G84," ",""))-LEN(SUBSTITUTE(SUBSTITUTE(G84," ",""),",",""))+1),0))</f>
        <v/>
      </c>
      <c r="L84" s="72">
        <f>IF(OR(ISBLANK(B4),ISBLANK(E4),ISBLANK(C84),ISBLANK(E84),ISBLANK(F84),ISBLANK(G84)),"",IF(AND(F84=E4,OR(G84="All",ISNUMBER(SEARCH("," &amp; B4 &amp; ",", "," &amp; SUBSTITUTE(G84," ","") &amp; ",")))),E84/IF(G84="All",COUNTIF(B4:G4,"&lt;&gt;"),LEN(SUBSTITUTE(G84," ",""))-LEN(SUBSTITUTE(SUBSTITUTE(G84," ",""),",",""))+1),0))</f>
        <v/>
      </c>
      <c r="M84" s="72">
        <f>IF(OR(ISBLANK(B4),ISBLANK(F4),ISBLANK(C84),ISBLANK(E84),ISBLANK(F84),ISBLANK(G84)),"",IF(AND(F84=F4,OR(G84="All",ISNUMBER(SEARCH("," &amp; B4 &amp; ",", "," &amp; SUBSTITUTE(G84," ","") &amp; ",")))),E84/IF(G84="All",COUNTIF(B4:G4,"&lt;&gt;"),LEN(SUBSTITUTE(G84," ",""))-LEN(SUBSTITUTE(SUBSTITUTE(G84," ",""),",",""))+1),0))</f>
        <v/>
      </c>
      <c r="N84" s="72">
        <f>IF(OR(ISBLANK(B4),ISBLANK(G4),ISBLANK(C84),ISBLANK(E84),ISBLANK(F84),ISBLANK(G84)),"",IF(AND(F84=G4,OR(G84="All",ISNUMBER(SEARCH("," &amp; B4 &amp; ",", "," &amp; SUBSTITUTE(G84," ","") &amp; ",")))),E84/IF(G84="All",COUNTIF(B4:G4,"&lt;&gt;"),LEN(SUBSTITUTE(G84," ",""))-LEN(SUBSTITUTE(SUBSTITUTE(G84," ",""),",",""))+1),0))</f>
        <v/>
      </c>
      <c r="O84" s="72">
        <f>IF(OR(ISBLANK(C4),ISBLANK(B4),ISBLANK(C84),ISBLANK(E84),ISBLANK(F84),ISBLANK(G84)),"",IF(AND(F84=B4,OR(G84="All",ISNUMBER(SEARCH("," &amp; C4 &amp; ",", "," &amp; SUBSTITUTE(G84," ","") &amp; ",")))),E84/IF(G84="All",COUNTIF(B4:G4,"&lt;&gt;"),LEN(SUBSTITUTE(G84," ",""))-LEN(SUBSTITUTE(SUBSTITUTE(G84," ",""),",",""))+1),0))</f>
        <v/>
      </c>
      <c r="P84" s="1" t="n"/>
      <c r="Q84" s="72">
        <f>IF(OR(ISBLANK(C4),ISBLANK(D4),ISBLANK(C84),ISBLANK(E84),ISBLANK(F84),ISBLANK(G84)),"",IF(AND(F84=D4,OR(G84="All",ISNUMBER(SEARCH("," &amp; C4 &amp; ",", "," &amp; SUBSTITUTE(G84," ","") &amp; ",")))),E84/IF(G84="All",COUNTIF(B4:G4,"&lt;&gt;"),LEN(SUBSTITUTE(G84," ",""))-LEN(SUBSTITUTE(SUBSTITUTE(G84," ",""),",",""))+1),0))</f>
        <v/>
      </c>
      <c r="R84" s="72">
        <f>IF(OR(ISBLANK(C4),ISBLANK(E4),ISBLANK(C84),ISBLANK(E84),ISBLANK(F84),ISBLANK(G84)),"",IF(AND(F84=E4,OR(G84="All",ISNUMBER(SEARCH("," &amp; C4 &amp; ",", "," &amp; SUBSTITUTE(G84," ","") &amp; ",")))),E84/IF(G84="All",COUNTIF(B4:G4,"&lt;&gt;"),LEN(SUBSTITUTE(G84," ",""))-LEN(SUBSTITUTE(SUBSTITUTE(G84," ",""),",",""))+1),0))</f>
        <v/>
      </c>
      <c r="S84" s="72">
        <f>IF(OR(ISBLANK(C4),ISBLANK(F4),ISBLANK(C84),ISBLANK(E84),ISBLANK(F84),ISBLANK(G84)),"",IF(AND(F84=F4,OR(G84="All",ISNUMBER(SEARCH("," &amp; C4 &amp; ",", "," &amp; SUBSTITUTE(G84," ","") &amp; ",")))),E84/IF(G84="All",COUNTIF(B4:G4,"&lt;&gt;"),LEN(SUBSTITUTE(G84," ",""))-LEN(SUBSTITUTE(SUBSTITUTE(G84," ",""),",",""))+1),0))</f>
        <v/>
      </c>
      <c r="T84" s="72">
        <f>IF(OR(ISBLANK(C4),ISBLANK(G4),ISBLANK(C84),ISBLANK(E84),ISBLANK(F84),ISBLANK(G84)),"",IF(AND(F84=G4,OR(G84="All",ISNUMBER(SEARCH("," &amp; C4 &amp; ",", "," &amp; SUBSTITUTE(G84," ","") &amp; ",")))),E84/IF(G84="All",COUNTIF(B4:G4,"&lt;&gt;"),LEN(SUBSTITUTE(G84," ",""))-LEN(SUBSTITUTE(SUBSTITUTE(G84," ",""),",",""))+1),0))</f>
        <v/>
      </c>
      <c r="U84" s="72">
        <f>IF(OR(ISBLANK(D4),ISBLANK(B4),ISBLANK(C84),ISBLANK(E84),ISBLANK(F84),ISBLANK(G84)),"",IF(AND(F84=B4,OR(G84="All",ISNUMBER(SEARCH("," &amp; D4 &amp; ",", "," &amp; SUBSTITUTE(G84," ","") &amp; ",")))),E84/IF(G84="All",COUNTIF(B4:G4,"&lt;&gt;"),LEN(SUBSTITUTE(G84," ",""))-LEN(SUBSTITUTE(SUBSTITUTE(G84," ",""),",",""))+1),0))</f>
        <v/>
      </c>
      <c r="V84" s="72">
        <f>IF(OR(ISBLANK(D4),ISBLANK(C4),ISBLANK(C84),ISBLANK(E84),ISBLANK(F84),ISBLANK(G84)),"",IF(AND(F84=C4,OR(G84="All",ISNUMBER(SEARCH("," &amp; D4 &amp; ",", "," &amp; SUBSTITUTE(G84," ","") &amp; ",")))),E84/IF(G84="All",COUNTIF(B4:G4,"&lt;&gt;"),LEN(SUBSTITUTE(G84," ",""))-LEN(SUBSTITUTE(SUBSTITUTE(G84," ",""),",",""))+1),0))</f>
        <v/>
      </c>
      <c r="W84" s="1" t="n"/>
      <c r="X84" s="72">
        <f>IF(OR(ISBLANK(D4),ISBLANK(E4),ISBLANK(C84),ISBLANK(E84),ISBLANK(F84),ISBLANK(G84)),"",IF(AND(F84=E4,OR(G84="All",ISNUMBER(SEARCH("," &amp; D4 &amp; ",", "," &amp; SUBSTITUTE(G84," ","") &amp; ",")))),E84/IF(G84="All",COUNTIF(B4:G4,"&lt;&gt;"),LEN(SUBSTITUTE(G84," ",""))-LEN(SUBSTITUTE(SUBSTITUTE(G84," ",""),",",""))+1),0))</f>
        <v/>
      </c>
      <c r="Y84" s="72">
        <f>IF(OR(ISBLANK(D4),ISBLANK(F4),ISBLANK(C84),ISBLANK(E84),ISBLANK(F84),ISBLANK(G84)),"",IF(AND(F84=F4,OR(G84="All",ISNUMBER(SEARCH("," &amp; D4 &amp; ",", "," &amp; SUBSTITUTE(G84," ","") &amp; ",")))),E84/IF(G84="All",COUNTIF(B4:G4,"&lt;&gt;"),LEN(SUBSTITUTE(G84," ",""))-LEN(SUBSTITUTE(SUBSTITUTE(G84," ",""),",",""))+1),0))</f>
        <v/>
      </c>
      <c r="Z84" s="72">
        <f>IF(OR(ISBLANK(D4),ISBLANK(G4),ISBLANK(C84),ISBLANK(E84),ISBLANK(F84),ISBLANK(G84)),"",IF(AND(F84=G4,OR(G84="All",ISNUMBER(SEARCH("," &amp; D4 &amp; ",", "," &amp; SUBSTITUTE(G84," ","") &amp; ",")))),E84/IF(G84="All",COUNTIF(B4:G4,"&lt;&gt;"),LEN(SUBSTITUTE(G84," ",""))-LEN(SUBSTITUTE(SUBSTITUTE(G84," ",""),",",""))+1),0))</f>
        <v/>
      </c>
      <c r="AA84" s="72">
        <f>IF(OR(ISBLANK(E4),ISBLANK(B4),ISBLANK(C84),ISBLANK(E84),ISBLANK(F84),ISBLANK(G84)),"",IF(AND(F84=B4,OR(G84="All",ISNUMBER(SEARCH("," &amp; E4 &amp; ",", "," &amp; SUBSTITUTE(G84," ","") &amp; ",")))),E84/IF(G84="All",COUNTIF(B4:G4,"&lt;&gt;"),LEN(SUBSTITUTE(G84," ",""))-LEN(SUBSTITUTE(SUBSTITUTE(G84," ",""),",",""))+1),0))</f>
        <v/>
      </c>
      <c r="AB84" s="72">
        <f>IF(OR(ISBLANK(E4),ISBLANK(C4),ISBLANK(C84),ISBLANK(E84),ISBLANK(F84),ISBLANK(G84)),"",IF(AND(F84=C4,OR(G84="All",ISNUMBER(SEARCH("," &amp; E4 &amp; ",", "," &amp; SUBSTITUTE(G84," ","") &amp; ",")))),E84/IF(G84="All",COUNTIF(B4:G4,"&lt;&gt;"),LEN(SUBSTITUTE(G84," ",""))-LEN(SUBSTITUTE(SUBSTITUTE(G84," ",""),",",""))+1),0))</f>
        <v/>
      </c>
      <c r="AC84" s="72">
        <f>IF(OR(ISBLANK(E4),ISBLANK(D4),ISBLANK(C84),ISBLANK(E84),ISBLANK(F84),ISBLANK(G84)),"",IF(AND(F84=D4,OR(G84="All",ISNUMBER(SEARCH("," &amp; E4 &amp; ",", "," &amp; SUBSTITUTE(G84," ","") &amp; ",")))),E84/IF(G84="All",COUNTIF(B4:G4,"&lt;&gt;"),LEN(SUBSTITUTE(G84," ",""))-LEN(SUBSTITUTE(SUBSTITUTE(G84," ",""),",",""))+1),0))</f>
        <v/>
      </c>
      <c r="AE84" s="72">
        <f>IF(OR(ISBLANK(E4),ISBLANK(F4),ISBLANK(C84),ISBLANK(E84),ISBLANK(F84),ISBLANK(G84)),"",IF(AND(F84=F4,OR(G84="All",ISNUMBER(SEARCH("," &amp; E4 &amp; ",", "," &amp; SUBSTITUTE(G84," ","") &amp; ",")))),E84/IF(G84="All",COUNTIF(B4:G4,"&lt;&gt;"),LEN(SUBSTITUTE(G84," ",""))-LEN(SUBSTITUTE(SUBSTITUTE(G84," ",""),",",""))+1),0))</f>
        <v/>
      </c>
      <c r="AF84" s="72">
        <f>IF(OR(ISBLANK(E4),ISBLANK(G4),ISBLANK(C84),ISBLANK(E84),ISBLANK(F84),ISBLANK(G84)),"",IF(AND(F84=G4,OR(G84="All",ISNUMBER(SEARCH("," &amp; E4 &amp; ",", "," &amp; SUBSTITUTE(G84," ","") &amp; ",")))),E84/IF(G84="All",COUNTIF(B4:G4,"&lt;&gt;"),LEN(SUBSTITUTE(G84," ",""))-LEN(SUBSTITUTE(SUBSTITUTE(G84," ",""),",",""))+1),0))</f>
        <v/>
      </c>
      <c r="AG84" s="72">
        <f>IF(OR(ISBLANK(F4),ISBLANK(B4),ISBLANK(C84),ISBLANK(E84),ISBLANK(F84),ISBLANK(G84)),"",IF(AND(F84=B4,OR(G84="All",ISNUMBER(SEARCH("," &amp; F4 &amp; ",", "," &amp; SUBSTITUTE(G84," ","") &amp; ",")))),E84/IF(G84="All",COUNTIF(B4:G4,"&lt;&gt;"),LEN(SUBSTITUTE(G84," ",""))-LEN(SUBSTITUTE(SUBSTITUTE(G84," ",""),",",""))+1),0))</f>
        <v/>
      </c>
      <c r="AH84" s="72">
        <f>IF(OR(ISBLANK(F4),ISBLANK(C4),ISBLANK(C84),ISBLANK(E84),ISBLANK(F84),ISBLANK(G84)),"",IF(AND(F84=C4,OR(G84="All",ISNUMBER(SEARCH("," &amp; F4 &amp; ",", "," &amp; SUBSTITUTE(G84," ","") &amp; ",")))),E84/IF(G84="All",COUNTIF(B4:G4,"&lt;&gt;"),LEN(SUBSTITUTE(G84," ",""))-LEN(SUBSTITUTE(SUBSTITUTE(G84," ",""),",",""))+1),0))</f>
        <v/>
      </c>
      <c r="AI84" s="72">
        <f>IF(OR(ISBLANK(F4),ISBLANK(D4),ISBLANK(C84),ISBLANK(E84),ISBLANK(F84),ISBLANK(G84)),"",IF(AND(F84=D4,OR(G84="All",ISNUMBER(SEARCH("," &amp; F4 &amp; ",", "," &amp; SUBSTITUTE(G84," ","") &amp; ",")))),E84/IF(G84="All",COUNTIF(B4:G4,"&lt;&gt;"),LEN(SUBSTITUTE(G84," ",""))-LEN(SUBSTITUTE(SUBSTITUTE(G84," ",""),",",""))+1),0))</f>
        <v/>
      </c>
      <c r="AJ84" s="72">
        <f>IF(OR(ISBLANK(F4),ISBLANK(E4),ISBLANK(C84),ISBLANK(E84),ISBLANK(F84),ISBLANK(G84)),"",IF(AND(F84=E4,OR(G84="All",ISNUMBER(SEARCH("," &amp; F4 &amp; ",", "," &amp; SUBSTITUTE(G84," ","") &amp; ",")))),E84/IF(G84="All",COUNTIF(B4:G4,"&lt;&gt;"),LEN(SUBSTITUTE(G84," ",""))-LEN(SUBSTITUTE(SUBSTITUTE(G84," ",""),",",""))+1),0))</f>
        <v/>
      </c>
      <c r="AL84" s="72">
        <f>IF(OR(ISBLANK(F4),ISBLANK(G4),ISBLANK(C84),ISBLANK(E84),ISBLANK(F84),ISBLANK(G84)),"",IF(AND(F84=G4,OR(G84="All",ISNUMBER(SEARCH("," &amp; F4 &amp; ",", "," &amp; SUBSTITUTE(G84," ","") &amp; ",")))),E84/IF(G84="All",COUNTIF(B4:G4,"&lt;&gt;"),LEN(SUBSTITUTE(G84," ",""))-LEN(SUBSTITUTE(SUBSTITUTE(G84," ",""),",",""))+1),0))</f>
        <v/>
      </c>
      <c r="AM84" s="72">
        <f>IF(OR(ISBLANK(G4),ISBLANK(B4),ISBLANK(C84),ISBLANK(E84),ISBLANK(F84),ISBLANK(G84)),"",IF(AND(F84=B4,OR(G84="All",ISNUMBER(SEARCH("," &amp; G4 &amp; ",", "," &amp; SUBSTITUTE(G84," ","") &amp; ",")))),E84/IF(G84="All",COUNTIF(B4:G4,"&lt;&gt;"),LEN(SUBSTITUTE(G84," ",""))-LEN(SUBSTITUTE(SUBSTITUTE(G84," ",""),",",""))+1),0))</f>
        <v/>
      </c>
      <c r="AN84" s="72">
        <f>IF(OR(ISBLANK(G4),ISBLANK(C4),ISBLANK(C84),ISBLANK(E84),ISBLANK(F84),ISBLANK(G84)),"",IF(AND(F84=C4,OR(G84="All",ISNUMBER(SEARCH("," &amp; G4 &amp; ",", "," &amp; SUBSTITUTE(G84," ","") &amp; ",")))),E84/IF(G84="All",COUNTIF(B4:G4,"&lt;&gt;"),LEN(SUBSTITUTE(G84," ",""))-LEN(SUBSTITUTE(SUBSTITUTE(G84," ",""),",",""))+1),0))</f>
        <v/>
      </c>
      <c r="AO84" s="72">
        <f>IF(OR(ISBLANK(G4),ISBLANK(D4),ISBLANK(C84),ISBLANK(E84),ISBLANK(F84),ISBLANK(G84)),"",IF(AND(F84=D4,OR(G84="All",ISNUMBER(SEARCH("," &amp; G4 &amp; ",", "," &amp; SUBSTITUTE(G84," ","") &amp; ",")))),E84/IF(G84="All",COUNTIF(B4:G4,"&lt;&gt;"),LEN(SUBSTITUTE(G84," ",""))-LEN(SUBSTITUTE(SUBSTITUTE(G84," ",""),",",""))+1),0))</f>
        <v/>
      </c>
      <c r="AP84" s="72">
        <f>IF(OR(ISBLANK(G4),ISBLANK(E4),ISBLANK(C84),ISBLANK(E84),ISBLANK(F84),ISBLANK(G84)),"",IF(AND(F84=E4,OR(G84="All",ISNUMBER(SEARCH("," &amp; G4 &amp; ",", "," &amp; SUBSTITUTE(G84," ","") &amp; ",")))),E84/IF(G84="All",COUNTIF(B4:G4,"&lt;&gt;"),LEN(SUBSTITUTE(G84," ",""))-LEN(SUBSTITUTE(SUBSTITUTE(G84," ",""),",",""))+1),0))</f>
        <v/>
      </c>
      <c r="AQ84" s="72">
        <f>IF(OR(ISBLANK(G4),ISBLANK(F4),ISBLANK(C84),ISBLANK(E84),ISBLANK(F84),ISBLANK(G84)),"",IF(AND(F84=F4,OR(G84="All",ISNUMBER(SEARCH("," &amp; G4 &amp; ",", "," &amp; SUBSTITUTE(G84," ","") &amp; ",")))),E84/IF(G84="All",COUNTIF(B4:G4,"&lt;&gt;"),LEN(SUBSTITUTE(G84," ",""))-LEN(SUBSTITUTE(SUBSTITUTE(G84," ",""),",",""))+1),0))</f>
        <v/>
      </c>
    </row>
    <row r="85" customFormat="1" s="1">
      <c r="A85" s="70" t="n"/>
      <c r="B85" s="71" t="n"/>
      <c r="C85" s="72" t="n"/>
      <c r="D85" s="71" t="inlineStr">
        <is>
          <t>EUR</t>
        </is>
      </c>
      <c r="E85" s="73">
        <f>IF(ISBLANK(C85),"",IF(D85="EUR",C85*$C$8,IF(D85="USD",C85,"")))</f>
        <v/>
      </c>
      <c r="F85" s="71" t="n"/>
      <c r="G85" s="74" t="n"/>
      <c r="H85" s="1" t="n"/>
      <c r="I85" s="1" t="n"/>
      <c r="J85" s="72">
        <f>IF(OR(ISBLANK(B4),ISBLANK(C4),ISBLANK(C85),ISBLANK(E85),ISBLANK(F85),ISBLANK(G85)),"",IF(AND(F85=C4,OR(G85="All",ISNUMBER(SEARCH("," &amp; B4 &amp; ",", "," &amp; SUBSTITUTE(G85," ","") &amp; ",")))),E85/IF(G85="All",COUNTIF(B4:G4,"&lt;&gt;"),LEN(SUBSTITUTE(G85," ",""))-LEN(SUBSTITUTE(SUBSTITUTE(G85," ",""),",",""))+1),0))</f>
        <v/>
      </c>
      <c r="K85" s="72">
        <f>IF(OR(ISBLANK(B4),ISBLANK(D4),ISBLANK(C85),ISBLANK(E85),ISBLANK(F85),ISBLANK(G85)),"",IF(AND(F85=D4,OR(G85="All",ISNUMBER(SEARCH("," &amp; B4 &amp; ",", "," &amp; SUBSTITUTE(G85," ","") &amp; ",")))),E85/IF(G85="All",COUNTIF(B4:G4,"&lt;&gt;"),LEN(SUBSTITUTE(G85," ",""))-LEN(SUBSTITUTE(SUBSTITUTE(G85," ",""),",",""))+1),0))</f>
        <v/>
      </c>
      <c r="L85" s="72">
        <f>IF(OR(ISBLANK(B4),ISBLANK(E4),ISBLANK(C85),ISBLANK(E85),ISBLANK(F85),ISBLANK(G85)),"",IF(AND(F85=E4,OR(G85="All",ISNUMBER(SEARCH("," &amp; B4 &amp; ",", "," &amp; SUBSTITUTE(G85," ","") &amp; ",")))),E85/IF(G85="All",COUNTIF(B4:G4,"&lt;&gt;"),LEN(SUBSTITUTE(G85," ",""))-LEN(SUBSTITUTE(SUBSTITUTE(G85," ",""),",",""))+1),0))</f>
        <v/>
      </c>
      <c r="M85" s="72">
        <f>IF(OR(ISBLANK(B4),ISBLANK(F4),ISBLANK(C85),ISBLANK(E85),ISBLANK(F85),ISBLANK(G85)),"",IF(AND(F85=F4,OR(G85="All",ISNUMBER(SEARCH("," &amp; B4 &amp; ",", "," &amp; SUBSTITUTE(G85," ","") &amp; ",")))),E85/IF(G85="All",COUNTIF(B4:G4,"&lt;&gt;"),LEN(SUBSTITUTE(G85," ",""))-LEN(SUBSTITUTE(SUBSTITUTE(G85," ",""),",",""))+1),0))</f>
        <v/>
      </c>
      <c r="N85" s="72">
        <f>IF(OR(ISBLANK(B4),ISBLANK(G4),ISBLANK(C85),ISBLANK(E85),ISBLANK(F85),ISBLANK(G85)),"",IF(AND(F85=G4,OR(G85="All",ISNUMBER(SEARCH("," &amp; B4 &amp; ",", "," &amp; SUBSTITUTE(G85," ","") &amp; ",")))),E85/IF(G85="All",COUNTIF(B4:G4,"&lt;&gt;"),LEN(SUBSTITUTE(G85," ",""))-LEN(SUBSTITUTE(SUBSTITUTE(G85," ",""),",",""))+1),0))</f>
        <v/>
      </c>
      <c r="O85" s="72">
        <f>IF(OR(ISBLANK(C4),ISBLANK(B4),ISBLANK(C85),ISBLANK(E85),ISBLANK(F85),ISBLANK(G85)),"",IF(AND(F85=B4,OR(G85="All",ISNUMBER(SEARCH("," &amp; C4 &amp; ",", "," &amp; SUBSTITUTE(G85," ","") &amp; ",")))),E85/IF(G85="All",COUNTIF(B4:G4,"&lt;&gt;"),LEN(SUBSTITUTE(G85," ",""))-LEN(SUBSTITUTE(SUBSTITUTE(G85," ",""),",",""))+1),0))</f>
        <v/>
      </c>
      <c r="P85" s="1" t="n"/>
      <c r="Q85" s="72">
        <f>IF(OR(ISBLANK(C4),ISBLANK(D4),ISBLANK(C85),ISBLANK(E85),ISBLANK(F85),ISBLANK(G85)),"",IF(AND(F85=D4,OR(G85="All",ISNUMBER(SEARCH("," &amp; C4 &amp; ",", "," &amp; SUBSTITUTE(G85," ","") &amp; ",")))),E85/IF(G85="All",COUNTIF(B4:G4,"&lt;&gt;"),LEN(SUBSTITUTE(G85," ",""))-LEN(SUBSTITUTE(SUBSTITUTE(G85," ",""),",",""))+1),0))</f>
        <v/>
      </c>
      <c r="R85" s="72">
        <f>IF(OR(ISBLANK(C4),ISBLANK(E4),ISBLANK(C85),ISBLANK(E85),ISBLANK(F85),ISBLANK(G85)),"",IF(AND(F85=E4,OR(G85="All",ISNUMBER(SEARCH("," &amp; C4 &amp; ",", "," &amp; SUBSTITUTE(G85," ","") &amp; ",")))),E85/IF(G85="All",COUNTIF(B4:G4,"&lt;&gt;"),LEN(SUBSTITUTE(G85," ",""))-LEN(SUBSTITUTE(SUBSTITUTE(G85," ",""),",",""))+1),0))</f>
        <v/>
      </c>
      <c r="S85" s="72">
        <f>IF(OR(ISBLANK(C4),ISBLANK(F4),ISBLANK(C85),ISBLANK(E85),ISBLANK(F85),ISBLANK(G85)),"",IF(AND(F85=F4,OR(G85="All",ISNUMBER(SEARCH("," &amp; C4 &amp; ",", "," &amp; SUBSTITUTE(G85," ","") &amp; ",")))),E85/IF(G85="All",COUNTIF(B4:G4,"&lt;&gt;"),LEN(SUBSTITUTE(G85," ",""))-LEN(SUBSTITUTE(SUBSTITUTE(G85," ",""),",",""))+1),0))</f>
        <v/>
      </c>
      <c r="T85" s="72">
        <f>IF(OR(ISBLANK(C4),ISBLANK(G4),ISBLANK(C85),ISBLANK(E85),ISBLANK(F85),ISBLANK(G85)),"",IF(AND(F85=G4,OR(G85="All",ISNUMBER(SEARCH("," &amp; C4 &amp; ",", "," &amp; SUBSTITUTE(G85," ","") &amp; ",")))),E85/IF(G85="All",COUNTIF(B4:G4,"&lt;&gt;"),LEN(SUBSTITUTE(G85," ",""))-LEN(SUBSTITUTE(SUBSTITUTE(G85," ",""),",",""))+1),0))</f>
        <v/>
      </c>
      <c r="U85" s="72">
        <f>IF(OR(ISBLANK(D4),ISBLANK(B4),ISBLANK(C85),ISBLANK(E85),ISBLANK(F85),ISBLANK(G85)),"",IF(AND(F85=B4,OR(G85="All",ISNUMBER(SEARCH("," &amp; D4 &amp; ",", "," &amp; SUBSTITUTE(G85," ","") &amp; ",")))),E85/IF(G85="All",COUNTIF(B4:G4,"&lt;&gt;"),LEN(SUBSTITUTE(G85," ",""))-LEN(SUBSTITUTE(SUBSTITUTE(G85," ",""),",",""))+1),0))</f>
        <v/>
      </c>
      <c r="V85" s="72">
        <f>IF(OR(ISBLANK(D4),ISBLANK(C4),ISBLANK(C85),ISBLANK(E85),ISBLANK(F85),ISBLANK(G85)),"",IF(AND(F85=C4,OR(G85="All",ISNUMBER(SEARCH("," &amp; D4 &amp; ",", "," &amp; SUBSTITUTE(G85," ","") &amp; ",")))),E85/IF(G85="All",COUNTIF(B4:G4,"&lt;&gt;"),LEN(SUBSTITUTE(G85," ",""))-LEN(SUBSTITUTE(SUBSTITUTE(G85," ",""),",",""))+1),0))</f>
        <v/>
      </c>
      <c r="W85" s="1" t="n"/>
      <c r="X85" s="72">
        <f>IF(OR(ISBLANK(D4),ISBLANK(E4),ISBLANK(C85),ISBLANK(E85),ISBLANK(F85),ISBLANK(G85)),"",IF(AND(F85=E4,OR(G85="All",ISNUMBER(SEARCH("," &amp; D4 &amp; ",", "," &amp; SUBSTITUTE(G85," ","") &amp; ",")))),E85/IF(G85="All",COUNTIF(B4:G4,"&lt;&gt;"),LEN(SUBSTITUTE(G85," ",""))-LEN(SUBSTITUTE(SUBSTITUTE(G85," ",""),",",""))+1),0))</f>
        <v/>
      </c>
      <c r="Y85" s="72">
        <f>IF(OR(ISBLANK(D4),ISBLANK(F4),ISBLANK(C85),ISBLANK(E85),ISBLANK(F85),ISBLANK(G85)),"",IF(AND(F85=F4,OR(G85="All",ISNUMBER(SEARCH("," &amp; D4 &amp; ",", "," &amp; SUBSTITUTE(G85," ","") &amp; ",")))),E85/IF(G85="All",COUNTIF(B4:G4,"&lt;&gt;"),LEN(SUBSTITUTE(G85," ",""))-LEN(SUBSTITUTE(SUBSTITUTE(G85," ",""),",",""))+1),0))</f>
        <v/>
      </c>
      <c r="Z85" s="72">
        <f>IF(OR(ISBLANK(D4),ISBLANK(G4),ISBLANK(C85),ISBLANK(E85),ISBLANK(F85),ISBLANK(G85)),"",IF(AND(F85=G4,OR(G85="All",ISNUMBER(SEARCH("," &amp; D4 &amp; ",", "," &amp; SUBSTITUTE(G85," ","") &amp; ",")))),E85/IF(G85="All",COUNTIF(B4:G4,"&lt;&gt;"),LEN(SUBSTITUTE(G85," ",""))-LEN(SUBSTITUTE(SUBSTITUTE(G85," ",""),",",""))+1),0))</f>
        <v/>
      </c>
      <c r="AA85" s="72">
        <f>IF(OR(ISBLANK(E4),ISBLANK(B4),ISBLANK(C85),ISBLANK(E85),ISBLANK(F85),ISBLANK(G85)),"",IF(AND(F85=B4,OR(G85="All",ISNUMBER(SEARCH("," &amp; E4 &amp; ",", "," &amp; SUBSTITUTE(G85," ","") &amp; ",")))),E85/IF(G85="All",COUNTIF(B4:G4,"&lt;&gt;"),LEN(SUBSTITUTE(G85," ",""))-LEN(SUBSTITUTE(SUBSTITUTE(G85," ",""),",",""))+1),0))</f>
        <v/>
      </c>
      <c r="AB85" s="72">
        <f>IF(OR(ISBLANK(E4),ISBLANK(C4),ISBLANK(C85),ISBLANK(E85),ISBLANK(F85),ISBLANK(G85)),"",IF(AND(F85=C4,OR(G85="All",ISNUMBER(SEARCH("," &amp; E4 &amp; ",", "," &amp; SUBSTITUTE(G85," ","") &amp; ",")))),E85/IF(G85="All",COUNTIF(B4:G4,"&lt;&gt;"),LEN(SUBSTITUTE(G85," ",""))-LEN(SUBSTITUTE(SUBSTITUTE(G85," ",""),",",""))+1),0))</f>
        <v/>
      </c>
      <c r="AC85" s="72">
        <f>IF(OR(ISBLANK(E4),ISBLANK(D4),ISBLANK(C85),ISBLANK(E85),ISBLANK(F85),ISBLANK(G85)),"",IF(AND(F85=D4,OR(G85="All",ISNUMBER(SEARCH("," &amp; E4 &amp; ",", "," &amp; SUBSTITUTE(G85," ","") &amp; ",")))),E85/IF(G85="All",COUNTIF(B4:G4,"&lt;&gt;"),LEN(SUBSTITUTE(G85," ",""))-LEN(SUBSTITUTE(SUBSTITUTE(G85," ",""),",",""))+1),0))</f>
        <v/>
      </c>
      <c r="AE85" s="72">
        <f>IF(OR(ISBLANK(E4),ISBLANK(F4),ISBLANK(C85),ISBLANK(E85),ISBLANK(F85),ISBLANK(G85)),"",IF(AND(F85=F4,OR(G85="All",ISNUMBER(SEARCH("," &amp; E4 &amp; ",", "," &amp; SUBSTITUTE(G85," ","") &amp; ",")))),E85/IF(G85="All",COUNTIF(B4:G4,"&lt;&gt;"),LEN(SUBSTITUTE(G85," ",""))-LEN(SUBSTITUTE(SUBSTITUTE(G85," ",""),",",""))+1),0))</f>
        <v/>
      </c>
      <c r="AF85" s="72">
        <f>IF(OR(ISBLANK(E4),ISBLANK(G4),ISBLANK(C85),ISBLANK(E85),ISBLANK(F85),ISBLANK(G85)),"",IF(AND(F85=G4,OR(G85="All",ISNUMBER(SEARCH("," &amp; E4 &amp; ",", "," &amp; SUBSTITUTE(G85," ","") &amp; ",")))),E85/IF(G85="All",COUNTIF(B4:G4,"&lt;&gt;"),LEN(SUBSTITUTE(G85," ",""))-LEN(SUBSTITUTE(SUBSTITUTE(G85," ",""),",",""))+1),0))</f>
        <v/>
      </c>
      <c r="AG85" s="72">
        <f>IF(OR(ISBLANK(F4),ISBLANK(B4),ISBLANK(C85),ISBLANK(E85),ISBLANK(F85),ISBLANK(G85)),"",IF(AND(F85=B4,OR(G85="All",ISNUMBER(SEARCH("," &amp; F4 &amp; ",", "," &amp; SUBSTITUTE(G85," ","") &amp; ",")))),E85/IF(G85="All",COUNTIF(B4:G4,"&lt;&gt;"),LEN(SUBSTITUTE(G85," ",""))-LEN(SUBSTITUTE(SUBSTITUTE(G85," ",""),",",""))+1),0))</f>
        <v/>
      </c>
      <c r="AH85" s="72">
        <f>IF(OR(ISBLANK(F4),ISBLANK(C4),ISBLANK(C85),ISBLANK(E85),ISBLANK(F85),ISBLANK(G85)),"",IF(AND(F85=C4,OR(G85="All",ISNUMBER(SEARCH("," &amp; F4 &amp; ",", "," &amp; SUBSTITUTE(G85," ","") &amp; ",")))),E85/IF(G85="All",COUNTIF(B4:G4,"&lt;&gt;"),LEN(SUBSTITUTE(G85," ",""))-LEN(SUBSTITUTE(SUBSTITUTE(G85," ",""),",",""))+1),0))</f>
        <v/>
      </c>
      <c r="AI85" s="72">
        <f>IF(OR(ISBLANK(F4),ISBLANK(D4),ISBLANK(C85),ISBLANK(E85),ISBLANK(F85),ISBLANK(G85)),"",IF(AND(F85=D4,OR(G85="All",ISNUMBER(SEARCH("," &amp; F4 &amp; ",", "," &amp; SUBSTITUTE(G85," ","") &amp; ",")))),E85/IF(G85="All",COUNTIF(B4:G4,"&lt;&gt;"),LEN(SUBSTITUTE(G85," ",""))-LEN(SUBSTITUTE(SUBSTITUTE(G85," ",""),",",""))+1),0))</f>
        <v/>
      </c>
      <c r="AJ85" s="72">
        <f>IF(OR(ISBLANK(F4),ISBLANK(E4),ISBLANK(C85),ISBLANK(E85),ISBLANK(F85),ISBLANK(G85)),"",IF(AND(F85=E4,OR(G85="All",ISNUMBER(SEARCH("," &amp; F4 &amp; ",", "," &amp; SUBSTITUTE(G85," ","") &amp; ",")))),E85/IF(G85="All",COUNTIF(B4:G4,"&lt;&gt;"),LEN(SUBSTITUTE(G85," ",""))-LEN(SUBSTITUTE(SUBSTITUTE(G85," ",""),",",""))+1),0))</f>
        <v/>
      </c>
      <c r="AL85" s="72">
        <f>IF(OR(ISBLANK(F4),ISBLANK(G4),ISBLANK(C85),ISBLANK(E85),ISBLANK(F85),ISBLANK(G85)),"",IF(AND(F85=G4,OR(G85="All",ISNUMBER(SEARCH("," &amp; F4 &amp; ",", "," &amp; SUBSTITUTE(G85," ","") &amp; ",")))),E85/IF(G85="All",COUNTIF(B4:G4,"&lt;&gt;"),LEN(SUBSTITUTE(G85," ",""))-LEN(SUBSTITUTE(SUBSTITUTE(G85," ",""),",",""))+1),0))</f>
        <v/>
      </c>
      <c r="AM85" s="72">
        <f>IF(OR(ISBLANK(G4),ISBLANK(B4),ISBLANK(C85),ISBLANK(E85),ISBLANK(F85),ISBLANK(G85)),"",IF(AND(F85=B4,OR(G85="All",ISNUMBER(SEARCH("," &amp; G4 &amp; ",", "," &amp; SUBSTITUTE(G85," ","") &amp; ",")))),E85/IF(G85="All",COUNTIF(B4:G4,"&lt;&gt;"),LEN(SUBSTITUTE(G85," ",""))-LEN(SUBSTITUTE(SUBSTITUTE(G85," ",""),",",""))+1),0))</f>
        <v/>
      </c>
      <c r="AN85" s="72">
        <f>IF(OR(ISBLANK(G4),ISBLANK(C4),ISBLANK(C85),ISBLANK(E85),ISBLANK(F85),ISBLANK(G85)),"",IF(AND(F85=C4,OR(G85="All",ISNUMBER(SEARCH("," &amp; G4 &amp; ",", "," &amp; SUBSTITUTE(G85," ","") &amp; ",")))),E85/IF(G85="All",COUNTIF(B4:G4,"&lt;&gt;"),LEN(SUBSTITUTE(G85," ",""))-LEN(SUBSTITUTE(SUBSTITUTE(G85," ",""),",",""))+1),0))</f>
        <v/>
      </c>
      <c r="AO85" s="72">
        <f>IF(OR(ISBLANK(G4),ISBLANK(D4),ISBLANK(C85),ISBLANK(E85),ISBLANK(F85),ISBLANK(G85)),"",IF(AND(F85=D4,OR(G85="All",ISNUMBER(SEARCH("," &amp; G4 &amp; ",", "," &amp; SUBSTITUTE(G85," ","") &amp; ",")))),E85/IF(G85="All",COUNTIF(B4:G4,"&lt;&gt;"),LEN(SUBSTITUTE(G85," ",""))-LEN(SUBSTITUTE(SUBSTITUTE(G85," ",""),",",""))+1),0))</f>
        <v/>
      </c>
      <c r="AP85" s="72">
        <f>IF(OR(ISBLANK(G4),ISBLANK(E4),ISBLANK(C85),ISBLANK(E85),ISBLANK(F85),ISBLANK(G85)),"",IF(AND(F85=E4,OR(G85="All",ISNUMBER(SEARCH("," &amp; G4 &amp; ",", "," &amp; SUBSTITUTE(G85," ","") &amp; ",")))),E85/IF(G85="All",COUNTIF(B4:G4,"&lt;&gt;"),LEN(SUBSTITUTE(G85," ",""))-LEN(SUBSTITUTE(SUBSTITUTE(G85," ",""),",",""))+1),0))</f>
        <v/>
      </c>
      <c r="AQ85" s="72">
        <f>IF(OR(ISBLANK(G4),ISBLANK(F4),ISBLANK(C85),ISBLANK(E85),ISBLANK(F85),ISBLANK(G85)),"",IF(AND(F85=F4,OR(G85="All",ISNUMBER(SEARCH("," &amp; G4 &amp; ",", "," &amp; SUBSTITUTE(G85," ","") &amp; ",")))),E85/IF(G85="All",COUNTIF(B4:G4,"&lt;&gt;"),LEN(SUBSTITUTE(G85," ",""))-LEN(SUBSTITUTE(SUBSTITUTE(G85," ",""),",",""))+1),0))</f>
        <v/>
      </c>
    </row>
    <row r="86" customFormat="1" s="1">
      <c r="A86" s="70" t="n"/>
      <c r="B86" s="71" t="n"/>
      <c r="C86" s="72" t="n"/>
      <c r="D86" s="71" t="inlineStr">
        <is>
          <t>EUR</t>
        </is>
      </c>
      <c r="E86" s="73">
        <f>IF(ISBLANK(C86),"",IF(D86="EUR",C86*$C$8,IF(D86="USD",C86,"")))</f>
        <v/>
      </c>
      <c r="F86" s="71" t="n"/>
      <c r="G86" s="74" t="n"/>
      <c r="H86" s="1" t="n"/>
      <c r="I86" s="1" t="n"/>
      <c r="J86" s="72">
        <f>IF(OR(ISBLANK(B4),ISBLANK(C4),ISBLANK(C86),ISBLANK(E86),ISBLANK(F86),ISBLANK(G86)),"",IF(AND(F86=C4,OR(G86="All",ISNUMBER(SEARCH("," &amp; B4 &amp; ",", "," &amp; SUBSTITUTE(G86," ","") &amp; ",")))),E86/IF(G86="All",COUNTIF(B4:G4,"&lt;&gt;"),LEN(SUBSTITUTE(G86," ",""))-LEN(SUBSTITUTE(SUBSTITUTE(G86," ",""),",",""))+1),0))</f>
        <v/>
      </c>
      <c r="K86" s="72">
        <f>IF(OR(ISBLANK(B4),ISBLANK(D4),ISBLANK(C86),ISBLANK(E86),ISBLANK(F86),ISBLANK(G86)),"",IF(AND(F86=D4,OR(G86="All",ISNUMBER(SEARCH("," &amp; B4 &amp; ",", "," &amp; SUBSTITUTE(G86," ","") &amp; ",")))),E86/IF(G86="All",COUNTIF(B4:G4,"&lt;&gt;"),LEN(SUBSTITUTE(G86," ",""))-LEN(SUBSTITUTE(SUBSTITUTE(G86," ",""),",",""))+1),0))</f>
        <v/>
      </c>
      <c r="L86" s="72">
        <f>IF(OR(ISBLANK(B4),ISBLANK(E4),ISBLANK(C86),ISBLANK(E86),ISBLANK(F86),ISBLANK(G86)),"",IF(AND(F86=E4,OR(G86="All",ISNUMBER(SEARCH("," &amp; B4 &amp; ",", "," &amp; SUBSTITUTE(G86," ","") &amp; ",")))),E86/IF(G86="All",COUNTIF(B4:G4,"&lt;&gt;"),LEN(SUBSTITUTE(G86," ",""))-LEN(SUBSTITUTE(SUBSTITUTE(G86," ",""),",",""))+1),0))</f>
        <v/>
      </c>
      <c r="M86" s="72">
        <f>IF(OR(ISBLANK(B4),ISBLANK(F4),ISBLANK(C86),ISBLANK(E86),ISBLANK(F86),ISBLANK(G86)),"",IF(AND(F86=F4,OR(G86="All",ISNUMBER(SEARCH("," &amp; B4 &amp; ",", "," &amp; SUBSTITUTE(G86," ","") &amp; ",")))),E86/IF(G86="All",COUNTIF(B4:G4,"&lt;&gt;"),LEN(SUBSTITUTE(G86," ",""))-LEN(SUBSTITUTE(SUBSTITUTE(G86," ",""),",",""))+1),0))</f>
        <v/>
      </c>
      <c r="N86" s="72">
        <f>IF(OR(ISBLANK(B4),ISBLANK(G4),ISBLANK(C86),ISBLANK(E86),ISBLANK(F86),ISBLANK(G86)),"",IF(AND(F86=G4,OR(G86="All",ISNUMBER(SEARCH("," &amp; B4 &amp; ",", "," &amp; SUBSTITUTE(G86," ","") &amp; ",")))),E86/IF(G86="All",COUNTIF(B4:G4,"&lt;&gt;"),LEN(SUBSTITUTE(G86," ",""))-LEN(SUBSTITUTE(SUBSTITUTE(G86," ",""),",",""))+1),0))</f>
        <v/>
      </c>
      <c r="O86" s="72">
        <f>IF(OR(ISBLANK(C4),ISBLANK(B4),ISBLANK(C86),ISBLANK(E86),ISBLANK(F86),ISBLANK(G86)),"",IF(AND(F86=B4,OR(G86="All",ISNUMBER(SEARCH("," &amp; C4 &amp; ",", "," &amp; SUBSTITUTE(G86," ","") &amp; ",")))),E86/IF(G86="All",COUNTIF(B4:G4,"&lt;&gt;"),LEN(SUBSTITUTE(G86," ",""))-LEN(SUBSTITUTE(SUBSTITUTE(G86," ",""),",",""))+1),0))</f>
        <v/>
      </c>
      <c r="P86" s="1" t="n"/>
      <c r="Q86" s="72">
        <f>IF(OR(ISBLANK(C4),ISBLANK(D4),ISBLANK(C86),ISBLANK(E86),ISBLANK(F86),ISBLANK(G86)),"",IF(AND(F86=D4,OR(G86="All",ISNUMBER(SEARCH("," &amp; C4 &amp; ",", "," &amp; SUBSTITUTE(G86," ","") &amp; ",")))),E86/IF(G86="All",COUNTIF(B4:G4,"&lt;&gt;"),LEN(SUBSTITUTE(G86," ",""))-LEN(SUBSTITUTE(SUBSTITUTE(G86," ",""),",",""))+1),0))</f>
        <v/>
      </c>
      <c r="R86" s="72">
        <f>IF(OR(ISBLANK(C4),ISBLANK(E4),ISBLANK(C86),ISBLANK(E86),ISBLANK(F86),ISBLANK(G86)),"",IF(AND(F86=E4,OR(G86="All",ISNUMBER(SEARCH("," &amp; C4 &amp; ",", "," &amp; SUBSTITUTE(G86," ","") &amp; ",")))),E86/IF(G86="All",COUNTIF(B4:G4,"&lt;&gt;"),LEN(SUBSTITUTE(G86," ",""))-LEN(SUBSTITUTE(SUBSTITUTE(G86," ",""),",",""))+1),0))</f>
        <v/>
      </c>
      <c r="S86" s="72">
        <f>IF(OR(ISBLANK(C4),ISBLANK(F4),ISBLANK(C86),ISBLANK(E86),ISBLANK(F86),ISBLANK(G86)),"",IF(AND(F86=F4,OR(G86="All",ISNUMBER(SEARCH("," &amp; C4 &amp; ",", "," &amp; SUBSTITUTE(G86," ","") &amp; ",")))),E86/IF(G86="All",COUNTIF(B4:G4,"&lt;&gt;"),LEN(SUBSTITUTE(G86," ",""))-LEN(SUBSTITUTE(SUBSTITUTE(G86," ",""),",",""))+1),0))</f>
        <v/>
      </c>
      <c r="T86" s="72">
        <f>IF(OR(ISBLANK(C4),ISBLANK(G4),ISBLANK(C86),ISBLANK(E86),ISBLANK(F86),ISBLANK(G86)),"",IF(AND(F86=G4,OR(G86="All",ISNUMBER(SEARCH("," &amp; C4 &amp; ",", "," &amp; SUBSTITUTE(G86," ","") &amp; ",")))),E86/IF(G86="All",COUNTIF(B4:G4,"&lt;&gt;"),LEN(SUBSTITUTE(G86," ",""))-LEN(SUBSTITUTE(SUBSTITUTE(G86," ",""),",",""))+1),0))</f>
        <v/>
      </c>
      <c r="U86" s="72">
        <f>IF(OR(ISBLANK(D4),ISBLANK(B4),ISBLANK(C86),ISBLANK(E86),ISBLANK(F86),ISBLANK(G86)),"",IF(AND(F86=B4,OR(G86="All",ISNUMBER(SEARCH("," &amp; D4 &amp; ",", "," &amp; SUBSTITUTE(G86," ","") &amp; ",")))),E86/IF(G86="All",COUNTIF(B4:G4,"&lt;&gt;"),LEN(SUBSTITUTE(G86," ",""))-LEN(SUBSTITUTE(SUBSTITUTE(G86," ",""),",",""))+1),0))</f>
        <v/>
      </c>
      <c r="V86" s="72">
        <f>IF(OR(ISBLANK(D4),ISBLANK(C4),ISBLANK(C86),ISBLANK(E86),ISBLANK(F86),ISBLANK(G86)),"",IF(AND(F86=C4,OR(G86="All",ISNUMBER(SEARCH("," &amp; D4 &amp; ",", "," &amp; SUBSTITUTE(G86," ","") &amp; ",")))),E86/IF(G86="All",COUNTIF(B4:G4,"&lt;&gt;"),LEN(SUBSTITUTE(G86," ",""))-LEN(SUBSTITUTE(SUBSTITUTE(G86," ",""),",",""))+1),0))</f>
        <v/>
      </c>
      <c r="W86" s="1" t="n"/>
      <c r="X86" s="72">
        <f>IF(OR(ISBLANK(D4),ISBLANK(E4),ISBLANK(C86),ISBLANK(E86),ISBLANK(F86),ISBLANK(G86)),"",IF(AND(F86=E4,OR(G86="All",ISNUMBER(SEARCH("," &amp; D4 &amp; ",", "," &amp; SUBSTITUTE(G86," ","") &amp; ",")))),E86/IF(G86="All",COUNTIF(B4:G4,"&lt;&gt;"),LEN(SUBSTITUTE(G86," ",""))-LEN(SUBSTITUTE(SUBSTITUTE(G86," ",""),",",""))+1),0))</f>
        <v/>
      </c>
      <c r="Y86" s="72">
        <f>IF(OR(ISBLANK(D4),ISBLANK(F4),ISBLANK(C86),ISBLANK(E86),ISBLANK(F86),ISBLANK(G86)),"",IF(AND(F86=F4,OR(G86="All",ISNUMBER(SEARCH("," &amp; D4 &amp; ",", "," &amp; SUBSTITUTE(G86," ","") &amp; ",")))),E86/IF(G86="All",COUNTIF(B4:G4,"&lt;&gt;"),LEN(SUBSTITUTE(G86," ",""))-LEN(SUBSTITUTE(SUBSTITUTE(G86," ",""),",",""))+1),0))</f>
        <v/>
      </c>
      <c r="Z86" s="72">
        <f>IF(OR(ISBLANK(D4),ISBLANK(G4),ISBLANK(C86),ISBLANK(E86),ISBLANK(F86),ISBLANK(G86)),"",IF(AND(F86=G4,OR(G86="All",ISNUMBER(SEARCH("," &amp; D4 &amp; ",", "," &amp; SUBSTITUTE(G86," ","") &amp; ",")))),E86/IF(G86="All",COUNTIF(B4:G4,"&lt;&gt;"),LEN(SUBSTITUTE(G86," ",""))-LEN(SUBSTITUTE(SUBSTITUTE(G86," ",""),",",""))+1),0))</f>
        <v/>
      </c>
      <c r="AA86" s="72">
        <f>IF(OR(ISBLANK(E4),ISBLANK(B4),ISBLANK(C86),ISBLANK(E86),ISBLANK(F86),ISBLANK(G86)),"",IF(AND(F86=B4,OR(G86="All",ISNUMBER(SEARCH("," &amp; E4 &amp; ",", "," &amp; SUBSTITUTE(G86," ","") &amp; ",")))),E86/IF(G86="All",COUNTIF(B4:G4,"&lt;&gt;"),LEN(SUBSTITUTE(G86," ",""))-LEN(SUBSTITUTE(SUBSTITUTE(G86," ",""),",",""))+1),0))</f>
        <v/>
      </c>
      <c r="AB86" s="72">
        <f>IF(OR(ISBLANK(E4),ISBLANK(C4),ISBLANK(C86),ISBLANK(E86),ISBLANK(F86),ISBLANK(G86)),"",IF(AND(F86=C4,OR(G86="All",ISNUMBER(SEARCH("," &amp; E4 &amp; ",", "," &amp; SUBSTITUTE(G86," ","") &amp; ",")))),E86/IF(G86="All",COUNTIF(B4:G4,"&lt;&gt;"),LEN(SUBSTITUTE(G86," ",""))-LEN(SUBSTITUTE(SUBSTITUTE(G86," ",""),",",""))+1),0))</f>
        <v/>
      </c>
      <c r="AC86" s="72">
        <f>IF(OR(ISBLANK(E4),ISBLANK(D4),ISBLANK(C86),ISBLANK(E86),ISBLANK(F86),ISBLANK(G86)),"",IF(AND(F86=D4,OR(G86="All",ISNUMBER(SEARCH("," &amp; E4 &amp; ",", "," &amp; SUBSTITUTE(G86," ","") &amp; ",")))),E86/IF(G86="All",COUNTIF(B4:G4,"&lt;&gt;"),LEN(SUBSTITUTE(G86," ",""))-LEN(SUBSTITUTE(SUBSTITUTE(G86," ",""),",",""))+1),0))</f>
        <v/>
      </c>
      <c r="AE86" s="72">
        <f>IF(OR(ISBLANK(E4),ISBLANK(F4),ISBLANK(C86),ISBLANK(E86),ISBLANK(F86),ISBLANK(G86)),"",IF(AND(F86=F4,OR(G86="All",ISNUMBER(SEARCH("," &amp; E4 &amp; ",", "," &amp; SUBSTITUTE(G86," ","") &amp; ",")))),E86/IF(G86="All",COUNTIF(B4:G4,"&lt;&gt;"),LEN(SUBSTITUTE(G86," ",""))-LEN(SUBSTITUTE(SUBSTITUTE(G86," ",""),",",""))+1),0))</f>
        <v/>
      </c>
      <c r="AF86" s="72">
        <f>IF(OR(ISBLANK(E4),ISBLANK(G4),ISBLANK(C86),ISBLANK(E86),ISBLANK(F86),ISBLANK(G86)),"",IF(AND(F86=G4,OR(G86="All",ISNUMBER(SEARCH("," &amp; E4 &amp; ",", "," &amp; SUBSTITUTE(G86," ","") &amp; ",")))),E86/IF(G86="All",COUNTIF(B4:G4,"&lt;&gt;"),LEN(SUBSTITUTE(G86," ",""))-LEN(SUBSTITUTE(SUBSTITUTE(G86," ",""),",",""))+1),0))</f>
        <v/>
      </c>
      <c r="AG86" s="72">
        <f>IF(OR(ISBLANK(F4),ISBLANK(B4),ISBLANK(C86),ISBLANK(E86),ISBLANK(F86),ISBLANK(G86)),"",IF(AND(F86=B4,OR(G86="All",ISNUMBER(SEARCH("," &amp; F4 &amp; ",", "," &amp; SUBSTITUTE(G86," ","") &amp; ",")))),E86/IF(G86="All",COUNTIF(B4:G4,"&lt;&gt;"),LEN(SUBSTITUTE(G86," ",""))-LEN(SUBSTITUTE(SUBSTITUTE(G86," ",""),",",""))+1),0))</f>
        <v/>
      </c>
      <c r="AH86" s="72">
        <f>IF(OR(ISBLANK(F4),ISBLANK(C4),ISBLANK(C86),ISBLANK(E86),ISBLANK(F86),ISBLANK(G86)),"",IF(AND(F86=C4,OR(G86="All",ISNUMBER(SEARCH("," &amp; F4 &amp; ",", "," &amp; SUBSTITUTE(G86," ","") &amp; ",")))),E86/IF(G86="All",COUNTIF(B4:G4,"&lt;&gt;"),LEN(SUBSTITUTE(G86," ",""))-LEN(SUBSTITUTE(SUBSTITUTE(G86," ",""),",",""))+1),0))</f>
        <v/>
      </c>
      <c r="AI86" s="72">
        <f>IF(OR(ISBLANK(F4),ISBLANK(D4),ISBLANK(C86),ISBLANK(E86),ISBLANK(F86),ISBLANK(G86)),"",IF(AND(F86=D4,OR(G86="All",ISNUMBER(SEARCH("," &amp; F4 &amp; ",", "," &amp; SUBSTITUTE(G86," ","") &amp; ",")))),E86/IF(G86="All",COUNTIF(B4:G4,"&lt;&gt;"),LEN(SUBSTITUTE(G86," ",""))-LEN(SUBSTITUTE(SUBSTITUTE(G86," ",""),",",""))+1),0))</f>
        <v/>
      </c>
      <c r="AJ86" s="72">
        <f>IF(OR(ISBLANK(F4),ISBLANK(E4),ISBLANK(C86),ISBLANK(E86),ISBLANK(F86),ISBLANK(G86)),"",IF(AND(F86=E4,OR(G86="All",ISNUMBER(SEARCH("," &amp; F4 &amp; ",", "," &amp; SUBSTITUTE(G86," ","") &amp; ",")))),E86/IF(G86="All",COUNTIF(B4:G4,"&lt;&gt;"),LEN(SUBSTITUTE(G86," ",""))-LEN(SUBSTITUTE(SUBSTITUTE(G86," ",""),",",""))+1),0))</f>
        <v/>
      </c>
      <c r="AL86" s="72">
        <f>IF(OR(ISBLANK(F4),ISBLANK(G4),ISBLANK(C86),ISBLANK(E86),ISBLANK(F86),ISBLANK(G86)),"",IF(AND(F86=G4,OR(G86="All",ISNUMBER(SEARCH("," &amp; F4 &amp; ",", "," &amp; SUBSTITUTE(G86," ","") &amp; ",")))),E86/IF(G86="All",COUNTIF(B4:G4,"&lt;&gt;"),LEN(SUBSTITUTE(G86," ",""))-LEN(SUBSTITUTE(SUBSTITUTE(G86," ",""),",",""))+1),0))</f>
        <v/>
      </c>
      <c r="AM86" s="72">
        <f>IF(OR(ISBLANK(G4),ISBLANK(B4),ISBLANK(C86),ISBLANK(E86),ISBLANK(F86),ISBLANK(G86)),"",IF(AND(F86=B4,OR(G86="All",ISNUMBER(SEARCH("," &amp; G4 &amp; ",", "," &amp; SUBSTITUTE(G86," ","") &amp; ",")))),E86/IF(G86="All",COUNTIF(B4:G4,"&lt;&gt;"),LEN(SUBSTITUTE(G86," ",""))-LEN(SUBSTITUTE(SUBSTITUTE(G86," ",""),",",""))+1),0))</f>
        <v/>
      </c>
      <c r="AN86" s="72">
        <f>IF(OR(ISBLANK(G4),ISBLANK(C4),ISBLANK(C86),ISBLANK(E86),ISBLANK(F86),ISBLANK(G86)),"",IF(AND(F86=C4,OR(G86="All",ISNUMBER(SEARCH("," &amp; G4 &amp; ",", "," &amp; SUBSTITUTE(G86," ","") &amp; ",")))),E86/IF(G86="All",COUNTIF(B4:G4,"&lt;&gt;"),LEN(SUBSTITUTE(G86," ",""))-LEN(SUBSTITUTE(SUBSTITUTE(G86," ",""),",",""))+1),0))</f>
        <v/>
      </c>
      <c r="AO86" s="72">
        <f>IF(OR(ISBLANK(G4),ISBLANK(D4),ISBLANK(C86),ISBLANK(E86),ISBLANK(F86),ISBLANK(G86)),"",IF(AND(F86=D4,OR(G86="All",ISNUMBER(SEARCH("," &amp; G4 &amp; ",", "," &amp; SUBSTITUTE(G86," ","") &amp; ",")))),E86/IF(G86="All",COUNTIF(B4:G4,"&lt;&gt;"),LEN(SUBSTITUTE(G86," ",""))-LEN(SUBSTITUTE(SUBSTITUTE(G86," ",""),",",""))+1),0))</f>
        <v/>
      </c>
      <c r="AP86" s="72">
        <f>IF(OR(ISBLANK(G4),ISBLANK(E4),ISBLANK(C86),ISBLANK(E86),ISBLANK(F86),ISBLANK(G86)),"",IF(AND(F86=E4,OR(G86="All",ISNUMBER(SEARCH("," &amp; G4 &amp; ",", "," &amp; SUBSTITUTE(G86," ","") &amp; ",")))),E86/IF(G86="All",COUNTIF(B4:G4,"&lt;&gt;"),LEN(SUBSTITUTE(G86," ",""))-LEN(SUBSTITUTE(SUBSTITUTE(G86," ",""),",",""))+1),0))</f>
        <v/>
      </c>
      <c r="AQ86" s="72">
        <f>IF(OR(ISBLANK(G4),ISBLANK(F4),ISBLANK(C86),ISBLANK(E86),ISBLANK(F86),ISBLANK(G86)),"",IF(AND(F86=F4,OR(G86="All",ISNUMBER(SEARCH("," &amp; G4 &amp; ",", "," &amp; SUBSTITUTE(G86," ","") &amp; ",")))),E86/IF(G86="All",COUNTIF(B4:G4,"&lt;&gt;"),LEN(SUBSTITUTE(G86," ",""))-LEN(SUBSTITUTE(SUBSTITUTE(G86," ",""),",",""))+1),0))</f>
        <v/>
      </c>
    </row>
    <row r="87" customFormat="1" s="1">
      <c r="A87" s="70" t="n"/>
      <c r="B87" s="71" t="n"/>
      <c r="C87" s="72" t="n"/>
      <c r="D87" s="71" t="inlineStr">
        <is>
          <t>EUR</t>
        </is>
      </c>
      <c r="E87" s="73">
        <f>IF(ISBLANK(C87),"",IF(D87="EUR",C87*$C$8,IF(D87="USD",C87,"")))</f>
        <v/>
      </c>
      <c r="F87" s="71" t="n"/>
      <c r="G87" s="74" t="n"/>
      <c r="H87" s="1" t="n"/>
      <c r="I87" s="1" t="n"/>
      <c r="J87" s="72">
        <f>IF(OR(ISBLANK(B4),ISBLANK(C4),ISBLANK(C87),ISBLANK(E87),ISBLANK(F87),ISBLANK(G87)),"",IF(AND(F87=C4,OR(G87="All",ISNUMBER(SEARCH("," &amp; B4 &amp; ",", "," &amp; SUBSTITUTE(G87," ","") &amp; ",")))),E87/IF(G87="All",COUNTIF(B4:G4,"&lt;&gt;"),LEN(SUBSTITUTE(G87," ",""))-LEN(SUBSTITUTE(SUBSTITUTE(G87," ",""),",",""))+1),0))</f>
        <v/>
      </c>
      <c r="K87" s="72">
        <f>IF(OR(ISBLANK(B4),ISBLANK(D4),ISBLANK(C87),ISBLANK(E87),ISBLANK(F87),ISBLANK(G87)),"",IF(AND(F87=D4,OR(G87="All",ISNUMBER(SEARCH("," &amp; B4 &amp; ",", "," &amp; SUBSTITUTE(G87," ","") &amp; ",")))),E87/IF(G87="All",COUNTIF(B4:G4,"&lt;&gt;"),LEN(SUBSTITUTE(G87," ",""))-LEN(SUBSTITUTE(SUBSTITUTE(G87," ",""),",",""))+1),0))</f>
        <v/>
      </c>
      <c r="L87" s="72">
        <f>IF(OR(ISBLANK(B4),ISBLANK(E4),ISBLANK(C87),ISBLANK(E87),ISBLANK(F87),ISBLANK(G87)),"",IF(AND(F87=E4,OR(G87="All",ISNUMBER(SEARCH("," &amp; B4 &amp; ",", "," &amp; SUBSTITUTE(G87," ","") &amp; ",")))),E87/IF(G87="All",COUNTIF(B4:G4,"&lt;&gt;"),LEN(SUBSTITUTE(G87," ",""))-LEN(SUBSTITUTE(SUBSTITUTE(G87," ",""),",",""))+1),0))</f>
        <v/>
      </c>
      <c r="M87" s="72">
        <f>IF(OR(ISBLANK(B4),ISBLANK(F4),ISBLANK(C87),ISBLANK(E87),ISBLANK(F87),ISBLANK(G87)),"",IF(AND(F87=F4,OR(G87="All",ISNUMBER(SEARCH("," &amp; B4 &amp; ",", "," &amp; SUBSTITUTE(G87," ","") &amp; ",")))),E87/IF(G87="All",COUNTIF(B4:G4,"&lt;&gt;"),LEN(SUBSTITUTE(G87," ",""))-LEN(SUBSTITUTE(SUBSTITUTE(G87," ",""),",",""))+1),0))</f>
        <v/>
      </c>
      <c r="N87" s="72">
        <f>IF(OR(ISBLANK(B4),ISBLANK(G4),ISBLANK(C87),ISBLANK(E87),ISBLANK(F87),ISBLANK(G87)),"",IF(AND(F87=G4,OR(G87="All",ISNUMBER(SEARCH("," &amp; B4 &amp; ",", "," &amp; SUBSTITUTE(G87," ","") &amp; ",")))),E87/IF(G87="All",COUNTIF(B4:G4,"&lt;&gt;"),LEN(SUBSTITUTE(G87," ",""))-LEN(SUBSTITUTE(SUBSTITUTE(G87," ",""),",",""))+1),0))</f>
        <v/>
      </c>
      <c r="O87" s="72">
        <f>IF(OR(ISBLANK(C4),ISBLANK(B4),ISBLANK(C87),ISBLANK(E87),ISBLANK(F87),ISBLANK(G87)),"",IF(AND(F87=B4,OR(G87="All",ISNUMBER(SEARCH("," &amp; C4 &amp; ",", "," &amp; SUBSTITUTE(G87," ","") &amp; ",")))),E87/IF(G87="All",COUNTIF(B4:G4,"&lt;&gt;"),LEN(SUBSTITUTE(G87," ",""))-LEN(SUBSTITUTE(SUBSTITUTE(G87," ",""),",",""))+1),0))</f>
        <v/>
      </c>
      <c r="P87" s="1" t="n"/>
      <c r="Q87" s="72">
        <f>IF(OR(ISBLANK(C4),ISBLANK(D4),ISBLANK(C87),ISBLANK(E87),ISBLANK(F87),ISBLANK(G87)),"",IF(AND(F87=D4,OR(G87="All",ISNUMBER(SEARCH("," &amp; C4 &amp; ",", "," &amp; SUBSTITUTE(G87," ","") &amp; ",")))),E87/IF(G87="All",COUNTIF(B4:G4,"&lt;&gt;"),LEN(SUBSTITUTE(G87," ",""))-LEN(SUBSTITUTE(SUBSTITUTE(G87," ",""),",",""))+1),0))</f>
        <v/>
      </c>
      <c r="R87" s="72">
        <f>IF(OR(ISBLANK(C4),ISBLANK(E4),ISBLANK(C87),ISBLANK(E87),ISBLANK(F87),ISBLANK(G87)),"",IF(AND(F87=E4,OR(G87="All",ISNUMBER(SEARCH("," &amp; C4 &amp; ",", "," &amp; SUBSTITUTE(G87," ","") &amp; ",")))),E87/IF(G87="All",COUNTIF(B4:G4,"&lt;&gt;"),LEN(SUBSTITUTE(G87," ",""))-LEN(SUBSTITUTE(SUBSTITUTE(G87," ",""),",",""))+1),0))</f>
        <v/>
      </c>
      <c r="S87" s="72">
        <f>IF(OR(ISBLANK(C4),ISBLANK(F4),ISBLANK(C87),ISBLANK(E87),ISBLANK(F87),ISBLANK(G87)),"",IF(AND(F87=F4,OR(G87="All",ISNUMBER(SEARCH("," &amp; C4 &amp; ",", "," &amp; SUBSTITUTE(G87," ","") &amp; ",")))),E87/IF(G87="All",COUNTIF(B4:G4,"&lt;&gt;"),LEN(SUBSTITUTE(G87," ",""))-LEN(SUBSTITUTE(SUBSTITUTE(G87," ",""),",",""))+1),0))</f>
        <v/>
      </c>
      <c r="T87" s="72">
        <f>IF(OR(ISBLANK(C4),ISBLANK(G4),ISBLANK(C87),ISBLANK(E87),ISBLANK(F87),ISBLANK(G87)),"",IF(AND(F87=G4,OR(G87="All",ISNUMBER(SEARCH("," &amp; C4 &amp; ",", "," &amp; SUBSTITUTE(G87," ","") &amp; ",")))),E87/IF(G87="All",COUNTIF(B4:G4,"&lt;&gt;"),LEN(SUBSTITUTE(G87," ",""))-LEN(SUBSTITUTE(SUBSTITUTE(G87," ",""),",",""))+1),0))</f>
        <v/>
      </c>
      <c r="U87" s="72">
        <f>IF(OR(ISBLANK(D4),ISBLANK(B4),ISBLANK(C87),ISBLANK(E87),ISBLANK(F87),ISBLANK(G87)),"",IF(AND(F87=B4,OR(G87="All",ISNUMBER(SEARCH("," &amp; D4 &amp; ",", "," &amp; SUBSTITUTE(G87," ","") &amp; ",")))),E87/IF(G87="All",COUNTIF(B4:G4,"&lt;&gt;"),LEN(SUBSTITUTE(G87," ",""))-LEN(SUBSTITUTE(SUBSTITUTE(G87," ",""),",",""))+1),0))</f>
        <v/>
      </c>
      <c r="V87" s="72">
        <f>IF(OR(ISBLANK(D4),ISBLANK(C4),ISBLANK(C87),ISBLANK(E87),ISBLANK(F87),ISBLANK(G87)),"",IF(AND(F87=C4,OR(G87="All",ISNUMBER(SEARCH("," &amp; D4 &amp; ",", "," &amp; SUBSTITUTE(G87," ","") &amp; ",")))),E87/IF(G87="All",COUNTIF(B4:G4,"&lt;&gt;"),LEN(SUBSTITUTE(G87," ",""))-LEN(SUBSTITUTE(SUBSTITUTE(G87," ",""),",",""))+1),0))</f>
        <v/>
      </c>
      <c r="W87" s="1" t="n"/>
      <c r="X87" s="72">
        <f>IF(OR(ISBLANK(D4),ISBLANK(E4),ISBLANK(C87),ISBLANK(E87),ISBLANK(F87),ISBLANK(G87)),"",IF(AND(F87=E4,OR(G87="All",ISNUMBER(SEARCH("," &amp; D4 &amp; ",", "," &amp; SUBSTITUTE(G87," ","") &amp; ",")))),E87/IF(G87="All",COUNTIF(B4:G4,"&lt;&gt;"),LEN(SUBSTITUTE(G87," ",""))-LEN(SUBSTITUTE(SUBSTITUTE(G87," ",""),",",""))+1),0))</f>
        <v/>
      </c>
      <c r="Y87" s="72">
        <f>IF(OR(ISBLANK(D4),ISBLANK(F4),ISBLANK(C87),ISBLANK(E87),ISBLANK(F87),ISBLANK(G87)),"",IF(AND(F87=F4,OR(G87="All",ISNUMBER(SEARCH("," &amp; D4 &amp; ",", "," &amp; SUBSTITUTE(G87," ","") &amp; ",")))),E87/IF(G87="All",COUNTIF(B4:G4,"&lt;&gt;"),LEN(SUBSTITUTE(G87," ",""))-LEN(SUBSTITUTE(SUBSTITUTE(G87," ",""),",",""))+1),0))</f>
        <v/>
      </c>
      <c r="Z87" s="72">
        <f>IF(OR(ISBLANK(D4),ISBLANK(G4),ISBLANK(C87),ISBLANK(E87),ISBLANK(F87),ISBLANK(G87)),"",IF(AND(F87=G4,OR(G87="All",ISNUMBER(SEARCH("," &amp; D4 &amp; ",", "," &amp; SUBSTITUTE(G87," ","") &amp; ",")))),E87/IF(G87="All",COUNTIF(B4:G4,"&lt;&gt;"),LEN(SUBSTITUTE(G87," ",""))-LEN(SUBSTITUTE(SUBSTITUTE(G87," ",""),",",""))+1),0))</f>
        <v/>
      </c>
      <c r="AA87" s="72">
        <f>IF(OR(ISBLANK(E4),ISBLANK(B4),ISBLANK(C87),ISBLANK(E87),ISBLANK(F87),ISBLANK(G87)),"",IF(AND(F87=B4,OR(G87="All",ISNUMBER(SEARCH("," &amp; E4 &amp; ",", "," &amp; SUBSTITUTE(G87," ","") &amp; ",")))),E87/IF(G87="All",COUNTIF(B4:G4,"&lt;&gt;"),LEN(SUBSTITUTE(G87," ",""))-LEN(SUBSTITUTE(SUBSTITUTE(G87," ",""),",",""))+1),0))</f>
        <v/>
      </c>
      <c r="AB87" s="72">
        <f>IF(OR(ISBLANK(E4),ISBLANK(C4),ISBLANK(C87),ISBLANK(E87),ISBLANK(F87),ISBLANK(G87)),"",IF(AND(F87=C4,OR(G87="All",ISNUMBER(SEARCH("," &amp; E4 &amp; ",", "," &amp; SUBSTITUTE(G87," ","") &amp; ",")))),E87/IF(G87="All",COUNTIF(B4:G4,"&lt;&gt;"),LEN(SUBSTITUTE(G87," ",""))-LEN(SUBSTITUTE(SUBSTITUTE(G87," ",""),",",""))+1),0))</f>
        <v/>
      </c>
      <c r="AC87" s="72">
        <f>IF(OR(ISBLANK(E4),ISBLANK(D4),ISBLANK(C87),ISBLANK(E87),ISBLANK(F87),ISBLANK(G87)),"",IF(AND(F87=D4,OR(G87="All",ISNUMBER(SEARCH("," &amp; E4 &amp; ",", "," &amp; SUBSTITUTE(G87," ","") &amp; ",")))),E87/IF(G87="All",COUNTIF(B4:G4,"&lt;&gt;"),LEN(SUBSTITUTE(G87," ",""))-LEN(SUBSTITUTE(SUBSTITUTE(G87," ",""),",",""))+1),0))</f>
        <v/>
      </c>
      <c r="AE87" s="72">
        <f>IF(OR(ISBLANK(E4),ISBLANK(F4),ISBLANK(C87),ISBLANK(E87),ISBLANK(F87),ISBLANK(G87)),"",IF(AND(F87=F4,OR(G87="All",ISNUMBER(SEARCH("," &amp; E4 &amp; ",", "," &amp; SUBSTITUTE(G87," ","") &amp; ",")))),E87/IF(G87="All",COUNTIF(B4:G4,"&lt;&gt;"),LEN(SUBSTITUTE(G87," ",""))-LEN(SUBSTITUTE(SUBSTITUTE(G87," ",""),",",""))+1),0))</f>
        <v/>
      </c>
      <c r="AF87" s="72">
        <f>IF(OR(ISBLANK(E4),ISBLANK(G4),ISBLANK(C87),ISBLANK(E87),ISBLANK(F87),ISBLANK(G87)),"",IF(AND(F87=G4,OR(G87="All",ISNUMBER(SEARCH("," &amp; E4 &amp; ",", "," &amp; SUBSTITUTE(G87," ","") &amp; ",")))),E87/IF(G87="All",COUNTIF(B4:G4,"&lt;&gt;"),LEN(SUBSTITUTE(G87," ",""))-LEN(SUBSTITUTE(SUBSTITUTE(G87," ",""),",",""))+1),0))</f>
        <v/>
      </c>
      <c r="AG87" s="72">
        <f>IF(OR(ISBLANK(F4),ISBLANK(B4),ISBLANK(C87),ISBLANK(E87),ISBLANK(F87),ISBLANK(G87)),"",IF(AND(F87=B4,OR(G87="All",ISNUMBER(SEARCH("," &amp; F4 &amp; ",", "," &amp; SUBSTITUTE(G87," ","") &amp; ",")))),E87/IF(G87="All",COUNTIF(B4:G4,"&lt;&gt;"),LEN(SUBSTITUTE(G87," ",""))-LEN(SUBSTITUTE(SUBSTITUTE(G87," ",""),",",""))+1),0))</f>
        <v/>
      </c>
      <c r="AH87" s="72">
        <f>IF(OR(ISBLANK(F4),ISBLANK(C4),ISBLANK(C87),ISBLANK(E87),ISBLANK(F87),ISBLANK(G87)),"",IF(AND(F87=C4,OR(G87="All",ISNUMBER(SEARCH("," &amp; F4 &amp; ",", "," &amp; SUBSTITUTE(G87," ","") &amp; ",")))),E87/IF(G87="All",COUNTIF(B4:G4,"&lt;&gt;"),LEN(SUBSTITUTE(G87," ",""))-LEN(SUBSTITUTE(SUBSTITUTE(G87," ",""),",",""))+1),0))</f>
        <v/>
      </c>
      <c r="AI87" s="72">
        <f>IF(OR(ISBLANK(F4),ISBLANK(D4),ISBLANK(C87),ISBLANK(E87),ISBLANK(F87),ISBLANK(G87)),"",IF(AND(F87=D4,OR(G87="All",ISNUMBER(SEARCH("," &amp; F4 &amp; ",", "," &amp; SUBSTITUTE(G87," ","") &amp; ",")))),E87/IF(G87="All",COUNTIF(B4:G4,"&lt;&gt;"),LEN(SUBSTITUTE(G87," ",""))-LEN(SUBSTITUTE(SUBSTITUTE(G87," ",""),",",""))+1),0))</f>
        <v/>
      </c>
      <c r="AJ87" s="72">
        <f>IF(OR(ISBLANK(F4),ISBLANK(E4),ISBLANK(C87),ISBLANK(E87),ISBLANK(F87),ISBLANK(G87)),"",IF(AND(F87=E4,OR(G87="All",ISNUMBER(SEARCH("," &amp; F4 &amp; ",", "," &amp; SUBSTITUTE(G87," ","") &amp; ",")))),E87/IF(G87="All",COUNTIF(B4:G4,"&lt;&gt;"),LEN(SUBSTITUTE(G87," ",""))-LEN(SUBSTITUTE(SUBSTITUTE(G87," ",""),",",""))+1),0))</f>
        <v/>
      </c>
      <c r="AL87" s="72">
        <f>IF(OR(ISBLANK(F4),ISBLANK(G4),ISBLANK(C87),ISBLANK(E87),ISBLANK(F87),ISBLANK(G87)),"",IF(AND(F87=G4,OR(G87="All",ISNUMBER(SEARCH("," &amp; F4 &amp; ",", "," &amp; SUBSTITUTE(G87," ","") &amp; ",")))),E87/IF(G87="All",COUNTIF(B4:G4,"&lt;&gt;"),LEN(SUBSTITUTE(G87," ",""))-LEN(SUBSTITUTE(SUBSTITUTE(G87," ",""),",",""))+1),0))</f>
        <v/>
      </c>
      <c r="AM87" s="72">
        <f>IF(OR(ISBLANK(G4),ISBLANK(B4),ISBLANK(C87),ISBLANK(E87),ISBLANK(F87),ISBLANK(G87)),"",IF(AND(F87=B4,OR(G87="All",ISNUMBER(SEARCH("," &amp; G4 &amp; ",", "," &amp; SUBSTITUTE(G87," ","") &amp; ",")))),E87/IF(G87="All",COUNTIF(B4:G4,"&lt;&gt;"),LEN(SUBSTITUTE(G87," ",""))-LEN(SUBSTITUTE(SUBSTITUTE(G87," ",""),",",""))+1),0))</f>
        <v/>
      </c>
      <c r="AN87" s="72">
        <f>IF(OR(ISBLANK(G4),ISBLANK(C4),ISBLANK(C87),ISBLANK(E87),ISBLANK(F87),ISBLANK(G87)),"",IF(AND(F87=C4,OR(G87="All",ISNUMBER(SEARCH("," &amp; G4 &amp; ",", "," &amp; SUBSTITUTE(G87," ","") &amp; ",")))),E87/IF(G87="All",COUNTIF(B4:G4,"&lt;&gt;"),LEN(SUBSTITUTE(G87," ",""))-LEN(SUBSTITUTE(SUBSTITUTE(G87," ",""),",",""))+1),0))</f>
        <v/>
      </c>
      <c r="AO87" s="72">
        <f>IF(OR(ISBLANK(G4),ISBLANK(D4),ISBLANK(C87),ISBLANK(E87),ISBLANK(F87),ISBLANK(G87)),"",IF(AND(F87=D4,OR(G87="All",ISNUMBER(SEARCH("," &amp; G4 &amp; ",", "," &amp; SUBSTITUTE(G87," ","") &amp; ",")))),E87/IF(G87="All",COUNTIF(B4:G4,"&lt;&gt;"),LEN(SUBSTITUTE(G87," ",""))-LEN(SUBSTITUTE(SUBSTITUTE(G87," ",""),",",""))+1),0))</f>
        <v/>
      </c>
      <c r="AP87" s="72">
        <f>IF(OR(ISBLANK(G4),ISBLANK(E4),ISBLANK(C87),ISBLANK(E87),ISBLANK(F87),ISBLANK(G87)),"",IF(AND(F87=E4,OR(G87="All",ISNUMBER(SEARCH("," &amp; G4 &amp; ",", "," &amp; SUBSTITUTE(G87," ","") &amp; ",")))),E87/IF(G87="All",COUNTIF(B4:G4,"&lt;&gt;"),LEN(SUBSTITUTE(G87," ",""))-LEN(SUBSTITUTE(SUBSTITUTE(G87," ",""),",",""))+1),0))</f>
        <v/>
      </c>
      <c r="AQ87" s="72">
        <f>IF(OR(ISBLANK(G4),ISBLANK(F4),ISBLANK(C87),ISBLANK(E87),ISBLANK(F87),ISBLANK(G87)),"",IF(AND(F87=F4,OR(G87="All",ISNUMBER(SEARCH("," &amp; G4 &amp; ",", "," &amp; SUBSTITUTE(G87," ","") &amp; ",")))),E87/IF(G87="All",COUNTIF(B4:G4,"&lt;&gt;"),LEN(SUBSTITUTE(G87," ",""))-LEN(SUBSTITUTE(SUBSTITUTE(G87," ",""),",",""))+1),0))</f>
        <v/>
      </c>
    </row>
    <row r="88" customFormat="1" s="1">
      <c r="A88" s="70" t="n"/>
      <c r="B88" s="71" t="n"/>
      <c r="C88" s="72" t="n"/>
      <c r="D88" s="71" t="inlineStr">
        <is>
          <t>EUR</t>
        </is>
      </c>
      <c r="E88" s="73">
        <f>IF(ISBLANK(C88),"",IF(D88="EUR",C88*$C$8,IF(D88="USD",C88,"")))</f>
        <v/>
      </c>
      <c r="F88" s="71" t="n"/>
      <c r="G88" s="74" t="n"/>
      <c r="H88" s="1" t="n"/>
      <c r="I88" s="1" t="n"/>
      <c r="J88" s="72">
        <f>IF(OR(ISBLANK(B4),ISBLANK(C4),ISBLANK(C88),ISBLANK(E88),ISBLANK(F88),ISBLANK(G88)),"",IF(AND(F88=C4,OR(G88="All",ISNUMBER(SEARCH("," &amp; B4 &amp; ",", "," &amp; SUBSTITUTE(G88," ","") &amp; ",")))),E88/IF(G88="All",COUNTIF(B4:G4,"&lt;&gt;"),LEN(SUBSTITUTE(G88," ",""))-LEN(SUBSTITUTE(SUBSTITUTE(G88," ",""),",",""))+1),0))</f>
        <v/>
      </c>
      <c r="K88" s="72">
        <f>IF(OR(ISBLANK(B4),ISBLANK(D4),ISBLANK(C88),ISBLANK(E88),ISBLANK(F88),ISBLANK(G88)),"",IF(AND(F88=D4,OR(G88="All",ISNUMBER(SEARCH("," &amp; B4 &amp; ",", "," &amp; SUBSTITUTE(G88," ","") &amp; ",")))),E88/IF(G88="All",COUNTIF(B4:G4,"&lt;&gt;"),LEN(SUBSTITUTE(G88," ",""))-LEN(SUBSTITUTE(SUBSTITUTE(G88," ",""),",",""))+1),0))</f>
        <v/>
      </c>
      <c r="L88" s="72">
        <f>IF(OR(ISBLANK(B4),ISBLANK(E4),ISBLANK(C88),ISBLANK(E88),ISBLANK(F88),ISBLANK(G88)),"",IF(AND(F88=E4,OR(G88="All",ISNUMBER(SEARCH("," &amp; B4 &amp; ",", "," &amp; SUBSTITUTE(G88," ","") &amp; ",")))),E88/IF(G88="All",COUNTIF(B4:G4,"&lt;&gt;"),LEN(SUBSTITUTE(G88," ",""))-LEN(SUBSTITUTE(SUBSTITUTE(G88," ",""),",",""))+1),0))</f>
        <v/>
      </c>
      <c r="M88" s="72">
        <f>IF(OR(ISBLANK(B4),ISBLANK(F4),ISBLANK(C88),ISBLANK(E88),ISBLANK(F88),ISBLANK(G88)),"",IF(AND(F88=F4,OR(G88="All",ISNUMBER(SEARCH("," &amp; B4 &amp; ",", "," &amp; SUBSTITUTE(G88," ","") &amp; ",")))),E88/IF(G88="All",COUNTIF(B4:G4,"&lt;&gt;"),LEN(SUBSTITUTE(G88," ",""))-LEN(SUBSTITUTE(SUBSTITUTE(G88," ",""),",",""))+1),0))</f>
        <v/>
      </c>
      <c r="N88" s="72">
        <f>IF(OR(ISBLANK(B4),ISBLANK(G4),ISBLANK(C88),ISBLANK(E88),ISBLANK(F88),ISBLANK(G88)),"",IF(AND(F88=G4,OR(G88="All",ISNUMBER(SEARCH("," &amp; B4 &amp; ",", "," &amp; SUBSTITUTE(G88," ","") &amp; ",")))),E88/IF(G88="All",COUNTIF(B4:G4,"&lt;&gt;"),LEN(SUBSTITUTE(G88," ",""))-LEN(SUBSTITUTE(SUBSTITUTE(G88," ",""),",",""))+1),0))</f>
        <v/>
      </c>
      <c r="O88" s="72">
        <f>IF(OR(ISBLANK(C4),ISBLANK(B4),ISBLANK(C88),ISBLANK(E88),ISBLANK(F88),ISBLANK(G88)),"",IF(AND(F88=B4,OR(G88="All",ISNUMBER(SEARCH("," &amp; C4 &amp; ",", "," &amp; SUBSTITUTE(G88," ","") &amp; ",")))),E88/IF(G88="All",COUNTIF(B4:G4,"&lt;&gt;"),LEN(SUBSTITUTE(G88," ",""))-LEN(SUBSTITUTE(SUBSTITUTE(G88," ",""),",",""))+1),0))</f>
        <v/>
      </c>
      <c r="P88" s="1" t="n"/>
      <c r="Q88" s="72">
        <f>IF(OR(ISBLANK(C4),ISBLANK(D4),ISBLANK(C88),ISBLANK(E88),ISBLANK(F88),ISBLANK(G88)),"",IF(AND(F88=D4,OR(G88="All",ISNUMBER(SEARCH("," &amp; C4 &amp; ",", "," &amp; SUBSTITUTE(G88," ","") &amp; ",")))),E88/IF(G88="All",COUNTIF(B4:G4,"&lt;&gt;"),LEN(SUBSTITUTE(G88," ",""))-LEN(SUBSTITUTE(SUBSTITUTE(G88," ",""),",",""))+1),0))</f>
        <v/>
      </c>
      <c r="R88" s="72">
        <f>IF(OR(ISBLANK(C4),ISBLANK(E4),ISBLANK(C88),ISBLANK(E88),ISBLANK(F88),ISBLANK(G88)),"",IF(AND(F88=E4,OR(G88="All",ISNUMBER(SEARCH("," &amp; C4 &amp; ",", "," &amp; SUBSTITUTE(G88," ","") &amp; ",")))),E88/IF(G88="All",COUNTIF(B4:G4,"&lt;&gt;"),LEN(SUBSTITUTE(G88," ",""))-LEN(SUBSTITUTE(SUBSTITUTE(G88," ",""),",",""))+1),0))</f>
        <v/>
      </c>
      <c r="S88" s="72">
        <f>IF(OR(ISBLANK(C4),ISBLANK(F4),ISBLANK(C88),ISBLANK(E88),ISBLANK(F88),ISBLANK(G88)),"",IF(AND(F88=F4,OR(G88="All",ISNUMBER(SEARCH("," &amp; C4 &amp; ",", "," &amp; SUBSTITUTE(G88," ","") &amp; ",")))),E88/IF(G88="All",COUNTIF(B4:G4,"&lt;&gt;"),LEN(SUBSTITUTE(G88," ",""))-LEN(SUBSTITUTE(SUBSTITUTE(G88," ",""),",",""))+1),0))</f>
        <v/>
      </c>
      <c r="T88" s="72">
        <f>IF(OR(ISBLANK(C4),ISBLANK(G4),ISBLANK(C88),ISBLANK(E88),ISBLANK(F88),ISBLANK(G88)),"",IF(AND(F88=G4,OR(G88="All",ISNUMBER(SEARCH("," &amp; C4 &amp; ",", "," &amp; SUBSTITUTE(G88," ","") &amp; ",")))),E88/IF(G88="All",COUNTIF(B4:G4,"&lt;&gt;"),LEN(SUBSTITUTE(G88," ",""))-LEN(SUBSTITUTE(SUBSTITUTE(G88," ",""),",",""))+1),0))</f>
        <v/>
      </c>
      <c r="U88" s="72">
        <f>IF(OR(ISBLANK(D4),ISBLANK(B4),ISBLANK(C88),ISBLANK(E88),ISBLANK(F88),ISBLANK(G88)),"",IF(AND(F88=B4,OR(G88="All",ISNUMBER(SEARCH("," &amp; D4 &amp; ",", "," &amp; SUBSTITUTE(G88," ","") &amp; ",")))),E88/IF(G88="All",COUNTIF(B4:G4,"&lt;&gt;"),LEN(SUBSTITUTE(G88," ",""))-LEN(SUBSTITUTE(SUBSTITUTE(G88," ",""),",",""))+1),0))</f>
        <v/>
      </c>
      <c r="V88" s="72">
        <f>IF(OR(ISBLANK(D4),ISBLANK(C4),ISBLANK(C88),ISBLANK(E88),ISBLANK(F88),ISBLANK(G88)),"",IF(AND(F88=C4,OR(G88="All",ISNUMBER(SEARCH("," &amp; D4 &amp; ",", "," &amp; SUBSTITUTE(G88," ","") &amp; ",")))),E88/IF(G88="All",COUNTIF(B4:G4,"&lt;&gt;"),LEN(SUBSTITUTE(G88," ",""))-LEN(SUBSTITUTE(SUBSTITUTE(G88," ",""),",",""))+1),0))</f>
        <v/>
      </c>
      <c r="W88" s="1" t="n"/>
      <c r="X88" s="72">
        <f>IF(OR(ISBLANK(D4),ISBLANK(E4),ISBLANK(C88),ISBLANK(E88),ISBLANK(F88),ISBLANK(G88)),"",IF(AND(F88=E4,OR(G88="All",ISNUMBER(SEARCH("," &amp; D4 &amp; ",", "," &amp; SUBSTITUTE(G88," ","") &amp; ",")))),E88/IF(G88="All",COUNTIF(B4:G4,"&lt;&gt;"),LEN(SUBSTITUTE(G88," ",""))-LEN(SUBSTITUTE(SUBSTITUTE(G88," ",""),",",""))+1),0))</f>
        <v/>
      </c>
      <c r="Y88" s="72">
        <f>IF(OR(ISBLANK(D4),ISBLANK(F4),ISBLANK(C88),ISBLANK(E88),ISBLANK(F88),ISBLANK(G88)),"",IF(AND(F88=F4,OR(G88="All",ISNUMBER(SEARCH("," &amp; D4 &amp; ",", "," &amp; SUBSTITUTE(G88," ","") &amp; ",")))),E88/IF(G88="All",COUNTIF(B4:G4,"&lt;&gt;"),LEN(SUBSTITUTE(G88," ",""))-LEN(SUBSTITUTE(SUBSTITUTE(G88," ",""),",",""))+1),0))</f>
        <v/>
      </c>
      <c r="Z88" s="72">
        <f>IF(OR(ISBLANK(D4),ISBLANK(G4),ISBLANK(C88),ISBLANK(E88),ISBLANK(F88),ISBLANK(G88)),"",IF(AND(F88=G4,OR(G88="All",ISNUMBER(SEARCH("," &amp; D4 &amp; ",", "," &amp; SUBSTITUTE(G88," ","") &amp; ",")))),E88/IF(G88="All",COUNTIF(B4:G4,"&lt;&gt;"),LEN(SUBSTITUTE(G88," ",""))-LEN(SUBSTITUTE(SUBSTITUTE(G88," ",""),",",""))+1),0))</f>
        <v/>
      </c>
      <c r="AA88" s="72">
        <f>IF(OR(ISBLANK(E4),ISBLANK(B4),ISBLANK(C88),ISBLANK(E88),ISBLANK(F88),ISBLANK(G88)),"",IF(AND(F88=B4,OR(G88="All",ISNUMBER(SEARCH("," &amp; E4 &amp; ",", "," &amp; SUBSTITUTE(G88," ","") &amp; ",")))),E88/IF(G88="All",COUNTIF(B4:G4,"&lt;&gt;"),LEN(SUBSTITUTE(G88," ",""))-LEN(SUBSTITUTE(SUBSTITUTE(G88," ",""),",",""))+1),0))</f>
        <v/>
      </c>
      <c r="AB88" s="72">
        <f>IF(OR(ISBLANK(E4),ISBLANK(C4),ISBLANK(C88),ISBLANK(E88),ISBLANK(F88),ISBLANK(G88)),"",IF(AND(F88=C4,OR(G88="All",ISNUMBER(SEARCH("," &amp; E4 &amp; ",", "," &amp; SUBSTITUTE(G88," ","") &amp; ",")))),E88/IF(G88="All",COUNTIF(B4:G4,"&lt;&gt;"),LEN(SUBSTITUTE(G88," ",""))-LEN(SUBSTITUTE(SUBSTITUTE(G88," ",""),",",""))+1),0))</f>
        <v/>
      </c>
      <c r="AC88" s="72">
        <f>IF(OR(ISBLANK(E4),ISBLANK(D4),ISBLANK(C88),ISBLANK(E88),ISBLANK(F88),ISBLANK(G88)),"",IF(AND(F88=D4,OR(G88="All",ISNUMBER(SEARCH("," &amp; E4 &amp; ",", "," &amp; SUBSTITUTE(G88," ","") &amp; ",")))),E88/IF(G88="All",COUNTIF(B4:G4,"&lt;&gt;"),LEN(SUBSTITUTE(G88," ",""))-LEN(SUBSTITUTE(SUBSTITUTE(G88," ",""),",",""))+1),0))</f>
        <v/>
      </c>
      <c r="AE88" s="72">
        <f>IF(OR(ISBLANK(E4),ISBLANK(F4),ISBLANK(C88),ISBLANK(E88),ISBLANK(F88),ISBLANK(G88)),"",IF(AND(F88=F4,OR(G88="All",ISNUMBER(SEARCH("," &amp; E4 &amp; ",", "," &amp; SUBSTITUTE(G88," ","") &amp; ",")))),E88/IF(G88="All",COUNTIF(B4:G4,"&lt;&gt;"),LEN(SUBSTITUTE(G88," ",""))-LEN(SUBSTITUTE(SUBSTITUTE(G88," ",""),",",""))+1),0))</f>
        <v/>
      </c>
      <c r="AF88" s="72">
        <f>IF(OR(ISBLANK(E4),ISBLANK(G4),ISBLANK(C88),ISBLANK(E88),ISBLANK(F88),ISBLANK(G88)),"",IF(AND(F88=G4,OR(G88="All",ISNUMBER(SEARCH("," &amp; E4 &amp; ",", "," &amp; SUBSTITUTE(G88," ","") &amp; ",")))),E88/IF(G88="All",COUNTIF(B4:G4,"&lt;&gt;"),LEN(SUBSTITUTE(G88," ",""))-LEN(SUBSTITUTE(SUBSTITUTE(G88," ",""),",",""))+1),0))</f>
        <v/>
      </c>
      <c r="AG88" s="72">
        <f>IF(OR(ISBLANK(F4),ISBLANK(B4),ISBLANK(C88),ISBLANK(E88),ISBLANK(F88),ISBLANK(G88)),"",IF(AND(F88=B4,OR(G88="All",ISNUMBER(SEARCH("," &amp; F4 &amp; ",", "," &amp; SUBSTITUTE(G88," ","") &amp; ",")))),E88/IF(G88="All",COUNTIF(B4:G4,"&lt;&gt;"),LEN(SUBSTITUTE(G88," ",""))-LEN(SUBSTITUTE(SUBSTITUTE(G88," ",""),",",""))+1),0))</f>
        <v/>
      </c>
      <c r="AH88" s="72">
        <f>IF(OR(ISBLANK(F4),ISBLANK(C4),ISBLANK(C88),ISBLANK(E88),ISBLANK(F88),ISBLANK(G88)),"",IF(AND(F88=C4,OR(G88="All",ISNUMBER(SEARCH("," &amp; F4 &amp; ",", "," &amp; SUBSTITUTE(G88," ","") &amp; ",")))),E88/IF(G88="All",COUNTIF(B4:G4,"&lt;&gt;"),LEN(SUBSTITUTE(G88," ",""))-LEN(SUBSTITUTE(SUBSTITUTE(G88," ",""),",",""))+1),0))</f>
        <v/>
      </c>
      <c r="AI88" s="72">
        <f>IF(OR(ISBLANK(F4),ISBLANK(D4),ISBLANK(C88),ISBLANK(E88),ISBLANK(F88),ISBLANK(G88)),"",IF(AND(F88=D4,OR(G88="All",ISNUMBER(SEARCH("," &amp; F4 &amp; ",", "," &amp; SUBSTITUTE(G88," ","") &amp; ",")))),E88/IF(G88="All",COUNTIF(B4:G4,"&lt;&gt;"),LEN(SUBSTITUTE(G88," ",""))-LEN(SUBSTITUTE(SUBSTITUTE(G88," ",""),",",""))+1),0))</f>
        <v/>
      </c>
      <c r="AJ88" s="72">
        <f>IF(OR(ISBLANK(F4),ISBLANK(E4),ISBLANK(C88),ISBLANK(E88),ISBLANK(F88),ISBLANK(G88)),"",IF(AND(F88=E4,OR(G88="All",ISNUMBER(SEARCH("," &amp; F4 &amp; ",", "," &amp; SUBSTITUTE(G88," ","") &amp; ",")))),E88/IF(G88="All",COUNTIF(B4:G4,"&lt;&gt;"),LEN(SUBSTITUTE(G88," ",""))-LEN(SUBSTITUTE(SUBSTITUTE(G88," ",""),",",""))+1),0))</f>
        <v/>
      </c>
      <c r="AL88" s="72">
        <f>IF(OR(ISBLANK(F4),ISBLANK(G4),ISBLANK(C88),ISBLANK(E88),ISBLANK(F88),ISBLANK(G88)),"",IF(AND(F88=G4,OR(G88="All",ISNUMBER(SEARCH("," &amp; F4 &amp; ",", "," &amp; SUBSTITUTE(G88," ","") &amp; ",")))),E88/IF(G88="All",COUNTIF(B4:G4,"&lt;&gt;"),LEN(SUBSTITUTE(G88," ",""))-LEN(SUBSTITUTE(SUBSTITUTE(G88," ",""),",",""))+1),0))</f>
        <v/>
      </c>
      <c r="AM88" s="72">
        <f>IF(OR(ISBLANK(G4),ISBLANK(B4),ISBLANK(C88),ISBLANK(E88),ISBLANK(F88),ISBLANK(G88)),"",IF(AND(F88=B4,OR(G88="All",ISNUMBER(SEARCH("," &amp; G4 &amp; ",", "," &amp; SUBSTITUTE(G88," ","") &amp; ",")))),E88/IF(G88="All",COUNTIF(B4:G4,"&lt;&gt;"),LEN(SUBSTITUTE(G88," ",""))-LEN(SUBSTITUTE(SUBSTITUTE(G88," ",""),",",""))+1),0))</f>
        <v/>
      </c>
      <c r="AN88" s="72">
        <f>IF(OR(ISBLANK(G4),ISBLANK(C4),ISBLANK(C88),ISBLANK(E88),ISBLANK(F88),ISBLANK(G88)),"",IF(AND(F88=C4,OR(G88="All",ISNUMBER(SEARCH("," &amp; G4 &amp; ",", "," &amp; SUBSTITUTE(G88," ","") &amp; ",")))),E88/IF(G88="All",COUNTIF(B4:G4,"&lt;&gt;"),LEN(SUBSTITUTE(G88," ",""))-LEN(SUBSTITUTE(SUBSTITUTE(G88," ",""),",",""))+1),0))</f>
        <v/>
      </c>
      <c r="AO88" s="72">
        <f>IF(OR(ISBLANK(G4),ISBLANK(D4),ISBLANK(C88),ISBLANK(E88),ISBLANK(F88),ISBLANK(G88)),"",IF(AND(F88=D4,OR(G88="All",ISNUMBER(SEARCH("," &amp; G4 &amp; ",", "," &amp; SUBSTITUTE(G88," ","") &amp; ",")))),E88/IF(G88="All",COUNTIF(B4:G4,"&lt;&gt;"),LEN(SUBSTITUTE(G88," ",""))-LEN(SUBSTITUTE(SUBSTITUTE(G88," ",""),",",""))+1),0))</f>
        <v/>
      </c>
      <c r="AP88" s="72">
        <f>IF(OR(ISBLANK(G4),ISBLANK(E4),ISBLANK(C88),ISBLANK(E88),ISBLANK(F88),ISBLANK(G88)),"",IF(AND(F88=E4,OR(G88="All",ISNUMBER(SEARCH("," &amp; G4 &amp; ",", "," &amp; SUBSTITUTE(G88," ","") &amp; ",")))),E88/IF(G88="All",COUNTIF(B4:G4,"&lt;&gt;"),LEN(SUBSTITUTE(G88," ",""))-LEN(SUBSTITUTE(SUBSTITUTE(G88," ",""),",",""))+1),0))</f>
        <v/>
      </c>
      <c r="AQ88" s="72">
        <f>IF(OR(ISBLANK(G4),ISBLANK(F4),ISBLANK(C88),ISBLANK(E88),ISBLANK(F88),ISBLANK(G88)),"",IF(AND(F88=F4,OR(G88="All",ISNUMBER(SEARCH("," &amp; G4 &amp; ",", "," &amp; SUBSTITUTE(G88," ","") &amp; ",")))),E88/IF(G88="All",COUNTIF(B4:G4,"&lt;&gt;"),LEN(SUBSTITUTE(G88," ",""))-LEN(SUBSTITUTE(SUBSTITUTE(G88," ",""),",",""))+1),0))</f>
        <v/>
      </c>
    </row>
    <row r="89" customFormat="1" s="1">
      <c r="A89" s="70" t="n"/>
      <c r="B89" s="71" t="n"/>
      <c r="C89" s="72" t="n"/>
      <c r="D89" s="71" t="inlineStr">
        <is>
          <t>EUR</t>
        </is>
      </c>
      <c r="E89" s="73">
        <f>IF(ISBLANK(C89),"",IF(D89="EUR",C89*$C$8,IF(D89="USD",C89,"")))</f>
        <v/>
      </c>
      <c r="F89" s="71" t="n"/>
      <c r="G89" s="74" t="n"/>
      <c r="H89" s="1" t="n"/>
      <c r="I89" s="1" t="n"/>
      <c r="J89" s="72">
        <f>IF(OR(ISBLANK(B4),ISBLANK(C4),ISBLANK(C89),ISBLANK(E89),ISBLANK(F89),ISBLANK(G89)),"",IF(AND(F89=C4,OR(G89="All",ISNUMBER(SEARCH("," &amp; B4 &amp; ",", "," &amp; SUBSTITUTE(G89," ","") &amp; ",")))),E89/IF(G89="All",COUNTIF(B4:G4,"&lt;&gt;"),LEN(SUBSTITUTE(G89," ",""))-LEN(SUBSTITUTE(SUBSTITUTE(G89," ",""),",",""))+1),0))</f>
        <v/>
      </c>
      <c r="K89" s="72">
        <f>IF(OR(ISBLANK(B4),ISBLANK(D4),ISBLANK(C89),ISBLANK(E89),ISBLANK(F89),ISBLANK(G89)),"",IF(AND(F89=D4,OR(G89="All",ISNUMBER(SEARCH("," &amp; B4 &amp; ",", "," &amp; SUBSTITUTE(G89," ","") &amp; ",")))),E89/IF(G89="All",COUNTIF(B4:G4,"&lt;&gt;"),LEN(SUBSTITUTE(G89," ",""))-LEN(SUBSTITUTE(SUBSTITUTE(G89," ",""),",",""))+1),0))</f>
        <v/>
      </c>
      <c r="L89" s="72">
        <f>IF(OR(ISBLANK(B4),ISBLANK(E4),ISBLANK(C89),ISBLANK(E89),ISBLANK(F89),ISBLANK(G89)),"",IF(AND(F89=E4,OR(G89="All",ISNUMBER(SEARCH("," &amp; B4 &amp; ",", "," &amp; SUBSTITUTE(G89," ","") &amp; ",")))),E89/IF(G89="All",COUNTIF(B4:G4,"&lt;&gt;"),LEN(SUBSTITUTE(G89," ",""))-LEN(SUBSTITUTE(SUBSTITUTE(G89," ",""),",",""))+1),0))</f>
        <v/>
      </c>
      <c r="M89" s="72">
        <f>IF(OR(ISBLANK(B4),ISBLANK(F4),ISBLANK(C89),ISBLANK(E89),ISBLANK(F89),ISBLANK(G89)),"",IF(AND(F89=F4,OR(G89="All",ISNUMBER(SEARCH("," &amp; B4 &amp; ",", "," &amp; SUBSTITUTE(G89," ","") &amp; ",")))),E89/IF(G89="All",COUNTIF(B4:G4,"&lt;&gt;"),LEN(SUBSTITUTE(G89," ",""))-LEN(SUBSTITUTE(SUBSTITUTE(G89," ",""),",",""))+1),0))</f>
        <v/>
      </c>
      <c r="N89" s="72">
        <f>IF(OR(ISBLANK(B4),ISBLANK(G4),ISBLANK(C89),ISBLANK(E89),ISBLANK(F89),ISBLANK(G89)),"",IF(AND(F89=G4,OR(G89="All",ISNUMBER(SEARCH("," &amp; B4 &amp; ",", "," &amp; SUBSTITUTE(G89," ","") &amp; ",")))),E89/IF(G89="All",COUNTIF(B4:G4,"&lt;&gt;"),LEN(SUBSTITUTE(G89," ",""))-LEN(SUBSTITUTE(SUBSTITUTE(G89," ",""),",",""))+1),0))</f>
        <v/>
      </c>
      <c r="O89" s="72">
        <f>IF(OR(ISBLANK(C4),ISBLANK(B4),ISBLANK(C89),ISBLANK(E89),ISBLANK(F89),ISBLANK(G89)),"",IF(AND(F89=B4,OR(G89="All",ISNUMBER(SEARCH("," &amp; C4 &amp; ",", "," &amp; SUBSTITUTE(G89," ","") &amp; ",")))),E89/IF(G89="All",COUNTIF(B4:G4,"&lt;&gt;"),LEN(SUBSTITUTE(G89," ",""))-LEN(SUBSTITUTE(SUBSTITUTE(G89," ",""),",",""))+1),0))</f>
        <v/>
      </c>
      <c r="P89" s="1" t="n"/>
      <c r="Q89" s="72">
        <f>IF(OR(ISBLANK(C4),ISBLANK(D4),ISBLANK(C89),ISBLANK(E89),ISBLANK(F89),ISBLANK(G89)),"",IF(AND(F89=D4,OR(G89="All",ISNUMBER(SEARCH("," &amp; C4 &amp; ",", "," &amp; SUBSTITUTE(G89," ","") &amp; ",")))),E89/IF(G89="All",COUNTIF(B4:G4,"&lt;&gt;"),LEN(SUBSTITUTE(G89," ",""))-LEN(SUBSTITUTE(SUBSTITUTE(G89," ",""),",",""))+1),0))</f>
        <v/>
      </c>
      <c r="R89" s="72">
        <f>IF(OR(ISBLANK(C4),ISBLANK(E4),ISBLANK(C89),ISBLANK(E89),ISBLANK(F89),ISBLANK(G89)),"",IF(AND(F89=E4,OR(G89="All",ISNUMBER(SEARCH("," &amp; C4 &amp; ",", "," &amp; SUBSTITUTE(G89," ","") &amp; ",")))),E89/IF(G89="All",COUNTIF(B4:G4,"&lt;&gt;"),LEN(SUBSTITUTE(G89," ",""))-LEN(SUBSTITUTE(SUBSTITUTE(G89," ",""),",",""))+1),0))</f>
        <v/>
      </c>
      <c r="S89" s="72">
        <f>IF(OR(ISBLANK(C4),ISBLANK(F4),ISBLANK(C89),ISBLANK(E89),ISBLANK(F89),ISBLANK(G89)),"",IF(AND(F89=F4,OR(G89="All",ISNUMBER(SEARCH("," &amp; C4 &amp; ",", "," &amp; SUBSTITUTE(G89," ","") &amp; ",")))),E89/IF(G89="All",COUNTIF(B4:G4,"&lt;&gt;"),LEN(SUBSTITUTE(G89," ",""))-LEN(SUBSTITUTE(SUBSTITUTE(G89," ",""),",",""))+1),0))</f>
        <v/>
      </c>
      <c r="T89" s="72">
        <f>IF(OR(ISBLANK(C4),ISBLANK(G4),ISBLANK(C89),ISBLANK(E89),ISBLANK(F89),ISBLANK(G89)),"",IF(AND(F89=G4,OR(G89="All",ISNUMBER(SEARCH("," &amp; C4 &amp; ",", "," &amp; SUBSTITUTE(G89," ","") &amp; ",")))),E89/IF(G89="All",COUNTIF(B4:G4,"&lt;&gt;"),LEN(SUBSTITUTE(G89," ",""))-LEN(SUBSTITUTE(SUBSTITUTE(G89," ",""),",",""))+1),0))</f>
        <v/>
      </c>
      <c r="U89" s="72">
        <f>IF(OR(ISBLANK(D4),ISBLANK(B4),ISBLANK(C89),ISBLANK(E89),ISBLANK(F89),ISBLANK(G89)),"",IF(AND(F89=B4,OR(G89="All",ISNUMBER(SEARCH("," &amp; D4 &amp; ",", "," &amp; SUBSTITUTE(G89," ","") &amp; ",")))),E89/IF(G89="All",COUNTIF(B4:G4,"&lt;&gt;"),LEN(SUBSTITUTE(G89," ",""))-LEN(SUBSTITUTE(SUBSTITUTE(G89," ",""),",",""))+1),0))</f>
        <v/>
      </c>
      <c r="V89" s="72">
        <f>IF(OR(ISBLANK(D4),ISBLANK(C4),ISBLANK(C89),ISBLANK(E89),ISBLANK(F89),ISBLANK(G89)),"",IF(AND(F89=C4,OR(G89="All",ISNUMBER(SEARCH("," &amp; D4 &amp; ",", "," &amp; SUBSTITUTE(G89," ","") &amp; ",")))),E89/IF(G89="All",COUNTIF(B4:G4,"&lt;&gt;"),LEN(SUBSTITUTE(G89," ",""))-LEN(SUBSTITUTE(SUBSTITUTE(G89," ",""),",",""))+1),0))</f>
        <v/>
      </c>
      <c r="W89" s="1" t="n"/>
      <c r="X89" s="72">
        <f>IF(OR(ISBLANK(D4),ISBLANK(E4),ISBLANK(C89),ISBLANK(E89),ISBLANK(F89),ISBLANK(G89)),"",IF(AND(F89=E4,OR(G89="All",ISNUMBER(SEARCH("," &amp; D4 &amp; ",", "," &amp; SUBSTITUTE(G89," ","") &amp; ",")))),E89/IF(G89="All",COUNTIF(B4:G4,"&lt;&gt;"),LEN(SUBSTITUTE(G89," ",""))-LEN(SUBSTITUTE(SUBSTITUTE(G89," ",""),",",""))+1),0))</f>
        <v/>
      </c>
      <c r="Y89" s="72">
        <f>IF(OR(ISBLANK(D4),ISBLANK(F4),ISBLANK(C89),ISBLANK(E89),ISBLANK(F89),ISBLANK(G89)),"",IF(AND(F89=F4,OR(G89="All",ISNUMBER(SEARCH("," &amp; D4 &amp; ",", "," &amp; SUBSTITUTE(G89," ","") &amp; ",")))),E89/IF(G89="All",COUNTIF(B4:G4,"&lt;&gt;"),LEN(SUBSTITUTE(G89," ",""))-LEN(SUBSTITUTE(SUBSTITUTE(G89," ",""),",",""))+1),0))</f>
        <v/>
      </c>
      <c r="Z89" s="72">
        <f>IF(OR(ISBLANK(D4),ISBLANK(G4),ISBLANK(C89),ISBLANK(E89),ISBLANK(F89),ISBLANK(G89)),"",IF(AND(F89=G4,OR(G89="All",ISNUMBER(SEARCH("," &amp; D4 &amp; ",", "," &amp; SUBSTITUTE(G89," ","") &amp; ",")))),E89/IF(G89="All",COUNTIF(B4:G4,"&lt;&gt;"),LEN(SUBSTITUTE(G89," ",""))-LEN(SUBSTITUTE(SUBSTITUTE(G89," ",""),",",""))+1),0))</f>
        <v/>
      </c>
      <c r="AA89" s="72">
        <f>IF(OR(ISBLANK(E4),ISBLANK(B4),ISBLANK(C89),ISBLANK(E89),ISBLANK(F89),ISBLANK(G89)),"",IF(AND(F89=B4,OR(G89="All",ISNUMBER(SEARCH("," &amp; E4 &amp; ",", "," &amp; SUBSTITUTE(G89," ","") &amp; ",")))),E89/IF(G89="All",COUNTIF(B4:G4,"&lt;&gt;"),LEN(SUBSTITUTE(G89," ",""))-LEN(SUBSTITUTE(SUBSTITUTE(G89," ",""),",",""))+1),0))</f>
        <v/>
      </c>
      <c r="AB89" s="72">
        <f>IF(OR(ISBLANK(E4),ISBLANK(C4),ISBLANK(C89),ISBLANK(E89),ISBLANK(F89),ISBLANK(G89)),"",IF(AND(F89=C4,OR(G89="All",ISNUMBER(SEARCH("," &amp; E4 &amp; ",", "," &amp; SUBSTITUTE(G89," ","") &amp; ",")))),E89/IF(G89="All",COUNTIF(B4:G4,"&lt;&gt;"),LEN(SUBSTITUTE(G89," ",""))-LEN(SUBSTITUTE(SUBSTITUTE(G89," ",""),",",""))+1),0))</f>
        <v/>
      </c>
      <c r="AC89" s="72">
        <f>IF(OR(ISBLANK(E4),ISBLANK(D4),ISBLANK(C89),ISBLANK(E89),ISBLANK(F89),ISBLANK(G89)),"",IF(AND(F89=D4,OR(G89="All",ISNUMBER(SEARCH("," &amp; E4 &amp; ",", "," &amp; SUBSTITUTE(G89," ","") &amp; ",")))),E89/IF(G89="All",COUNTIF(B4:G4,"&lt;&gt;"),LEN(SUBSTITUTE(G89," ",""))-LEN(SUBSTITUTE(SUBSTITUTE(G89," ",""),",",""))+1),0))</f>
        <v/>
      </c>
      <c r="AE89" s="72">
        <f>IF(OR(ISBLANK(E4),ISBLANK(F4),ISBLANK(C89),ISBLANK(E89),ISBLANK(F89),ISBLANK(G89)),"",IF(AND(F89=F4,OR(G89="All",ISNUMBER(SEARCH("," &amp; E4 &amp; ",", "," &amp; SUBSTITUTE(G89," ","") &amp; ",")))),E89/IF(G89="All",COUNTIF(B4:G4,"&lt;&gt;"),LEN(SUBSTITUTE(G89," ",""))-LEN(SUBSTITUTE(SUBSTITUTE(G89," ",""),",",""))+1),0))</f>
        <v/>
      </c>
      <c r="AF89" s="72">
        <f>IF(OR(ISBLANK(E4),ISBLANK(G4),ISBLANK(C89),ISBLANK(E89),ISBLANK(F89),ISBLANK(G89)),"",IF(AND(F89=G4,OR(G89="All",ISNUMBER(SEARCH("," &amp; E4 &amp; ",", "," &amp; SUBSTITUTE(G89," ","") &amp; ",")))),E89/IF(G89="All",COUNTIF(B4:G4,"&lt;&gt;"),LEN(SUBSTITUTE(G89," ",""))-LEN(SUBSTITUTE(SUBSTITUTE(G89," ",""),",",""))+1),0))</f>
        <v/>
      </c>
      <c r="AG89" s="72">
        <f>IF(OR(ISBLANK(F4),ISBLANK(B4),ISBLANK(C89),ISBLANK(E89),ISBLANK(F89),ISBLANK(G89)),"",IF(AND(F89=B4,OR(G89="All",ISNUMBER(SEARCH("," &amp; F4 &amp; ",", "," &amp; SUBSTITUTE(G89," ","") &amp; ",")))),E89/IF(G89="All",COUNTIF(B4:G4,"&lt;&gt;"),LEN(SUBSTITUTE(G89," ",""))-LEN(SUBSTITUTE(SUBSTITUTE(G89," ",""),",",""))+1),0))</f>
        <v/>
      </c>
      <c r="AH89" s="72">
        <f>IF(OR(ISBLANK(F4),ISBLANK(C4),ISBLANK(C89),ISBLANK(E89),ISBLANK(F89),ISBLANK(G89)),"",IF(AND(F89=C4,OR(G89="All",ISNUMBER(SEARCH("," &amp; F4 &amp; ",", "," &amp; SUBSTITUTE(G89," ","") &amp; ",")))),E89/IF(G89="All",COUNTIF(B4:G4,"&lt;&gt;"),LEN(SUBSTITUTE(G89," ",""))-LEN(SUBSTITUTE(SUBSTITUTE(G89," ",""),",",""))+1),0))</f>
        <v/>
      </c>
      <c r="AI89" s="72">
        <f>IF(OR(ISBLANK(F4),ISBLANK(D4),ISBLANK(C89),ISBLANK(E89),ISBLANK(F89),ISBLANK(G89)),"",IF(AND(F89=D4,OR(G89="All",ISNUMBER(SEARCH("," &amp; F4 &amp; ",", "," &amp; SUBSTITUTE(G89," ","") &amp; ",")))),E89/IF(G89="All",COUNTIF(B4:G4,"&lt;&gt;"),LEN(SUBSTITUTE(G89," ",""))-LEN(SUBSTITUTE(SUBSTITUTE(G89," ",""),",",""))+1),0))</f>
        <v/>
      </c>
      <c r="AJ89" s="72">
        <f>IF(OR(ISBLANK(F4),ISBLANK(E4),ISBLANK(C89),ISBLANK(E89),ISBLANK(F89),ISBLANK(G89)),"",IF(AND(F89=E4,OR(G89="All",ISNUMBER(SEARCH("," &amp; F4 &amp; ",", "," &amp; SUBSTITUTE(G89," ","") &amp; ",")))),E89/IF(G89="All",COUNTIF(B4:G4,"&lt;&gt;"),LEN(SUBSTITUTE(G89," ",""))-LEN(SUBSTITUTE(SUBSTITUTE(G89," ",""),",",""))+1),0))</f>
        <v/>
      </c>
      <c r="AL89" s="72">
        <f>IF(OR(ISBLANK(F4),ISBLANK(G4),ISBLANK(C89),ISBLANK(E89),ISBLANK(F89),ISBLANK(G89)),"",IF(AND(F89=G4,OR(G89="All",ISNUMBER(SEARCH("," &amp; F4 &amp; ",", "," &amp; SUBSTITUTE(G89," ","") &amp; ",")))),E89/IF(G89="All",COUNTIF(B4:G4,"&lt;&gt;"),LEN(SUBSTITUTE(G89," ",""))-LEN(SUBSTITUTE(SUBSTITUTE(G89," ",""),",",""))+1),0))</f>
        <v/>
      </c>
      <c r="AM89" s="72">
        <f>IF(OR(ISBLANK(G4),ISBLANK(B4),ISBLANK(C89),ISBLANK(E89),ISBLANK(F89),ISBLANK(G89)),"",IF(AND(F89=B4,OR(G89="All",ISNUMBER(SEARCH("," &amp; G4 &amp; ",", "," &amp; SUBSTITUTE(G89," ","") &amp; ",")))),E89/IF(G89="All",COUNTIF(B4:G4,"&lt;&gt;"),LEN(SUBSTITUTE(G89," ",""))-LEN(SUBSTITUTE(SUBSTITUTE(G89," ",""),",",""))+1),0))</f>
        <v/>
      </c>
      <c r="AN89" s="72">
        <f>IF(OR(ISBLANK(G4),ISBLANK(C4),ISBLANK(C89),ISBLANK(E89),ISBLANK(F89),ISBLANK(G89)),"",IF(AND(F89=C4,OR(G89="All",ISNUMBER(SEARCH("," &amp; G4 &amp; ",", "," &amp; SUBSTITUTE(G89," ","") &amp; ",")))),E89/IF(G89="All",COUNTIF(B4:G4,"&lt;&gt;"),LEN(SUBSTITUTE(G89," ",""))-LEN(SUBSTITUTE(SUBSTITUTE(G89," ",""),",",""))+1),0))</f>
        <v/>
      </c>
      <c r="AO89" s="72">
        <f>IF(OR(ISBLANK(G4),ISBLANK(D4),ISBLANK(C89),ISBLANK(E89),ISBLANK(F89),ISBLANK(G89)),"",IF(AND(F89=D4,OR(G89="All",ISNUMBER(SEARCH("," &amp; G4 &amp; ",", "," &amp; SUBSTITUTE(G89," ","") &amp; ",")))),E89/IF(G89="All",COUNTIF(B4:G4,"&lt;&gt;"),LEN(SUBSTITUTE(G89," ",""))-LEN(SUBSTITUTE(SUBSTITUTE(G89," ",""),",",""))+1),0))</f>
        <v/>
      </c>
      <c r="AP89" s="72">
        <f>IF(OR(ISBLANK(G4),ISBLANK(E4),ISBLANK(C89),ISBLANK(E89),ISBLANK(F89),ISBLANK(G89)),"",IF(AND(F89=E4,OR(G89="All",ISNUMBER(SEARCH("," &amp; G4 &amp; ",", "," &amp; SUBSTITUTE(G89," ","") &amp; ",")))),E89/IF(G89="All",COUNTIF(B4:G4,"&lt;&gt;"),LEN(SUBSTITUTE(G89," ",""))-LEN(SUBSTITUTE(SUBSTITUTE(G89," ",""),",",""))+1),0))</f>
        <v/>
      </c>
      <c r="AQ89" s="72">
        <f>IF(OR(ISBLANK(G4),ISBLANK(F4),ISBLANK(C89),ISBLANK(E89),ISBLANK(F89),ISBLANK(G89)),"",IF(AND(F89=F4,OR(G89="All",ISNUMBER(SEARCH("," &amp; G4 &amp; ",", "," &amp; SUBSTITUTE(G89," ","") &amp; ",")))),E89/IF(G89="All",COUNTIF(B4:G4,"&lt;&gt;"),LEN(SUBSTITUTE(G89," ",""))-LEN(SUBSTITUTE(SUBSTITUTE(G89," ",""),",",""))+1),0))</f>
        <v/>
      </c>
    </row>
    <row r="90" customFormat="1" s="1">
      <c r="A90" s="70" t="n"/>
      <c r="B90" s="71" t="n"/>
      <c r="C90" s="72" t="n"/>
      <c r="D90" s="71" t="inlineStr">
        <is>
          <t>EUR</t>
        </is>
      </c>
      <c r="E90" s="73">
        <f>IF(ISBLANK(C90),"",IF(D90="EUR",C90*$C$8,IF(D90="USD",C90,"")))</f>
        <v/>
      </c>
      <c r="F90" s="71" t="n"/>
      <c r="G90" s="74" t="n"/>
      <c r="H90" s="1" t="n"/>
      <c r="I90" s="1" t="n"/>
      <c r="J90" s="72">
        <f>IF(OR(ISBLANK(B4),ISBLANK(C4),ISBLANK(C90),ISBLANK(E90),ISBLANK(F90),ISBLANK(G90)),"",IF(AND(F90=C4,OR(G90="All",ISNUMBER(SEARCH("," &amp; B4 &amp; ",", "," &amp; SUBSTITUTE(G90," ","") &amp; ",")))),E90/IF(G90="All",COUNTIF(B4:G4,"&lt;&gt;"),LEN(SUBSTITUTE(G90," ",""))-LEN(SUBSTITUTE(SUBSTITUTE(G90," ",""),",",""))+1),0))</f>
        <v/>
      </c>
      <c r="K90" s="72">
        <f>IF(OR(ISBLANK(B4),ISBLANK(D4),ISBLANK(C90),ISBLANK(E90),ISBLANK(F90),ISBLANK(G90)),"",IF(AND(F90=D4,OR(G90="All",ISNUMBER(SEARCH("," &amp; B4 &amp; ",", "," &amp; SUBSTITUTE(G90," ","") &amp; ",")))),E90/IF(G90="All",COUNTIF(B4:G4,"&lt;&gt;"),LEN(SUBSTITUTE(G90," ",""))-LEN(SUBSTITUTE(SUBSTITUTE(G90," ",""),",",""))+1),0))</f>
        <v/>
      </c>
      <c r="L90" s="72">
        <f>IF(OR(ISBLANK(B4),ISBLANK(E4),ISBLANK(C90),ISBLANK(E90),ISBLANK(F90),ISBLANK(G90)),"",IF(AND(F90=E4,OR(G90="All",ISNUMBER(SEARCH("," &amp; B4 &amp; ",", "," &amp; SUBSTITUTE(G90," ","") &amp; ",")))),E90/IF(G90="All",COUNTIF(B4:G4,"&lt;&gt;"),LEN(SUBSTITUTE(G90," ",""))-LEN(SUBSTITUTE(SUBSTITUTE(G90," ",""),",",""))+1),0))</f>
        <v/>
      </c>
      <c r="M90" s="72">
        <f>IF(OR(ISBLANK(B4),ISBLANK(F4),ISBLANK(C90),ISBLANK(E90),ISBLANK(F90),ISBLANK(G90)),"",IF(AND(F90=F4,OR(G90="All",ISNUMBER(SEARCH("," &amp; B4 &amp; ",", "," &amp; SUBSTITUTE(G90," ","") &amp; ",")))),E90/IF(G90="All",COUNTIF(B4:G4,"&lt;&gt;"),LEN(SUBSTITUTE(G90," ",""))-LEN(SUBSTITUTE(SUBSTITUTE(G90," ",""),",",""))+1),0))</f>
        <v/>
      </c>
      <c r="N90" s="72">
        <f>IF(OR(ISBLANK(B4),ISBLANK(G4),ISBLANK(C90),ISBLANK(E90),ISBLANK(F90),ISBLANK(G90)),"",IF(AND(F90=G4,OR(G90="All",ISNUMBER(SEARCH("," &amp; B4 &amp; ",", "," &amp; SUBSTITUTE(G90," ","") &amp; ",")))),E90/IF(G90="All",COUNTIF(B4:G4,"&lt;&gt;"),LEN(SUBSTITUTE(G90," ",""))-LEN(SUBSTITUTE(SUBSTITUTE(G90," ",""),",",""))+1),0))</f>
        <v/>
      </c>
      <c r="O90" s="72">
        <f>IF(OR(ISBLANK(C4),ISBLANK(B4),ISBLANK(C90),ISBLANK(E90),ISBLANK(F90),ISBLANK(G90)),"",IF(AND(F90=B4,OR(G90="All",ISNUMBER(SEARCH("," &amp; C4 &amp; ",", "," &amp; SUBSTITUTE(G90," ","") &amp; ",")))),E90/IF(G90="All",COUNTIF(B4:G4,"&lt;&gt;"),LEN(SUBSTITUTE(G90," ",""))-LEN(SUBSTITUTE(SUBSTITUTE(G90," ",""),",",""))+1),0))</f>
        <v/>
      </c>
      <c r="P90" s="1" t="n"/>
      <c r="Q90" s="72">
        <f>IF(OR(ISBLANK(C4),ISBLANK(D4),ISBLANK(C90),ISBLANK(E90),ISBLANK(F90),ISBLANK(G90)),"",IF(AND(F90=D4,OR(G90="All",ISNUMBER(SEARCH("," &amp; C4 &amp; ",", "," &amp; SUBSTITUTE(G90," ","") &amp; ",")))),E90/IF(G90="All",COUNTIF(B4:G4,"&lt;&gt;"),LEN(SUBSTITUTE(G90," ",""))-LEN(SUBSTITUTE(SUBSTITUTE(G90," ",""),",",""))+1),0))</f>
        <v/>
      </c>
      <c r="R90" s="72">
        <f>IF(OR(ISBLANK(C4),ISBLANK(E4),ISBLANK(C90),ISBLANK(E90),ISBLANK(F90),ISBLANK(G90)),"",IF(AND(F90=E4,OR(G90="All",ISNUMBER(SEARCH("," &amp; C4 &amp; ",", "," &amp; SUBSTITUTE(G90," ","") &amp; ",")))),E90/IF(G90="All",COUNTIF(B4:G4,"&lt;&gt;"),LEN(SUBSTITUTE(G90," ",""))-LEN(SUBSTITUTE(SUBSTITUTE(G90," ",""),",",""))+1),0))</f>
        <v/>
      </c>
      <c r="S90" s="72">
        <f>IF(OR(ISBLANK(C4),ISBLANK(F4),ISBLANK(C90),ISBLANK(E90),ISBLANK(F90),ISBLANK(G90)),"",IF(AND(F90=F4,OR(G90="All",ISNUMBER(SEARCH("," &amp; C4 &amp; ",", "," &amp; SUBSTITUTE(G90," ","") &amp; ",")))),E90/IF(G90="All",COUNTIF(B4:G4,"&lt;&gt;"),LEN(SUBSTITUTE(G90," ",""))-LEN(SUBSTITUTE(SUBSTITUTE(G90," ",""),",",""))+1),0))</f>
        <v/>
      </c>
      <c r="T90" s="72">
        <f>IF(OR(ISBLANK(C4),ISBLANK(G4),ISBLANK(C90),ISBLANK(E90),ISBLANK(F90),ISBLANK(G90)),"",IF(AND(F90=G4,OR(G90="All",ISNUMBER(SEARCH("," &amp; C4 &amp; ",", "," &amp; SUBSTITUTE(G90," ","") &amp; ",")))),E90/IF(G90="All",COUNTIF(B4:G4,"&lt;&gt;"),LEN(SUBSTITUTE(G90," ",""))-LEN(SUBSTITUTE(SUBSTITUTE(G90," ",""),",",""))+1),0))</f>
        <v/>
      </c>
      <c r="U90" s="72">
        <f>IF(OR(ISBLANK(D4),ISBLANK(B4),ISBLANK(C90),ISBLANK(E90),ISBLANK(F90),ISBLANK(G90)),"",IF(AND(F90=B4,OR(G90="All",ISNUMBER(SEARCH("," &amp; D4 &amp; ",", "," &amp; SUBSTITUTE(G90," ","") &amp; ",")))),E90/IF(G90="All",COUNTIF(B4:G4,"&lt;&gt;"),LEN(SUBSTITUTE(G90," ",""))-LEN(SUBSTITUTE(SUBSTITUTE(G90," ",""),",",""))+1),0))</f>
        <v/>
      </c>
      <c r="V90" s="72">
        <f>IF(OR(ISBLANK(D4),ISBLANK(C4),ISBLANK(C90),ISBLANK(E90),ISBLANK(F90),ISBLANK(G90)),"",IF(AND(F90=C4,OR(G90="All",ISNUMBER(SEARCH("," &amp; D4 &amp; ",", "," &amp; SUBSTITUTE(G90," ","") &amp; ",")))),E90/IF(G90="All",COUNTIF(B4:G4,"&lt;&gt;"),LEN(SUBSTITUTE(G90," ",""))-LEN(SUBSTITUTE(SUBSTITUTE(G90," ",""),",",""))+1),0))</f>
        <v/>
      </c>
      <c r="W90" s="1" t="n"/>
      <c r="X90" s="72">
        <f>IF(OR(ISBLANK(D4),ISBLANK(E4),ISBLANK(C90),ISBLANK(E90),ISBLANK(F90),ISBLANK(G90)),"",IF(AND(F90=E4,OR(G90="All",ISNUMBER(SEARCH("," &amp; D4 &amp; ",", "," &amp; SUBSTITUTE(G90," ","") &amp; ",")))),E90/IF(G90="All",COUNTIF(B4:G4,"&lt;&gt;"),LEN(SUBSTITUTE(G90," ",""))-LEN(SUBSTITUTE(SUBSTITUTE(G90," ",""),",",""))+1),0))</f>
        <v/>
      </c>
      <c r="Y90" s="72">
        <f>IF(OR(ISBLANK(D4),ISBLANK(F4),ISBLANK(C90),ISBLANK(E90),ISBLANK(F90),ISBLANK(G90)),"",IF(AND(F90=F4,OR(G90="All",ISNUMBER(SEARCH("," &amp; D4 &amp; ",", "," &amp; SUBSTITUTE(G90," ","") &amp; ",")))),E90/IF(G90="All",COUNTIF(B4:G4,"&lt;&gt;"),LEN(SUBSTITUTE(G90," ",""))-LEN(SUBSTITUTE(SUBSTITUTE(G90," ",""),",",""))+1),0))</f>
        <v/>
      </c>
      <c r="Z90" s="72">
        <f>IF(OR(ISBLANK(D4),ISBLANK(G4),ISBLANK(C90),ISBLANK(E90),ISBLANK(F90),ISBLANK(G90)),"",IF(AND(F90=G4,OR(G90="All",ISNUMBER(SEARCH("," &amp; D4 &amp; ",", "," &amp; SUBSTITUTE(G90," ","") &amp; ",")))),E90/IF(G90="All",COUNTIF(B4:G4,"&lt;&gt;"),LEN(SUBSTITUTE(G90," ",""))-LEN(SUBSTITUTE(SUBSTITUTE(G90," ",""),",",""))+1),0))</f>
        <v/>
      </c>
      <c r="AA90" s="72">
        <f>IF(OR(ISBLANK(E4),ISBLANK(B4),ISBLANK(C90),ISBLANK(E90),ISBLANK(F90),ISBLANK(G90)),"",IF(AND(F90=B4,OR(G90="All",ISNUMBER(SEARCH("," &amp; E4 &amp; ",", "," &amp; SUBSTITUTE(G90," ","") &amp; ",")))),E90/IF(G90="All",COUNTIF(B4:G4,"&lt;&gt;"),LEN(SUBSTITUTE(G90," ",""))-LEN(SUBSTITUTE(SUBSTITUTE(G90," ",""),",",""))+1),0))</f>
        <v/>
      </c>
      <c r="AB90" s="72">
        <f>IF(OR(ISBLANK(E4),ISBLANK(C4),ISBLANK(C90),ISBLANK(E90),ISBLANK(F90),ISBLANK(G90)),"",IF(AND(F90=C4,OR(G90="All",ISNUMBER(SEARCH("," &amp; E4 &amp; ",", "," &amp; SUBSTITUTE(G90," ","") &amp; ",")))),E90/IF(G90="All",COUNTIF(B4:G4,"&lt;&gt;"),LEN(SUBSTITUTE(G90," ",""))-LEN(SUBSTITUTE(SUBSTITUTE(G90," ",""),",",""))+1),0))</f>
        <v/>
      </c>
      <c r="AC90" s="72">
        <f>IF(OR(ISBLANK(E4),ISBLANK(D4),ISBLANK(C90),ISBLANK(E90),ISBLANK(F90),ISBLANK(G90)),"",IF(AND(F90=D4,OR(G90="All",ISNUMBER(SEARCH("," &amp; E4 &amp; ",", "," &amp; SUBSTITUTE(G90," ","") &amp; ",")))),E90/IF(G90="All",COUNTIF(B4:G4,"&lt;&gt;"),LEN(SUBSTITUTE(G90," ",""))-LEN(SUBSTITUTE(SUBSTITUTE(G90," ",""),",",""))+1),0))</f>
        <v/>
      </c>
      <c r="AE90" s="72">
        <f>IF(OR(ISBLANK(E4),ISBLANK(F4),ISBLANK(C90),ISBLANK(E90),ISBLANK(F90),ISBLANK(G90)),"",IF(AND(F90=F4,OR(G90="All",ISNUMBER(SEARCH("," &amp; E4 &amp; ",", "," &amp; SUBSTITUTE(G90," ","") &amp; ",")))),E90/IF(G90="All",COUNTIF(B4:G4,"&lt;&gt;"),LEN(SUBSTITUTE(G90," ",""))-LEN(SUBSTITUTE(SUBSTITUTE(G90," ",""),",",""))+1),0))</f>
        <v/>
      </c>
      <c r="AF90" s="72">
        <f>IF(OR(ISBLANK(E4),ISBLANK(G4),ISBLANK(C90),ISBLANK(E90),ISBLANK(F90),ISBLANK(G90)),"",IF(AND(F90=G4,OR(G90="All",ISNUMBER(SEARCH("," &amp; E4 &amp; ",", "," &amp; SUBSTITUTE(G90," ","") &amp; ",")))),E90/IF(G90="All",COUNTIF(B4:G4,"&lt;&gt;"),LEN(SUBSTITUTE(G90," ",""))-LEN(SUBSTITUTE(SUBSTITUTE(G90," ",""),",",""))+1),0))</f>
        <v/>
      </c>
      <c r="AG90" s="72">
        <f>IF(OR(ISBLANK(F4),ISBLANK(B4),ISBLANK(C90),ISBLANK(E90),ISBLANK(F90),ISBLANK(G90)),"",IF(AND(F90=B4,OR(G90="All",ISNUMBER(SEARCH("," &amp; F4 &amp; ",", "," &amp; SUBSTITUTE(G90," ","") &amp; ",")))),E90/IF(G90="All",COUNTIF(B4:G4,"&lt;&gt;"),LEN(SUBSTITUTE(G90," ",""))-LEN(SUBSTITUTE(SUBSTITUTE(G90," ",""),",",""))+1),0))</f>
        <v/>
      </c>
      <c r="AH90" s="72">
        <f>IF(OR(ISBLANK(F4),ISBLANK(C4),ISBLANK(C90),ISBLANK(E90),ISBLANK(F90),ISBLANK(G90)),"",IF(AND(F90=C4,OR(G90="All",ISNUMBER(SEARCH("," &amp; F4 &amp; ",", "," &amp; SUBSTITUTE(G90," ","") &amp; ",")))),E90/IF(G90="All",COUNTIF(B4:G4,"&lt;&gt;"),LEN(SUBSTITUTE(G90," ",""))-LEN(SUBSTITUTE(SUBSTITUTE(G90," ",""),",",""))+1),0))</f>
        <v/>
      </c>
      <c r="AI90" s="72">
        <f>IF(OR(ISBLANK(F4),ISBLANK(D4),ISBLANK(C90),ISBLANK(E90),ISBLANK(F90),ISBLANK(G90)),"",IF(AND(F90=D4,OR(G90="All",ISNUMBER(SEARCH("," &amp; F4 &amp; ",", "," &amp; SUBSTITUTE(G90," ","") &amp; ",")))),E90/IF(G90="All",COUNTIF(B4:G4,"&lt;&gt;"),LEN(SUBSTITUTE(G90," ",""))-LEN(SUBSTITUTE(SUBSTITUTE(G90," ",""),",",""))+1),0))</f>
        <v/>
      </c>
      <c r="AJ90" s="72">
        <f>IF(OR(ISBLANK(F4),ISBLANK(E4),ISBLANK(C90),ISBLANK(E90),ISBLANK(F90),ISBLANK(G90)),"",IF(AND(F90=E4,OR(G90="All",ISNUMBER(SEARCH("," &amp; F4 &amp; ",", "," &amp; SUBSTITUTE(G90," ","") &amp; ",")))),E90/IF(G90="All",COUNTIF(B4:G4,"&lt;&gt;"),LEN(SUBSTITUTE(G90," ",""))-LEN(SUBSTITUTE(SUBSTITUTE(G90," ",""),",",""))+1),0))</f>
        <v/>
      </c>
      <c r="AL90" s="72">
        <f>IF(OR(ISBLANK(F4),ISBLANK(G4),ISBLANK(C90),ISBLANK(E90),ISBLANK(F90),ISBLANK(G90)),"",IF(AND(F90=G4,OR(G90="All",ISNUMBER(SEARCH("," &amp; F4 &amp; ",", "," &amp; SUBSTITUTE(G90," ","") &amp; ",")))),E90/IF(G90="All",COUNTIF(B4:G4,"&lt;&gt;"),LEN(SUBSTITUTE(G90," ",""))-LEN(SUBSTITUTE(SUBSTITUTE(G90," ",""),",",""))+1),0))</f>
        <v/>
      </c>
      <c r="AM90" s="72">
        <f>IF(OR(ISBLANK(G4),ISBLANK(B4),ISBLANK(C90),ISBLANK(E90),ISBLANK(F90),ISBLANK(G90)),"",IF(AND(F90=B4,OR(G90="All",ISNUMBER(SEARCH("," &amp; G4 &amp; ",", "," &amp; SUBSTITUTE(G90," ","") &amp; ",")))),E90/IF(G90="All",COUNTIF(B4:G4,"&lt;&gt;"),LEN(SUBSTITUTE(G90," ",""))-LEN(SUBSTITUTE(SUBSTITUTE(G90," ",""),",",""))+1),0))</f>
        <v/>
      </c>
      <c r="AN90" s="72">
        <f>IF(OR(ISBLANK(G4),ISBLANK(C4),ISBLANK(C90),ISBLANK(E90),ISBLANK(F90),ISBLANK(G90)),"",IF(AND(F90=C4,OR(G90="All",ISNUMBER(SEARCH("," &amp; G4 &amp; ",", "," &amp; SUBSTITUTE(G90," ","") &amp; ",")))),E90/IF(G90="All",COUNTIF(B4:G4,"&lt;&gt;"),LEN(SUBSTITUTE(G90," ",""))-LEN(SUBSTITUTE(SUBSTITUTE(G90," ",""),",",""))+1),0))</f>
        <v/>
      </c>
      <c r="AO90" s="72">
        <f>IF(OR(ISBLANK(G4),ISBLANK(D4),ISBLANK(C90),ISBLANK(E90),ISBLANK(F90),ISBLANK(G90)),"",IF(AND(F90=D4,OR(G90="All",ISNUMBER(SEARCH("," &amp; G4 &amp; ",", "," &amp; SUBSTITUTE(G90," ","") &amp; ",")))),E90/IF(G90="All",COUNTIF(B4:G4,"&lt;&gt;"),LEN(SUBSTITUTE(G90," ",""))-LEN(SUBSTITUTE(SUBSTITUTE(G90," ",""),",",""))+1),0))</f>
        <v/>
      </c>
      <c r="AP90" s="72">
        <f>IF(OR(ISBLANK(G4),ISBLANK(E4),ISBLANK(C90),ISBLANK(E90),ISBLANK(F90),ISBLANK(G90)),"",IF(AND(F90=E4,OR(G90="All",ISNUMBER(SEARCH("," &amp; G4 &amp; ",", "," &amp; SUBSTITUTE(G90," ","") &amp; ",")))),E90/IF(G90="All",COUNTIF(B4:G4,"&lt;&gt;"),LEN(SUBSTITUTE(G90," ",""))-LEN(SUBSTITUTE(SUBSTITUTE(G90," ",""),",",""))+1),0))</f>
        <v/>
      </c>
      <c r="AQ90" s="72">
        <f>IF(OR(ISBLANK(G4),ISBLANK(F4),ISBLANK(C90),ISBLANK(E90),ISBLANK(F90),ISBLANK(G90)),"",IF(AND(F90=F4,OR(G90="All",ISNUMBER(SEARCH("," &amp; G4 &amp; ",", "," &amp; SUBSTITUTE(G90," ","") &amp; ",")))),E90/IF(G90="All",COUNTIF(B4:G4,"&lt;&gt;"),LEN(SUBSTITUTE(G90," ",""))-LEN(SUBSTITUTE(SUBSTITUTE(G90," ",""),",",""))+1),0))</f>
        <v/>
      </c>
    </row>
    <row r="91" customFormat="1" s="1">
      <c r="A91" s="70" t="n"/>
      <c r="B91" s="71" t="n"/>
      <c r="C91" s="72" t="n"/>
      <c r="D91" s="71" t="inlineStr">
        <is>
          <t>EUR</t>
        </is>
      </c>
      <c r="E91" s="73">
        <f>IF(ISBLANK(C91),"",IF(D91="EUR",C91*$C$8,IF(D91="USD",C91,"")))</f>
        <v/>
      </c>
      <c r="F91" s="71" t="n"/>
      <c r="G91" s="74" t="n"/>
      <c r="H91" s="1" t="n"/>
      <c r="I91" s="1" t="n"/>
      <c r="J91" s="72">
        <f>IF(OR(ISBLANK(B4),ISBLANK(C4),ISBLANK(C91),ISBLANK(E91),ISBLANK(F91),ISBLANK(G91)),"",IF(AND(F91=C4,OR(G91="All",ISNUMBER(SEARCH("," &amp; B4 &amp; ",", "," &amp; SUBSTITUTE(G91," ","") &amp; ",")))),E91/IF(G91="All",COUNTIF(B4:G4,"&lt;&gt;"),LEN(SUBSTITUTE(G91," ",""))-LEN(SUBSTITUTE(SUBSTITUTE(G91," ",""),",",""))+1),0))</f>
        <v/>
      </c>
      <c r="K91" s="72">
        <f>IF(OR(ISBLANK(B4),ISBLANK(D4),ISBLANK(C91),ISBLANK(E91),ISBLANK(F91),ISBLANK(G91)),"",IF(AND(F91=D4,OR(G91="All",ISNUMBER(SEARCH("," &amp; B4 &amp; ",", "," &amp; SUBSTITUTE(G91," ","") &amp; ",")))),E91/IF(G91="All",COUNTIF(B4:G4,"&lt;&gt;"),LEN(SUBSTITUTE(G91," ",""))-LEN(SUBSTITUTE(SUBSTITUTE(G91," ",""),",",""))+1),0))</f>
        <v/>
      </c>
      <c r="L91" s="72">
        <f>IF(OR(ISBLANK(B4),ISBLANK(E4),ISBLANK(C91),ISBLANK(E91),ISBLANK(F91),ISBLANK(G91)),"",IF(AND(F91=E4,OR(G91="All",ISNUMBER(SEARCH("," &amp; B4 &amp; ",", "," &amp; SUBSTITUTE(G91," ","") &amp; ",")))),E91/IF(G91="All",COUNTIF(B4:G4,"&lt;&gt;"),LEN(SUBSTITUTE(G91," ",""))-LEN(SUBSTITUTE(SUBSTITUTE(G91," ",""),",",""))+1),0))</f>
        <v/>
      </c>
      <c r="M91" s="72">
        <f>IF(OR(ISBLANK(B4),ISBLANK(F4),ISBLANK(C91),ISBLANK(E91),ISBLANK(F91),ISBLANK(G91)),"",IF(AND(F91=F4,OR(G91="All",ISNUMBER(SEARCH("," &amp; B4 &amp; ",", "," &amp; SUBSTITUTE(G91," ","") &amp; ",")))),E91/IF(G91="All",COUNTIF(B4:G4,"&lt;&gt;"),LEN(SUBSTITUTE(G91," ",""))-LEN(SUBSTITUTE(SUBSTITUTE(G91," ",""),",",""))+1),0))</f>
        <v/>
      </c>
      <c r="N91" s="72">
        <f>IF(OR(ISBLANK(B4),ISBLANK(G4),ISBLANK(C91),ISBLANK(E91),ISBLANK(F91),ISBLANK(G91)),"",IF(AND(F91=G4,OR(G91="All",ISNUMBER(SEARCH("," &amp; B4 &amp; ",", "," &amp; SUBSTITUTE(G91," ","") &amp; ",")))),E91/IF(G91="All",COUNTIF(B4:G4,"&lt;&gt;"),LEN(SUBSTITUTE(G91," ",""))-LEN(SUBSTITUTE(SUBSTITUTE(G91," ",""),",",""))+1),0))</f>
        <v/>
      </c>
      <c r="O91" s="72">
        <f>IF(OR(ISBLANK(C4),ISBLANK(B4),ISBLANK(C91),ISBLANK(E91),ISBLANK(F91),ISBLANK(G91)),"",IF(AND(F91=B4,OR(G91="All",ISNUMBER(SEARCH("," &amp; C4 &amp; ",", "," &amp; SUBSTITUTE(G91," ","") &amp; ",")))),E91/IF(G91="All",COUNTIF(B4:G4,"&lt;&gt;"),LEN(SUBSTITUTE(G91," ",""))-LEN(SUBSTITUTE(SUBSTITUTE(G91," ",""),",",""))+1),0))</f>
        <v/>
      </c>
      <c r="P91" s="1" t="n"/>
      <c r="Q91" s="72">
        <f>IF(OR(ISBLANK(C4),ISBLANK(D4),ISBLANK(C91),ISBLANK(E91),ISBLANK(F91),ISBLANK(G91)),"",IF(AND(F91=D4,OR(G91="All",ISNUMBER(SEARCH("," &amp; C4 &amp; ",", "," &amp; SUBSTITUTE(G91," ","") &amp; ",")))),E91/IF(G91="All",COUNTIF(B4:G4,"&lt;&gt;"),LEN(SUBSTITUTE(G91," ",""))-LEN(SUBSTITUTE(SUBSTITUTE(G91," ",""),",",""))+1),0))</f>
        <v/>
      </c>
      <c r="R91" s="72">
        <f>IF(OR(ISBLANK(C4),ISBLANK(E4),ISBLANK(C91),ISBLANK(E91),ISBLANK(F91),ISBLANK(G91)),"",IF(AND(F91=E4,OR(G91="All",ISNUMBER(SEARCH("," &amp; C4 &amp; ",", "," &amp; SUBSTITUTE(G91," ","") &amp; ",")))),E91/IF(G91="All",COUNTIF(B4:G4,"&lt;&gt;"),LEN(SUBSTITUTE(G91," ",""))-LEN(SUBSTITUTE(SUBSTITUTE(G91," ",""),",",""))+1),0))</f>
        <v/>
      </c>
      <c r="S91" s="72">
        <f>IF(OR(ISBLANK(C4),ISBLANK(F4),ISBLANK(C91),ISBLANK(E91),ISBLANK(F91),ISBLANK(G91)),"",IF(AND(F91=F4,OR(G91="All",ISNUMBER(SEARCH("," &amp; C4 &amp; ",", "," &amp; SUBSTITUTE(G91," ","") &amp; ",")))),E91/IF(G91="All",COUNTIF(B4:G4,"&lt;&gt;"),LEN(SUBSTITUTE(G91," ",""))-LEN(SUBSTITUTE(SUBSTITUTE(G91," ",""),",",""))+1),0))</f>
        <v/>
      </c>
      <c r="T91" s="72">
        <f>IF(OR(ISBLANK(C4),ISBLANK(G4),ISBLANK(C91),ISBLANK(E91),ISBLANK(F91),ISBLANK(G91)),"",IF(AND(F91=G4,OR(G91="All",ISNUMBER(SEARCH("," &amp; C4 &amp; ",", "," &amp; SUBSTITUTE(G91," ","") &amp; ",")))),E91/IF(G91="All",COUNTIF(B4:G4,"&lt;&gt;"),LEN(SUBSTITUTE(G91," ",""))-LEN(SUBSTITUTE(SUBSTITUTE(G91," ",""),",",""))+1),0))</f>
        <v/>
      </c>
      <c r="U91" s="72">
        <f>IF(OR(ISBLANK(D4),ISBLANK(B4),ISBLANK(C91),ISBLANK(E91),ISBLANK(F91),ISBLANK(G91)),"",IF(AND(F91=B4,OR(G91="All",ISNUMBER(SEARCH("," &amp; D4 &amp; ",", "," &amp; SUBSTITUTE(G91," ","") &amp; ",")))),E91/IF(G91="All",COUNTIF(B4:G4,"&lt;&gt;"),LEN(SUBSTITUTE(G91," ",""))-LEN(SUBSTITUTE(SUBSTITUTE(G91," ",""),",",""))+1),0))</f>
        <v/>
      </c>
      <c r="V91" s="72">
        <f>IF(OR(ISBLANK(D4),ISBLANK(C4),ISBLANK(C91),ISBLANK(E91),ISBLANK(F91),ISBLANK(G91)),"",IF(AND(F91=C4,OR(G91="All",ISNUMBER(SEARCH("," &amp; D4 &amp; ",", "," &amp; SUBSTITUTE(G91," ","") &amp; ",")))),E91/IF(G91="All",COUNTIF(B4:G4,"&lt;&gt;"),LEN(SUBSTITUTE(G91," ",""))-LEN(SUBSTITUTE(SUBSTITUTE(G91," ",""),",",""))+1),0))</f>
        <v/>
      </c>
      <c r="W91" s="1" t="n"/>
      <c r="X91" s="72">
        <f>IF(OR(ISBLANK(D4),ISBLANK(E4),ISBLANK(C91),ISBLANK(E91),ISBLANK(F91),ISBLANK(G91)),"",IF(AND(F91=E4,OR(G91="All",ISNUMBER(SEARCH("," &amp; D4 &amp; ",", "," &amp; SUBSTITUTE(G91," ","") &amp; ",")))),E91/IF(G91="All",COUNTIF(B4:G4,"&lt;&gt;"),LEN(SUBSTITUTE(G91," ",""))-LEN(SUBSTITUTE(SUBSTITUTE(G91," ",""),",",""))+1),0))</f>
        <v/>
      </c>
      <c r="Y91" s="72">
        <f>IF(OR(ISBLANK(D4),ISBLANK(F4),ISBLANK(C91),ISBLANK(E91),ISBLANK(F91),ISBLANK(G91)),"",IF(AND(F91=F4,OR(G91="All",ISNUMBER(SEARCH("," &amp; D4 &amp; ",", "," &amp; SUBSTITUTE(G91," ","") &amp; ",")))),E91/IF(G91="All",COUNTIF(B4:G4,"&lt;&gt;"),LEN(SUBSTITUTE(G91," ",""))-LEN(SUBSTITUTE(SUBSTITUTE(G91," ",""),",",""))+1),0))</f>
        <v/>
      </c>
      <c r="Z91" s="72">
        <f>IF(OR(ISBLANK(D4),ISBLANK(G4),ISBLANK(C91),ISBLANK(E91),ISBLANK(F91),ISBLANK(G91)),"",IF(AND(F91=G4,OR(G91="All",ISNUMBER(SEARCH("," &amp; D4 &amp; ",", "," &amp; SUBSTITUTE(G91," ","") &amp; ",")))),E91/IF(G91="All",COUNTIF(B4:G4,"&lt;&gt;"),LEN(SUBSTITUTE(G91," ",""))-LEN(SUBSTITUTE(SUBSTITUTE(G91," ",""),",",""))+1),0))</f>
        <v/>
      </c>
      <c r="AA91" s="72">
        <f>IF(OR(ISBLANK(E4),ISBLANK(B4),ISBLANK(C91),ISBLANK(E91),ISBLANK(F91),ISBLANK(G91)),"",IF(AND(F91=B4,OR(G91="All",ISNUMBER(SEARCH("," &amp; E4 &amp; ",", "," &amp; SUBSTITUTE(G91," ","") &amp; ",")))),E91/IF(G91="All",COUNTIF(B4:G4,"&lt;&gt;"),LEN(SUBSTITUTE(G91," ",""))-LEN(SUBSTITUTE(SUBSTITUTE(G91," ",""),",",""))+1),0))</f>
        <v/>
      </c>
      <c r="AB91" s="72">
        <f>IF(OR(ISBLANK(E4),ISBLANK(C4),ISBLANK(C91),ISBLANK(E91),ISBLANK(F91),ISBLANK(G91)),"",IF(AND(F91=C4,OR(G91="All",ISNUMBER(SEARCH("," &amp; E4 &amp; ",", "," &amp; SUBSTITUTE(G91," ","") &amp; ",")))),E91/IF(G91="All",COUNTIF(B4:G4,"&lt;&gt;"),LEN(SUBSTITUTE(G91," ",""))-LEN(SUBSTITUTE(SUBSTITUTE(G91," ",""),",",""))+1),0))</f>
        <v/>
      </c>
      <c r="AC91" s="72">
        <f>IF(OR(ISBLANK(E4),ISBLANK(D4),ISBLANK(C91),ISBLANK(E91),ISBLANK(F91),ISBLANK(G91)),"",IF(AND(F91=D4,OR(G91="All",ISNUMBER(SEARCH("," &amp; E4 &amp; ",", "," &amp; SUBSTITUTE(G91," ","") &amp; ",")))),E91/IF(G91="All",COUNTIF(B4:G4,"&lt;&gt;"),LEN(SUBSTITUTE(G91," ",""))-LEN(SUBSTITUTE(SUBSTITUTE(G91," ",""),",",""))+1),0))</f>
        <v/>
      </c>
      <c r="AE91" s="72">
        <f>IF(OR(ISBLANK(E4),ISBLANK(F4),ISBLANK(C91),ISBLANK(E91),ISBLANK(F91),ISBLANK(G91)),"",IF(AND(F91=F4,OR(G91="All",ISNUMBER(SEARCH("," &amp; E4 &amp; ",", "," &amp; SUBSTITUTE(G91," ","") &amp; ",")))),E91/IF(G91="All",COUNTIF(B4:G4,"&lt;&gt;"),LEN(SUBSTITUTE(G91," ",""))-LEN(SUBSTITUTE(SUBSTITUTE(G91," ",""),",",""))+1),0))</f>
        <v/>
      </c>
      <c r="AF91" s="72">
        <f>IF(OR(ISBLANK(E4),ISBLANK(G4),ISBLANK(C91),ISBLANK(E91),ISBLANK(F91),ISBLANK(G91)),"",IF(AND(F91=G4,OR(G91="All",ISNUMBER(SEARCH("," &amp; E4 &amp; ",", "," &amp; SUBSTITUTE(G91," ","") &amp; ",")))),E91/IF(G91="All",COUNTIF(B4:G4,"&lt;&gt;"),LEN(SUBSTITUTE(G91," ",""))-LEN(SUBSTITUTE(SUBSTITUTE(G91," ",""),",",""))+1),0))</f>
        <v/>
      </c>
      <c r="AG91" s="72">
        <f>IF(OR(ISBLANK(F4),ISBLANK(B4),ISBLANK(C91),ISBLANK(E91),ISBLANK(F91),ISBLANK(G91)),"",IF(AND(F91=B4,OR(G91="All",ISNUMBER(SEARCH("," &amp; F4 &amp; ",", "," &amp; SUBSTITUTE(G91," ","") &amp; ",")))),E91/IF(G91="All",COUNTIF(B4:G4,"&lt;&gt;"),LEN(SUBSTITUTE(G91," ",""))-LEN(SUBSTITUTE(SUBSTITUTE(G91," ",""),",",""))+1),0))</f>
        <v/>
      </c>
      <c r="AH91" s="72">
        <f>IF(OR(ISBLANK(F4),ISBLANK(C4),ISBLANK(C91),ISBLANK(E91),ISBLANK(F91),ISBLANK(G91)),"",IF(AND(F91=C4,OR(G91="All",ISNUMBER(SEARCH("," &amp; F4 &amp; ",", "," &amp; SUBSTITUTE(G91," ","") &amp; ",")))),E91/IF(G91="All",COUNTIF(B4:G4,"&lt;&gt;"),LEN(SUBSTITUTE(G91," ",""))-LEN(SUBSTITUTE(SUBSTITUTE(G91," ",""),",",""))+1),0))</f>
        <v/>
      </c>
      <c r="AI91" s="72">
        <f>IF(OR(ISBLANK(F4),ISBLANK(D4),ISBLANK(C91),ISBLANK(E91),ISBLANK(F91),ISBLANK(G91)),"",IF(AND(F91=D4,OR(G91="All",ISNUMBER(SEARCH("," &amp; F4 &amp; ",", "," &amp; SUBSTITUTE(G91," ","") &amp; ",")))),E91/IF(G91="All",COUNTIF(B4:G4,"&lt;&gt;"),LEN(SUBSTITUTE(G91," ",""))-LEN(SUBSTITUTE(SUBSTITUTE(G91," ",""),",",""))+1),0))</f>
        <v/>
      </c>
      <c r="AJ91" s="72">
        <f>IF(OR(ISBLANK(F4),ISBLANK(E4),ISBLANK(C91),ISBLANK(E91),ISBLANK(F91),ISBLANK(G91)),"",IF(AND(F91=E4,OR(G91="All",ISNUMBER(SEARCH("," &amp; F4 &amp; ",", "," &amp; SUBSTITUTE(G91," ","") &amp; ",")))),E91/IF(G91="All",COUNTIF(B4:G4,"&lt;&gt;"),LEN(SUBSTITUTE(G91," ",""))-LEN(SUBSTITUTE(SUBSTITUTE(G91," ",""),",",""))+1),0))</f>
        <v/>
      </c>
      <c r="AL91" s="72">
        <f>IF(OR(ISBLANK(F4),ISBLANK(G4),ISBLANK(C91),ISBLANK(E91),ISBLANK(F91),ISBLANK(G91)),"",IF(AND(F91=G4,OR(G91="All",ISNUMBER(SEARCH("," &amp; F4 &amp; ",", "," &amp; SUBSTITUTE(G91," ","") &amp; ",")))),E91/IF(G91="All",COUNTIF(B4:G4,"&lt;&gt;"),LEN(SUBSTITUTE(G91," ",""))-LEN(SUBSTITUTE(SUBSTITUTE(G91," ",""),",",""))+1),0))</f>
        <v/>
      </c>
      <c r="AM91" s="72">
        <f>IF(OR(ISBLANK(G4),ISBLANK(B4),ISBLANK(C91),ISBLANK(E91),ISBLANK(F91),ISBLANK(G91)),"",IF(AND(F91=B4,OR(G91="All",ISNUMBER(SEARCH("," &amp; G4 &amp; ",", "," &amp; SUBSTITUTE(G91," ","") &amp; ",")))),E91/IF(G91="All",COUNTIF(B4:G4,"&lt;&gt;"),LEN(SUBSTITUTE(G91," ",""))-LEN(SUBSTITUTE(SUBSTITUTE(G91," ",""),",",""))+1),0))</f>
        <v/>
      </c>
      <c r="AN91" s="72">
        <f>IF(OR(ISBLANK(G4),ISBLANK(C4),ISBLANK(C91),ISBLANK(E91),ISBLANK(F91),ISBLANK(G91)),"",IF(AND(F91=C4,OR(G91="All",ISNUMBER(SEARCH("," &amp; G4 &amp; ",", "," &amp; SUBSTITUTE(G91," ","") &amp; ",")))),E91/IF(G91="All",COUNTIF(B4:G4,"&lt;&gt;"),LEN(SUBSTITUTE(G91," ",""))-LEN(SUBSTITUTE(SUBSTITUTE(G91," ",""),",",""))+1),0))</f>
        <v/>
      </c>
      <c r="AO91" s="72">
        <f>IF(OR(ISBLANK(G4),ISBLANK(D4),ISBLANK(C91),ISBLANK(E91),ISBLANK(F91),ISBLANK(G91)),"",IF(AND(F91=D4,OR(G91="All",ISNUMBER(SEARCH("," &amp; G4 &amp; ",", "," &amp; SUBSTITUTE(G91," ","") &amp; ",")))),E91/IF(G91="All",COUNTIF(B4:G4,"&lt;&gt;"),LEN(SUBSTITUTE(G91," ",""))-LEN(SUBSTITUTE(SUBSTITUTE(G91," ",""),",",""))+1),0))</f>
        <v/>
      </c>
      <c r="AP91" s="72">
        <f>IF(OR(ISBLANK(G4),ISBLANK(E4),ISBLANK(C91),ISBLANK(E91),ISBLANK(F91),ISBLANK(G91)),"",IF(AND(F91=E4,OR(G91="All",ISNUMBER(SEARCH("," &amp; G4 &amp; ",", "," &amp; SUBSTITUTE(G91," ","") &amp; ",")))),E91/IF(G91="All",COUNTIF(B4:G4,"&lt;&gt;"),LEN(SUBSTITUTE(G91," ",""))-LEN(SUBSTITUTE(SUBSTITUTE(G91," ",""),",",""))+1),0))</f>
        <v/>
      </c>
      <c r="AQ91" s="72">
        <f>IF(OR(ISBLANK(G4),ISBLANK(F4),ISBLANK(C91),ISBLANK(E91),ISBLANK(F91),ISBLANK(G91)),"",IF(AND(F91=F4,OR(G91="All",ISNUMBER(SEARCH("," &amp; G4 &amp; ",", "," &amp; SUBSTITUTE(G91," ","") &amp; ",")))),E91/IF(G91="All",COUNTIF(B4:G4,"&lt;&gt;"),LEN(SUBSTITUTE(G91," ",""))-LEN(SUBSTITUTE(SUBSTITUTE(G91," ",""),",",""))+1),0))</f>
        <v/>
      </c>
    </row>
    <row r="92" customFormat="1" s="1">
      <c r="A92" s="70" t="n"/>
      <c r="B92" s="71" t="n"/>
      <c r="C92" s="72" t="n"/>
      <c r="D92" s="71" t="inlineStr">
        <is>
          <t>EUR</t>
        </is>
      </c>
      <c r="E92" s="73">
        <f>IF(ISBLANK(C92),"",IF(D92="EUR",C92*$C$8,IF(D92="USD",C92,"")))</f>
        <v/>
      </c>
      <c r="F92" s="71" t="n"/>
      <c r="G92" s="74" t="n"/>
      <c r="H92" s="1" t="n"/>
      <c r="I92" s="1" t="n"/>
      <c r="J92" s="72">
        <f>IF(OR(ISBLANK(B4),ISBLANK(C4),ISBLANK(C92),ISBLANK(E92),ISBLANK(F92),ISBLANK(G92)),"",IF(AND(F92=C4,OR(G92="All",ISNUMBER(SEARCH("," &amp; B4 &amp; ",", "," &amp; SUBSTITUTE(G92," ","") &amp; ",")))),E92/IF(G92="All",COUNTIF(B4:G4,"&lt;&gt;"),LEN(SUBSTITUTE(G92," ",""))-LEN(SUBSTITUTE(SUBSTITUTE(G92," ",""),",",""))+1),0))</f>
        <v/>
      </c>
      <c r="K92" s="72">
        <f>IF(OR(ISBLANK(B4),ISBLANK(D4),ISBLANK(C92),ISBLANK(E92),ISBLANK(F92),ISBLANK(G92)),"",IF(AND(F92=D4,OR(G92="All",ISNUMBER(SEARCH("," &amp; B4 &amp; ",", "," &amp; SUBSTITUTE(G92," ","") &amp; ",")))),E92/IF(G92="All",COUNTIF(B4:G4,"&lt;&gt;"),LEN(SUBSTITUTE(G92," ",""))-LEN(SUBSTITUTE(SUBSTITUTE(G92," ",""),",",""))+1),0))</f>
        <v/>
      </c>
      <c r="L92" s="72">
        <f>IF(OR(ISBLANK(B4),ISBLANK(E4),ISBLANK(C92),ISBLANK(E92),ISBLANK(F92),ISBLANK(G92)),"",IF(AND(F92=E4,OR(G92="All",ISNUMBER(SEARCH("," &amp; B4 &amp; ",", "," &amp; SUBSTITUTE(G92," ","") &amp; ",")))),E92/IF(G92="All",COUNTIF(B4:G4,"&lt;&gt;"),LEN(SUBSTITUTE(G92," ",""))-LEN(SUBSTITUTE(SUBSTITUTE(G92," ",""),",",""))+1),0))</f>
        <v/>
      </c>
      <c r="M92" s="72">
        <f>IF(OR(ISBLANK(B4),ISBLANK(F4),ISBLANK(C92),ISBLANK(E92),ISBLANK(F92),ISBLANK(G92)),"",IF(AND(F92=F4,OR(G92="All",ISNUMBER(SEARCH("," &amp; B4 &amp; ",", "," &amp; SUBSTITUTE(G92," ","") &amp; ",")))),E92/IF(G92="All",COUNTIF(B4:G4,"&lt;&gt;"),LEN(SUBSTITUTE(G92," ",""))-LEN(SUBSTITUTE(SUBSTITUTE(G92," ",""),",",""))+1),0))</f>
        <v/>
      </c>
      <c r="N92" s="72">
        <f>IF(OR(ISBLANK(B4),ISBLANK(G4),ISBLANK(C92),ISBLANK(E92),ISBLANK(F92),ISBLANK(G92)),"",IF(AND(F92=G4,OR(G92="All",ISNUMBER(SEARCH("," &amp; B4 &amp; ",", "," &amp; SUBSTITUTE(G92," ","") &amp; ",")))),E92/IF(G92="All",COUNTIF(B4:G4,"&lt;&gt;"),LEN(SUBSTITUTE(G92," ",""))-LEN(SUBSTITUTE(SUBSTITUTE(G92," ",""),",",""))+1),0))</f>
        <v/>
      </c>
      <c r="O92" s="72">
        <f>IF(OR(ISBLANK(C4),ISBLANK(B4),ISBLANK(C92),ISBLANK(E92),ISBLANK(F92),ISBLANK(G92)),"",IF(AND(F92=B4,OR(G92="All",ISNUMBER(SEARCH("," &amp; C4 &amp; ",", "," &amp; SUBSTITUTE(G92," ","") &amp; ",")))),E92/IF(G92="All",COUNTIF(B4:G4,"&lt;&gt;"),LEN(SUBSTITUTE(G92," ",""))-LEN(SUBSTITUTE(SUBSTITUTE(G92," ",""),",",""))+1),0))</f>
        <v/>
      </c>
      <c r="P92" s="1" t="n"/>
      <c r="Q92" s="72">
        <f>IF(OR(ISBLANK(C4),ISBLANK(D4),ISBLANK(C92),ISBLANK(E92),ISBLANK(F92),ISBLANK(G92)),"",IF(AND(F92=D4,OR(G92="All",ISNUMBER(SEARCH("," &amp; C4 &amp; ",", "," &amp; SUBSTITUTE(G92," ","") &amp; ",")))),E92/IF(G92="All",COUNTIF(B4:G4,"&lt;&gt;"),LEN(SUBSTITUTE(G92," ",""))-LEN(SUBSTITUTE(SUBSTITUTE(G92," ",""),",",""))+1),0))</f>
        <v/>
      </c>
      <c r="R92" s="72">
        <f>IF(OR(ISBLANK(C4),ISBLANK(E4),ISBLANK(C92),ISBLANK(E92),ISBLANK(F92),ISBLANK(G92)),"",IF(AND(F92=E4,OR(G92="All",ISNUMBER(SEARCH("," &amp; C4 &amp; ",", "," &amp; SUBSTITUTE(G92," ","") &amp; ",")))),E92/IF(G92="All",COUNTIF(B4:G4,"&lt;&gt;"),LEN(SUBSTITUTE(G92," ",""))-LEN(SUBSTITUTE(SUBSTITUTE(G92," ",""),",",""))+1),0))</f>
        <v/>
      </c>
      <c r="S92" s="72">
        <f>IF(OR(ISBLANK(C4),ISBLANK(F4),ISBLANK(C92),ISBLANK(E92),ISBLANK(F92),ISBLANK(G92)),"",IF(AND(F92=F4,OR(G92="All",ISNUMBER(SEARCH("," &amp; C4 &amp; ",", "," &amp; SUBSTITUTE(G92," ","") &amp; ",")))),E92/IF(G92="All",COUNTIF(B4:G4,"&lt;&gt;"),LEN(SUBSTITUTE(G92," ",""))-LEN(SUBSTITUTE(SUBSTITUTE(G92," ",""),",",""))+1),0))</f>
        <v/>
      </c>
      <c r="T92" s="72">
        <f>IF(OR(ISBLANK(C4),ISBLANK(G4),ISBLANK(C92),ISBLANK(E92),ISBLANK(F92),ISBLANK(G92)),"",IF(AND(F92=G4,OR(G92="All",ISNUMBER(SEARCH("," &amp; C4 &amp; ",", "," &amp; SUBSTITUTE(G92," ","") &amp; ",")))),E92/IF(G92="All",COUNTIF(B4:G4,"&lt;&gt;"),LEN(SUBSTITUTE(G92," ",""))-LEN(SUBSTITUTE(SUBSTITUTE(G92," ",""),",",""))+1),0))</f>
        <v/>
      </c>
      <c r="U92" s="72">
        <f>IF(OR(ISBLANK(D4),ISBLANK(B4),ISBLANK(C92),ISBLANK(E92),ISBLANK(F92),ISBLANK(G92)),"",IF(AND(F92=B4,OR(G92="All",ISNUMBER(SEARCH("," &amp; D4 &amp; ",", "," &amp; SUBSTITUTE(G92," ","") &amp; ",")))),E92/IF(G92="All",COUNTIF(B4:G4,"&lt;&gt;"),LEN(SUBSTITUTE(G92," ",""))-LEN(SUBSTITUTE(SUBSTITUTE(G92," ",""),",",""))+1),0))</f>
        <v/>
      </c>
      <c r="V92" s="72">
        <f>IF(OR(ISBLANK(D4),ISBLANK(C4),ISBLANK(C92),ISBLANK(E92),ISBLANK(F92),ISBLANK(G92)),"",IF(AND(F92=C4,OR(G92="All",ISNUMBER(SEARCH("," &amp; D4 &amp; ",", "," &amp; SUBSTITUTE(G92," ","") &amp; ",")))),E92/IF(G92="All",COUNTIF(B4:G4,"&lt;&gt;"),LEN(SUBSTITUTE(G92," ",""))-LEN(SUBSTITUTE(SUBSTITUTE(G92," ",""),",",""))+1),0))</f>
        <v/>
      </c>
      <c r="W92" s="1" t="n"/>
      <c r="X92" s="72">
        <f>IF(OR(ISBLANK(D4),ISBLANK(E4),ISBLANK(C92),ISBLANK(E92),ISBLANK(F92),ISBLANK(G92)),"",IF(AND(F92=E4,OR(G92="All",ISNUMBER(SEARCH("," &amp; D4 &amp; ",", "," &amp; SUBSTITUTE(G92," ","") &amp; ",")))),E92/IF(G92="All",COUNTIF(B4:G4,"&lt;&gt;"),LEN(SUBSTITUTE(G92," ",""))-LEN(SUBSTITUTE(SUBSTITUTE(G92," ",""),",",""))+1),0))</f>
        <v/>
      </c>
      <c r="Y92" s="72">
        <f>IF(OR(ISBLANK(D4),ISBLANK(F4),ISBLANK(C92),ISBLANK(E92),ISBLANK(F92),ISBLANK(G92)),"",IF(AND(F92=F4,OR(G92="All",ISNUMBER(SEARCH("," &amp; D4 &amp; ",", "," &amp; SUBSTITUTE(G92," ","") &amp; ",")))),E92/IF(G92="All",COUNTIF(B4:G4,"&lt;&gt;"),LEN(SUBSTITUTE(G92," ",""))-LEN(SUBSTITUTE(SUBSTITUTE(G92," ",""),",",""))+1),0))</f>
        <v/>
      </c>
      <c r="Z92" s="72">
        <f>IF(OR(ISBLANK(D4),ISBLANK(G4),ISBLANK(C92),ISBLANK(E92),ISBLANK(F92),ISBLANK(G92)),"",IF(AND(F92=G4,OR(G92="All",ISNUMBER(SEARCH("," &amp; D4 &amp; ",", "," &amp; SUBSTITUTE(G92," ","") &amp; ",")))),E92/IF(G92="All",COUNTIF(B4:G4,"&lt;&gt;"),LEN(SUBSTITUTE(G92," ",""))-LEN(SUBSTITUTE(SUBSTITUTE(G92," ",""),",",""))+1),0))</f>
        <v/>
      </c>
      <c r="AA92" s="72">
        <f>IF(OR(ISBLANK(E4),ISBLANK(B4),ISBLANK(C92),ISBLANK(E92),ISBLANK(F92),ISBLANK(G92)),"",IF(AND(F92=B4,OR(G92="All",ISNUMBER(SEARCH("," &amp; E4 &amp; ",", "," &amp; SUBSTITUTE(G92," ","") &amp; ",")))),E92/IF(G92="All",COUNTIF(B4:G4,"&lt;&gt;"),LEN(SUBSTITUTE(G92," ",""))-LEN(SUBSTITUTE(SUBSTITUTE(G92," ",""),",",""))+1),0))</f>
        <v/>
      </c>
      <c r="AB92" s="72">
        <f>IF(OR(ISBLANK(E4),ISBLANK(C4),ISBLANK(C92),ISBLANK(E92),ISBLANK(F92),ISBLANK(G92)),"",IF(AND(F92=C4,OR(G92="All",ISNUMBER(SEARCH("," &amp; E4 &amp; ",", "," &amp; SUBSTITUTE(G92," ","") &amp; ",")))),E92/IF(G92="All",COUNTIF(B4:G4,"&lt;&gt;"),LEN(SUBSTITUTE(G92," ",""))-LEN(SUBSTITUTE(SUBSTITUTE(G92," ",""),",",""))+1),0))</f>
        <v/>
      </c>
      <c r="AC92" s="72">
        <f>IF(OR(ISBLANK(E4),ISBLANK(D4),ISBLANK(C92),ISBLANK(E92),ISBLANK(F92),ISBLANK(G92)),"",IF(AND(F92=D4,OR(G92="All",ISNUMBER(SEARCH("," &amp; E4 &amp; ",", "," &amp; SUBSTITUTE(G92," ","") &amp; ",")))),E92/IF(G92="All",COUNTIF(B4:G4,"&lt;&gt;"),LEN(SUBSTITUTE(G92," ",""))-LEN(SUBSTITUTE(SUBSTITUTE(G92," ",""),",",""))+1),0))</f>
        <v/>
      </c>
      <c r="AE92" s="72">
        <f>IF(OR(ISBLANK(E4),ISBLANK(F4),ISBLANK(C92),ISBLANK(E92),ISBLANK(F92),ISBLANK(G92)),"",IF(AND(F92=F4,OR(G92="All",ISNUMBER(SEARCH("," &amp; E4 &amp; ",", "," &amp; SUBSTITUTE(G92," ","") &amp; ",")))),E92/IF(G92="All",COUNTIF(B4:G4,"&lt;&gt;"),LEN(SUBSTITUTE(G92," ",""))-LEN(SUBSTITUTE(SUBSTITUTE(G92," ",""),",",""))+1),0))</f>
        <v/>
      </c>
      <c r="AF92" s="72">
        <f>IF(OR(ISBLANK(E4),ISBLANK(G4),ISBLANK(C92),ISBLANK(E92),ISBLANK(F92),ISBLANK(G92)),"",IF(AND(F92=G4,OR(G92="All",ISNUMBER(SEARCH("," &amp; E4 &amp; ",", "," &amp; SUBSTITUTE(G92," ","") &amp; ",")))),E92/IF(G92="All",COUNTIF(B4:G4,"&lt;&gt;"),LEN(SUBSTITUTE(G92," ",""))-LEN(SUBSTITUTE(SUBSTITUTE(G92," ",""),",",""))+1),0))</f>
        <v/>
      </c>
      <c r="AG92" s="72">
        <f>IF(OR(ISBLANK(F4),ISBLANK(B4),ISBLANK(C92),ISBLANK(E92),ISBLANK(F92),ISBLANK(G92)),"",IF(AND(F92=B4,OR(G92="All",ISNUMBER(SEARCH("," &amp; F4 &amp; ",", "," &amp; SUBSTITUTE(G92," ","") &amp; ",")))),E92/IF(G92="All",COUNTIF(B4:G4,"&lt;&gt;"),LEN(SUBSTITUTE(G92," ",""))-LEN(SUBSTITUTE(SUBSTITUTE(G92," ",""),",",""))+1),0))</f>
        <v/>
      </c>
      <c r="AH92" s="72">
        <f>IF(OR(ISBLANK(F4),ISBLANK(C4),ISBLANK(C92),ISBLANK(E92),ISBLANK(F92),ISBLANK(G92)),"",IF(AND(F92=C4,OR(G92="All",ISNUMBER(SEARCH("," &amp; F4 &amp; ",", "," &amp; SUBSTITUTE(G92," ","") &amp; ",")))),E92/IF(G92="All",COUNTIF(B4:G4,"&lt;&gt;"),LEN(SUBSTITUTE(G92," ",""))-LEN(SUBSTITUTE(SUBSTITUTE(G92," ",""),",",""))+1),0))</f>
        <v/>
      </c>
      <c r="AI92" s="72">
        <f>IF(OR(ISBLANK(F4),ISBLANK(D4),ISBLANK(C92),ISBLANK(E92),ISBLANK(F92),ISBLANK(G92)),"",IF(AND(F92=D4,OR(G92="All",ISNUMBER(SEARCH("," &amp; F4 &amp; ",", "," &amp; SUBSTITUTE(G92," ","") &amp; ",")))),E92/IF(G92="All",COUNTIF(B4:G4,"&lt;&gt;"),LEN(SUBSTITUTE(G92," ",""))-LEN(SUBSTITUTE(SUBSTITUTE(G92," ",""),",",""))+1),0))</f>
        <v/>
      </c>
      <c r="AJ92" s="72">
        <f>IF(OR(ISBLANK(F4),ISBLANK(E4),ISBLANK(C92),ISBLANK(E92),ISBLANK(F92),ISBLANK(G92)),"",IF(AND(F92=E4,OR(G92="All",ISNUMBER(SEARCH("," &amp; F4 &amp; ",", "," &amp; SUBSTITUTE(G92," ","") &amp; ",")))),E92/IF(G92="All",COUNTIF(B4:G4,"&lt;&gt;"),LEN(SUBSTITUTE(G92," ",""))-LEN(SUBSTITUTE(SUBSTITUTE(G92," ",""),",",""))+1),0))</f>
        <v/>
      </c>
      <c r="AL92" s="72">
        <f>IF(OR(ISBLANK(F4),ISBLANK(G4),ISBLANK(C92),ISBLANK(E92),ISBLANK(F92),ISBLANK(G92)),"",IF(AND(F92=G4,OR(G92="All",ISNUMBER(SEARCH("," &amp; F4 &amp; ",", "," &amp; SUBSTITUTE(G92," ","") &amp; ",")))),E92/IF(G92="All",COUNTIF(B4:G4,"&lt;&gt;"),LEN(SUBSTITUTE(G92," ",""))-LEN(SUBSTITUTE(SUBSTITUTE(G92," ",""),",",""))+1),0))</f>
        <v/>
      </c>
      <c r="AM92" s="72">
        <f>IF(OR(ISBLANK(G4),ISBLANK(B4),ISBLANK(C92),ISBLANK(E92),ISBLANK(F92),ISBLANK(G92)),"",IF(AND(F92=B4,OR(G92="All",ISNUMBER(SEARCH("," &amp; G4 &amp; ",", "," &amp; SUBSTITUTE(G92," ","") &amp; ",")))),E92/IF(G92="All",COUNTIF(B4:G4,"&lt;&gt;"),LEN(SUBSTITUTE(G92," ",""))-LEN(SUBSTITUTE(SUBSTITUTE(G92," ",""),",",""))+1),0))</f>
        <v/>
      </c>
      <c r="AN92" s="72">
        <f>IF(OR(ISBLANK(G4),ISBLANK(C4),ISBLANK(C92),ISBLANK(E92),ISBLANK(F92),ISBLANK(G92)),"",IF(AND(F92=C4,OR(G92="All",ISNUMBER(SEARCH("," &amp; G4 &amp; ",", "," &amp; SUBSTITUTE(G92," ","") &amp; ",")))),E92/IF(G92="All",COUNTIF(B4:G4,"&lt;&gt;"),LEN(SUBSTITUTE(G92," ",""))-LEN(SUBSTITUTE(SUBSTITUTE(G92," ",""),",",""))+1),0))</f>
        <v/>
      </c>
      <c r="AO92" s="72">
        <f>IF(OR(ISBLANK(G4),ISBLANK(D4),ISBLANK(C92),ISBLANK(E92),ISBLANK(F92),ISBLANK(G92)),"",IF(AND(F92=D4,OR(G92="All",ISNUMBER(SEARCH("," &amp; G4 &amp; ",", "," &amp; SUBSTITUTE(G92," ","") &amp; ",")))),E92/IF(G92="All",COUNTIF(B4:G4,"&lt;&gt;"),LEN(SUBSTITUTE(G92," ",""))-LEN(SUBSTITUTE(SUBSTITUTE(G92," ",""),",",""))+1),0))</f>
        <v/>
      </c>
      <c r="AP92" s="72">
        <f>IF(OR(ISBLANK(G4),ISBLANK(E4),ISBLANK(C92),ISBLANK(E92),ISBLANK(F92),ISBLANK(G92)),"",IF(AND(F92=E4,OR(G92="All",ISNUMBER(SEARCH("," &amp; G4 &amp; ",", "," &amp; SUBSTITUTE(G92," ","") &amp; ",")))),E92/IF(G92="All",COUNTIF(B4:G4,"&lt;&gt;"),LEN(SUBSTITUTE(G92," ",""))-LEN(SUBSTITUTE(SUBSTITUTE(G92," ",""),",",""))+1),0))</f>
        <v/>
      </c>
      <c r="AQ92" s="72">
        <f>IF(OR(ISBLANK(G4),ISBLANK(F4),ISBLANK(C92),ISBLANK(E92),ISBLANK(F92),ISBLANK(G92)),"",IF(AND(F92=F4,OR(G92="All",ISNUMBER(SEARCH("," &amp; G4 &amp; ",", "," &amp; SUBSTITUTE(G92," ","") &amp; ",")))),E92/IF(G92="All",COUNTIF(B4:G4,"&lt;&gt;"),LEN(SUBSTITUTE(G92," ",""))-LEN(SUBSTITUTE(SUBSTITUTE(G92," ",""),",",""))+1),0))</f>
        <v/>
      </c>
    </row>
    <row r="93" customFormat="1" s="1">
      <c r="A93" s="70" t="n"/>
      <c r="B93" s="71" t="n"/>
      <c r="C93" s="72" t="n"/>
      <c r="D93" s="71" t="inlineStr">
        <is>
          <t>EUR</t>
        </is>
      </c>
      <c r="E93" s="73">
        <f>IF(ISBLANK(C93),"",IF(D93="EUR",C93*$C$8,IF(D93="USD",C93,"")))</f>
        <v/>
      </c>
      <c r="F93" s="71" t="n"/>
      <c r="G93" s="74" t="n"/>
      <c r="H93" s="1" t="n"/>
      <c r="I93" s="1" t="n"/>
      <c r="J93" s="72">
        <f>IF(OR(ISBLANK(B4),ISBLANK(C4),ISBLANK(C93),ISBLANK(E93),ISBLANK(F93),ISBLANK(G93)),"",IF(AND(F93=C4,OR(G93="All",ISNUMBER(SEARCH("," &amp; B4 &amp; ",", "," &amp; SUBSTITUTE(G93," ","") &amp; ",")))),E93/IF(G93="All",COUNTIF(B4:G4,"&lt;&gt;"),LEN(SUBSTITUTE(G93," ",""))-LEN(SUBSTITUTE(SUBSTITUTE(G93," ",""),",",""))+1),0))</f>
        <v/>
      </c>
      <c r="K93" s="72">
        <f>IF(OR(ISBLANK(B4),ISBLANK(D4),ISBLANK(C93),ISBLANK(E93),ISBLANK(F93),ISBLANK(G93)),"",IF(AND(F93=D4,OR(G93="All",ISNUMBER(SEARCH("," &amp; B4 &amp; ",", "," &amp; SUBSTITUTE(G93," ","") &amp; ",")))),E93/IF(G93="All",COUNTIF(B4:G4,"&lt;&gt;"),LEN(SUBSTITUTE(G93," ",""))-LEN(SUBSTITUTE(SUBSTITUTE(G93," ",""),",",""))+1),0))</f>
        <v/>
      </c>
      <c r="L93" s="72">
        <f>IF(OR(ISBLANK(B4),ISBLANK(E4),ISBLANK(C93),ISBLANK(E93),ISBLANK(F93),ISBLANK(G93)),"",IF(AND(F93=E4,OR(G93="All",ISNUMBER(SEARCH("," &amp; B4 &amp; ",", "," &amp; SUBSTITUTE(G93," ","") &amp; ",")))),E93/IF(G93="All",COUNTIF(B4:G4,"&lt;&gt;"),LEN(SUBSTITUTE(G93," ",""))-LEN(SUBSTITUTE(SUBSTITUTE(G93," ",""),",",""))+1),0))</f>
        <v/>
      </c>
      <c r="M93" s="72">
        <f>IF(OR(ISBLANK(B4),ISBLANK(F4),ISBLANK(C93),ISBLANK(E93),ISBLANK(F93),ISBLANK(G93)),"",IF(AND(F93=F4,OR(G93="All",ISNUMBER(SEARCH("," &amp; B4 &amp; ",", "," &amp; SUBSTITUTE(G93," ","") &amp; ",")))),E93/IF(G93="All",COUNTIF(B4:G4,"&lt;&gt;"),LEN(SUBSTITUTE(G93," ",""))-LEN(SUBSTITUTE(SUBSTITUTE(G93," ",""),",",""))+1),0))</f>
        <v/>
      </c>
      <c r="N93" s="72">
        <f>IF(OR(ISBLANK(B4),ISBLANK(G4),ISBLANK(C93),ISBLANK(E93),ISBLANK(F93),ISBLANK(G93)),"",IF(AND(F93=G4,OR(G93="All",ISNUMBER(SEARCH("," &amp; B4 &amp; ",", "," &amp; SUBSTITUTE(G93," ","") &amp; ",")))),E93/IF(G93="All",COUNTIF(B4:G4,"&lt;&gt;"),LEN(SUBSTITUTE(G93," ",""))-LEN(SUBSTITUTE(SUBSTITUTE(G93," ",""),",",""))+1),0))</f>
        <v/>
      </c>
      <c r="O93" s="72">
        <f>IF(OR(ISBLANK(C4),ISBLANK(B4),ISBLANK(C93),ISBLANK(E93),ISBLANK(F93),ISBLANK(G93)),"",IF(AND(F93=B4,OR(G93="All",ISNUMBER(SEARCH("," &amp; C4 &amp; ",", "," &amp; SUBSTITUTE(G93," ","") &amp; ",")))),E93/IF(G93="All",COUNTIF(B4:G4,"&lt;&gt;"),LEN(SUBSTITUTE(G93," ",""))-LEN(SUBSTITUTE(SUBSTITUTE(G93," ",""),",",""))+1),0))</f>
        <v/>
      </c>
      <c r="P93" s="1" t="n"/>
      <c r="Q93" s="72">
        <f>IF(OR(ISBLANK(C4),ISBLANK(D4),ISBLANK(C93),ISBLANK(E93),ISBLANK(F93),ISBLANK(G93)),"",IF(AND(F93=D4,OR(G93="All",ISNUMBER(SEARCH("," &amp; C4 &amp; ",", "," &amp; SUBSTITUTE(G93," ","") &amp; ",")))),E93/IF(G93="All",COUNTIF(B4:G4,"&lt;&gt;"),LEN(SUBSTITUTE(G93," ",""))-LEN(SUBSTITUTE(SUBSTITUTE(G93," ",""),",",""))+1),0))</f>
        <v/>
      </c>
      <c r="R93" s="72">
        <f>IF(OR(ISBLANK(C4),ISBLANK(E4),ISBLANK(C93),ISBLANK(E93),ISBLANK(F93),ISBLANK(G93)),"",IF(AND(F93=E4,OR(G93="All",ISNUMBER(SEARCH("," &amp; C4 &amp; ",", "," &amp; SUBSTITUTE(G93," ","") &amp; ",")))),E93/IF(G93="All",COUNTIF(B4:G4,"&lt;&gt;"),LEN(SUBSTITUTE(G93," ",""))-LEN(SUBSTITUTE(SUBSTITUTE(G93," ",""),",",""))+1),0))</f>
        <v/>
      </c>
      <c r="S93" s="72">
        <f>IF(OR(ISBLANK(C4),ISBLANK(F4),ISBLANK(C93),ISBLANK(E93),ISBLANK(F93),ISBLANK(G93)),"",IF(AND(F93=F4,OR(G93="All",ISNUMBER(SEARCH("," &amp; C4 &amp; ",", "," &amp; SUBSTITUTE(G93," ","") &amp; ",")))),E93/IF(G93="All",COUNTIF(B4:G4,"&lt;&gt;"),LEN(SUBSTITUTE(G93," ",""))-LEN(SUBSTITUTE(SUBSTITUTE(G93," ",""),",",""))+1),0))</f>
        <v/>
      </c>
      <c r="T93" s="72">
        <f>IF(OR(ISBLANK(C4),ISBLANK(G4),ISBLANK(C93),ISBLANK(E93),ISBLANK(F93),ISBLANK(G93)),"",IF(AND(F93=G4,OR(G93="All",ISNUMBER(SEARCH("," &amp; C4 &amp; ",", "," &amp; SUBSTITUTE(G93," ","") &amp; ",")))),E93/IF(G93="All",COUNTIF(B4:G4,"&lt;&gt;"),LEN(SUBSTITUTE(G93," ",""))-LEN(SUBSTITUTE(SUBSTITUTE(G93," ",""),",",""))+1),0))</f>
        <v/>
      </c>
      <c r="U93" s="72">
        <f>IF(OR(ISBLANK(D4),ISBLANK(B4),ISBLANK(C93),ISBLANK(E93),ISBLANK(F93),ISBLANK(G93)),"",IF(AND(F93=B4,OR(G93="All",ISNUMBER(SEARCH("," &amp; D4 &amp; ",", "," &amp; SUBSTITUTE(G93," ","") &amp; ",")))),E93/IF(G93="All",COUNTIF(B4:G4,"&lt;&gt;"),LEN(SUBSTITUTE(G93," ",""))-LEN(SUBSTITUTE(SUBSTITUTE(G93," ",""),",",""))+1),0))</f>
        <v/>
      </c>
      <c r="V93" s="72">
        <f>IF(OR(ISBLANK(D4),ISBLANK(C4),ISBLANK(C93),ISBLANK(E93),ISBLANK(F93),ISBLANK(G93)),"",IF(AND(F93=C4,OR(G93="All",ISNUMBER(SEARCH("," &amp; D4 &amp; ",", "," &amp; SUBSTITUTE(G93," ","") &amp; ",")))),E93/IF(G93="All",COUNTIF(B4:G4,"&lt;&gt;"),LEN(SUBSTITUTE(G93," ",""))-LEN(SUBSTITUTE(SUBSTITUTE(G93," ",""),",",""))+1),0))</f>
        <v/>
      </c>
      <c r="W93" s="1" t="n"/>
      <c r="X93" s="72">
        <f>IF(OR(ISBLANK(D4),ISBLANK(E4),ISBLANK(C93),ISBLANK(E93),ISBLANK(F93),ISBLANK(G93)),"",IF(AND(F93=E4,OR(G93="All",ISNUMBER(SEARCH("," &amp; D4 &amp; ",", "," &amp; SUBSTITUTE(G93," ","") &amp; ",")))),E93/IF(G93="All",COUNTIF(B4:G4,"&lt;&gt;"),LEN(SUBSTITUTE(G93," ",""))-LEN(SUBSTITUTE(SUBSTITUTE(G93," ",""),",",""))+1),0))</f>
        <v/>
      </c>
      <c r="Y93" s="72">
        <f>IF(OR(ISBLANK(D4),ISBLANK(F4),ISBLANK(C93),ISBLANK(E93),ISBLANK(F93),ISBLANK(G93)),"",IF(AND(F93=F4,OR(G93="All",ISNUMBER(SEARCH("," &amp; D4 &amp; ",", "," &amp; SUBSTITUTE(G93," ","") &amp; ",")))),E93/IF(G93="All",COUNTIF(B4:G4,"&lt;&gt;"),LEN(SUBSTITUTE(G93," ",""))-LEN(SUBSTITUTE(SUBSTITUTE(G93," ",""),",",""))+1),0))</f>
        <v/>
      </c>
      <c r="Z93" s="72">
        <f>IF(OR(ISBLANK(D4),ISBLANK(G4),ISBLANK(C93),ISBLANK(E93),ISBLANK(F93),ISBLANK(G93)),"",IF(AND(F93=G4,OR(G93="All",ISNUMBER(SEARCH("," &amp; D4 &amp; ",", "," &amp; SUBSTITUTE(G93," ","") &amp; ",")))),E93/IF(G93="All",COUNTIF(B4:G4,"&lt;&gt;"),LEN(SUBSTITUTE(G93," ",""))-LEN(SUBSTITUTE(SUBSTITUTE(G93," ",""),",",""))+1),0))</f>
        <v/>
      </c>
      <c r="AA93" s="72">
        <f>IF(OR(ISBLANK(E4),ISBLANK(B4),ISBLANK(C93),ISBLANK(E93),ISBLANK(F93),ISBLANK(G93)),"",IF(AND(F93=B4,OR(G93="All",ISNUMBER(SEARCH("," &amp; E4 &amp; ",", "," &amp; SUBSTITUTE(G93," ","") &amp; ",")))),E93/IF(G93="All",COUNTIF(B4:G4,"&lt;&gt;"),LEN(SUBSTITUTE(G93," ",""))-LEN(SUBSTITUTE(SUBSTITUTE(G93," ",""),",",""))+1),0))</f>
        <v/>
      </c>
      <c r="AB93" s="72">
        <f>IF(OR(ISBLANK(E4),ISBLANK(C4),ISBLANK(C93),ISBLANK(E93),ISBLANK(F93),ISBLANK(G93)),"",IF(AND(F93=C4,OR(G93="All",ISNUMBER(SEARCH("," &amp; E4 &amp; ",", "," &amp; SUBSTITUTE(G93," ","") &amp; ",")))),E93/IF(G93="All",COUNTIF(B4:G4,"&lt;&gt;"),LEN(SUBSTITUTE(G93," ",""))-LEN(SUBSTITUTE(SUBSTITUTE(G93," ",""),",",""))+1),0))</f>
        <v/>
      </c>
      <c r="AC93" s="72">
        <f>IF(OR(ISBLANK(E4),ISBLANK(D4),ISBLANK(C93),ISBLANK(E93),ISBLANK(F93),ISBLANK(G93)),"",IF(AND(F93=D4,OR(G93="All",ISNUMBER(SEARCH("," &amp; E4 &amp; ",", "," &amp; SUBSTITUTE(G93," ","") &amp; ",")))),E93/IF(G93="All",COUNTIF(B4:G4,"&lt;&gt;"),LEN(SUBSTITUTE(G93," ",""))-LEN(SUBSTITUTE(SUBSTITUTE(G93," ",""),",",""))+1),0))</f>
        <v/>
      </c>
      <c r="AE93" s="72">
        <f>IF(OR(ISBLANK(E4),ISBLANK(F4),ISBLANK(C93),ISBLANK(E93),ISBLANK(F93),ISBLANK(G93)),"",IF(AND(F93=F4,OR(G93="All",ISNUMBER(SEARCH("," &amp; E4 &amp; ",", "," &amp; SUBSTITUTE(G93," ","") &amp; ",")))),E93/IF(G93="All",COUNTIF(B4:G4,"&lt;&gt;"),LEN(SUBSTITUTE(G93," ",""))-LEN(SUBSTITUTE(SUBSTITUTE(G93," ",""),",",""))+1),0))</f>
        <v/>
      </c>
      <c r="AF93" s="72">
        <f>IF(OR(ISBLANK(E4),ISBLANK(G4),ISBLANK(C93),ISBLANK(E93),ISBLANK(F93),ISBLANK(G93)),"",IF(AND(F93=G4,OR(G93="All",ISNUMBER(SEARCH("," &amp; E4 &amp; ",", "," &amp; SUBSTITUTE(G93," ","") &amp; ",")))),E93/IF(G93="All",COUNTIF(B4:G4,"&lt;&gt;"),LEN(SUBSTITUTE(G93," ",""))-LEN(SUBSTITUTE(SUBSTITUTE(G93," ",""),",",""))+1),0))</f>
        <v/>
      </c>
      <c r="AG93" s="72">
        <f>IF(OR(ISBLANK(F4),ISBLANK(B4),ISBLANK(C93),ISBLANK(E93),ISBLANK(F93),ISBLANK(G93)),"",IF(AND(F93=B4,OR(G93="All",ISNUMBER(SEARCH("," &amp; F4 &amp; ",", "," &amp; SUBSTITUTE(G93," ","") &amp; ",")))),E93/IF(G93="All",COUNTIF(B4:G4,"&lt;&gt;"),LEN(SUBSTITUTE(G93," ",""))-LEN(SUBSTITUTE(SUBSTITUTE(G93," ",""),",",""))+1),0))</f>
        <v/>
      </c>
      <c r="AH93" s="72">
        <f>IF(OR(ISBLANK(F4),ISBLANK(C4),ISBLANK(C93),ISBLANK(E93),ISBLANK(F93),ISBLANK(G93)),"",IF(AND(F93=C4,OR(G93="All",ISNUMBER(SEARCH("," &amp; F4 &amp; ",", "," &amp; SUBSTITUTE(G93," ","") &amp; ",")))),E93/IF(G93="All",COUNTIF(B4:G4,"&lt;&gt;"),LEN(SUBSTITUTE(G93," ",""))-LEN(SUBSTITUTE(SUBSTITUTE(G93," ",""),",",""))+1),0))</f>
        <v/>
      </c>
      <c r="AI93" s="72">
        <f>IF(OR(ISBLANK(F4),ISBLANK(D4),ISBLANK(C93),ISBLANK(E93),ISBLANK(F93),ISBLANK(G93)),"",IF(AND(F93=D4,OR(G93="All",ISNUMBER(SEARCH("," &amp; F4 &amp; ",", "," &amp; SUBSTITUTE(G93," ","") &amp; ",")))),E93/IF(G93="All",COUNTIF(B4:G4,"&lt;&gt;"),LEN(SUBSTITUTE(G93," ",""))-LEN(SUBSTITUTE(SUBSTITUTE(G93," ",""),",",""))+1),0))</f>
        <v/>
      </c>
      <c r="AJ93" s="72">
        <f>IF(OR(ISBLANK(F4),ISBLANK(E4),ISBLANK(C93),ISBLANK(E93),ISBLANK(F93),ISBLANK(G93)),"",IF(AND(F93=E4,OR(G93="All",ISNUMBER(SEARCH("," &amp; F4 &amp; ",", "," &amp; SUBSTITUTE(G93," ","") &amp; ",")))),E93/IF(G93="All",COUNTIF(B4:G4,"&lt;&gt;"),LEN(SUBSTITUTE(G93," ",""))-LEN(SUBSTITUTE(SUBSTITUTE(G93," ",""),",",""))+1),0))</f>
        <v/>
      </c>
      <c r="AL93" s="72">
        <f>IF(OR(ISBLANK(F4),ISBLANK(G4),ISBLANK(C93),ISBLANK(E93),ISBLANK(F93),ISBLANK(G93)),"",IF(AND(F93=G4,OR(G93="All",ISNUMBER(SEARCH("," &amp; F4 &amp; ",", "," &amp; SUBSTITUTE(G93," ","") &amp; ",")))),E93/IF(G93="All",COUNTIF(B4:G4,"&lt;&gt;"),LEN(SUBSTITUTE(G93," ",""))-LEN(SUBSTITUTE(SUBSTITUTE(G93," ",""),",",""))+1),0))</f>
        <v/>
      </c>
      <c r="AM93" s="72">
        <f>IF(OR(ISBLANK(G4),ISBLANK(B4),ISBLANK(C93),ISBLANK(E93),ISBLANK(F93),ISBLANK(G93)),"",IF(AND(F93=B4,OR(G93="All",ISNUMBER(SEARCH("," &amp; G4 &amp; ",", "," &amp; SUBSTITUTE(G93," ","") &amp; ",")))),E93/IF(G93="All",COUNTIF(B4:G4,"&lt;&gt;"),LEN(SUBSTITUTE(G93," ",""))-LEN(SUBSTITUTE(SUBSTITUTE(G93," ",""),",",""))+1),0))</f>
        <v/>
      </c>
      <c r="AN93" s="72">
        <f>IF(OR(ISBLANK(G4),ISBLANK(C4),ISBLANK(C93),ISBLANK(E93),ISBLANK(F93),ISBLANK(G93)),"",IF(AND(F93=C4,OR(G93="All",ISNUMBER(SEARCH("," &amp; G4 &amp; ",", "," &amp; SUBSTITUTE(G93," ","") &amp; ",")))),E93/IF(G93="All",COUNTIF(B4:G4,"&lt;&gt;"),LEN(SUBSTITUTE(G93," ",""))-LEN(SUBSTITUTE(SUBSTITUTE(G93," ",""),",",""))+1),0))</f>
        <v/>
      </c>
      <c r="AO93" s="72">
        <f>IF(OR(ISBLANK(G4),ISBLANK(D4),ISBLANK(C93),ISBLANK(E93),ISBLANK(F93),ISBLANK(G93)),"",IF(AND(F93=D4,OR(G93="All",ISNUMBER(SEARCH("," &amp; G4 &amp; ",", "," &amp; SUBSTITUTE(G93," ","") &amp; ",")))),E93/IF(G93="All",COUNTIF(B4:G4,"&lt;&gt;"),LEN(SUBSTITUTE(G93," ",""))-LEN(SUBSTITUTE(SUBSTITUTE(G93," ",""),",",""))+1),0))</f>
        <v/>
      </c>
      <c r="AP93" s="72">
        <f>IF(OR(ISBLANK(G4),ISBLANK(E4),ISBLANK(C93),ISBLANK(E93),ISBLANK(F93),ISBLANK(G93)),"",IF(AND(F93=E4,OR(G93="All",ISNUMBER(SEARCH("," &amp; G4 &amp; ",", "," &amp; SUBSTITUTE(G93," ","") &amp; ",")))),E93/IF(G93="All",COUNTIF(B4:G4,"&lt;&gt;"),LEN(SUBSTITUTE(G93," ",""))-LEN(SUBSTITUTE(SUBSTITUTE(G93," ",""),",",""))+1),0))</f>
        <v/>
      </c>
      <c r="AQ93" s="72">
        <f>IF(OR(ISBLANK(G4),ISBLANK(F4),ISBLANK(C93),ISBLANK(E93),ISBLANK(F93),ISBLANK(G93)),"",IF(AND(F93=F4,OR(G93="All",ISNUMBER(SEARCH("," &amp; G4 &amp; ",", "," &amp; SUBSTITUTE(G93," ","") &amp; ",")))),E93/IF(G93="All",COUNTIF(B4:G4,"&lt;&gt;"),LEN(SUBSTITUTE(G93," ",""))-LEN(SUBSTITUTE(SUBSTITUTE(G93," ",""),",",""))+1),0))</f>
        <v/>
      </c>
    </row>
    <row r="94" customFormat="1" s="1">
      <c r="A94" s="70" t="n"/>
      <c r="B94" s="71" t="n"/>
      <c r="C94" s="72" t="n"/>
      <c r="D94" s="71" t="inlineStr">
        <is>
          <t>EUR</t>
        </is>
      </c>
      <c r="E94" s="73">
        <f>IF(ISBLANK(C94),"",IF(D94="EUR",C94*$C$8,IF(D94="USD",C94,"")))</f>
        <v/>
      </c>
      <c r="F94" s="71" t="n"/>
      <c r="G94" s="74" t="n"/>
      <c r="H94" s="1" t="n"/>
      <c r="I94" s="1" t="n"/>
      <c r="J94" s="72">
        <f>IF(OR(ISBLANK(B4),ISBLANK(C4),ISBLANK(C94),ISBLANK(E94),ISBLANK(F94),ISBLANK(G94)),"",IF(AND(F94=C4,OR(G94="All",ISNUMBER(SEARCH("," &amp; B4 &amp; ",", "," &amp; SUBSTITUTE(G94," ","") &amp; ",")))),E94/IF(G94="All",COUNTIF(B4:G4,"&lt;&gt;"),LEN(SUBSTITUTE(G94," ",""))-LEN(SUBSTITUTE(SUBSTITUTE(G94," ",""),",",""))+1),0))</f>
        <v/>
      </c>
      <c r="K94" s="72">
        <f>IF(OR(ISBLANK(B4),ISBLANK(D4),ISBLANK(C94),ISBLANK(E94),ISBLANK(F94),ISBLANK(G94)),"",IF(AND(F94=D4,OR(G94="All",ISNUMBER(SEARCH("," &amp; B4 &amp; ",", "," &amp; SUBSTITUTE(G94," ","") &amp; ",")))),E94/IF(G94="All",COUNTIF(B4:G4,"&lt;&gt;"),LEN(SUBSTITUTE(G94," ",""))-LEN(SUBSTITUTE(SUBSTITUTE(G94," ",""),",",""))+1),0))</f>
        <v/>
      </c>
      <c r="L94" s="72">
        <f>IF(OR(ISBLANK(B4),ISBLANK(E4),ISBLANK(C94),ISBLANK(E94),ISBLANK(F94),ISBLANK(G94)),"",IF(AND(F94=E4,OR(G94="All",ISNUMBER(SEARCH("," &amp; B4 &amp; ",", "," &amp; SUBSTITUTE(G94," ","") &amp; ",")))),E94/IF(G94="All",COUNTIF(B4:G4,"&lt;&gt;"),LEN(SUBSTITUTE(G94," ",""))-LEN(SUBSTITUTE(SUBSTITUTE(G94," ",""),",",""))+1),0))</f>
        <v/>
      </c>
      <c r="M94" s="72">
        <f>IF(OR(ISBLANK(B4),ISBLANK(F4),ISBLANK(C94),ISBLANK(E94),ISBLANK(F94),ISBLANK(G94)),"",IF(AND(F94=F4,OR(G94="All",ISNUMBER(SEARCH("," &amp; B4 &amp; ",", "," &amp; SUBSTITUTE(G94," ","") &amp; ",")))),E94/IF(G94="All",COUNTIF(B4:G4,"&lt;&gt;"),LEN(SUBSTITUTE(G94," ",""))-LEN(SUBSTITUTE(SUBSTITUTE(G94," ",""),",",""))+1),0))</f>
        <v/>
      </c>
      <c r="N94" s="72">
        <f>IF(OR(ISBLANK(B4),ISBLANK(G4),ISBLANK(C94),ISBLANK(E94),ISBLANK(F94),ISBLANK(G94)),"",IF(AND(F94=G4,OR(G94="All",ISNUMBER(SEARCH("," &amp; B4 &amp; ",", "," &amp; SUBSTITUTE(G94," ","") &amp; ",")))),E94/IF(G94="All",COUNTIF(B4:G4,"&lt;&gt;"),LEN(SUBSTITUTE(G94," ",""))-LEN(SUBSTITUTE(SUBSTITUTE(G94," ",""),",",""))+1),0))</f>
        <v/>
      </c>
      <c r="O94" s="72">
        <f>IF(OR(ISBLANK(C4),ISBLANK(B4),ISBLANK(C94),ISBLANK(E94),ISBLANK(F94),ISBLANK(G94)),"",IF(AND(F94=B4,OR(G94="All",ISNUMBER(SEARCH("," &amp; C4 &amp; ",", "," &amp; SUBSTITUTE(G94," ","") &amp; ",")))),E94/IF(G94="All",COUNTIF(B4:G4,"&lt;&gt;"),LEN(SUBSTITUTE(G94," ",""))-LEN(SUBSTITUTE(SUBSTITUTE(G94," ",""),",",""))+1),0))</f>
        <v/>
      </c>
      <c r="P94" s="1" t="n"/>
      <c r="Q94" s="72">
        <f>IF(OR(ISBLANK(C4),ISBLANK(D4),ISBLANK(C94),ISBLANK(E94),ISBLANK(F94),ISBLANK(G94)),"",IF(AND(F94=D4,OR(G94="All",ISNUMBER(SEARCH("," &amp; C4 &amp; ",", "," &amp; SUBSTITUTE(G94," ","") &amp; ",")))),E94/IF(G94="All",COUNTIF(B4:G4,"&lt;&gt;"),LEN(SUBSTITUTE(G94," ",""))-LEN(SUBSTITUTE(SUBSTITUTE(G94," ",""),",",""))+1),0))</f>
        <v/>
      </c>
      <c r="R94" s="72">
        <f>IF(OR(ISBLANK(C4),ISBLANK(E4),ISBLANK(C94),ISBLANK(E94),ISBLANK(F94),ISBLANK(G94)),"",IF(AND(F94=E4,OR(G94="All",ISNUMBER(SEARCH("," &amp; C4 &amp; ",", "," &amp; SUBSTITUTE(G94," ","") &amp; ",")))),E94/IF(G94="All",COUNTIF(B4:G4,"&lt;&gt;"),LEN(SUBSTITUTE(G94," ",""))-LEN(SUBSTITUTE(SUBSTITUTE(G94," ",""),",",""))+1),0))</f>
        <v/>
      </c>
      <c r="S94" s="72">
        <f>IF(OR(ISBLANK(C4),ISBLANK(F4),ISBLANK(C94),ISBLANK(E94),ISBLANK(F94),ISBLANK(G94)),"",IF(AND(F94=F4,OR(G94="All",ISNUMBER(SEARCH("," &amp; C4 &amp; ",", "," &amp; SUBSTITUTE(G94," ","") &amp; ",")))),E94/IF(G94="All",COUNTIF(B4:G4,"&lt;&gt;"),LEN(SUBSTITUTE(G94," ",""))-LEN(SUBSTITUTE(SUBSTITUTE(G94," ",""),",",""))+1),0))</f>
        <v/>
      </c>
      <c r="T94" s="72">
        <f>IF(OR(ISBLANK(C4),ISBLANK(G4),ISBLANK(C94),ISBLANK(E94),ISBLANK(F94),ISBLANK(G94)),"",IF(AND(F94=G4,OR(G94="All",ISNUMBER(SEARCH("," &amp; C4 &amp; ",", "," &amp; SUBSTITUTE(G94," ","") &amp; ",")))),E94/IF(G94="All",COUNTIF(B4:G4,"&lt;&gt;"),LEN(SUBSTITUTE(G94," ",""))-LEN(SUBSTITUTE(SUBSTITUTE(G94," ",""),",",""))+1),0))</f>
        <v/>
      </c>
      <c r="U94" s="72">
        <f>IF(OR(ISBLANK(D4),ISBLANK(B4),ISBLANK(C94),ISBLANK(E94),ISBLANK(F94),ISBLANK(G94)),"",IF(AND(F94=B4,OR(G94="All",ISNUMBER(SEARCH("," &amp; D4 &amp; ",", "," &amp; SUBSTITUTE(G94," ","") &amp; ",")))),E94/IF(G94="All",COUNTIF(B4:G4,"&lt;&gt;"),LEN(SUBSTITUTE(G94," ",""))-LEN(SUBSTITUTE(SUBSTITUTE(G94," ",""),",",""))+1),0))</f>
        <v/>
      </c>
      <c r="V94" s="72">
        <f>IF(OR(ISBLANK(D4),ISBLANK(C4),ISBLANK(C94),ISBLANK(E94),ISBLANK(F94),ISBLANK(G94)),"",IF(AND(F94=C4,OR(G94="All",ISNUMBER(SEARCH("," &amp; D4 &amp; ",", "," &amp; SUBSTITUTE(G94," ","") &amp; ",")))),E94/IF(G94="All",COUNTIF(B4:G4,"&lt;&gt;"),LEN(SUBSTITUTE(G94," ",""))-LEN(SUBSTITUTE(SUBSTITUTE(G94," ",""),",",""))+1),0))</f>
        <v/>
      </c>
      <c r="W94" s="1" t="n"/>
      <c r="X94" s="72">
        <f>IF(OR(ISBLANK(D4),ISBLANK(E4),ISBLANK(C94),ISBLANK(E94),ISBLANK(F94),ISBLANK(G94)),"",IF(AND(F94=E4,OR(G94="All",ISNUMBER(SEARCH("," &amp; D4 &amp; ",", "," &amp; SUBSTITUTE(G94," ","") &amp; ",")))),E94/IF(G94="All",COUNTIF(B4:G4,"&lt;&gt;"),LEN(SUBSTITUTE(G94," ",""))-LEN(SUBSTITUTE(SUBSTITUTE(G94," ",""),",",""))+1),0))</f>
        <v/>
      </c>
      <c r="Y94" s="72">
        <f>IF(OR(ISBLANK(D4),ISBLANK(F4),ISBLANK(C94),ISBLANK(E94),ISBLANK(F94),ISBLANK(G94)),"",IF(AND(F94=F4,OR(G94="All",ISNUMBER(SEARCH("," &amp; D4 &amp; ",", "," &amp; SUBSTITUTE(G94," ","") &amp; ",")))),E94/IF(G94="All",COUNTIF(B4:G4,"&lt;&gt;"),LEN(SUBSTITUTE(G94," ",""))-LEN(SUBSTITUTE(SUBSTITUTE(G94," ",""),",",""))+1),0))</f>
        <v/>
      </c>
      <c r="Z94" s="72">
        <f>IF(OR(ISBLANK(D4),ISBLANK(G4),ISBLANK(C94),ISBLANK(E94),ISBLANK(F94),ISBLANK(G94)),"",IF(AND(F94=G4,OR(G94="All",ISNUMBER(SEARCH("," &amp; D4 &amp; ",", "," &amp; SUBSTITUTE(G94," ","") &amp; ",")))),E94/IF(G94="All",COUNTIF(B4:G4,"&lt;&gt;"),LEN(SUBSTITUTE(G94," ",""))-LEN(SUBSTITUTE(SUBSTITUTE(G94," ",""),",",""))+1),0))</f>
        <v/>
      </c>
      <c r="AA94" s="72">
        <f>IF(OR(ISBLANK(E4),ISBLANK(B4),ISBLANK(C94),ISBLANK(E94),ISBLANK(F94),ISBLANK(G94)),"",IF(AND(F94=B4,OR(G94="All",ISNUMBER(SEARCH("," &amp; E4 &amp; ",", "," &amp; SUBSTITUTE(G94," ","") &amp; ",")))),E94/IF(G94="All",COUNTIF(B4:G4,"&lt;&gt;"),LEN(SUBSTITUTE(G94," ",""))-LEN(SUBSTITUTE(SUBSTITUTE(G94," ",""),",",""))+1),0))</f>
        <v/>
      </c>
      <c r="AB94" s="72">
        <f>IF(OR(ISBLANK(E4),ISBLANK(C4),ISBLANK(C94),ISBLANK(E94),ISBLANK(F94),ISBLANK(G94)),"",IF(AND(F94=C4,OR(G94="All",ISNUMBER(SEARCH("," &amp; E4 &amp; ",", "," &amp; SUBSTITUTE(G94," ","") &amp; ",")))),E94/IF(G94="All",COUNTIF(B4:G4,"&lt;&gt;"),LEN(SUBSTITUTE(G94," ",""))-LEN(SUBSTITUTE(SUBSTITUTE(G94," ",""),",",""))+1),0))</f>
        <v/>
      </c>
      <c r="AC94" s="72">
        <f>IF(OR(ISBLANK(E4),ISBLANK(D4),ISBLANK(C94),ISBLANK(E94),ISBLANK(F94),ISBLANK(G94)),"",IF(AND(F94=D4,OR(G94="All",ISNUMBER(SEARCH("," &amp; E4 &amp; ",", "," &amp; SUBSTITUTE(G94," ","") &amp; ",")))),E94/IF(G94="All",COUNTIF(B4:G4,"&lt;&gt;"),LEN(SUBSTITUTE(G94," ",""))-LEN(SUBSTITUTE(SUBSTITUTE(G94," ",""),",",""))+1),0))</f>
        <v/>
      </c>
      <c r="AE94" s="72">
        <f>IF(OR(ISBLANK(E4),ISBLANK(F4),ISBLANK(C94),ISBLANK(E94),ISBLANK(F94),ISBLANK(G94)),"",IF(AND(F94=F4,OR(G94="All",ISNUMBER(SEARCH("," &amp; E4 &amp; ",", "," &amp; SUBSTITUTE(G94," ","") &amp; ",")))),E94/IF(G94="All",COUNTIF(B4:G4,"&lt;&gt;"),LEN(SUBSTITUTE(G94," ",""))-LEN(SUBSTITUTE(SUBSTITUTE(G94," ",""),",",""))+1),0))</f>
        <v/>
      </c>
      <c r="AF94" s="72">
        <f>IF(OR(ISBLANK(E4),ISBLANK(G4),ISBLANK(C94),ISBLANK(E94),ISBLANK(F94),ISBLANK(G94)),"",IF(AND(F94=G4,OR(G94="All",ISNUMBER(SEARCH("," &amp; E4 &amp; ",", "," &amp; SUBSTITUTE(G94," ","") &amp; ",")))),E94/IF(G94="All",COUNTIF(B4:G4,"&lt;&gt;"),LEN(SUBSTITUTE(G94," ",""))-LEN(SUBSTITUTE(SUBSTITUTE(G94," ",""),",",""))+1),0))</f>
        <v/>
      </c>
      <c r="AG94" s="72">
        <f>IF(OR(ISBLANK(F4),ISBLANK(B4),ISBLANK(C94),ISBLANK(E94),ISBLANK(F94),ISBLANK(G94)),"",IF(AND(F94=B4,OR(G94="All",ISNUMBER(SEARCH("," &amp; F4 &amp; ",", "," &amp; SUBSTITUTE(G94," ","") &amp; ",")))),E94/IF(G94="All",COUNTIF(B4:G4,"&lt;&gt;"),LEN(SUBSTITUTE(G94," ",""))-LEN(SUBSTITUTE(SUBSTITUTE(G94," ",""),",",""))+1),0))</f>
        <v/>
      </c>
      <c r="AH94" s="72">
        <f>IF(OR(ISBLANK(F4),ISBLANK(C4),ISBLANK(C94),ISBLANK(E94),ISBLANK(F94),ISBLANK(G94)),"",IF(AND(F94=C4,OR(G94="All",ISNUMBER(SEARCH("," &amp; F4 &amp; ",", "," &amp; SUBSTITUTE(G94," ","") &amp; ",")))),E94/IF(G94="All",COUNTIF(B4:G4,"&lt;&gt;"),LEN(SUBSTITUTE(G94," ",""))-LEN(SUBSTITUTE(SUBSTITUTE(G94," ",""),",",""))+1),0))</f>
        <v/>
      </c>
      <c r="AI94" s="72">
        <f>IF(OR(ISBLANK(F4),ISBLANK(D4),ISBLANK(C94),ISBLANK(E94),ISBLANK(F94),ISBLANK(G94)),"",IF(AND(F94=D4,OR(G94="All",ISNUMBER(SEARCH("," &amp; F4 &amp; ",", "," &amp; SUBSTITUTE(G94," ","") &amp; ",")))),E94/IF(G94="All",COUNTIF(B4:G4,"&lt;&gt;"),LEN(SUBSTITUTE(G94," ",""))-LEN(SUBSTITUTE(SUBSTITUTE(G94," ",""),",",""))+1),0))</f>
        <v/>
      </c>
      <c r="AJ94" s="72">
        <f>IF(OR(ISBLANK(F4),ISBLANK(E4),ISBLANK(C94),ISBLANK(E94),ISBLANK(F94),ISBLANK(G94)),"",IF(AND(F94=E4,OR(G94="All",ISNUMBER(SEARCH("," &amp; F4 &amp; ",", "," &amp; SUBSTITUTE(G94," ","") &amp; ",")))),E94/IF(G94="All",COUNTIF(B4:G4,"&lt;&gt;"),LEN(SUBSTITUTE(G94," ",""))-LEN(SUBSTITUTE(SUBSTITUTE(G94," ",""),",",""))+1),0))</f>
        <v/>
      </c>
      <c r="AL94" s="72">
        <f>IF(OR(ISBLANK(F4),ISBLANK(G4),ISBLANK(C94),ISBLANK(E94),ISBLANK(F94),ISBLANK(G94)),"",IF(AND(F94=G4,OR(G94="All",ISNUMBER(SEARCH("," &amp; F4 &amp; ",", "," &amp; SUBSTITUTE(G94," ","") &amp; ",")))),E94/IF(G94="All",COUNTIF(B4:G4,"&lt;&gt;"),LEN(SUBSTITUTE(G94," ",""))-LEN(SUBSTITUTE(SUBSTITUTE(G94," ",""),",",""))+1),0))</f>
        <v/>
      </c>
      <c r="AM94" s="72">
        <f>IF(OR(ISBLANK(G4),ISBLANK(B4),ISBLANK(C94),ISBLANK(E94),ISBLANK(F94),ISBLANK(G94)),"",IF(AND(F94=B4,OR(G94="All",ISNUMBER(SEARCH("," &amp; G4 &amp; ",", "," &amp; SUBSTITUTE(G94," ","") &amp; ",")))),E94/IF(G94="All",COUNTIF(B4:G4,"&lt;&gt;"),LEN(SUBSTITUTE(G94," ",""))-LEN(SUBSTITUTE(SUBSTITUTE(G94," ",""),",",""))+1),0))</f>
        <v/>
      </c>
      <c r="AN94" s="72">
        <f>IF(OR(ISBLANK(G4),ISBLANK(C4),ISBLANK(C94),ISBLANK(E94),ISBLANK(F94),ISBLANK(G94)),"",IF(AND(F94=C4,OR(G94="All",ISNUMBER(SEARCH("," &amp; G4 &amp; ",", "," &amp; SUBSTITUTE(G94," ","") &amp; ",")))),E94/IF(G94="All",COUNTIF(B4:G4,"&lt;&gt;"),LEN(SUBSTITUTE(G94," ",""))-LEN(SUBSTITUTE(SUBSTITUTE(G94," ",""),",",""))+1),0))</f>
        <v/>
      </c>
      <c r="AO94" s="72">
        <f>IF(OR(ISBLANK(G4),ISBLANK(D4),ISBLANK(C94),ISBLANK(E94),ISBLANK(F94),ISBLANK(G94)),"",IF(AND(F94=D4,OR(G94="All",ISNUMBER(SEARCH("," &amp; G4 &amp; ",", "," &amp; SUBSTITUTE(G94," ","") &amp; ",")))),E94/IF(G94="All",COUNTIF(B4:G4,"&lt;&gt;"),LEN(SUBSTITUTE(G94," ",""))-LEN(SUBSTITUTE(SUBSTITUTE(G94," ",""),",",""))+1),0))</f>
        <v/>
      </c>
      <c r="AP94" s="72">
        <f>IF(OR(ISBLANK(G4),ISBLANK(E4),ISBLANK(C94),ISBLANK(E94),ISBLANK(F94),ISBLANK(G94)),"",IF(AND(F94=E4,OR(G94="All",ISNUMBER(SEARCH("," &amp; G4 &amp; ",", "," &amp; SUBSTITUTE(G94," ","") &amp; ",")))),E94/IF(G94="All",COUNTIF(B4:G4,"&lt;&gt;"),LEN(SUBSTITUTE(G94," ",""))-LEN(SUBSTITUTE(SUBSTITUTE(G94," ",""),",",""))+1),0))</f>
        <v/>
      </c>
      <c r="AQ94" s="72">
        <f>IF(OR(ISBLANK(G4),ISBLANK(F4),ISBLANK(C94),ISBLANK(E94),ISBLANK(F94),ISBLANK(G94)),"",IF(AND(F94=F4,OR(G94="All",ISNUMBER(SEARCH("," &amp; G4 &amp; ",", "," &amp; SUBSTITUTE(G94," ","") &amp; ",")))),E94/IF(G94="All",COUNTIF(B4:G4,"&lt;&gt;"),LEN(SUBSTITUTE(G94," ",""))-LEN(SUBSTITUTE(SUBSTITUTE(G94," ",""),",",""))+1),0))</f>
        <v/>
      </c>
    </row>
    <row r="95" customFormat="1" s="1">
      <c r="A95" s="70" t="n"/>
      <c r="B95" s="71" t="n"/>
      <c r="C95" s="72" t="n"/>
      <c r="D95" s="71" t="inlineStr">
        <is>
          <t>EUR</t>
        </is>
      </c>
      <c r="E95" s="73">
        <f>IF(ISBLANK(C95),"",IF(D95="EUR",C95*$C$8,IF(D95="USD",C95,"")))</f>
        <v/>
      </c>
      <c r="F95" s="71" t="n"/>
      <c r="G95" s="74" t="n"/>
      <c r="H95" s="1" t="n"/>
      <c r="I95" s="1" t="n"/>
      <c r="J95" s="72">
        <f>IF(OR(ISBLANK(B4),ISBLANK(C4),ISBLANK(C95),ISBLANK(E95),ISBLANK(F95),ISBLANK(G95)),"",IF(AND(F95=C4,OR(G95="All",ISNUMBER(SEARCH("," &amp; B4 &amp; ",", "," &amp; SUBSTITUTE(G95," ","") &amp; ",")))),E95/IF(G95="All",COUNTIF(B4:G4,"&lt;&gt;"),LEN(SUBSTITUTE(G95," ",""))-LEN(SUBSTITUTE(SUBSTITUTE(G95," ",""),",",""))+1),0))</f>
        <v/>
      </c>
      <c r="K95" s="72">
        <f>IF(OR(ISBLANK(B4),ISBLANK(D4),ISBLANK(C95),ISBLANK(E95),ISBLANK(F95),ISBLANK(G95)),"",IF(AND(F95=D4,OR(G95="All",ISNUMBER(SEARCH("," &amp; B4 &amp; ",", "," &amp; SUBSTITUTE(G95," ","") &amp; ",")))),E95/IF(G95="All",COUNTIF(B4:G4,"&lt;&gt;"),LEN(SUBSTITUTE(G95," ",""))-LEN(SUBSTITUTE(SUBSTITUTE(G95," ",""),",",""))+1),0))</f>
        <v/>
      </c>
      <c r="L95" s="72">
        <f>IF(OR(ISBLANK(B4),ISBLANK(E4),ISBLANK(C95),ISBLANK(E95),ISBLANK(F95),ISBLANK(G95)),"",IF(AND(F95=E4,OR(G95="All",ISNUMBER(SEARCH("," &amp; B4 &amp; ",", "," &amp; SUBSTITUTE(G95," ","") &amp; ",")))),E95/IF(G95="All",COUNTIF(B4:G4,"&lt;&gt;"),LEN(SUBSTITUTE(G95," ",""))-LEN(SUBSTITUTE(SUBSTITUTE(G95," ",""),",",""))+1),0))</f>
        <v/>
      </c>
      <c r="M95" s="72">
        <f>IF(OR(ISBLANK(B4),ISBLANK(F4),ISBLANK(C95),ISBLANK(E95),ISBLANK(F95),ISBLANK(G95)),"",IF(AND(F95=F4,OR(G95="All",ISNUMBER(SEARCH("," &amp; B4 &amp; ",", "," &amp; SUBSTITUTE(G95," ","") &amp; ",")))),E95/IF(G95="All",COUNTIF(B4:G4,"&lt;&gt;"),LEN(SUBSTITUTE(G95," ",""))-LEN(SUBSTITUTE(SUBSTITUTE(G95," ",""),",",""))+1),0))</f>
        <v/>
      </c>
      <c r="N95" s="72">
        <f>IF(OR(ISBLANK(B4),ISBLANK(G4),ISBLANK(C95),ISBLANK(E95),ISBLANK(F95),ISBLANK(G95)),"",IF(AND(F95=G4,OR(G95="All",ISNUMBER(SEARCH("," &amp; B4 &amp; ",", "," &amp; SUBSTITUTE(G95," ","") &amp; ",")))),E95/IF(G95="All",COUNTIF(B4:G4,"&lt;&gt;"),LEN(SUBSTITUTE(G95," ",""))-LEN(SUBSTITUTE(SUBSTITUTE(G95," ",""),",",""))+1),0))</f>
        <v/>
      </c>
      <c r="O95" s="72">
        <f>IF(OR(ISBLANK(C4),ISBLANK(B4),ISBLANK(C95),ISBLANK(E95),ISBLANK(F95),ISBLANK(G95)),"",IF(AND(F95=B4,OR(G95="All",ISNUMBER(SEARCH("," &amp; C4 &amp; ",", "," &amp; SUBSTITUTE(G95," ","") &amp; ",")))),E95/IF(G95="All",COUNTIF(B4:G4,"&lt;&gt;"),LEN(SUBSTITUTE(G95," ",""))-LEN(SUBSTITUTE(SUBSTITUTE(G95," ",""),",",""))+1),0))</f>
        <v/>
      </c>
      <c r="P95" s="1" t="n"/>
      <c r="Q95" s="72">
        <f>IF(OR(ISBLANK(C4),ISBLANK(D4),ISBLANK(C95),ISBLANK(E95),ISBLANK(F95),ISBLANK(G95)),"",IF(AND(F95=D4,OR(G95="All",ISNUMBER(SEARCH("," &amp; C4 &amp; ",", "," &amp; SUBSTITUTE(G95," ","") &amp; ",")))),E95/IF(G95="All",COUNTIF(B4:G4,"&lt;&gt;"),LEN(SUBSTITUTE(G95," ",""))-LEN(SUBSTITUTE(SUBSTITUTE(G95," ",""),",",""))+1),0))</f>
        <v/>
      </c>
      <c r="R95" s="72">
        <f>IF(OR(ISBLANK(C4),ISBLANK(E4),ISBLANK(C95),ISBLANK(E95),ISBLANK(F95),ISBLANK(G95)),"",IF(AND(F95=E4,OR(G95="All",ISNUMBER(SEARCH("," &amp; C4 &amp; ",", "," &amp; SUBSTITUTE(G95," ","") &amp; ",")))),E95/IF(G95="All",COUNTIF(B4:G4,"&lt;&gt;"),LEN(SUBSTITUTE(G95," ",""))-LEN(SUBSTITUTE(SUBSTITUTE(G95," ",""),",",""))+1),0))</f>
        <v/>
      </c>
      <c r="S95" s="72">
        <f>IF(OR(ISBLANK(C4),ISBLANK(F4),ISBLANK(C95),ISBLANK(E95),ISBLANK(F95),ISBLANK(G95)),"",IF(AND(F95=F4,OR(G95="All",ISNUMBER(SEARCH("," &amp; C4 &amp; ",", "," &amp; SUBSTITUTE(G95," ","") &amp; ",")))),E95/IF(G95="All",COUNTIF(B4:G4,"&lt;&gt;"),LEN(SUBSTITUTE(G95," ",""))-LEN(SUBSTITUTE(SUBSTITUTE(G95," ",""),",",""))+1),0))</f>
        <v/>
      </c>
      <c r="T95" s="72">
        <f>IF(OR(ISBLANK(C4),ISBLANK(G4),ISBLANK(C95),ISBLANK(E95),ISBLANK(F95),ISBLANK(G95)),"",IF(AND(F95=G4,OR(G95="All",ISNUMBER(SEARCH("," &amp; C4 &amp; ",", "," &amp; SUBSTITUTE(G95," ","") &amp; ",")))),E95/IF(G95="All",COUNTIF(B4:G4,"&lt;&gt;"),LEN(SUBSTITUTE(G95," ",""))-LEN(SUBSTITUTE(SUBSTITUTE(G95," ",""),",",""))+1),0))</f>
        <v/>
      </c>
      <c r="U95" s="72">
        <f>IF(OR(ISBLANK(D4),ISBLANK(B4),ISBLANK(C95),ISBLANK(E95),ISBLANK(F95),ISBLANK(G95)),"",IF(AND(F95=B4,OR(G95="All",ISNUMBER(SEARCH("," &amp; D4 &amp; ",", "," &amp; SUBSTITUTE(G95," ","") &amp; ",")))),E95/IF(G95="All",COUNTIF(B4:G4,"&lt;&gt;"),LEN(SUBSTITUTE(G95," ",""))-LEN(SUBSTITUTE(SUBSTITUTE(G95," ",""),",",""))+1),0))</f>
        <v/>
      </c>
      <c r="V95" s="72">
        <f>IF(OR(ISBLANK(D4),ISBLANK(C4),ISBLANK(C95),ISBLANK(E95),ISBLANK(F95),ISBLANK(G95)),"",IF(AND(F95=C4,OR(G95="All",ISNUMBER(SEARCH("," &amp; D4 &amp; ",", "," &amp; SUBSTITUTE(G95," ","") &amp; ",")))),E95/IF(G95="All",COUNTIF(B4:G4,"&lt;&gt;"),LEN(SUBSTITUTE(G95," ",""))-LEN(SUBSTITUTE(SUBSTITUTE(G95," ",""),",",""))+1),0))</f>
        <v/>
      </c>
      <c r="W95" s="1" t="n"/>
      <c r="X95" s="72">
        <f>IF(OR(ISBLANK(D4),ISBLANK(E4),ISBLANK(C95),ISBLANK(E95),ISBLANK(F95),ISBLANK(G95)),"",IF(AND(F95=E4,OR(G95="All",ISNUMBER(SEARCH("," &amp; D4 &amp; ",", "," &amp; SUBSTITUTE(G95," ","") &amp; ",")))),E95/IF(G95="All",COUNTIF(B4:G4,"&lt;&gt;"),LEN(SUBSTITUTE(G95," ",""))-LEN(SUBSTITUTE(SUBSTITUTE(G95," ",""),",",""))+1),0))</f>
        <v/>
      </c>
      <c r="Y95" s="72">
        <f>IF(OR(ISBLANK(D4),ISBLANK(F4),ISBLANK(C95),ISBLANK(E95),ISBLANK(F95),ISBLANK(G95)),"",IF(AND(F95=F4,OR(G95="All",ISNUMBER(SEARCH("," &amp; D4 &amp; ",", "," &amp; SUBSTITUTE(G95," ","") &amp; ",")))),E95/IF(G95="All",COUNTIF(B4:G4,"&lt;&gt;"),LEN(SUBSTITUTE(G95," ",""))-LEN(SUBSTITUTE(SUBSTITUTE(G95," ",""),",",""))+1),0))</f>
        <v/>
      </c>
      <c r="Z95" s="72">
        <f>IF(OR(ISBLANK(D4),ISBLANK(G4),ISBLANK(C95),ISBLANK(E95),ISBLANK(F95),ISBLANK(G95)),"",IF(AND(F95=G4,OR(G95="All",ISNUMBER(SEARCH("," &amp; D4 &amp; ",", "," &amp; SUBSTITUTE(G95," ","") &amp; ",")))),E95/IF(G95="All",COUNTIF(B4:G4,"&lt;&gt;"),LEN(SUBSTITUTE(G95," ",""))-LEN(SUBSTITUTE(SUBSTITUTE(G95," ",""),",",""))+1),0))</f>
        <v/>
      </c>
      <c r="AA95" s="72">
        <f>IF(OR(ISBLANK(E4),ISBLANK(B4),ISBLANK(C95),ISBLANK(E95),ISBLANK(F95),ISBLANK(G95)),"",IF(AND(F95=B4,OR(G95="All",ISNUMBER(SEARCH("," &amp; E4 &amp; ",", "," &amp; SUBSTITUTE(G95," ","") &amp; ",")))),E95/IF(G95="All",COUNTIF(B4:G4,"&lt;&gt;"),LEN(SUBSTITUTE(G95," ",""))-LEN(SUBSTITUTE(SUBSTITUTE(G95," ",""),",",""))+1),0))</f>
        <v/>
      </c>
      <c r="AB95" s="72">
        <f>IF(OR(ISBLANK(E4),ISBLANK(C4),ISBLANK(C95),ISBLANK(E95),ISBLANK(F95),ISBLANK(G95)),"",IF(AND(F95=C4,OR(G95="All",ISNUMBER(SEARCH("," &amp; E4 &amp; ",", "," &amp; SUBSTITUTE(G95," ","") &amp; ",")))),E95/IF(G95="All",COUNTIF(B4:G4,"&lt;&gt;"),LEN(SUBSTITUTE(G95," ",""))-LEN(SUBSTITUTE(SUBSTITUTE(G95," ",""),",",""))+1),0))</f>
        <v/>
      </c>
      <c r="AC95" s="72">
        <f>IF(OR(ISBLANK(E4),ISBLANK(D4),ISBLANK(C95),ISBLANK(E95),ISBLANK(F95),ISBLANK(G95)),"",IF(AND(F95=D4,OR(G95="All",ISNUMBER(SEARCH("," &amp; E4 &amp; ",", "," &amp; SUBSTITUTE(G95," ","") &amp; ",")))),E95/IF(G95="All",COUNTIF(B4:G4,"&lt;&gt;"),LEN(SUBSTITUTE(G95," ",""))-LEN(SUBSTITUTE(SUBSTITUTE(G95," ",""),",",""))+1),0))</f>
        <v/>
      </c>
      <c r="AE95" s="72">
        <f>IF(OR(ISBLANK(E4),ISBLANK(F4),ISBLANK(C95),ISBLANK(E95),ISBLANK(F95),ISBLANK(G95)),"",IF(AND(F95=F4,OR(G95="All",ISNUMBER(SEARCH("," &amp; E4 &amp; ",", "," &amp; SUBSTITUTE(G95," ","") &amp; ",")))),E95/IF(G95="All",COUNTIF(B4:G4,"&lt;&gt;"),LEN(SUBSTITUTE(G95," ",""))-LEN(SUBSTITUTE(SUBSTITUTE(G95," ",""),",",""))+1),0))</f>
        <v/>
      </c>
      <c r="AF95" s="72">
        <f>IF(OR(ISBLANK(E4),ISBLANK(G4),ISBLANK(C95),ISBLANK(E95),ISBLANK(F95),ISBLANK(G95)),"",IF(AND(F95=G4,OR(G95="All",ISNUMBER(SEARCH("," &amp; E4 &amp; ",", "," &amp; SUBSTITUTE(G95," ","") &amp; ",")))),E95/IF(G95="All",COUNTIF(B4:G4,"&lt;&gt;"),LEN(SUBSTITUTE(G95," ",""))-LEN(SUBSTITUTE(SUBSTITUTE(G95," ",""),",",""))+1),0))</f>
        <v/>
      </c>
      <c r="AG95" s="72">
        <f>IF(OR(ISBLANK(F4),ISBLANK(B4),ISBLANK(C95),ISBLANK(E95),ISBLANK(F95),ISBLANK(G95)),"",IF(AND(F95=B4,OR(G95="All",ISNUMBER(SEARCH("," &amp; F4 &amp; ",", "," &amp; SUBSTITUTE(G95," ","") &amp; ",")))),E95/IF(G95="All",COUNTIF(B4:G4,"&lt;&gt;"),LEN(SUBSTITUTE(G95," ",""))-LEN(SUBSTITUTE(SUBSTITUTE(G95," ",""),",",""))+1),0))</f>
        <v/>
      </c>
      <c r="AH95" s="72">
        <f>IF(OR(ISBLANK(F4),ISBLANK(C4),ISBLANK(C95),ISBLANK(E95),ISBLANK(F95),ISBLANK(G95)),"",IF(AND(F95=C4,OR(G95="All",ISNUMBER(SEARCH("," &amp; F4 &amp; ",", "," &amp; SUBSTITUTE(G95," ","") &amp; ",")))),E95/IF(G95="All",COUNTIF(B4:G4,"&lt;&gt;"),LEN(SUBSTITUTE(G95," ",""))-LEN(SUBSTITUTE(SUBSTITUTE(G95," ",""),",",""))+1),0))</f>
        <v/>
      </c>
      <c r="AI95" s="72">
        <f>IF(OR(ISBLANK(F4),ISBLANK(D4),ISBLANK(C95),ISBLANK(E95),ISBLANK(F95),ISBLANK(G95)),"",IF(AND(F95=D4,OR(G95="All",ISNUMBER(SEARCH("," &amp; F4 &amp; ",", "," &amp; SUBSTITUTE(G95," ","") &amp; ",")))),E95/IF(G95="All",COUNTIF(B4:G4,"&lt;&gt;"),LEN(SUBSTITUTE(G95," ",""))-LEN(SUBSTITUTE(SUBSTITUTE(G95," ",""),",",""))+1),0))</f>
        <v/>
      </c>
      <c r="AJ95" s="72">
        <f>IF(OR(ISBLANK(F4),ISBLANK(E4),ISBLANK(C95),ISBLANK(E95),ISBLANK(F95),ISBLANK(G95)),"",IF(AND(F95=E4,OR(G95="All",ISNUMBER(SEARCH("," &amp; F4 &amp; ",", "," &amp; SUBSTITUTE(G95," ","") &amp; ",")))),E95/IF(G95="All",COUNTIF(B4:G4,"&lt;&gt;"),LEN(SUBSTITUTE(G95," ",""))-LEN(SUBSTITUTE(SUBSTITUTE(G95," ",""),",",""))+1),0))</f>
        <v/>
      </c>
      <c r="AL95" s="72">
        <f>IF(OR(ISBLANK(F4),ISBLANK(G4),ISBLANK(C95),ISBLANK(E95),ISBLANK(F95),ISBLANK(G95)),"",IF(AND(F95=G4,OR(G95="All",ISNUMBER(SEARCH("," &amp; F4 &amp; ",", "," &amp; SUBSTITUTE(G95," ","") &amp; ",")))),E95/IF(G95="All",COUNTIF(B4:G4,"&lt;&gt;"),LEN(SUBSTITUTE(G95," ",""))-LEN(SUBSTITUTE(SUBSTITUTE(G95," ",""),",",""))+1),0))</f>
        <v/>
      </c>
      <c r="AM95" s="72">
        <f>IF(OR(ISBLANK(G4),ISBLANK(B4),ISBLANK(C95),ISBLANK(E95),ISBLANK(F95),ISBLANK(G95)),"",IF(AND(F95=B4,OR(G95="All",ISNUMBER(SEARCH("," &amp; G4 &amp; ",", "," &amp; SUBSTITUTE(G95," ","") &amp; ",")))),E95/IF(G95="All",COUNTIF(B4:G4,"&lt;&gt;"),LEN(SUBSTITUTE(G95," ",""))-LEN(SUBSTITUTE(SUBSTITUTE(G95," ",""),",",""))+1),0))</f>
        <v/>
      </c>
      <c r="AN95" s="72">
        <f>IF(OR(ISBLANK(G4),ISBLANK(C4),ISBLANK(C95),ISBLANK(E95),ISBLANK(F95),ISBLANK(G95)),"",IF(AND(F95=C4,OR(G95="All",ISNUMBER(SEARCH("," &amp; G4 &amp; ",", "," &amp; SUBSTITUTE(G95," ","") &amp; ",")))),E95/IF(G95="All",COUNTIF(B4:G4,"&lt;&gt;"),LEN(SUBSTITUTE(G95," ",""))-LEN(SUBSTITUTE(SUBSTITUTE(G95," ",""),",",""))+1),0))</f>
        <v/>
      </c>
      <c r="AO95" s="72">
        <f>IF(OR(ISBLANK(G4),ISBLANK(D4),ISBLANK(C95),ISBLANK(E95),ISBLANK(F95),ISBLANK(G95)),"",IF(AND(F95=D4,OR(G95="All",ISNUMBER(SEARCH("," &amp; G4 &amp; ",", "," &amp; SUBSTITUTE(G95," ","") &amp; ",")))),E95/IF(G95="All",COUNTIF(B4:G4,"&lt;&gt;"),LEN(SUBSTITUTE(G95," ",""))-LEN(SUBSTITUTE(SUBSTITUTE(G95," ",""),",",""))+1),0))</f>
        <v/>
      </c>
      <c r="AP95" s="72">
        <f>IF(OR(ISBLANK(G4),ISBLANK(E4),ISBLANK(C95),ISBLANK(E95),ISBLANK(F95),ISBLANK(G95)),"",IF(AND(F95=E4,OR(G95="All",ISNUMBER(SEARCH("," &amp; G4 &amp; ",", "," &amp; SUBSTITUTE(G95," ","") &amp; ",")))),E95/IF(G95="All",COUNTIF(B4:G4,"&lt;&gt;"),LEN(SUBSTITUTE(G95," ",""))-LEN(SUBSTITUTE(SUBSTITUTE(G95," ",""),",",""))+1),0))</f>
        <v/>
      </c>
      <c r="AQ95" s="72">
        <f>IF(OR(ISBLANK(G4),ISBLANK(F4),ISBLANK(C95),ISBLANK(E95),ISBLANK(F95),ISBLANK(G95)),"",IF(AND(F95=F4,OR(G95="All",ISNUMBER(SEARCH("," &amp; G4 &amp; ",", "," &amp; SUBSTITUTE(G95," ","") &amp; ",")))),E95/IF(G95="All",COUNTIF(B4:G4,"&lt;&gt;"),LEN(SUBSTITUTE(G95," ",""))-LEN(SUBSTITUTE(SUBSTITUTE(G95," ",""),",",""))+1),0))</f>
        <v/>
      </c>
    </row>
    <row r="96" customFormat="1" s="1">
      <c r="A96" s="70" t="n"/>
      <c r="B96" s="71" t="n"/>
      <c r="C96" s="72" t="n"/>
      <c r="D96" s="71" t="inlineStr">
        <is>
          <t>EUR</t>
        </is>
      </c>
      <c r="E96" s="73">
        <f>IF(ISBLANK(C96),"",IF(D96="EUR",C96*$C$8,IF(D96="USD",C96,"")))</f>
        <v/>
      </c>
      <c r="F96" s="71" t="n"/>
      <c r="G96" s="74" t="n"/>
      <c r="H96" s="1" t="n"/>
      <c r="I96" s="1" t="n"/>
      <c r="J96" s="72">
        <f>IF(OR(ISBLANK(B4),ISBLANK(C4),ISBLANK(C96),ISBLANK(E96),ISBLANK(F96),ISBLANK(G96)),"",IF(AND(F96=C4,OR(G96="All",ISNUMBER(SEARCH("," &amp; B4 &amp; ",", "," &amp; SUBSTITUTE(G96," ","") &amp; ",")))),E96/IF(G96="All",COUNTIF(B4:G4,"&lt;&gt;"),LEN(SUBSTITUTE(G96," ",""))-LEN(SUBSTITUTE(SUBSTITUTE(G96," ",""),",",""))+1),0))</f>
        <v/>
      </c>
      <c r="K96" s="72">
        <f>IF(OR(ISBLANK(B4),ISBLANK(D4),ISBLANK(C96),ISBLANK(E96),ISBLANK(F96),ISBLANK(G96)),"",IF(AND(F96=D4,OR(G96="All",ISNUMBER(SEARCH("," &amp; B4 &amp; ",", "," &amp; SUBSTITUTE(G96," ","") &amp; ",")))),E96/IF(G96="All",COUNTIF(B4:G4,"&lt;&gt;"),LEN(SUBSTITUTE(G96," ",""))-LEN(SUBSTITUTE(SUBSTITUTE(G96," ",""),",",""))+1),0))</f>
        <v/>
      </c>
      <c r="L96" s="72">
        <f>IF(OR(ISBLANK(B4),ISBLANK(E4),ISBLANK(C96),ISBLANK(E96),ISBLANK(F96),ISBLANK(G96)),"",IF(AND(F96=E4,OR(G96="All",ISNUMBER(SEARCH("," &amp; B4 &amp; ",", "," &amp; SUBSTITUTE(G96," ","") &amp; ",")))),E96/IF(G96="All",COUNTIF(B4:G4,"&lt;&gt;"),LEN(SUBSTITUTE(G96," ",""))-LEN(SUBSTITUTE(SUBSTITUTE(G96," ",""),",",""))+1),0))</f>
        <v/>
      </c>
      <c r="M96" s="72">
        <f>IF(OR(ISBLANK(B4),ISBLANK(F4),ISBLANK(C96),ISBLANK(E96),ISBLANK(F96),ISBLANK(G96)),"",IF(AND(F96=F4,OR(G96="All",ISNUMBER(SEARCH("," &amp; B4 &amp; ",", "," &amp; SUBSTITUTE(G96," ","") &amp; ",")))),E96/IF(G96="All",COUNTIF(B4:G4,"&lt;&gt;"),LEN(SUBSTITUTE(G96," ",""))-LEN(SUBSTITUTE(SUBSTITUTE(G96," ",""),",",""))+1),0))</f>
        <v/>
      </c>
      <c r="N96" s="72">
        <f>IF(OR(ISBLANK(B4),ISBLANK(G4),ISBLANK(C96),ISBLANK(E96),ISBLANK(F96),ISBLANK(G96)),"",IF(AND(F96=G4,OR(G96="All",ISNUMBER(SEARCH("," &amp; B4 &amp; ",", "," &amp; SUBSTITUTE(G96," ","") &amp; ",")))),E96/IF(G96="All",COUNTIF(B4:G4,"&lt;&gt;"),LEN(SUBSTITUTE(G96," ",""))-LEN(SUBSTITUTE(SUBSTITUTE(G96," ",""),",",""))+1),0))</f>
        <v/>
      </c>
      <c r="O96" s="72">
        <f>IF(OR(ISBLANK(C4),ISBLANK(B4),ISBLANK(C96),ISBLANK(E96),ISBLANK(F96),ISBLANK(G96)),"",IF(AND(F96=B4,OR(G96="All",ISNUMBER(SEARCH("," &amp; C4 &amp; ",", "," &amp; SUBSTITUTE(G96," ","") &amp; ",")))),E96/IF(G96="All",COUNTIF(B4:G4,"&lt;&gt;"),LEN(SUBSTITUTE(G96," ",""))-LEN(SUBSTITUTE(SUBSTITUTE(G96," ",""),",",""))+1),0))</f>
        <v/>
      </c>
      <c r="P96" s="1" t="n"/>
      <c r="Q96" s="72">
        <f>IF(OR(ISBLANK(C4),ISBLANK(D4),ISBLANK(C96),ISBLANK(E96),ISBLANK(F96),ISBLANK(G96)),"",IF(AND(F96=D4,OR(G96="All",ISNUMBER(SEARCH("," &amp; C4 &amp; ",", "," &amp; SUBSTITUTE(G96," ","") &amp; ",")))),E96/IF(G96="All",COUNTIF(B4:G4,"&lt;&gt;"),LEN(SUBSTITUTE(G96," ",""))-LEN(SUBSTITUTE(SUBSTITUTE(G96," ",""),",",""))+1),0))</f>
        <v/>
      </c>
      <c r="R96" s="72">
        <f>IF(OR(ISBLANK(C4),ISBLANK(E4),ISBLANK(C96),ISBLANK(E96),ISBLANK(F96),ISBLANK(G96)),"",IF(AND(F96=E4,OR(G96="All",ISNUMBER(SEARCH("," &amp; C4 &amp; ",", "," &amp; SUBSTITUTE(G96," ","") &amp; ",")))),E96/IF(G96="All",COUNTIF(B4:G4,"&lt;&gt;"),LEN(SUBSTITUTE(G96," ",""))-LEN(SUBSTITUTE(SUBSTITUTE(G96," ",""),",",""))+1),0))</f>
        <v/>
      </c>
      <c r="S96" s="72">
        <f>IF(OR(ISBLANK(C4),ISBLANK(F4),ISBLANK(C96),ISBLANK(E96),ISBLANK(F96),ISBLANK(G96)),"",IF(AND(F96=F4,OR(G96="All",ISNUMBER(SEARCH("," &amp; C4 &amp; ",", "," &amp; SUBSTITUTE(G96," ","") &amp; ",")))),E96/IF(G96="All",COUNTIF(B4:G4,"&lt;&gt;"),LEN(SUBSTITUTE(G96," ",""))-LEN(SUBSTITUTE(SUBSTITUTE(G96," ",""),",",""))+1),0))</f>
        <v/>
      </c>
      <c r="T96" s="72">
        <f>IF(OR(ISBLANK(C4),ISBLANK(G4),ISBLANK(C96),ISBLANK(E96),ISBLANK(F96),ISBLANK(G96)),"",IF(AND(F96=G4,OR(G96="All",ISNUMBER(SEARCH("," &amp; C4 &amp; ",", "," &amp; SUBSTITUTE(G96," ","") &amp; ",")))),E96/IF(G96="All",COUNTIF(B4:G4,"&lt;&gt;"),LEN(SUBSTITUTE(G96," ",""))-LEN(SUBSTITUTE(SUBSTITUTE(G96," ",""),",",""))+1),0))</f>
        <v/>
      </c>
      <c r="U96" s="72">
        <f>IF(OR(ISBLANK(D4),ISBLANK(B4),ISBLANK(C96),ISBLANK(E96),ISBLANK(F96),ISBLANK(G96)),"",IF(AND(F96=B4,OR(G96="All",ISNUMBER(SEARCH("," &amp; D4 &amp; ",", "," &amp; SUBSTITUTE(G96," ","") &amp; ",")))),E96/IF(G96="All",COUNTIF(B4:G4,"&lt;&gt;"),LEN(SUBSTITUTE(G96," ",""))-LEN(SUBSTITUTE(SUBSTITUTE(G96," ",""),",",""))+1),0))</f>
        <v/>
      </c>
      <c r="V96" s="72">
        <f>IF(OR(ISBLANK(D4),ISBLANK(C4),ISBLANK(C96),ISBLANK(E96),ISBLANK(F96),ISBLANK(G96)),"",IF(AND(F96=C4,OR(G96="All",ISNUMBER(SEARCH("," &amp; D4 &amp; ",", "," &amp; SUBSTITUTE(G96," ","") &amp; ",")))),E96/IF(G96="All",COUNTIF(B4:G4,"&lt;&gt;"),LEN(SUBSTITUTE(G96," ",""))-LEN(SUBSTITUTE(SUBSTITUTE(G96," ",""),",",""))+1),0))</f>
        <v/>
      </c>
      <c r="W96" s="1" t="n"/>
      <c r="X96" s="72">
        <f>IF(OR(ISBLANK(D4),ISBLANK(E4),ISBLANK(C96),ISBLANK(E96),ISBLANK(F96),ISBLANK(G96)),"",IF(AND(F96=E4,OR(G96="All",ISNUMBER(SEARCH("," &amp; D4 &amp; ",", "," &amp; SUBSTITUTE(G96," ","") &amp; ",")))),E96/IF(G96="All",COUNTIF(B4:G4,"&lt;&gt;"),LEN(SUBSTITUTE(G96," ",""))-LEN(SUBSTITUTE(SUBSTITUTE(G96," ",""),",",""))+1),0))</f>
        <v/>
      </c>
      <c r="Y96" s="72">
        <f>IF(OR(ISBLANK(D4),ISBLANK(F4),ISBLANK(C96),ISBLANK(E96),ISBLANK(F96),ISBLANK(G96)),"",IF(AND(F96=F4,OR(G96="All",ISNUMBER(SEARCH("," &amp; D4 &amp; ",", "," &amp; SUBSTITUTE(G96," ","") &amp; ",")))),E96/IF(G96="All",COUNTIF(B4:G4,"&lt;&gt;"),LEN(SUBSTITUTE(G96," ",""))-LEN(SUBSTITUTE(SUBSTITUTE(G96," ",""),",",""))+1),0))</f>
        <v/>
      </c>
      <c r="Z96" s="72">
        <f>IF(OR(ISBLANK(D4),ISBLANK(G4),ISBLANK(C96),ISBLANK(E96),ISBLANK(F96),ISBLANK(G96)),"",IF(AND(F96=G4,OR(G96="All",ISNUMBER(SEARCH("," &amp; D4 &amp; ",", "," &amp; SUBSTITUTE(G96," ","") &amp; ",")))),E96/IF(G96="All",COUNTIF(B4:G4,"&lt;&gt;"),LEN(SUBSTITUTE(G96," ",""))-LEN(SUBSTITUTE(SUBSTITUTE(G96," ",""),",",""))+1),0))</f>
        <v/>
      </c>
      <c r="AA96" s="72">
        <f>IF(OR(ISBLANK(E4),ISBLANK(B4),ISBLANK(C96),ISBLANK(E96),ISBLANK(F96),ISBLANK(G96)),"",IF(AND(F96=B4,OR(G96="All",ISNUMBER(SEARCH("," &amp; E4 &amp; ",", "," &amp; SUBSTITUTE(G96," ","") &amp; ",")))),E96/IF(G96="All",COUNTIF(B4:G4,"&lt;&gt;"),LEN(SUBSTITUTE(G96," ",""))-LEN(SUBSTITUTE(SUBSTITUTE(G96," ",""),",",""))+1),0))</f>
        <v/>
      </c>
      <c r="AB96" s="72">
        <f>IF(OR(ISBLANK(E4),ISBLANK(C4),ISBLANK(C96),ISBLANK(E96),ISBLANK(F96),ISBLANK(G96)),"",IF(AND(F96=C4,OR(G96="All",ISNUMBER(SEARCH("," &amp; E4 &amp; ",", "," &amp; SUBSTITUTE(G96," ","") &amp; ",")))),E96/IF(G96="All",COUNTIF(B4:G4,"&lt;&gt;"),LEN(SUBSTITUTE(G96," ",""))-LEN(SUBSTITUTE(SUBSTITUTE(G96," ",""),",",""))+1),0))</f>
        <v/>
      </c>
      <c r="AC96" s="72">
        <f>IF(OR(ISBLANK(E4),ISBLANK(D4),ISBLANK(C96),ISBLANK(E96),ISBLANK(F96),ISBLANK(G96)),"",IF(AND(F96=D4,OR(G96="All",ISNUMBER(SEARCH("," &amp; E4 &amp; ",", "," &amp; SUBSTITUTE(G96," ","") &amp; ",")))),E96/IF(G96="All",COUNTIF(B4:G4,"&lt;&gt;"),LEN(SUBSTITUTE(G96," ",""))-LEN(SUBSTITUTE(SUBSTITUTE(G96," ",""),",",""))+1),0))</f>
        <v/>
      </c>
      <c r="AE96" s="72">
        <f>IF(OR(ISBLANK(E4),ISBLANK(F4),ISBLANK(C96),ISBLANK(E96),ISBLANK(F96),ISBLANK(G96)),"",IF(AND(F96=F4,OR(G96="All",ISNUMBER(SEARCH("," &amp; E4 &amp; ",", "," &amp; SUBSTITUTE(G96," ","") &amp; ",")))),E96/IF(G96="All",COUNTIF(B4:G4,"&lt;&gt;"),LEN(SUBSTITUTE(G96," ",""))-LEN(SUBSTITUTE(SUBSTITUTE(G96," ",""),",",""))+1),0))</f>
        <v/>
      </c>
      <c r="AF96" s="72">
        <f>IF(OR(ISBLANK(E4),ISBLANK(G4),ISBLANK(C96),ISBLANK(E96),ISBLANK(F96),ISBLANK(G96)),"",IF(AND(F96=G4,OR(G96="All",ISNUMBER(SEARCH("," &amp; E4 &amp; ",", "," &amp; SUBSTITUTE(G96," ","") &amp; ",")))),E96/IF(G96="All",COUNTIF(B4:G4,"&lt;&gt;"),LEN(SUBSTITUTE(G96," ",""))-LEN(SUBSTITUTE(SUBSTITUTE(G96," ",""),",",""))+1),0))</f>
        <v/>
      </c>
      <c r="AG96" s="72">
        <f>IF(OR(ISBLANK(F4),ISBLANK(B4),ISBLANK(C96),ISBLANK(E96),ISBLANK(F96),ISBLANK(G96)),"",IF(AND(F96=B4,OR(G96="All",ISNUMBER(SEARCH("," &amp; F4 &amp; ",", "," &amp; SUBSTITUTE(G96," ","") &amp; ",")))),E96/IF(G96="All",COUNTIF(B4:G4,"&lt;&gt;"),LEN(SUBSTITUTE(G96," ",""))-LEN(SUBSTITUTE(SUBSTITUTE(G96," ",""),",",""))+1),0))</f>
        <v/>
      </c>
      <c r="AH96" s="72">
        <f>IF(OR(ISBLANK(F4),ISBLANK(C4),ISBLANK(C96),ISBLANK(E96),ISBLANK(F96),ISBLANK(G96)),"",IF(AND(F96=C4,OR(G96="All",ISNUMBER(SEARCH("," &amp; F4 &amp; ",", "," &amp; SUBSTITUTE(G96," ","") &amp; ",")))),E96/IF(G96="All",COUNTIF(B4:G4,"&lt;&gt;"),LEN(SUBSTITUTE(G96," ",""))-LEN(SUBSTITUTE(SUBSTITUTE(G96," ",""),",",""))+1),0))</f>
        <v/>
      </c>
      <c r="AI96" s="72">
        <f>IF(OR(ISBLANK(F4),ISBLANK(D4),ISBLANK(C96),ISBLANK(E96),ISBLANK(F96),ISBLANK(G96)),"",IF(AND(F96=D4,OR(G96="All",ISNUMBER(SEARCH("," &amp; F4 &amp; ",", "," &amp; SUBSTITUTE(G96," ","") &amp; ",")))),E96/IF(G96="All",COUNTIF(B4:G4,"&lt;&gt;"),LEN(SUBSTITUTE(G96," ",""))-LEN(SUBSTITUTE(SUBSTITUTE(G96," ",""),",",""))+1),0))</f>
        <v/>
      </c>
      <c r="AJ96" s="72">
        <f>IF(OR(ISBLANK(F4),ISBLANK(E4),ISBLANK(C96),ISBLANK(E96),ISBLANK(F96),ISBLANK(G96)),"",IF(AND(F96=E4,OR(G96="All",ISNUMBER(SEARCH("," &amp; F4 &amp; ",", "," &amp; SUBSTITUTE(G96," ","") &amp; ",")))),E96/IF(G96="All",COUNTIF(B4:G4,"&lt;&gt;"),LEN(SUBSTITUTE(G96," ",""))-LEN(SUBSTITUTE(SUBSTITUTE(G96," ",""),",",""))+1),0))</f>
        <v/>
      </c>
      <c r="AL96" s="72">
        <f>IF(OR(ISBLANK(F4),ISBLANK(G4),ISBLANK(C96),ISBLANK(E96),ISBLANK(F96),ISBLANK(G96)),"",IF(AND(F96=G4,OR(G96="All",ISNUMBER(SEARCH("," &amp; F4 &amp; ",", "," &amp; SUBSTITUTE(G96," ","") &amp; ",")))),E96/IF(G96="All",COUNTIF(B4:G4,"&lt;&gt;"),LEN(SUBSTITUTE(G96," ",""))-LEN(SUBSTITUTE(SUBSTITUTE(G96," ",""),",",""))+1),0))</f>
        <v/>
      </c>
      <c r="AM96" s="72">
        <f>IF(OR(ISBLANK(G4),ISBLANK(B4),ISBLANK(C96),ISBLANK(E96),ISBLANK(F96),ISBLANK(G96)),"",IF(AND(F96=B4,OR(G96="All",ISNUMBER(SEARCH("," &amp; G4 &amp; ",", "," &amp; SUBSTITUTE(G96," ","") &amp; ",")))),E96/IF(G96="All",COUNTIF(B4:G4,"&lt;&gt;"),LEN(SUBSTITUTE(G96," ",""))-LEN(SUBSTITUTE(SUBSTITUTE(G96," ",""),",",""))+1),0))</f>
        <v/>
      </c>
      <c r="AN96" s="72">
        <f>IF(OR(ISBLANK(G4),ISBLANK(C4),ISBLANK(C96),ISBLANK(E96),ISBLANK(F96),ISBLANK(G96)),"",IF(AND(F96=C4,OR(G96="All",ISNUMBER(SEARCH("," &amp; G4 &amp; ",", "," &amp; SUBSTITUTE(G96," ","") &amp; ",")))),E96/IF(G96="All",COUNTIF(B4:G4,"&lt;&gt;"),LEN(SUBSTITUTE(G96," ",""))-LEN(SUBSTITUTE(SUBSTITUTE(G96," ",""),",",""))+1),0))</f>
        <v/>
      </c>
      <c r="AO96" s="72">
        <f>IF(OR(ISBLANK(G4),ISBLANK(D4),ISBLANK(C96),ISBLANK(E96),ISBLANK(F96),ISBLANK(G96)),"",IF(AND(F96=D4,OR(G96="All",ISNUMBER(SEARCH("," &amp; G4 &amp; ",", "," &amp; SUBSTITUTE(G96," ","") &amp; ",")))),E96/IF(G96="All",COUNTIF(B4:G4,"&lt;&gt;"),LEN(SUBSTITUTE(G96," ",""))-LEN(SUBSTITUTE(SUBSTITUTE(G96," ",""),",",""))+1),0))</f>
        <v/>
      </c>
      <c r="AP96" s="72">
        <f>IF(OR(ISBLANK(G4),ISBLANK(E4),ISBLANK(C96),ISBLANK(E96),ISBLANK(F96),ISBLANK(G96)),"",IF(AND(F96=E4,OR(G96="All",ISNUMBER(SEARCH("," &amp; G4 &amp; ",", "," &amp; SUBSTITUTE(G96," ","") &amp; ",")))),E96/IF(G96="All",COUNTIF(B4:G4,"&lt;&gt;"),LEN(SUBSTITUTE(G96," ",""))-LEN(SUBSTITUTE(SUBSTITUTE(G96," ",""),",",""))+1),0))</f>
        <v/>
      </c>
      <c r="AQ96" s="72">
        <f>IF(OR(ISBLANK(G4),ISBLANK(F4),ISBLANK(C96),ISBLANK(E96),ISBLANK(F96),ISBLANK(G96)),"",IF(AND(F96=F4,OR(G96="All",ISNUMBER(SEARCH("," &amp; G4 &amp; ",", "," &amp; SUBSTITUTE(G96," ","") &amp; ",")))),E96/IF(G96="All",COUNTIF(B4:G4,"&lt;&gt;"),LEN(SUBSTITUTE(G96," ",""))-LEN(SUBSTITUTE(SUBSTITUTE(G96," ",""),",",""))+1),0))</f>
        <v/>
      </c>
    </row>
    <row r="97" customFormat="1" s="1">
      <c r="A97" s="70" t="n"/>
      <c r="B97" s="71" t="n"/>
      <c r="C97" s="72" t="n"/>
      <c r="D97" s="71" t="inlineStr">
        <is>
          <t>EUR</t>
        </is>
      </c>
      <c r="E97" s="73">
        <f>IF(ISBLANK(C97),"",IF(D97="EUR",C97*$C$8,IF(D97="USD",C97,"")))</f>
        <v/>
      </c>
      <c r="F97" s="71" t="n"/>
      <c r="G97" s="74" t="n"/>
      <c r="H97" s="1" t="n"/>
      <c r="I97" s="1" t="n"/>
      <c r="J97" s="72">
        <f>IF(OR(ISBLANK(B4),ISBLANK(C4),ISBLANK(C97),ISBLANK(E97),ISBLANK(F97),ISBLANK(G97)),"",IF(AND(F97=C4,OR(G97="All",ISNUMBER(SEARCH("," &amp; B4 &amp; ",", "," &amp; SUBSTITUTE(G97," ","") &amp; ",")))),E97/IF(G97="All",COUNTIF(B4:G4,"&lt;&gt;"),LEN(SUBSTITUTE(G97," ",""))-LEN(SUBSTITUTE(SUBSTITUTE(G97," ",""),",",""))+1),0))</f>
        <v/>
      </c>
      <c r="K97" s="72">
        <f>IF(OR(ISBLANK(B4),ISBLANK(D4),ISBLANK(C97),ISBLANK(E97),ISBLANK(F97),ISBLANK(G97)),"",IF(AND(F97=D4,OR(G97="All",ISNUMBER(SEARCH("," &amp; B4 &amp; ",", "," &amp; SUBSTITUTE(G97," ","") &amp; ",")))),E97/IF(G97="All",COUNTIF(B4:G4,"&lt;&gt;"),LEN(SUBSTITUTE(G97," ",""))-LEN(SUBSTITUTE(SUBSTITUTE(G97," ",""),",",""))+1),0))</f>
        <v/>
      </c>
      <c r="L97" s="72">
        <f>IF(OR(ISBLANK(B4),ISBLANK(E4),ISBLANK(C97),ISBLANK(E97),ISBLANK(F97),ISBLANK(G97)),"",IF(AND(F97=E4,OR(G97="All",ISNUMBER(SEARCH("," &amp; B4 &amp; ",", "," &amp; SUBSTITUTE(G97," ","") &amp; ",")))),E97/IF(G97="All",COUNTIF(B4:G4,"&lt;&gt;"),LEN(SUBSTITUTE(G97," ",""))-LEN(SUBSTITUTE(SUBSTITUTE(G97," ",""),",",""))+1),0))</f>
        <v/>
      </c>
      <c r="M97" s="72">
        <f>IF(OR(ISBLANK(B4),ISBLANK(F4),ISBLANK(C97),ISBLANK(E97),ISBLANK(F97),ISBLANK(G97)),"",IF(AND(F97=F4,OR(G97="All",ISNUMBER(SEARCH("," &amp; B4 &amp; ",", "," &amp; SUBSTITUTE(G97," ","") &amp; ",")))),E97/IF(G97="All",COUNTIF(B4:G4,"&lt;&gt;"),LEN(SUBSTITUTE(G97," ",""))-LEN(SUBSTITUTE(SUBSTITUTE(G97," ",""),",",""))+1),0))</f>
        <v/>
      </c>
      <c r="N97" s="72">
        <f>IF(OR(ISBLANK(B4),ISBLANK(G4),ISBLANK(C97),ISBLANK(E97),ISBLANK(F97),ISBLANK(G97)),"",IF(AND(F97=G4,OR(G97="All",ISNUMBER(SEARCH("," &amp; B4 &amp; ",", "," &amp; SUBSTITUTE(G97," ","") &amp; ",")))),E97/IF(G97="All",COUNTIF(B4:G4,"&lt;&gt;"),LEN(SUBSTITUTE(G97," ",""))-LEN(SUBSTITUTE(SUBSTITUTE(G97," ",""),",",""))+1),0))</f>
        <v/>
      </c>
      <c r="O97" s="72">
        <f>IF(OR(ISBLANK(C4),ISBLANK(B4),ISBLANK(C97),ISBLANK(E97),ISBLANK(F97),ISBLANK(G97)),"",IF(AND(F97=B4,OR(G97="All",ISNUMBER(SEARCH("," &amp; C4 &amp; ",", "," &amp; SUBSTITUTE(G97," ","") &amp; ",")))),E97/IF(G97="All",COUNTIF(B4:G4,"&lt;&gt;"),LEN(SUBSTITUTE(G97," ",""))-LEN(SUBSTITUTE(SUBSTITUTE(G97," ",""),",",""))+1),0))</f>
        <v/>
      </c>
      <c r="P97" s="1" t="n"/>
      <c r="Q97" s="72">
        <f>IF(OR(ISBLANK(C4),ISBLANK(D4),ISBLANK(C97),ISBLANK(E97),ISBLANK(F97),ISBLANK(G97)),"",IF(AND(F97=D4,OR(G97="All",ISNUMBER(SEARCH("," &amp; C4 &amp; ",", "," &amp; SUBSTITUTE(G97," ","") &amp; ",")))),E97/IF(G97="All",COUNTIF(B4:G4,"&lt;&gt;"),LEN(SUBSTITUTE(G97," ",""))-LEN(SUBSTITUTE(SUBSTITUTE(G97," ",""),",",""))+1),0))</f>
        <v/>
      </c>
      <c r="R97" s="72">
        <f>IF(OR(ISBLANK(C4),ISBLANK(E4),ISBLANK(C97),ISBLANK(E97),ISBLANK(F97),ISBLANK(G97)),"",IF(AND(F97=E4,OR(G97="All",ISNUMBER(SEARCH("," &amp; C4 &amp; ",", "," &amp; SUBSTITUTE(G97," ","") &amp; ",")))),E97/IF(G97="All",COUNTIF(B4:G4,"&lt;&gt;"),LEN(SUBSTITUTE(G97," ",""))-LEN(SUBSTITUTE(SUBSTITUTE(G97," ",""),",",""))+1),0))</f>
        <v/>
      </c>
      <c r="S97" s="72">
        <f>IF(OR(ISBLANK(C4),ISBLANK(F4),ISBLANK(C97),ISBLANK(E97),ISBLANK(F97),ISBLANK(G97)),"",IF(AND(F97=F4,OR(G97="All",ISNUMBER(SEARCH("," &amp; C4 &amp; ",", "," &amp; SUBSTITUTE(G97," ","") &amp; ",")))),E97/IF(G97="All",COUNTIF(B4:G4,"&lt;&gt;"),LEN(SUBSTITUTE(G97," ",""))-LEN(SUBSTITUTE(SUBSTITUTE(G97," ",""),",",""))+1),0))</f>
        <v/>
      </c>
      <c r="T97" s="72">
        <f>IF(OR(ISBLANK(C4),ISBLANK(G4),ISBLANK(C97),ISBLANK(E97),ISBLANK(F97),ISBLANK(G97)),"",IF(AND(F97=G4,OR(G97="All",ISNUMBER(SEARCH("," &amp; C4 &amp; ",", "," &amp; SUBSTITUTE(G97," ","") &amp; ",")))),E97/IF(G97="All",COUNTIF(B4:G4,"&lt;&gt;"),LEN(SUBSTITUTE(G97," ",""))-LEN(SUBSTITUTE(SUBSTITUTE(G97," ",""),",",""))+1),0))</f>
        <v/>
      </c>
      <c r="U97" s="72">
        <f>IF(OR(ISBLANK(D4),ISBLANK(B4),ISBLANK(C97),ISBLANK(E97),ISBLANK(F97),ISBLANK(G97)),"",IF(AND(F97=B4,OR(G97="All",ISNUMBER(SEARCH("," &amp; D4 &amp; ",", "," &amp; SUBSTITUTE(G97," ","") &amp; ",")))),E97/IF(G97="All",COUNTIF(B4:G4,"&lt;&gt;"),LEN(SUBSTITUTE(G97," ",""))-LEN(SUBSTITUTE(SUBSTITUTE(G97," ",""),",",""))+1),0))</f>
        <v/>
      </c>
      <c r="V97" s="72">
        <f>IF(OR(ISBLANK(D4),ISBLANK(C4),ISBLANK(C97),ISBLANK(E97),ISBLANK(F97),ISBLANK(G97)),"",IF(AND(F97=C4,OR(G97="All",ISNUMBER(SEARCH("," &amp; D4 &amp; ",", "," &amp; SUBSTITUTE(G97," ","") &amp; ",")))),E97/IF(G97="All",COUNTIF(B4:G4,"&lt;&gt;"),LEN(SUBSTITUTE(G97," ",""))-LEN(SUBSTITUTE(SUBSTITUTE(G97," ",""),",",""))+1),0))</f>
        <v/>
      </c>
      <c r="W97" s="1" t="n"/>
      <c r="X97" s="72">
        <f>IF(OR(ISBLANK(D4),ISBLANK(E4),ISBLANK(C97),ISBLANK(E97),ISBLANK(F97),ISBLANK(G97)),"",IF(AND(F97=E4,OR(G97="All",ISNUMBER(SEARCH("," &amp; D4 &amp; ",", "," &amp; SUBSTITUTE(G97," ","") &amp; ",")))),E97/IF(G97="All",COUNTIF(B4:G4,"&lt;&gt;"),LEN(SUBSTITUTE(G97," ",""))-LEN(SUBSTITUTE(SUBSTITUTE(G97," ",""),",",""))+1),0))</f>
        <v/>
      </c>
      <c r="Y97" s="72">
        <f>IF(OR(ISBLANK(D4),ISBLANK(F4),ISBLANK(C97),ISBLANK(E97),ISBLANK(F97),ISBLANK(G97)),"",IF(AND(F97=F4,OR(G97="All",ISNUMBER(SEARCH("," &amp; D4 &amp; ",", "," &amp; SUBSTITUTE(G97," ","") &amp; ",")))),E97/IF(G97="All",COUNTIF(B4:G4,"&lt;&gt;"),LEN(SUBSTITUTE(G97," ",""))-LEN(SUBSTITUTE(SUBSTITUTE(G97," ",""),",",""))+1),0))</f>
        <v/>
      </c>
      <c r="Z97" s="72">
        <f>IF(OR(ISBLANK(D4),ISBLANK(G4),ISBLANK(C97),ISBLANK(E97),ISBLANK(F97),ISBLANK(G97)),"",IF(AND(F97=G4,OR(G97="All",ISNUMBER(SEARCH("," &amp; D4 &amp; ",", "," &amp; SUBSTITUTE(G97," ","") &amp; ",")))),E97/IF(G97="All",COUNTIF(B4:G4,"&lt;&gt;"),LEN(SUBSTITUTE(G97," ",""))-LEN(SUBSTITUTE(SUBSTITUTE(G97," ",""),",",""))+1),0))</f>
        <v/>
      </c>
      <c r="AA97" s="72">
        <f>IF(OR(ISBLANK(E4),ISBLANK(B4),ISBLANK(C97),ISBLANK(E97),ISBLANK(F97),ISBLANK(G97)),"",IF(AND(F97=B4,OR(G97="All",ISNUMBER(SEARCH("," &amp; E4 &amp; ",", "," &amp; SUBSTITUTE(G97," ","") &amp; ",")))),E97/IF(G97="All",COUNTIF(B4:G4,"&lt;&gt;"),LEN(SUBSTITUTE(G97," ",""))-LEN(SUBSTITUTE(SUBSTITUTE(G97," ",""),",",""))+1),0))</f>
        <v/>
      </c>
      <c r="AB97" s="72">
        <f>IF(OR(ISBLANK(E4),ISBLANK(C4),ISBLANK(C97),ISBLANK(E97),ISBLANK(F97),ISBLANK(G97)),"",IF(AND(F97=C4,OR(G97="All",ISNUMBER(SEARCH("," &amp; E4 &amp; ",", "," &amp; SUBSTITUTE(G97," ","") &amp; ",")))),E97/IF(G97="All",COUNTIF(B4:G4,"&lt;&gt;"),LEN(SUBSTITUTE(G97," ",""))-LEN(SUBSTITUTE(SUBSTITUTE(G97," ",""),",",""))+1),0))</f>
        <v/>
      </c>
      <c r="AC97" s="72">
        <f>IF(OR(ISBLANK(E4),ISBLANK(D4),ISBLANK(C97),ISBLANK(E97),ISBLANK(F97),ISBLANK(G97)),"",IF(AND(F97=D4,OR(G97="All",ISNUMBER(SEARCH("," &amp; E4 &amp; ",", "," &amp; SUBSTITUTE(G97," ","") &amp; ",")))),E97/IF(G97="All",COUNTIF(B4:G4,"&lt;&gt;"),LEN(SUBSTITUTE(G97," ",""))-LEN(SUBSTITUTE(SUBSTITUTE(G97," ",""),",",""))+1),0))</f>
        <v/>
      </c>
      <c r="AE97" s="72">
        <f>IF(OR(ISBLANK(E4),ISBLANK(F4),ISBLANK(C97),ISBLANK(E97),ISBLANK(F97),ISBLANK(G97)),"",IF(AND(F97=F4,OR(G97="All",ISNUMBER(SEARCH("," &amp; E4 &amp; ",", "," &amp; SUBSTITUTE(G97," ","") &amp; ",")))),E97/IF(G97="All",COUNTIF(B4:G4,"&lt;&gt;"),LEN(SUBSTITUTE(G97," ",""))-LEN(SUBSTITUTE(SUBSTITUTE(G97," ",""),",",""))+1),0))</f>
        <v/>
      </c>
      <c r="AF97" s="72">
        <f>IF(OR(ISBLANK(E4),ISBLANK(G4),ISBLANK(C97),ISBLANK(E97),ISBLANK(F97),ISBLANK(G97)),"",IF(AND(F97=G4,OR(G97="All",ISNUMBER(SEARCH("," &amp; E4 &amp; ",", "," &amp; SUBSTITUTE(G97," ","") &amp; ",")))),E97/IF(G97="All",COUNTIF(B4:G4,"&lt;&gt;"),LEN(SUBSTITUTE(G97," ",""))-LEN(SUBSTITUTE(SUBSTITUTE(G97," ",""),",",""))+1),0))</f>
        <v/>
      </c>
      <c r="AG97" s="72">
        <f>IF(OR(ISBLANK(F4),ISBLANK(B4),ISBLANK(C97),ISBLANK(E97),ISBLANK(F97),ISBLANK(G97)),"",IF(AND(F97=B4,OR(G97="All",ISNUMBER(SEARCH("," &amp; F4 &amp; ",", "," &amp; SUBSTITUTE(G97," ","") &amp; ",")))),E97/IF(G97="All",COUNTIF(B4:G4,"&lt;&gt;"),LEN(SUBSTITUTE(G97," ",""))-LEN(SUBSTITUTE(SUBSTITUTE(G97," ",""),",",""))+1),0))</f>
        <v/>
      </c>
      <c r="AH97" s="72">
        <f>IF(OR(ISBLANK(F4),ISBLANK(C4),ISBLANK(C97),ISBLANK(E97),ISBLANK(F97),ISBLANK(G97)),"",IF(AND(F97=C4,OR(G97="All",ISNUMBER(SEARCH("," &amp; F4 &amp; ",", "," &amp; SUBSTITUTE(G97," ","") &amp; ",")))),E97/IF(G97="All",COUNTIF(B4:G4,"&lt;&gt;"),LEN(SUBSTITUTE(G97," ",""))-LEN(SUBSTITUTE(SUBSTITUTE(G97," ",""),",",""))+1),0))</f>
        <v/>
      </c>
      <c r="AI97" s="72">
        <f>IF(OR(ISBLANK(F4),ISBLANK(D4),ISBLANK(C97),ISBLANK(E97),ISBLANK(F97),ISBLANK(G97)),"",IF(AND(F97=D4,OR(G97="All",ISNUMBER(SEARCH("," &amp; F4 &amp; ",", "," &amp; SUBSTITUTE(G97," ","") &amp; ",")))),E97/IF(G97="All",COUNTIF(B4:G4,"&lt;&gt;"),LEN(SUBSTITUTE(G97," ",""))-LEN(SUBSTITUTE(SUBSTITUTE(G97," ",""),",",""))+1),0))</f>
        <v/>
      </c>
      <c r="AJ97" s="72">
        <f>IF(OR(ISBLANK(F4),ISBLANK(E4),ISBLANK(C97),ISBLANK(E97),ISBLANK(F97),ISBLANK(G97)),"",IF(AND(F97=E4,OR(G97="All",ISNUMBER(SEARCH("," &amp; F4 &amp; ",", "," &amp; SUBSTITUTE(G97," ","") &amp; ",")))),E97/IF(G97="All",COUNTIF(B4:G4,"&lt;&gt;"),LEN(SUBSTITUTE(G97," ",""))-LEN(SUBSTITUTE(SUBSTITUTE(G97," ",""),",",""))+1),0))</f>
        <v/>
      </c>
      <c r="AL97" s="72">
        <f>IF(OR(ISBLANK(F4),ISBLANK(G4),ISBLANK(C97),ISBLANK(E97),ISBLANK(F97),ISBLANK(G97)),"",IF(AND(F97=G4,OR(G97="All",ISNUMBER(SEARCH("," &amp; F4 &amp; ",", "," &amp; SUBSTITUTE(G97," ","") &amp; ",")))),E97/IF(G97="All",COUNTIF(B4:G4,"&lt;&gt;"),LEN(SUBSTITUTE(G97," ",""))-LEN(SUBSTITUTE(SUBSTITUTE(G97," ",""),",",""))+1),0))</f>
        <v/>
      </c>
      <c r="AM97" s="72">
        <f>IF(OR(ISBLANK(G4),ISBLANK(B4),ISBLANK(C97),ISBLANK(E97),ISBLANK(F97),ISBLANK(G97)),"",IF(AND(F97=B4,OR(G97="All",ISNUMBER(SEARCH("," &amp; G4 &amp; ",", "," &amp; SUBSTITUTE(G97," ","") &amp; ",")))),E97/IF(G97="All",COUNTIF(B4:G4,"&lt;&gt;"),LEN(SUBSTITUTE(G97," ",""))-LEN(SUBSTITUTE(SUBSTITUTE(G97," ",""),",",""))+1),0))</f>
        <v/>
      </c>
      <c r="AN97" s="72">
        <f>IF(OR(ISBLANK(G4),ISBLANK(C4),ISBLANK(C97),ISBLANK(E97),ISBLANK(F97),ISBLANK(G97)),"",IF(AND(F97=C4,OR(G97="All",ISNUMBER(SEARCH("," &amp; G4 &amp; ",", "," &amp; SUBSTITUTE(G97," ","") &amp; ",")))),E97/IF(G97="All",COUNTIF(B4:G4,"&lt;&gt;"),LEN(SUBSTITUTE(G97," ",""))-LEN(SUBSTITUTE(SUBSTITUTE(G97," ",""),",",""))+1),0))</f>
        <v/>
      </c>
      <c r="AO97" s="72">
        <f>IF(OR(ISBLANK(G4),ISBLANK(D4),ISBLANK(C97),ISBLANK(E97),ISBLANK(F97),ISBLANK(G97)),"",IF(AND(F97=D4,OR(G97="All",ISNUMBER(SEARCH("," &amp; G4 &amp; ",", "," &amp; SUBSTITUTE(G97," ","") &amp; ",")))),E97/IF(G97="All",COUNTIF(B4:G4,"&lt;&gt;"),LEN(SUBSTITUTE(G97," ",""))-LEN(SUBSTITUTE(SUBSTITUTE(G97," ",""),",",""))+1),0))</f>
        <v/>
      </c>
      <c r="AP97" s="72">
        <f>IF(OR(ISBLANK(G4),ISBLANK(E4),ISBLANK(C97),ISBLANK(E97),ISBLANK(F97),ISBLANK(G97)),"",IF(AND(F97=E4,OR(G97="All",ISNUMBER(SEARCH("," &amp; G4 &amp; ",", "," &amp; SUBSTITUTE(G97," ","") &amp; ",")))),E97/IF(G97="All",COUNTIF(B4:G4,"&lt;&gt;"),LEN(SUBSTITUTE(G97," ",""))-LEN(SUBSTITUTE(SUBSTITUTE(G97," ",""),",",""))+1),0))</f>
        <v/>
      </c>
      <c r="AQ97" s="72">
        <f>IF(OR(ISBLANK(G4),ISBLANK(F4),ISBLANK(C97),ISBLANK(E97),ISBLANK(F97),ISBLANK(G97)),"",IF(AND(F97=F4,OR(G97="All",ISNUMBER(SEARCH("," &amp; G4 &amp; ",", "," &amp; SUBSTITUTE(G97," ","") &amp; ",")))),E97/IF(G97="All",COUNTIF(B4:G4,"&lt;&gt;"),LEN(SUBSTITUTE(G97," ",""))-LEN(SUBSTITUTE(SUBSTITUTE(G97," ",""),",",""))+1),0))</f>
        <v/>
      </c>
    </row>
    <row r="98" customFormat="1" s="1">
      <c r="A98" s="70" t="n"/>
      <c r="B98" s="71" t="n"/>
      <c r="C98" s="72" t="n"/>
      <c r="D98" s="71" t="inlineStr">
        <is>
          <t>EUR</t>
        </is>
      </c>
      <c r="E98" s="73">
        <f>IF(ISBLANK(C98),"",IF(D98="EUR",C98*$C$8,IF(D98="USD",C98,"")))</f>
        <v/>
      </c>
      <c r="F98" s="71" t="n"/>
      <c r="G98" s="74" t="n"/>
      <c r="H98" s="1" t="n"/>
      <c r="I98" s="1" t="n"/>
      <c r="J98" s="72">
        <f>IF(OR(ISBLANK(B4),ISBLANK(C4),ISBLANK(C98),ISBLANK(E98),ISBLANK(F98),ISBLANK(G98)),"",IF(AND(F98=C4,OR(G98="All",ISNUMBER(SEARCH("," &amp; B4 &amp; ",", "," &amp; SUBSTITUTE(G98," ","") &amp; ",")))),E98/IF(G98="All",COUNTIF(B4:G4,"&lt;&gt;"),LEN(SUBSTITUTE(G98," ",""))-LEN(SUBSTITUTE(SUBSTITUTE(G98," ",""),",",""))+1),0))</f>
        <v/>
      </c>
      <c r="K98" s="72">
        <f>IF(OR(ISBLANK(B4),ISBLANK(D4),ISBLANK(C98),ISBLANK(E98),ISBLANK(F98),ISBLANK(G98)),"",IF(AND(F98=D4,OR(G98="All",ISNUMBER(SEARCH("," &amp; B4 &amp; ",", "," &amp; SUBSTITUTE(G98," ","") &amp; ",")))),E98/IF(G98="All",COUNTIF(B4:G4,"&lt;&gt;"),LEN(SUBSTITUTE(G98," ",""))-LEN(SUBSTITUTE(SUBSTITUTE(G98," ",""),",",""))+1),0))</f>
        <v/>
      </c>
      <c r="L98" s="72">
        <f>IF(OR(ISBLANK(B4),ISBLANK(E4),ISBLANK(C98),ISBLANK(E98),ISBLANK(F98),ISBLANK(G98)),"",IF(AND(F98=E4,OR(G98="All",ISNUMBER(SEARCH("," &amp; B4 &amp; ",", "," &amp; SUBSTITUTE(G98," ","") &amp; ",")))),E98/IF(G98="All",COUNTIF(B4:G4,"&lt;&gt;"),LEN(SUBSTITUTE(G98," ",""))-LEN(SUBSTITUTE(SUBSTITUTE(G98," ",""),",",""))+1),0))</f>
        <v/>
      </c>
      <c r="M98" s="72">
        <f>IF(OR(ISBLANK(B4),ISBLANK(F4),ISBLANK(C98),ISBLANK(E98),ISBLANK(F98),ISBLANK(G98)),"",IF(AND(F98=F4,OR(G98="All",ISNUMBER(SEARCH("," &amp; B4 &amp; ",", "," &amp; SUBSTITUTE(G98," ","") &amp; ",")))),E98/IF(G98="All",COUNTIF(B4:G4,"&lt;&gt;"),LEN(SUBSTITUTE(G98," ",""))-LEN(SUBSTITUTE(SUBSTITUTE(G98," ",""),",",""))+1),0))</f>
        <v/>
      </c>
      <c r="N98" s="72">
        <f>IF(OR(ISBLANK(B4),ISBLANK(G4),ISBLANK(C98),ISBLANK(E98),ISBLANK(F98),ISBLANK(G98)),"",IF(AND(F98=G4,OR(G98="All",ISNUMBER(SEARCH("," &amp; B4 &amp; ",", "," &amp; SUBSTITUTE(G98," ","") &amp; ",")))),E98/IF(G98="All",COUNTIF(B4:G4,"&lt;&gt;"),LEN(SUBSTITUTE(G98," ",""))-LEN(SUBSTITUTE(SUBSTITUTE(G98," ",""),",",""))+1),0))</f>
        <v/>
      </c>
      <c r="O98" s="72">
        <f>IF(OR(ISBLANK(C4),ISBLANK(B4),ISBLANK(C98),ISBLANK(E98),ISBLANK(F98),ISBLANK(G98)),"",IF(AND(F98=B4,OR(G98="All",ISNUMBER(SEARCH("," &amp; C4 &amp; ",", "," &amp; SUBSTITUTE(G98," ","") &amp; ",")))),E98/IF(G98="All",COUNTIF(B4:G4,"&lt;&gt;"),LEN(SUBSTITUTE(G98," ",""))-LEN(SUBSTITUTE(SUBSTITUTE(G98," ",""),",",""))+1),0))</f>
        <v/>
      </c>
      <c r="P98" s="1" t="n"/>
      <c r="Q98" s="72">
        <f>IF(OR(ISBLANK(C4),ISBLANK(D4),ISBLANK(C98),ISBLANK(E98),ISBLANK(F98),ISBLANK(G98)),"",IF(AND(F98=D4,OR(G98="All",ISNUMBER(SEARCH("," &amp; C4 &amp; ",", "," &amp; SUBSTITUTE(G98," ","") &amp; ",")))),E98/IF(G98="All",COUNTIF(B4:G4,"&lt;&gt;"),LEN(SUBSTITUTE(G98," ",""))-LEN(SUBSTITUTE(SUBSTITUTE(G98," ",""),",",""))+1),0))</f>
        <v/>
      </c>
      <c r="R98" s="72">
        <f>IF(OR(ISBLANK(C4),ISBLANK(E4),ISBLANK(C98),ISBLANK(E98),ISBLANK(F98),ISBLANK(G98)),"",IF(AND(F98=E4,OR(G98="All",ISNUMBER(SEARCH("," &amp; C4 &amp; ",", "," &amp; SUBSTITUTE(G98," ","") &amp; ",")))),E98/IF(G98="All",COUNTIF(B4:G4,"&lt;&gt;"),LEN(SUBSTITUTE(G98," ",""))-LEN(SUBSTITUTE(SUBSTITUTE(G98," ",""),",",""))+1),0))</f>
        <v/>
      </c>
      <c r="S98" s="72">
        <f>IF(OR(ISBLANK(C4),ISBLANK(F4),ISBLANK(C98),ISBLANK(E98),ISBLANK(F98),ISBLANK(G98)),"",IF(AND(F98=F4,OR(G98="All",ISNUMBER(SEARCH("," &amp; C4 &amp; ",", "," &amp; SUBSTITUTE(G98," ","") &amp; ",")))),E98/IF(G98="All",COUNTIF(B4:G4,"&lt;&gt;"),LEN(SUBSTITUTE(G98," ",""))-LEN(SUBSTITUTE(SUBSTITUTE(G98," ",""),",",""))+1),0))</f>
        <v/>
      </c>
      <c r="T98" s="72">
        <f>IF(OR(ISBLANK(C4),ISBLANK(G4),ISBLANK(C98),ISBLANK(E98),ISBLANK(F98),ISBLANK(G98)),"",IF(AND(F98=G4,OR(G98="All",ISNUMBER(SEARCH("," &amp; C4 &amp; ",", "," &amp; SUBSTITUTE(G98," ","") &amp; ",")))),E98/IF(G98="All",COUNTIF(B4:G4,"&lt;&gt;"),LEN(SUBSTITUTE(G98," ",""))-LEN(SUBSTITUTE(SUBSTITUTE(G98," ",""),",",""))+1),0))</f>
        <v/>
      </c>
      <c r="U98" s="72">
        <f>IF(OR(ISBLANK(D4),ISBLANK(B4),ISBLANK(C98),ISBLANK(E98),ISBLANK(F98),ISBLANK(G98)),"",IF(AND(F98=B4,OR(G98="All",ISNUMBER(SEARCH("," &amp; D4 &amp; ",", "," &amp; SUBSTITUTE(G98," ","") &amp; ",")))),E98/IF(G98="All",COUNTIF(B4:G4,"&lt;&gt;"),LEN(SUBSTITUTE(G98," ",""))-LEN(SUBSTITUTE(SUBSTITUTE(G98," ",""),",",""))+1),0))</f>
        <v/>
      </c>
      <c r="V98" s="72">
        <f>IF(OR(ISBLANK(D4),ISBLANK(C4),ISBLANK(C98),ISBLANK(E98),ISBLANK(F98),ISBLANK(G98)),"",IF(AND(F98=C4,OR(G98="All",ISNUMBER(SEARCH("," &amp; D4 &amp; ",", "," &amp; SUBSTITUTE(G98," ","") &amp; ",")))),E98/IF(G98="All",COUNTIF(B4:G4,"&lt;&gt;"),LEN(SUBSTITUTE(G98," ",""))-LEN(SUBSTITUTE(SUBSTITUTE(G98," ",""),",",""))+1),0))</f>
        <v/>
      </c>
      <c r="W98" s="1" t="n"/>
      <c r="X98" s="72">
        <f>IF(OR(ISBLANK(D4),ISBLANK(E4),ISBLANK(C98),ISBLANK(E98),ISBLANK(F98),ISBLANK(G98)),"",IF(AND(F98=E4,OR(G98="All",ISNUMBER(SEARCH("," &amp; D4 &amp; ",", "," &amp; SUBSTITUTE(G98," ","") &amp; ",")))),E98/IF(G98="All",COUNTIF(B4:G4,"&lt;&gt;"),LEN(SUBSTITUTE(G98," ",""))-LEN(SUBSTITUTE(SUBSTITUTE(G98," ",""),",",""))+1),0))</f>
        <v/>
      </c>
      <c r="Y98" s="72">
        <f>IF(OR(ISBLANK(D4),ISBLANK(F4),ISBLANK(C98),ISBLANK(E98),ISBLANK(F98),ISBLANK(G98)),"",IF(AND(F98=F4,OR(G98="All",ISNUMBER(SEARCH("," &amp; D4 &amp; ",", "," &amp; SUBSTITUTE(G98," ","") &amp; ",")))),E98/IF(G98="All",COUNTIF(B4:G4,"&lt;&gt;"),LEN(SUBSTITUTE(G98," ",""))-LEN(SUBSTITUTE(SUBSTITUTE(G98," ",""),",",""))+1),0))</f>
        <v/>
      </c>
      <c r="Z98" s="72">
        <f>IF(OR(ISBLANK(D4),ISBLANK(G4),ISBLANK(C98),ISBLANK(E98),ISBLANK(F98),ISBLANK(G98)),"",IF(AND(F98=G4,OR(G98="All",ISNUMBER(SEARCH("," &amp; D4 &amp; ",", "," &amp; SUBSTITUTE(G98," ","") &amp; ",")))),E98/IF(G98="All",COUNTIF(B4:G4,"&lt;&gt;"),LEN(SUBSTITUTE(G98," ",""))-LEN(SUBSTITUTE(SUBSTITUTE(G98," ",""),",",""))+1),0))</f>
        <v/>
      </c>
      <c r="AA98" s="72">
        <f>IF(OR(ISBLANK(E4),ISBLANK(B4),ISBLANK(C98),ISBLANK(E98),ISBLANK(F98),ISBLANK(G98)),"",IF(AND(F98=B4,OR(G98="All",ISNUMBER(SEARCH("," &amp; E4 &amp; ",", "," &amp; SUBSTITUTE(G98," ","") &amp; ",")))),E98/IF(G98="All",COUNTIF(B4:G4,"&lt;&gt;"),LEN(SUBSTITUTE(G98," ",""))-LEN(SUBSTITUTE(SUBSTITUTE(G98," ",""),",",""))+1),0))</f>
        <v/>
      </c>
      <c r="AB98" s="72">
        <f>IF(OR(ISBLANK(E4),ISBLANK(C4),ISBLANK(C98),ISBLANK(E98),ISBLANK(F98),ISBLANK(G98)),"",IF(AND(F98=C4,OR(G98="All",ISNUMBER(SEARCH("," &amp; E4 &amp; ",", "," &amp; SUBSTITUTE(G98," ","") &amp; ",")))),E98/IF(G98="All",COUNTIF(B4:G4,"&lt;&gt;"),LEN(SUBSTITUTE(G98," ",""))-LEN(SUBSTITUTE(SUBSTITUTE(G98," ",""),",",""))+1),0))</f>
        <v/>
      </c>
      <c r="AC98" s="72">
        <f>IF(OR(ISBLANK(E4),ISBLANK(D4),ISBLANK(C98),ISBLANK(E98),ISBLANK(F98),ISBLANK(G98)),"",IF(AND(F98=D4,OR(G98="All",ISNUMBER(SEARCH("," &amp; E4 &amp; ",", "," &amp; SUBSTITUTE(G98," ","") &amp; ",")))),E98/IF(G98="All",COUNTIF(B4:G4,"&lt;&gt;"),LEN(SUBSTITUTE(G98," ",""))-LEN(SUBSTITUTE(SUBSTITUTE(G98," ",""),",",""))+1),0))</f>
        <v/>
      </c>
      <c r="AE98" s="72">
        <f>IF(OR(ISBLANK(E4),ISBLANK(F4),ISBLANK(C98),ISBLANK(E98),ISBLANK(F98),ISBLANK(G98)),"",IF(AND(F98=F4,OR(G98="All",ISNUMBER(SEARCH("," &amp; E4 &amp; ",", "," &amp; SUBSTITUTE(G98," ","") &amp; ",")))),E98/IF(G98="All",COUNTIF(B4:G4,"&lt;&gt;"),LEN(SUBSTITUTE(G98," ",""))-LEN(SUBSTITUTE(SUBSTITUTE(G98," ",""),",",""))+1),0))</f>
        <v/>
      </c>
      <c r="AF98" s="72">
        <f>IF(OR(ISBLANK(E4),ISBLANK(G4),ISBLANK(C98),ISBLANK(E98),ISBLANK(F98),ISBLANK(G98)),"",IF(AND(F98=G4,OR(G98="All",ISNUMBER(SEARCH("," &amp; E4 &amp; ",", "," &amp; SUBSTITUTE(G98," ","") &amp; ",")))),E98/IF(G98="All",COUNTIF(B4:G4,"&lt;&gt;"),LEN(SUBSTITUTE(G98," ",""))-LEN(SUBSTITUTE(SUBSTITUTE(G98," ",""),",",""))+1),0))</f>
        <v/>
      </c>
      <c r="AG98" s="72">
        <f>IF(OR(ISBLANK(F4),ISBLANK(B4),ISBLANK(C98),ISBLANK(E98),ISBLANK(F98),ISBLANK(G98)),"",IF(AND(F98=B4,OR(G98="All",ISNUMBER(SEARCH("," &amp; F4 &amp; ",", "," &amp; SUBSTITUTE(G98," ","") &amp; ",")))),E98/IF(G98="All",COUNTIF(B4:G4,"&lt;&gt;"),LEN(SUBSTITUTE(G98," ",""))-LEN(SUBSTITUTE(SUBSTITUTE(G98," ",""),",",""))+1),0))</f>
        <v/>
      </c>
      <c r="AH98" s="72">
        <f>IF(OR(ISBLANK(F4),ISBLANK(C4),ISBLANK(C98),ISBLANK(E98),ISBLANK(F98),ISBLANK(G98)),"",IF(AND(F98=C4,OR(G98="All",ISNUMBER(SEARCH("," &amp; F4 &amp; ",", "," &amp; SUBSTITUTE(G98," ","") &amp; ",")))),E98/IF(G98="All",COUNTIF(B4:G4,"&lt;&gt;"),LEN(SUBSTITUTE(G98," ",""))-LEN(SUBSTITUTE(SUBSTITUTE(G98," ",""),",",""))+1),0))</f>
        <v/>
      </c>
      <c r="AI98" s="72">
        <f>IF(OR(ISBLANK(F4),ISBLANK(D4),ISBLANK(C98),ISBLANK(E98),ISBLANK(F98),ISBLANK(G98)),"",IF(AND(F98=D4,OR(G98="All",ISNUMBER(SEARCH("," &amp; F4 &amp; ",", "," &amp; SUBSTITUTE(G98," ","") &amp; ",")))),E98/IF(G98="All",COUNTIF(B4:G4,"&lt;&gt;"),LEN(SUBSTITUTE(G98," ",""))-LEN(SUBSTITUTE(SUBSTITUTE(G98," ",""),",",""))+1),0))</f>
        <v/>
      </c>
      <c r="AJ98" s="72">
        <f>IF(OR(ISBLANK(F4),ISBLANK(E4),ISBLANK(C98),ISBLANK(E98),ISBLANK(F98),ISBLANK(G98)),"",IF(AND(F98=E4,OR(G98="All",ISNUMBER(SEARCH("," &amp; F4 &amp; ",", "," &amp; SUBSTITUTE(G98," ","") &amp; ",")))),E98/IF(G98="All",COUNTIF(B4:G4,"&lt;&gt;"),LEN(SUBSTITUTE(G98," ",""))-LEN(SUBSTITUTE(SUBSTITUTE(G98," ",""),",",""))+1),0))</f>
        <v/>
      </c>
      <c r="AL98" s="72">
        <f>IF(OR(ISBLANK(F4),ISBLANK(G4),ISBLANK(C98),ISBLANK(E98),ISBLANK(F98),ISBLANK(G98)),"",IF(AND(F98=G4,OR(G98="All",ISNUMBER(SEARCH("," &amp; F4 &amp; ",", "," &amp; SUBSTITUTE(G98," ","") &amp; ",")))),E98/IF(G98="All",COUNTIF(B4:G4,"&lt;&gt;"),LEN(SUBSTITUTE(G98," ",""))-LEN(SUBSTITUTE(SUBSTITUTE(G98," ",""),",",""))+1),0))</f>
        <v/>
      </c>
      <c r="AM98" s="72">
        <f>IF(OR(ISBLANK(G4),ISBLANK(B4),ISBLANK(C98),ISBLANK(E98),ISBLANK(F98),ISBLANK(G98)),"",IF(AND(F98=B4,OR(G98="All",ISNUMBER(SEARCH("," &amp; G4 &amp; ",", "," &amp; SUBSTITUTE(G98," ","") &amp; ",")))),E98/IF(G98="All",COUNTIF(B4:G4,"&lt;&gt;"),LEN(SUBSTITUTE(G98," ",""))-LEN(SUBSTITUTE(SUBSTITUTE(G98," ",""),",",""))+1),0))</f>
        <v/>
      </c>
      <c r="AN98" s="72">
        <f>IF(OR(ISBLANK(G4),ISBLANK(C4),ISBLANK(C98),ISBLANK(E98),ISBLANK(F98),ISBLANK(G98)),"",IF(AND(F98=C4,OR(G98="All",ISNUMBER(SEARCH("," &amp; G4 &amp; ",", "," &amp; SUBSTITUTE(G98," ","") &amp; ",")))),E98/IF(G98="All",COUNTIF(B4:G4,"&lt;&gt;"),LEN(SUBSTITUTE(G98," ",""))-LEN(SUBSTITUTE(SUBSTITUTE(G98," ",""),",",""))+1),0))</f>
        <v/>
      </c>
      <c r="AO98" s="72">
        <f>IF(OR(ISBLANK(G4),ISBLANK(D4),ISBLANK(C98),ISBLANK(E98),ISBLANK(F98),ISBLANK(G98)),"",IF(AND(F98=D4,OR(G98="All",ISNUMBER(SEARCH("," &amp; G4 &amp; ",", "," &amp; SUBSTITUTE(G98," ","") &amp; ",")))),E98/IF(G98="All",COUNTIF(B4:G4,"&lt;&gt;"),LEN(SUBSTITUTE(G98," ",""))-LEN(SUBSTITUTE(SUBSTITUTE(G98," ",""),",",""))+1),0))</f>
        <v/>
      </c>
      <c r="AP98" s="72">
        <f>IF(OR(ISBLANK(G4),ISBLANK(E4),ISBLANK(C98),ISBLANK(E98),ISBLANK(F98),ISBLANK(G98)),"",IF(AND(F98=E4,OR(G98="All",ISNUMBER(SEARCH("," &amp; G4 &amp; ",", "," &amp; SUBSTITUTE(G98," ","") &amp; ",")))),E98/IF(G98="All",COUNTIF(B4:G4,"&lt;&gt;"),LEN(SUBSTITUTE(G98," ",""))-LEN(SUBSTITUTE(SUBSTITUTE(G98," ",""),",",""))+1),0))</f>
        <v/>
      </c>
      <c r="AQ98" s="72">
        <f>IF(OR(ISBLANK(G4),ISBLANK(F4),ISBLANK(C98),ISBLANK(E98),ISBLANK(F98),ISBLANK(G98)),"",IF(AND(F98=F4,OR(G98="All",ISNUMBER(SEARCH("," &amp; G4 &amp; ",", "," &amp; SUBSTITUTE(G98," ","") &amp; ",")))),E98/IF(G98="All",COUNTIF(B4:G4,"&lt;&gt;"),LEN(SUBSTITUTE(G98," ",""))-LEN(SUBSTITUTE(SUBSTITUTE(G98," ",""),",",""))+1),0))</f>
        <v/>
      </c>
    </row>
    <row r="99" customFormat="1" s="1">
      <c r="A99" s="70" t="n"/>
      <c r="B99" s="71" t="n"/>
      <c r="C99" s="72" t="n"/>
      <c r="D99" s="71" t="inlineStr">
        <is>
          <t>EUR</t>
        </is>
      </c>
      <c r="E99" s="73">
        <f>IF(ISBLANK(C99),"",IF(D99="EUR",C99*$C$8,IF(D99="USD",C99,"")))</f>
        <v/>
      </c>
      <c r="F99" s="71" t="n"/>
      <c r="G99" s="74" t="n"/>
      <c r="H99" s="1" t="n"/>
      <c r="I99" s="1" t="n"/>
      <c r="J99" s="72">
        <f>IF(OR(ISBLANK(B4),ISBLANK(C4),ISBLANK(C99),ISBLANK(E99),ISBLANK(F99),ISBLANK(G99)),"",IF(AND(F99=C4,OR(G99="All",ISNUMBER(SEARCH("," &amp; B4 &amp; ",", "," &amp; SUBSTITUTE(G99," ","") &amp; ",")))),E99/IF(G99="All",COUNTIF(B4:G4,"&lt;&gt;"),LEN(SUBSTITUTE(G99," ",""))-LEN(SUBSTITUTE(SUBSTITUTE(G99," ",""),",",""))+1),0))</f>
        <v/>
      </c>
      <c r="K99" s="72">
        <f>IF(OR(ISBLANK(B4),ISBLANK(D4),ISBLANK(C99),ISBLANK(E99),ISBLANK(F99),ISBLANK(G99)),"",IF(AND(F99=D4,OR(G99="All",ISNUMBER(SEARCH("," &amp; B4 &amp; ",", "," &amp; SUBSTITUTE(G99," ","") &amp; ",")))),E99/IF(G99="All",COUNTIF(B4:G4,"&lt;&gt;"),LEN(SUBSTITUTE(G99," ",""))-LEN(SUBSTITUTE(SUBSTITUTE(G99," ",""),",",""))+1),0))</f>
        <v/>
      </c>
      <c r="L99" s="72">
        <f>IF(OR(ISBLANK(B4),ISBLANK(E4),ISBLANK(C99),ISBLANK(E99),ISBLANK(F99),ISBLANK(G99)),"",IF(AND(F99=E4,OR(G99="All",ISNUMBER(SEARCH("," &amp; B4 &amp; ",", "," &amp; SUBSTITUTE(G99," ","") &amp; ",")))),E99/IF(G99="All",COUNTIF(B4:G4,"&lt;&gt;"),LEN(SUBSTITUTE(G99," ",""))-LEN(SUBSTITUTE(SUBSTITUTE(G99," ",""),",",""))+1),0))</f>
        <v/>
      </c>
      <c r="M99" s="72">
        <f>IF(OR(ISBLANK(B4),ISBLANK(F4),ISBLANK(C99),ISBLANK(E99),ISBLANK(F99),ISBLANK(G99)),"",IF(AND(F99=F4,OR(G99="All",ISNUMBER(SEARCH("," &amp; B4 &amp; ",", "," &amp; SUBSTITUTE(G99," ","") &amp; ",")))),E99/IF(G99="All",COUNTIF(B4:G4,"&lt;&gt;"),LEN(SUBSTITUTE(G99," ",""))-LEN(SUBSTITUTE(SUBSTITUTE(G99," ",""),",",""))+1),0))</f>
        <v/>
      </c>
      <c r="N99" s="72">
        <f>IF(OR(ISBLANK(B4),ISBLANK(G4),ISBLANK(C99),ISBLANK(E99),ISBLANK(F99),ISBLANK(G99)),"",IF(AND(F99=G4,OR(G99="All",ISNUMBER(SEARCH("," &amp; B4 &amp; ",", "," &amp; SUBSTITUTE(G99," ","") &amp; ",")))),E99/IF(G99="All",COUNTIF(B4:G4,"&lt;&gt;"),LEN(SUBSTITUTE(G99," ",""))-LEN(SUBSTITUTE(SUBSTITUTE(G99," ",""),",",""))+1),0))</f>
        <v/>
      </c>
      <c r="O99" s="72">
        <f>IF(OR(ISBLANK(C4),ISBLANK(B4),ISBLANK(C99),ISBLANK(E99),ISBLANK(F99),ISBLANK(G99)),"",IF(AND(F99=B4,OR(G99="All",ISNUMBER(SEARCH("," &amp; C4 &amp; ",", "," &amp; SUBSTITUTE(G99," ","") &amp; ",")))),E99/IF(G99="All",COUNTIF(B4:G4,"&lt;&gt;"),LEN(SUBSTITUTE(G99," ",""))-LEN(SUBSTITUTE(SUBSTITUTE(G99," ",""),",",""))+1),0))</f>
        <v/>
      </c>
      <c r="P99" s="1" t="n"/>
      <c r="Q99" s="72">
        <f>IF(OR(ISBLANK(C4),ISBLANK(D4),ISBLANK(C99),ISBLANK(E99),ISBLANK(F99),ISBLANK(G99)),"",IF(AND(F99=D4,OR(G99="All",ISNUMBER(SEARCH("," &amp; C4 &amp; ",", "," &amp; SUBSTITUTE(G99," ","") &amp; ",")))),E99/IF(G99="All",COUNTIF(B4:G4,"&lt;&gt;"),LEN(SUBSTITUTE(G99," ",""))-LEN(SUBSTITUTE(SUBSTITUTE(G99," ",""),",",""))+1),0))</f>
        <v/>
      </c>
      <c r="R99" s="72">
        <f>IF(OR(ISBLANK(C4),ISBLANK(E4),ISBLANK(C99),ISBLANK(E99),ISBLANK(F99),ISBLANK(G99)),"",IF(AND(F99=E4,OR(G99="All",ISNUMBER(SEARCH("," &amp; C4 &amp; ",", "," &amp; SUBSTITUTE(G99," ","") &amp; ",")))),E99/IF(G99="All",COUNTIF(B4:G4,"&lt;&gt;"),LEN(SUBSTITUTE(G99," ",""))-LEN(SUBSTITUTE(SUBSTITUTE(G99," ",""),",",""))+1),0))</f>
        <v/>
      </c>
      <c r="S99" s="72">
        <f>IF(OR(ISBLANK(C4),ISBLANK(F4),ISBLANK(C99),ISBLANK(E99),ISBLANK(F99),ISBLANK(G99)),"",IF(AND(F99=F4,OR(G99="All",ISNUMBER(SEARCH("," &amp; C4 &amp; ",", "," &amp; SUBSTITUTE(G99," ","") &amp; ",")))),E99/IF(G99="All",COUNTIF(B4:G4,"&lt;&gt;"),LEN(SUBSTITUTE(G99," ",""))-LEN(SUBSTITUTE(SUBSTITUTE(G99," ",""),",",""))+1),0))</f>
        <v/>
      </c>
      <c r="T99" s="72">
        <f>IF(OR(ISBLANK(C4),ISBLANK(G4),ISBLANK(C99),ISBLANK(E99),ISBLANK(F99),ISBLANK(G99)),"",IF(AND(F99=G4,OR(G99="All",ISNUMBER(SEARCH("," &amp; C4 &amp; ",", "," &amp; SUBSTITUTE(G99," ","") &amp; ",")))),E99/IF(G99="All",COUNTIF(B4:G4,"&lt;&gt;"),LEN(SUBSTITUTE(G99," ",""))-LEN(SUBSTITUTE(SUBSTITUTE(G99," ",""),",",""))+1),0))</f>
        <v/>
      </c>
      <c r="U99" s="72">
        <f>IF(OR(ISBLANK(D4),ISBLANK(B4),ISBLANK(C99),ISBLANK(E99),ISBLANK(F99),ISBLANK(G99)),"",IF(AND(F99=B4,OR(G99="All",ISNUMBER(SEARCH("," &amp; D4 &amp; ",", "," &amp; SUBSTITUTE(G99," ","") &amp; ",")))),E99/IF(G99="All",COUNTIF(B4:G4,"&lt;&gt;"),LEN(SUBSTITUTE(G99," ",""))-LEN(SUBSTITUTE(SUBSTITUTE(G99," ",""),",",""))+1),0))</f>
        <v/>
      </c>
      <c r="V99" s="72">
        <f>IF(OR(ISBLANK(D4),ISBLANK(C4),ISBLANK(C99),ISBLANK(E99),ISBLANK(F99),ISBLANK(G99)),"",IF(AND(F99=C4,OR(G99="All",ISNUMBER(SEARCH("," &amp; D4 &amp; ",", "," &amp; SUBSTITUTE(G99," ","") &amp; ",")))),E99/IF(G99="All",COUNTIF(B4:G4,"&lt;&gt;"),LEN(SUBSTITUTE(G99," ",""))-LEN(SUBSTITUTE(SUBSTITUTE(G99," ",""),",",""))+1),0))</f>
        <v/>
      </c>
      <c r="W99" s="1" t="n"/>
      <c r="X99" s="72">
        <f>IF(OR(ISBLANK(D4),ISBLANK(E4),ISBLANK(C99),ISBLANK(E99),ISBLANK(F99),ISBLANK(G99)),"",IF(AND(F99=E4,OR(G99="All",ISNUMBER(SEARCH("," &amp; D4 &amp; ",", "," &amp; SUBSTITUTE(G99," ","") &amp; ",")))),E99/IF(G99="All",COUNTIF(B4:G4,"&lt;&gt;"),LEN(SUBSTITUTE(G99," ",""))-LEN(SUBSTITUTE(SUBSTITUTE(G99," ",""),",",""))+1),0))</f>
        <v/>
      </c>
      <c r="Y99" s="72">
        <f>IF(OR(ISBLANK(D4),ISBLANK(F4),ISBLANK(C99),ISBLANK(E99),ISBLANK(F99),ISBLANK(G99)),"",IF(AND(F99=F4,OR(G99="All",ISNUMBER(SEARCH("," &amp; D4 &amp; ",", "," &amp; SUBSTITUTE(G99," ","") &amp; ",")))),E99/IF(G99="All",COUNTIF(B4:G4,"&lt;&gt;"),LEN(SUBSTITUTE(G99," ",""))-LEN(SUBSTITUTE(SUBSTITUTE(G99," ",""),",",""))+1),0))</f>
        <v/>
      </c>
      <c r="Z99" s="72">
        <f>IF(OR(ISBLANK(D4),ISBLANK(G4),ISBLANK(C99),ISBLANK(E99),ISBLANK(F99),ISBLANK(G99)),"",IF(AND(F99=G4,OR(G99="All",ISNUMBER(SEARCH("," &amp; D4 &amp; ",", "," &amp; SUBSTITUTE(G99," ","") &amp; ",")))),E99/IF(G99="All",COUNTIF(B4:G4,"&lt;&gt;"),LEN(SUBSTITUTE(G99," ",""))-LEN(SUBSTITUTE(SUBSTITUTE(G99," ",""),",",""))+1),0))</f>
        <v/>
      </c>
      <c r="AA99" s="72">
        <f>IF(OR(ISBLANK(E4),ISBLANK(B4),ISBLANK(C99),ISBLANK(E99),ISBLANK(F99),ISBLANK(G99)),"",IF(AND(F99=B4,OR(G99="All",ISNUMBER(SEARCH("," &amp; E4 &amp; ",", "," &amp; SUBSTITUTE(G99," ","") &amp; ",")))),E99/IF(G99="All",COUNTIF(B4:G4,"&lt;&gt;"),LEN(SUBSTITUTE(G99," ",""))-LEN(SUBSTITUTE(SUBSTITUTE(G99," ",""),",",""))+1),0))</f>
        <v/>
      </c>
      <c r="AB99" s="72">
        <f>IF(OR(ISBLANK(E4),ISBLANK(C4),ISBLANK(C99),ISBLANK(E99),ISBLANK(F99),ISBLANK(G99)),"",IF(AND(F99=C4,OR(G99="All",ISNUMBER(SEARCH("," &amp; E4 &amp; ",", "," &amp; SUBSTITUTE(G99," ","") &amp; ",")))),E99/IF(G99="All",COUNTIF(B4:G4,"&lt;&gt;"),LEN(SUBSTITUTE(G99," ",""))-LEN(SUBSTITUTE(SUBSTITUTE(G99," ",""),",",""))+1),0))</f>
        <v/>
      </c>
      <c r="AC99" s="72">
        <f>IF(OR(ISBLANK(E4),ISBLANK(D4),ISBLANK(C99),ISBLANK(E99),ISBLANK(F99),ISBLANK(G99)),"",IF(AND(F99=D4,OR(G99="All",ISNUMBER(SEARCH("," &amp; E4 &amp; ",", "," &amp; SUBSTITUTE(G99," ","") &amp; ",")))),E99/IF(G99="All",COUNTIF(B4:G4,"&lt;&gt;"),LEN(SUBSTITUTE(G99," ",""))-LEN(SUBSTITUTE(SUBSTITUTE(G99," ",""),",",""))+1),0))</f>
        <v/>
      </c>
      <c r="AE99" s="72">
        <f>IF(OR(ISBLANK(E4),ISBLANK(F4),ISBLANK(C99),ISBLANK(E99),ISBLANK(F99),ISBLANK(G99)),"",IF(AND(F99=F4,OR(G99="All",ISNUMBER(SEARCH("," &amp; E4 &amp; ",", "," &amp; SUBSTITUTE(G99," ","") &amp; ",")))),E99/IF(G99="All",COUNTIF(B4:G4,"&lt;&gt;"),LEN(SUBSTITUTE(G99," ",""))-LEN(SUBSTITUTE(SUBSTITUTE(G99," ",""),",",""))+1),0))</f>
        <v/>
      </c>
      <c r="AF99" s="72">
        <f>IF(OR(ISBLANK(E4),ISBLANK(G4),ISBLANK(C99),ISBLANK(E99),ISBLANK(F99),ISBLANK(G99)),"",IF(AND(F99=G4,OR(G99="All",ISNUMBER(SEARCH("," &amp; E4 &amp; ",", "," &amp; SUBSTITUTE(G99," ","") &amp; ",")))),E99/IF(G99="All",COUNTIF(B4:G4,"&lt;&gt;"),LEN(SUBSTITUTE(G99," ",""))-LEN(SUBSTITUTE(SUBSTITUTE(G99," ",""),",",""))+1),0))</f>
        <v/>
      </c>
      <c r="AG99" s="72">
        <f>IF(OR(ISBLANK(F4),ISBLANK(B4),ISBLANK(C99),ISBLANK(E99),ISBLANK(F99),ISBLANK(G99)),"",IF(AND(F99=B4,OR(G99="All",ISNUMBER(SEARCH("," &amp; F4 &amp; ",", "," &amp; SUBSTITUTE(G99," ","") &amp; ",")))),E99/IF(G99="All",COUNTIF(B4:G4,"&lt;&gt;"),LEN(SUBSTITUTE(G99," ",""))-LEN(SUBSTITUTE(SUBSTITUTE(G99," ",""),",",""))+1),0))</f>
        <v/>
      </c>
      <c r="AH99" s="72">
        <f>IF(OR(ISBLANK(F4),ISBLANK(C4),ISBLANK(C99),ISBLANK(E99),ISBLANK(F99),ISBLANK(G99)),"",IF(AND(F99=C4,OR(G99="All",ISNUMBER(SEARCH("," &amp; F4 &amp; ",", "," &amp; SUBSTITUTE(G99," ","") &amp; ",")))),E99/IF(G99="All",COUNTIF(B4:G4,"&lt;&gt;"),LEN(SUBSTITUTE(G99," ",""))-LEN(SUBSTITUTE(SUBSTITUTE(G99," ",""),",",""))+1),0))</f>
        <v/>
      </c>
      <c r="AI99" s="72">
        <f>IF(OR(ISBLANK(F4),ISBLANK(D4),ISBLANK(C99),ISBLANK(E99),ISBLANK(F99),ISBLANK(G99)),"",IF(AND(F99=D4,OR(G99="All",ISNUMBER(SEARCH("," &amp; F4 &amp; ",", "," &amp; SUBSTITUTE(G99," ","") &amp; ",")))),E99/IF(G99="All",COUNTIF(B4:G4,"&lt;&gt;"),LEN(SUBSTITUTE(G99," ",""))-LEN(SUBSTITUTE(SUBSTITUTE(G99," ",""),",",""))+1),0))</f>
        <v/>
      </c>
      <c r="AJ99" s="72">
        <f>IF(OR(ISBLANK(F4),ISBLANK(E4),ISBLANK(C99),ISBLANK(E99),ISBLANK(F99),ISBLANK(G99)),"",IF(AND(F99=E4,OR(G99="All",ISNUMBER(SEARCH("," &amp; F4 &amp; ",", "," &amp; SUBSTITUTE(G99," ","") &amp; ",")))),E99/IF(G99="All",COUNTIF(B4:G4,"&lt;&gt;"),LEN(SUBSTITUTE(G99," ",""))-LEN(SUBSTITUTE(SUBSTITUTE(G99," ",""),",",""))+1),0))</f>
        <v/>
      </c>
      <c r="AL99" s="72">
        <f>IF(OR(ISBLANK(F4),ISBLANK(G4),ISBLANK(C99),ISBLANK(E99),ISBLANK(F99),ISBLANK(G99)),"",IF(AND(F99=G4,OR(G99="All",ISNUMBER(SEARCH("," &amp; F4 &amp; ",", "," &amp; SUBSTITUTE(G99," ","") &amp; ",")))),E99/IF(G99="All",COUNTIF(B4:G4,"&lt;&gt;"),LEN(SUBSTITUTE(G99," ",""))-LEN(SUBSTITUTE(SUBSTITUTE(G99," ",""),",",""))+1),0))</f>
        <v/>
      </c>
      <c r="AM99" s="72">
        <f>IF(OR(ISBLANK(G4),ISBLANK(B4),ISBLANK(C99),ISBLANK(E99),ISBLANK(F99),ISBLANK(G99)),"",IF(AND(F99=B4,OR(G99="All",ISNUMBER(SEARCH("," &amp; G4 &amp; ",", "," &amp; SUBSTITUTE(G99," ","") &amp; ",")))),E99/IF(G99="All",COUNTIF(B4:G4,"&lt;&gt;"),LEN(SUBSTITUTE(G99," ",""))-LEN(SUBSTITUTE(SUBSTITUTE(G99," ",""),",",""))+1),0))</f>
        <v/>
      </c>
      <c r="AN99" s="72">
        <f>IF(OR(ISBLANK(G4),ISBLANK(C4),ISBLANK(C99),ISBLANK(E99),ISBLANK(F99),ISBLANK(G99)),"",IF(AND(F99=C4,OR(G99="All",ISNUMBER(SEARCH("," &amp; G4 &amp; ",", "," &amp; SUBSTITUTE(G99," ","") &amp; ",")))),E99/IF(G99="All",COUNTIF(B4:G4,"&lt;&gt;"),LEN(SUBSTITUTE(G99," ",""))-LEN(SUBSTITUTE(SUBSTITUTE(G99," ",""),",",""))+1),0))</f>
        <v/>
      </c>
      <c r="AO99" s="72">
        <f>IF(OR(ISBLANK(G4),ISBLANK(D4),ISBLANK(C99),ISBLANK(E99),ISBLANK(F99),ISBLANK(G99)),"",IF(AND(F99=D4,OR(G99="All",ISNUMBER(SEARCH("," &amp; G4 &amp; ",", "," &amp; SUBSTITUTE(G99," ","") &amp; ",")))),E99/IF(G99="All",COUNTIF(B4:G4,"&lt;&gt;"),LEN(SUBSTITUTE(G99," ",""))-LEN(SUBSTITUTE(SUBSTITUTE(G99," ",""),",",""))+1),0))</f>
        <v/>
      </c>
      <c r="AP99" s="72">
        <f>IF(OR(ISBLANK(G4),ISBLANK(E4),ISBLANK(C99),ISBLANK(E99),ISBLANK(F99),ISBLANK(G99)),"",IF(AND(F99=E4,OR(G99="All",ISNUMBER(SEARCH("," &amp; G4 &amp; ",", "," &amp; SUBSTITUTE(G99," ","") &amp; ",")))),E99/IF(G99="All",COUNTIF(B4:G4,"&lt;&gt;"),LEN(SUBSTITUTE(G99," ",""))-LEN(SUBSTITUTE(SUBSTITUTE(G99," ",""),",",""))+1),0))</f>
        <v/>
      </c>
      <c r="AQ99" s="72">
        <f>IF(OR(ISBLANK(G4),ISBLANK(F4),ISBLANK(C99),ISBLANK(E99),ISBLANK(F99),ISBLANK(G99)),"",IF(AND(F99=F4,OR(G99="All",ISNUMBER(SEARCH("," &amp; G4 &amp; ",", "," &amp; SUBSTITUTE(G99," ","") &amp; ",")))),E99/IF(G99="All",COUNTIF(B4:G4,"&lt;&gt;"),LEN(SUBSTITUTE(G99," ",""))-LEN(SUBSTITUTE(SUBSTITUTE(G99," ",""),",",""))+1),0))</f>
        <v/>
      </c>
    </row>
    <row r="100" customFormat="1" s="1">
      <c r="A100" s="70" t="n"/>
      <c r="B100" s="71" t="n"/>
      <c r="C100" s="72" t="n"/>
      <c r="D100" s="71" t="inlineStr">
        <is>
          <t>EUR</t>
        </is>
      </c>
      <c r="E100" s="73">
        <f>IF(ISBLANK(C100),"",IF(D100="EUR",C100*$C$8,IF(D100="USD",C100,"")))</f>
        <v/>
      </c>
      <c r="F100" s="71" t="n"/>
      <c r="G100" s="74" t="n"/>
      <c r="H100" s="1" t="n"/>
      <c r="I100" s="1" t="n"/>
      <c r="J100" s="72">
        <f>IF(OR(ISBLANK(B4),ISBLANK(C4),ISBLANK(C100),ISBLANK(E100),ISBLANK(F100),ISBLANK(G100)),"",IF(AND(F100=C4,OR(G100="All",ISNUMBER(SEARCH("," &amp; B4 &amp; ",", "," &amp; SUBSTITUTE(G100," ","") &amp; ",")))),E100/IF(G100="All",COUNTIF(B4:G4,"&lt;&gt;"),LEN(SUBSTITUTE(G100," ",""))-LEN(SUBSTITUTE(SUBSTITUTE(G100," ",""),",",""))+1),0))</f>
        <v/>
      </c>
      <c r="K100" s="72">
        <f>IF(OR(ISBLANK(B4),ISBLANK(D4),ISBLANK(C100),ISBLANK(E100),ISBLANK(F100),ISBLANK(G100)),"",IF(AND(F100=D4,OR(G100="All",ISNUMBER(SEARCH("," &amp; B4 &amp; ",", "," &amp; SUBSTITUTE(G100," ","") &amp; ",")))),E100/IF(G100="All",COUNTIF(B4:G4,"&lt;&gt;"),LEN(SUBSTITUTE(G100," ",""))-LEN(SUBSTITUTE(SUBSTITUTE(G100," ",""),",",""))+1),0))</f>
        <v/>
      </c>
      <c r="L100" s="72">
        <f>IF(OR(ISBLANK(B4),ISBLANK(E4),ISBLANK(C100),ISBLANK(E100),ISBLANK(F100),ISBLANK(G100)),"",IF(AND(F100=E4,OR(G100="All",ISNUMBER(SEARCH("," &amp; B4 &amp; ",", "," &amp; SUBSTITUTE(G100," ","") &amp; ",")))),E100/IF(G100="All",COUNTIF(B4:G4,"&lt;&gt;"),LEN(SUBSTITUTE(G100," ",""))-LEN(SUBSTITUTE(SUBSTITUTE(G100," ",""),",",""))+1),0))</f>
        <v/>
      </c>
      <c r="M100" s="72">
        <f>IF(OR(ISBLANK(B4),ISBLANK(F4),ISBLANK(C100),ISBLANK(E100),ISBLANK(F100),ISBLANK(G100)),"",IF(AND(F100=F4,OR(G100="All",ISNUMBER(SEARCH("," &amp; B4 &amp; ",", "," &amp; SUBSTITUTE(G100," ","") &amp; ",")))),E100/IF(G100="All",COUNTIF(B4:G4,"&lt;&gt;"),LEN(SUBSTITUTE(G100," ",""))-LEN(SUBSTITUTE(SUBSTITUTE(G100," ",""),",",""))+1),0))</f>
        <v/>
      </c>
      <c r="N100" s="72">
        <f>IF(OR(ISBLANK(B4),ISBLANK(G4),ISBLANK(C100),ISBLANK(E100),ISBLANK(F100),ISBLANK(G100)),"",IF(AND(F100=G4,OR(G100="All",ISNUMBER(SEARCH("," &amp; B4 &amp; ",", "," &amp; SUBSTITUTE(G100," ","") &amp; ",")))),E100/IF(G100="All",COUNTIF(B4:G4,"&lt;&gt;"),LEN(SUBSTITUTE(G100," ",""))-LEN(SUBSTITUTE(SUBSTITUTE(G100," ",""),",",""))+1),0))</f>
        <v/>
      </c>
      <c r="O100" s="72">
        <f>IF(OR(ISBLANK(C4),ISBLANK(B4),ISBLANK(C100),ISBLANK(E100),ISBLANK(F100),ISBLANK(G100)),"",IF(AND(F100=B4,OR(G100="All",ISNUMBER(SEARCH("," &amp; C4 &amp; ",", "," &amp; SUBSTITUTE(G100," ","") &amp; ",")))),E100/IF(G100="All",COUNTIF(B4:G4,"&lt;&gt;"),LEN(SUBSTITUTE(G100," ",""))-LEN(SUBSTITUTE(SUBSTITUTE(G100," ",""),",",""))+1),0))</f>
        <v/>
      </c>
      <c r="P100" s="1" t="n"/>
      <c r="Q100" s="72">
        <f>IF(OR(ISBLANK(C4),ISBLANK(D4),ISBLANK(C100),ISBLANK(E100),ISBLANK(F100),ISBLANK(G100)),"",IF(AND(F100=D4,OR(G100="All",ISNUMBER(SEARCH("," &amp; C4 &amp; ",", "," &amp; SUBSTITUTE(G100," ","") &amp; ",")))),E100/IF(G100="All",COUNTIF(B4:G4,"&lt;&gt;"),LEN(SUBSTITUTE(G100," ",""))-LEN(SUBSTITUTE(SUBSTITUTE(G100," ",""),",",""))+1),0))</f>
        <v/>
      </c>
      <c r="R100" s="72">
        <f>IF(OR(ISBLANK(C4),ISBLANK(E4),ISBLANK(C100),ISBLANK(E100),ISBLANK(F100),ISBLANK(G100)),"",IF(AND(F100=E4,OR(G100="All",ISNUMBER(SEARCH("," &amp; C4 &amp; ",", "," &amp; SUBSTITUTE(G100," ","") &amp; ",")))),E100/IF(G100="All",COUNTIF(B4:G4,"&lt;&gt;"),LEN(SUBSTITUTE(G100," ",""))-LEN(SUBSTITUTE(SUBSTITUTE(G100," ",""),",",""))+1),0))</f>
        <v/>
      </c>
      <c r="S100" s="72">
        <f>IF(OR(ISBLANK(C4),ISBLANK(F4),ISBLANK(C100),ISBLANK(E100),ISBLANK(F100),ISBLANK(G100)),"",IF(AND(F100=F4,OR(G100="All",ISNUMBER(SEARCH("," &amp; C4 &amp; ",", "," &amp; SUBSTITUTE(G100," ","") &amp; ",")))),E100/IF(G100="All",COUNTIF(B4:G4,"&lt;&gt;"),LEN(SUBSTITUTE(G100," ",""))-LEN(SUBSTITUTE(SUBSTITUTE(G100," ",""),",",""))+1),0))</f>
        <v/>
      </c>
      <c r="T100" s="72">
        <f>IF(OR(ISBLANK(C4),ISBLANK(G4),ISBLANK(C100),ISBLANK(E100),ISBLANK(F100),ISBLANK(G100)),"",IF(AND(F100=G4,OR(G100="All",ISNUMBER(SEARCH("," &amp; C4 &amp; ",", "," &amp; SUBSTITUTE(G100," ","") &amp; ",")))),E100/IF(G100="All",COUNTIF(B4:G4,"&lt;&gt;"),LEN(SUBSTITUTE(G100," ",""))-LEN(SUBSTITUTE(SUBSTITUTE(G100," ",""),",",""))+1),0))</f>
        <v/>
      </c>
      <c r="U100" s="72">
        <f>IF(OR(ISBLANK(D4),ISBLANK(B4),ISBLANK(C100),ISBLANK(E100),ISBLANK(F100),ISBLANK(G100)),"",IF(AND(F100=B4,OR(G100="All",ISNUMBER(SEARCH("," &amp; D4 &amp; ",", "," &amp; SUBSTITUTE(G100," ","") &amp; ",")))),E100/IF(G100="All",COUNTIF(B4:G4,"&lt;&gt;"),LEN(SUBSTITUTE(G100," ",""))-LEN(SUBSTITUTE(SUBSTITUTE(G100," ",""),",",""))+1),0))</f>
        <v/>
      </c>
      <c r="V100" s="72">
        <f>IF(OR(ISBLANK(D4),ISBLANK(C4),ISBLANK(C100),ISBLANK(E100),ISBLANK(F100),ISBLANK(G100)),"",IF(AND(F100=C4,OR(G100="All",ISNUMBER(SEARCH("," &amp; D4 &amp; ",", "," &amp; SUBSTITUTE(G100," ","") &amp; ",")))),E100/IF(G100="All",COUNTIF(B4:G4,"&lt;&gt;"),LEN(SUBSTITUTE(G100," ",""))-LEN(SUBSTITUTE(SUBSTITUTE(G100," ",""),",",""))+1),0))</f>
        <v/>
      </c>
      <c r="W100" s="1" t="n"/>
      <c r="X100" s="72">
        <f>IF(OR(ISBLANK(D4),ISBLANK(E4),ISBLANK(C100),ISBLANK(E100),ISBLANK(F100),ISBLANK(G100)),"",IF(AND(F100=E4,OR(G100="All",ISNUMBER(SEARCH("," &amp; D4 &amp; ",", "," &amp; SUBSTITUTE(G100," ","") &amp; ",")))),E100/IF(G100="All",COUNTIF(B4:G4,"&lt;&gt;"),LEN(SUBSTITUTE(G100," ",""))-LEN(SUBSTITUTE(SUBSTITUTE(G100," ",""),",",""))+1),0))</f>
        <v/>
      </c>
      <c r="Y100" s="72">
        <f>IF(OR(ISBLANK(D4),ISBLANK(F4),ISBLANK(C100),ISBLANK(E100),ISBLANK(F100),ISBLANK(G100)),"",IF(AND(F100=F4,OR(G100="All",ISNUMBER(SEARCH("," &amp; D4 &amp; ",", "," &amp; SUBSTITUTE(G100," ","") &amp; ",")))),E100/IF(G100="All",COUNTIF(B4:G4,"&lt;&gt;"),LEN(SUBSTITUTE(G100," ",""))-LEN(SUBSTITUTE(SUBSTITUTE(G100," ",""),",",""))+1),0))</f>
        <v/>
      </c>
      <c r="Z100" s="72">
        <f>IF(OR(ISBLANK(D4),ISBLANK(G4),ISBLANK(C100),ISBLANK(E100),ISBLANK(F100),ISBLANK(G100)),"",IF(AND(F100=G4,OR(G100="All",ISNUMBER(SEARCH("," &amp; D4 &amp; ",", "," &amp; SUBSTITUTE(G100," ","") &amp; ",")))),E100/IF(G100="All",COUNTIF(B4:G4,"&lt;&gt;"),LEN(SUBSTITUTE(G100," ",""))-LEN(SUBSTITUTE(SUBSTITUTE(G100," ",""),",",""))+1),0))</f>
        <v/>
      </c>
      <c r="AA100" s="72">
        <f>IF(OR(ISBLANK(E4),ISBLANK(B4),ISBLANK(C100),ISBLANK(E100),ISBLANK(F100),ISBLANK(G100)),"",IF(AND(F100=B4,OR(G100="All",ISNUMBER(SEARCH("," &amp; E4 &amp; ",", "," &amp; SUBSTITUTE(G100," ","") &amp; ",")))),E100/IF(G100="All",COUNTIF(B4:G4,"&lt;&gt;"),LEN(SUBSTITUTE(G100," ",""))-LEN(SUBSTITUTE(SUBSTITUTE(G100," ",""),",",""))+1),0))</f>
        <v/>
      </c>
      <c r="AB100" s="72">
        <f>IF(OR(ISBLANK(E4),ISBLANK(C4),ISBLANK(C100),ISBLANK(E100),ISBLANK(F100),ISBLANK(G100)),"",IF(AND(F100=C4,OR(G100="All",ISNUMBER(SEARCH("," &amp; E4 &amp; ",", "," &amp; SUBSTITUTE(G100," ","") &amp; ",")))),E100/IF(G100="All",COUNTIF(B4:G4,"&lt;&gt;"),LEN(SUBSTITUTE(G100," ",""))-LEN(SUBSTITUTE(SUBSTITUTE(G100," ",""),",",""))+1),0))</f>
        <v/>
      </c>
      <c r="AC100" s="72">
        <f>IF(OR(ISBLANK(E4),ISBLANK(D4),ISBLANK(C100),ISBLANK(E100),ISBLANK(F100),ISBLANK(G100)),"",IF(AND(F100=D4,OR(G100="All",ISNUMBER(SEARCH("," &amp; E4 &amp; ",", "," &amp; SUBSTITUTE(G100," ","") &amp; ",")))),E100/IF(G100="All",COUNTIF(B4:G4,"&lt;&gt;"),LEN(SUBSTITUTE(G100," ",""))-LEN(SUBSTITUTE(SUBSTITUTE(G100," ",""),",",""))+1),0))</f>
        <v/>
      </c>
      <c r="AE100" s="72">
        <f>IF(OR(ISBLANK(E4),ISBLANK(F4),ISBLANK(C100),ISBLANK(E100),ISBLANK(F100),ISBLANK(G100)),"",IF(AND(F100=F4,OR(G100="All",ISNUMBER(SEARCH("," &amp; E4 &amp; ",", "," &amp; SUBSTITUTE(G100," ","") &amp; ",")))),E100/IF(G100="All",COUNTIF(B4:G4,"&lt;&gt;"),LEN(SUBSTITUTE(G100," ",""))-LEN(SUBSTITUTE(SUBSTITUTE(G100," ",""),",",""))+1),0))</f>
        <v/>
      </c>
      <c r="AF100" s="72">
        <f>IF(OR(ISBLANK(E4),ISBLANK(G4),ISBLANK(C100),ISBLANK(E100),ISBLANK(F100),ISBLANK(G100)),"",IF(AND(F100=G4,OR(G100="All",ISNUMBER(SEARCH("," &amp; E4 &amp; ",", "," &amp; SUBSTITUTE(G100," ","") &amp; ",")))),E100/IF(G100="All",COUNTIF(B4:G4,"&lt;&gt;"),LEN(SUBSTITUTE(G100," ",""))-LEN(SUBSTITUTE(SUBSTITUTE(G100," ",""),",",""))+1),0))</f>
        <v/>
      </c>
      <c r="AG100" s="72">
        <f>IF(OR(ISBLANK(F4),ISBLANK(B4),ISBLANK(C100),ISBLANK(E100),ISBLANK(F100),ISBLANK(G100)),"",IF(AND(F100=B4,OR(G100="All",ISNUMBER(SEARCH("," &amp; F4 &amp; ",", "," &amp; SUBSTITUTE(G100," ","") &amp; ",")))),E100/IF(G100="All",COUNTIF(B4:G4,"&lt;&gt;"),LEN(SUBSTITUTE(G100," ",""))-LEN(SUBSTITUTE(SUBSTITUTE(G100," ",""),",",""))+1),0))</f>
        <v/>
      </c>
      <c r="AH100" s="72">
        <f>IF(OR(ISBLANK(F4),ISBLANK(C4),ISBLANK(C100),ISBLANK(E100),ISBLANK(F100),ISBLANK(G100)),"",IF(AND(F100=C4,OR(G100="All",ISNUMBER(SEARCH("," &amp; F4 &amp; ",", "," &amp; SUBSTITUTE(G100," ","") &amp; ",")))),E100/IF(G100="All",COUNTIF(B4:G4,"&lt;&gt;"),LEN(SUBSTITUTE(G100," ",""))-LEN(SUBSTITUTE(SUBSTITUTE(G100," ",""),",",""))+1),0))</f>
        <v/>
      </c>
      <c r="AI100" s="72">
        <f>IF(OR(ISBLANK(F4),ISBLANK(D4),ISBLANK(C100),ISBLANK(E100),ISBLANK(F100),ISBLANK(G100)),"",IF(AND(F100=D4,OR(G100="All",ISNUMBER(SEARCH("," &amp; F4 &amp; ",", "," &amp; SUBSTITUTE(G100," ","") &amp; ",")))),E100/IF(G100="All",COUNTIF(B4:G4,"&lt;&gt;"),LEN(SUBSTITUTE(G100," ",""))-LEN(SUBSTITUTE(SUBSTITUTE(G100," ",""),",",""))+1),0))</f>
        <v/>
      </c>
      <c r="AJ100" s="72">
        <f>IF(OR(ISBLANK(F4),ISBLANK(E4),ISBLANK(C100),ISBLANK(E100),ISBLANK(F100),ISBLANK(G100)),"",IF(AND(F100=E4,OR(G100="All",ISNUMBER(SEARCH("," &amp; F4 &amp; ",", "," &amp; SUBSTITUTE(G100," ","") &amp; ",")))),E100/IF(G100="All",COUNTIF(B4:G4,"&lt;&gt;"),LEN(SUBSTITUTE(G100," ",""))-LEN(SUBSTITUTE(SUBSTITUTE(G100," ",""),",",""))+1),0))</f>
        <v/>
      </c>
      <c r="AL100" s="72">
        <f>IF(OR(ISBLANK(F4),ISBLANK(G4),ISBLANK(C100),ISBLANK(E100),ISBLANK(F100),ISBLANK(G100)),"",IF(AND(F100=G4,OR(G100="All",ISNUMBER(SEARCH("," &amp; F4 &amp; ",", "," &amp; SUBSTITUTE(G100," ","") &amp; ",")))),E100/IF(G100="All",COUNTIF(B4:G4,"&lt;&gt;"),LEN(SUBSTITUTE(G100," ",""))-LEN(SUBSTITUTE(SUBSTITUTE(G100," ",""),",",""))+1),0))</f>
        <v/>
      </c>
      <c r="AM100" s="72">
        <f>IF(OR(ISBLANK(G4),ISBLANK(B4),ISBLANK(C100),ISBLANK(E100),ISBLANK(F100),ISBLANK(G100)),"",IF(AND(F100=B4,OR(G100="All",ISNUMBER(SEARCH("," &amp; G4 &amp; ",", "," &amp; SUBSTITUTE(G100," ","") &amp; ",")))),E100/IF(G100="All",COUNTIF(B4:G4,"&lt;&gt;"),LEN(SUBSTITUTE(G100," ",""))-LEN(SUBSTITUTE(SUBSTITUTE(G100," ",""),",",""))+1),0))</f>
        <v/>
      </c>
      <c r="AN100" s="72">
        <f>IF(OR(ISBLANK(G4),ISBLANK(C4),ISBLANK(C100),ISBLANK(E100),ISBLANK(F100),ISBLANK(G100)),"",IF(AND(F100=C4,OR(G100="All",ISNUMBER(SEARCH("," &amp; G4 &amp; ",", "," &amp; SUBSTITUTE(G100," ","") &amp; ",")))),E100/IF(G100="All",COUNTIF(B4:G4,"&lt;&gt;"),LEN(SUBSTITUTE(G100," ",""))-LEN(SUBSTITUTE(SUBSTITUTE(G100," ",""),",",""))+1),0))</f>
        <v/>
      </c>
      <c r="AO100" s="72">
        <f>IF(OR(ISBLANK(G4),ISBLANK(D4),ISBLANK(C100),ISBLANK(E100),ISBLANK(F100),ISBLANK(G100)),"",IF(AND(F100=D4,OR(G100="All",ISNUMBER(SEARCH("," &amp; G4 &amp; ",", "," &amp; SUBSTITUTE(G100," ","") &amp; ",")))),E100/IF(G100="All",COUNTIF(B4:G4,"&lt;&gt;"),LEN(SUBSTITUTE(G100," ",""))-LEN(SUBSTITUTE(SUBSTITUTE(G100," ",""),",",""))+1),0))</f>
        <v/>
      </c>
      <c r="AP100" s="72">
        <f>IF(OR(ISBLANK(G4),ISBLANK(E4),ISBLANK(C100),ISBLANK(E100),ISBLANK(F100),ISBLANK(G100)),"",IF(AND(F100=E4,OR(G100="All",ISNUMBER(SEARCH("," &amp; G4 &amp; ",", "," &amp; SUBSTITUTE(G100," ","") &amp; ",")))),E100/IF(G100="All",COUNTIF(B4:G4,"&lt;&gt;"),LEN(SUBSTITUTE(G100," ",""))-LEN(SUBSTITUTE(SUBSTITUTE(G100," ",""),",",""))+1),0))</f>
        <v/>
      </c>
      <c r="AQ100" s="72">
        <f>IF(OR(ISBLANK(G4),ISBLANK(F4),ISBLANK(C100),ISBLANK(E100),ISBLANK(F100),ISBLANK(G100)),"",IF(AND(F100=F4,OR(G100="All",ISNUMBER(SEARCH("," &amp; G4 &amp; ",", "," &amp; SUBSTITUTE(G100," ","") &amp; ",")))),E100/IF(G100="All",COUNTIF(B4:G4,"&lt;&gt;"),LEN(SUBSTITUTE(G100," ",""))-LEN(SUBSTITUTE(SUBSTITUTE(G100," ",""),",",""))+1),0))</f>
        <v/>
      </c>
    </row>
    <row r="101" customFormat="1" s="1">
      <c r="A101" s="70" t="n"/>
      <c r="B101" s="71" t="n"/>
      <c r="C101" s="72" t="n"/>
      <c r="D101" s="71" t="inlineStr">
        <is>
          <t>EUR</t>
        </is>
      </c>
      <c r="E101" s="73">
        <f>IF(ISBLANK(C101),"",IF(D101="EUR",C101*$C$8,IF(D101="USD",C101,"")))</f>
        <v/>
      </c>
      <c r="F101" s="71" t="n"/>
      <c r="G101" s="74" t="n"/>
      <c r="H101" s="1" t="n"/>
      <c r="I101" s="1" t="n"/>
      <c r="J101" s="72">
        <f>IF(OR(ISBLANK(B4),ISBLANK(C4),ISBLANK(C101),ISBLANK(E101),ISBLANK(F101),ISBLANK(G101)),"",IF(AND(F101=C4,OR(G101="All",ISNUMBER(SEARCH("," &amp; B4 &amp; ",", "," &amp; SUBSTITUTE(G101," ","") &amp; ",")))),E101/IF(G101="All",COUNTIF(B4:G4,"&lt;&gt;"),LEN(SUBSTITUTE(G101," ",""))-LEN(SUBSTITUTE(SUBSTITUTE(G101," ",""),",",""))+1),0))</f>
        <v/>
      </c>
      <c r="K101" s="72">
        <f>IF(OR(ISBLANK(B4),ISBLANK(D4),ISBLANK(C101),ISBLANK(E101),ISBLANK(F101),ISBLANK(G101)),"",IF(AND(F101=D4,OR(G101="All",ISNUMBER(SEARCH("," &amp; B4 &amp; ",", "," &amp; SUBSTITUTE(G101," ","") &amp; ",")))),E101/IF(G101="All",COUNTIF(B4:G4,"&lt;&gt;"),LEN(SUBSTITUTE(G101," ",""))-LEN(SUBSTITUTE(SUBSTITUTE(G101," ",""),",",""))+1),0))</f>
        <v/>
      </c>
      <c r="L101" s="72">
        <f>IF(OR(ISBLANK(B4),ISBLANK(E4),ISBLANK(C101),ISBLANK(E101),ISBLANK(F101),ISBLANK(G101)),"",IF(AND(F101=E4,OR(G101="All",ISNUMBER(SEARCH("," &amp; B4 &amp; ",", "," &amp; SUBSTITUTE(G101," ","") &amp; ",")))),E101/IF(G101="All",COUNTIF(B4:G4,"&lt;&gt;"),LEN(SUBSTITUTE(G101," ",""))-LEN(SUBSTITUTE(SUBSTITUTE(G101," ",""),",",""))+1),0))</f>
        <v/>
      </c>
      <c r="M101" s="72">
        <f>IF(OR(ISBLANK(B4),ISBLANK(F4),ISBLANK(C101),ISBLANK(E101),ISBLANK(F101),ISBLANK(G101)),"",IF(AND(F101=F4,OR(G101="All",ISNUMBER(SEARCH("," &amp; B4 &amp; ",", "," &amp; SUBSTITUTE(G101," ","") &amp; ",")))),E101/IF(G101="All",COUNTIF(B4:G4,"&lt;&gt;"),LEN(SUBSTITUTE(G101," ",""))-LEN(SUBSTITUTE(SUBSTITUTE(G101," ",""),",",""))+1),0))</f>
        <v/>
      </c>
      <c r="N101" s="72">
        <f>IF(OR(ISBLANK(B4),ISBLANK(G4),ISBLANK(C101),ISBLANK(E101),ISBLANK(F101),ISBLANK(G101)),"",IF(AND(F101=G4,OR(G101="All",ISNUMBER(SEARCH("," &amp; B4 &amp; ",", "," &amp; SUBSTITUTE(G101," ","") &amp; ",")))),E101/IF(G101="All",COUNTIF(B4:G4,"&lt;&gt;"),LEN(SUBSTITUTE(G101," ",""))-LEN(SUBSTITUTE(SUBSTITUTE(G101," ",""),",",""))+1),0))</f>
        <v/>
      </c>
      <c r="O101" s="72">
        <f>IF(OR(ISBLANK(C4),ISBLANK(B4),ISBLANK(C101),ISBLANK(E101),ISBLANK(F101),ISBLANK(G101)),"",IF(AND(F101=B4,OR(G101="All",ISNUMBER(SEARCH("," &amp; C4 &amp; ",", "," &amp; SUBSTITUTE(G101," ","") &amp; ",")))),E101/IF(G101="All",COUNTIF(B4:G4,"&lt;&gt;"),LEN(SUBSTITUTE(G101," ",""))-LEN(SUBSTITUTE(SUBSTITUTE(G101," ",""),",",""))+1),0))</f>
        <v/>
      </c>
      <c r="P101" s="1" t="n"/>
      <c r="Q101" s="72">
        <f>IF(OR(ISBLANK(C4),ISBLANK(D4),ISBLANK(C101),ISBLANK(E101),ISBLANK(F101),ISBLANK(G101)),"",IF(AND(F101=D4,OR(G101="All",ISNUMBER(SEARCH("," &amp; C4 &amp; ",", "," &amp; SUBSTITUTE(G101," ","") &amp; ",")))),E101/IF(G101="All",COUNTIF(B4:G4,"&lt;&gt;"),LEN(SUBSTITUTE(G101," ",""))-LEN(SUBSTITUTE(SUBSTITUTE(G101," ",""),",",""))+1),0))</f>
        <v/>
      </c>
      <c r="R101" s="72">
        <f>IF(OR(ISBLANK(C4),ISBLANK(E4),ISBLANK(C101),ISBLANK(E101),ISBLANK(F101),ISBLANK(G101)),"",IF(AND(F101=E4,OR(G101="All",ISNUMBER(SEARCH("," &amp; C4 &amp; ",", "," &amp; SUBSTITUTE(G101," ","") &amp; ",")))),E101/IF(G101="All",COUNTIF(B4:G4,"&lt;&gt;"),LEN(SUBSTITUTE(G101," ",""))-LEN(SUBSTITUTE(SUBSTITUTE(G101," ",""),",",""))+1),0))</f>
        <v/>
      </c>
      <c r="S101" s="72">
        <f>IF(OR(ISBLANK(C4),ISBLANK(F4),ISBLANK(C101),ISBLANK(E101),ISBLANK(F101),ISBLANK(G101)),"",IF(AND(F101=F4,OR(G101="All",ISNUMBER(SEARCH("," &amp; C4 &amp; ",", "," &amp; SUBSTITUTE(G101," ","") &amp; ",")))),E101/IF(G101="All",COUNTIF(B4:G4,"&lt;&gt;"),LEN(SUBSTITUTE(G101," ",""))-LEN(SUBSTITUTE(SUBSTITUTE(G101," ",""),",",""))+1),0))</f>
        <v/>
      </c>
      <c r="T101" s="72">
        <f>IF(OR(ISBLANK(C4),ISBLANK(G4),ISBLANK(C101),ISBLANK(E101),ISBLANK(F101),ISBLANK(G101)),"",IF(AND(F101=G4,OR(G101="All",ISNUMBER(SEARCH("," &amp; C4 &amp; ",", "," &amp; SUBSTITUTE(G101," ","") &amp; ",")))),E101/IF(G101="All",COUNTIF(B4:G4,"&lt;&gt;"),LEN(SUBSTITUTE(G101," ",""))-LEN(SUBSTITUTE(SUBSTITUTE(G101," ",""),",",""))+1),0))</f>
        <v/>
      </c>
      <c r="U101" s="72">
        <f>IF(OR(ISBLANK(D4),ISBLANK(B4),ISBLANK(C101),ISBLANK(E101),ISBLANK(F101),ISBLANK(G101)),"",IF(AND(F101=B4,OR(G101="All",ISNUMBER(SEARCH("," &amp; D4 &amp; ",", "," &amp; SUBSTITUTE(G101," ","") &amp; ",")))),E101/IF(G101="All",COUNTIF(B4:G4,"&lt;&gt;"),LEN(SUBSTITUTE(G101," ",""))-LEN(SUBSTITUTE(SUBSTITUTE(G101," ",""),",",""))+1),0))</f>
        <v/>
      </c>
      <c r="V101" s="72">
        <f>IF(OR(ISBLANK(D4),ISBLANK(C4),ISBLANK(C101),ISBLANK(E101),ISBLANK(F101),ISBLANK(G101)),"",IF(AND(F101=C4,OR(G101="All",ISNUMBER(SEARCH("," &amp; D4 &amp; ",", "," &amp; SUBSTITUTE(G101," ","") &amp; ",")))),E101/IF(G101="All",COUNTIF(B4:G4,"&lt;&gt;"),LEN(SUBSTITUTE(G101," ",""))-LEN(SUBSTITUTE(SUBSTITUTE(G101," ",""),",",""))+1),0))</f>
        <v/>
      </c>
      <c r="W101" s="1" t="n"/>
      <c r="X101" s="72">
        <f>IF(OR(ISBLANK(D4),ISBLANK(E4),ISBLANK(C101),ISBLANK(E101),ISBLANK(F101),ISBLANK(G101)),"",IF(AND(F101=E4,OR(G101="All",ISNUMBER(SEARCH("," &amp; D4 &amp; ",", "," &amp; SUBSTITUTE(G101," ","") &amp; ",")))),E101/IF(G101="All",COUNTIF(B4:G4,"&lt;&gt;"),LEN(SUBSTITUTE(G101," ",""))-LEN(SUBSTITUTE(SUBSTITUTE(G101," ",""),",",""))+1),0))</f>
        <v/>
      </c>
      <c r="Y101" s="72">
        <f>IF(OR(ISBLANK(D4),ISBLANK(F4),ISBLANK(C101),ISBLANK(E101),ISBLANK(F101),ISBLANK(G101)),"",IF(AND(F101=F4,OR(G101="All",ISNUMBER(SEARCH("," &amp; D4 &amp; ",", "," &amp; SUBSTITUTE(G101," ","") &amp; ",")))),E101/IF(G101="All",COUNTIF(B4:G4,"&lt;&gt;"),LEN(SUBSTITUTE(G101," ",""))-LEN(SUBSTITUTE(SUBSTITUTE(G101," ",""),",",""))+1),0))</f>
        <v/>
      </c>
      <c r="Z101" s="72">
        <f>IF(OR(ISBLANK(D4),ISBLANK(G4),ISBLANK(C101),ISBLANK(E101),ISBLANK(F101),ISBLANK(G101)),"",IF(AND(F101=G4,OR(G101="All",ISNUMBER(SEARCH("," &amp; D4 &amp; ",", "," &amp; SUBSTITUTE(G101," ","") &amp; ",")))),E101/IF(G101="All",COUNTIF(B4:G4,"&lt;&gt;"),LEN(SUBSTITUTE(G101," ",""))-LEN(SUBSTITUTE(SUBSTITUTE(G101," ",""),",",""))+1),0))</f>
        <v/>
      </c>
      <c r="AA101" s="72">
        <f>IF(OR(ISBLANK(E4),ISBLANK(B4),ISBLANK(C101),ISBLANK(E101),ISBLANK(F101),ISBLANK(G101)),"",IF(AND(F101=B4,OR(G101="All",ISNUMBER(SEARCH("," &amp; E4 &amp; ",", "," &amp; SUBSTITUTE(G101," ","") &amp; ",")))),E101/IF(G101="All",COUNTIF(B4:G4,"&lt;&gt;"),LEN(SUBSTITUTE(G101," ",""))-LEN(SUBSTITUTE(SUBSTITUTE(G101," ",""),",",""))+1),0))</f>
        <v/>
      </c>
      <c r="AB101" s="72">
        <f>IF(OR(ISBLANK(E4),ISBLANK(C4),ISBLANK(C101),ISBLANK(E101),ISBLANK(F101),ISBLANK(G101)),"",IF(AND(F101=C4,OR(G101="All",ISNUMBER(SEARCH("," &amp; E4 &amp; ",", "," &amp; SUBSTITUTE(G101," ","") &amp; ",")))),E101/IF(G101="All",COUNTIF(B4:G4,"&lt;&gt;"),LEN(SUBSTITUTE(G101," ",""))-LEN(SUBSTITUTE(SUBSTITUTE(G101," ",""),",",""))+1),0))</f>
        <v/>
      </c>
      <c r="AC101" s="72">
        <f>IF(OR(ISBLANK(E4),ISBLANK(D4),ISBLANK(C101),ISBLANK(E101),ISBLANK(F101),ISBLANK(G101)),"",IF(AND(F101=D4,OR(G101="All",ISNUMBER(SEARCH("," &amp; E4 &amp; ",", "," &amp; SUBSTITUTE(G101," ","") &amp; ",")))),E101/IF(G101="All",COUNTIF(B4:G4,"&lt;&gt;"),LEN(SUBSTITUTE(G101," ",""))-LEN(SUBSTITUTE(SUBSTITUTE(G101," ",""),",",""))+1),0))</f>
        <v/>
      </c>
      <c r="AE101" s="72">
        <f>IF(OR(ISBLANK(E4),ISBLANK(F4),ISBLANK(C101),ISBLANK(E101),ISBLANK(F101),ISBLANK(G101)),"",IF(AND(F101=F4,OR(G101="All",ISNUMBER(SEARCH("," &amp; E4 &amp; ",", "," &amp; SUBSTITUTE(G101," ","") &amp; ",")))),E101/IF(G101="All",COUNTIF(B4:G4,"&lt;&gt;"),LEN(SUBSTITUTE(G101," ",""))-LEN(SUBSTITUTE(SUBSTITUTE(G101," ",""),",",""))+1),0))</f>
        <v/>
      </c>
      <c r="AF101" s="72">
        <f>IF(OR(ISBLANK(E4),ISBLANK(G4),ISBLANK(C101),ISBLANK(E101),ISBLANK(F101),ISBLANK(G101)),"",IF(AND(F101=G4,OR(G101="All",ISNUMBER(SEARCH("," &amp; E4 &amp; ",", "," &amp; SUBSTITUTE(G101," ","") &amp; ",")))),E101/IF(G101="All",COUNTIF(B4:G4,"&lt;&gt;"),LEN(SUBSTITUTE(G101," ",""))-LEN(SUBSTITUTE(SUBSTITUTE(G101," ",""),",",""))+1),0))</f>
        <v/>
      </c>
      <c r="AG101" s="72">
        <f>IF(OR(ISBLANK(F4),ISBLANK(B4),ISBLANK(C101),ISBLANK(E101),ISBLANK(F101),ISBLANK(G101)),"",IF(AND(F101=B4,OR(G101="All",ISNUMBER(SEARCH("," &amp; F4 &amp; ",", "," &amp; SUBSTITUTE(G101," ","") &amp; ",")))),E101/IF(G101="All",COUNTIF(B4:G4,"&lt;&gt;"),LEN(SUBSTITUTE(G101," ",""))-LEN(SUBSTITUTE(SUBSTITUTE(G101," ",""),",",""))+1),0))</f>
        <v/>
      </c>
      <c r="AH101" s="72">
        <f>IF(OR(ISBLANK(F4),ISBLANK(C4),ISBLANK(C101),ISBLANK(E101),ISBLANK(F101),ISBLANK(G101)),"",IF(AND(F101=C4,OR(G101="All",ISNUMBER(SEARCH("," &amp; F4 &amp; ",", "," &amp; SUBSTITUTE(G101," ","") &amp; ",")))),E101/IF(G101="All",COUNTIF(B4:G4,"&lt;&gt;"),LEN(SUBSTITUTE(G101," ",""))-LEN(SUBSTITUTE(SUBSTITUTE(G101," ",""),",",""))+1),0))</f>
        <v/>
      </c>
      <c r="AI101" s="72">
        <f>IF(OR(ISBLANK(F4),ISBLANK(D4),ISBLANK(C101),ISBLANK(E101),ISBLANK(F101),ISBLANK(G101)),"",IF(AND(F101=D4,OR(G101="All",ISNUMBER(SEARCH("," &amp; F4 &amp; ",", "," &amp; SUBSTITUTE(G101," ","") &amp; ",")))),E101/IF(G101="All",COUNTIF(B4:G4,"&lt;&gt;"),LEN(SUBSTITUTE(G101," ",""))-LEN(SUBSTITUTE(SUBSTITUTE(G101," ",""),",",""))+1),0))</f>
        <v/>
      </c>
      <c r="AJ101" s="72">
        <f>IF(OR(ISBLANK(F4),ISBLANK(E4),ISBLANK(C101),ISBLANK(E101),ISBLANK(F101),ISBLANK(G101)),"",IF(AND(F101=E4,OR(G101="All",ISNUMBER(SEARCH("," &amp; F4 &amp; ",", "," &amp; SUBSTITUTE(G101," ","") &amp; ",")))),E101/IF(G101="All",COUNTIF(B4:G4,"&lt;&gt;"),LEN(SUBSTITUTE(G101," ",""))-LEN(SUBSTITUTE(SUBSTITUTE(G101," ",""),",",""))+1),0))</f>
        <v/>
      </c>
      <c r="AL101" s="72">
        <f>IF(OR(ISBLANK(F4),ISBLANK(G4),ISBLANK(C101),ISBLANK(E101),ISBLANK(F101),ISBLANK(G101)),"",IF(AND(F101=G4,OR(G101="All",ISNUMBER(SEARCH("," &amp; F4 &amp; ",", "," &amp; SUBSTITUTE(G101," ","") &amp; ",")))),E101/IF(G101="All",COUNTIF(B4:G4,"&lt;&gt;"),LEN(SUBSTITUTE(G101," ",""))-LEN(SUBSTITUTE(SUBSTITUTE(G101," ",""),",",""))+1),0))</f>
        <v/>
      </c>
      <c r="AM101" s="72">
        <f>IF(OR(ISBLANK(G4),ISBLANK(B4),ISBLANK(C101),ISBLANK(E101),ISBLANK(F101),ISBLANK(G101)),"",IF(AND(F101=B4,OR(G101="All",ISNUMBER(SEARCH("," &amp; G4 &amp; ",", "," &amp; SUBSTITUTE(G101," ","") &amp; ",")))),E101/IF(G101="All",COUNTIF(B4:G4,"&lt;&gt;"),LEN(SUBSTITUTE(G101," ",""))-LEN(SUBSTITUTE(SUBSTITUTE(G101," ",""),",",""))+1),0))</f>
        <v/>
      </c>
      <c r="AN101" s="72">
        <f>IF(OR(ISBLANK(G4),ISBLANK(C4),ISBLANK(C101),ISBLANK(E101),ISBLANK(F101),ISBLANK(G101)),"",IF(AND(F101=C4,OR(G101="All",ISNUMBER(SEARCH("," &amp; G4 &amp; ",", "," &amp; SUBSTITUTE(G101," ","") &amp; ",")))),E101/IF(G101="All",COUNTIF(B4:G4,"&lt;&gt;"),LEN(SUBSTITUTE(G101," ",""))-LEN(SUBSTITUTE(SUBSTITUTE(G101," ",""),",",""))+1),0))</f>
        <v/>
      </c>
      <c r="AO101" s="72">
        <f>IF(OR(ISBLANK(G4),ISBLANK(D4),ISBLANK(C101),ISBLANK(E101),ISBLANK(F101),ISBLANK(G101)),"",IF(AND(F101=D4,OR(G101="All",ISNUMBER(SEARCH("," &amp; G4 &amp; ",", "," &amp; SUBSTITUTE(G101," ","") &amp; ",")))),E101/IF(G101="All",COUNTIF(B4:G4,"&lt;&gt;"),LEN(SUBSTITUTE(G101," ",""))-LEN(SUBSTITUTE(SUBSTITUTE(G101," ",""),",",""))+1),0))</f>
        <v/>
      </c>
      <c r="AP101" s="72">
        <f>IF(OR(ISBLANK(G4),ISBLANK(E4),ISBLANK(C101),ISBLANK(E101),ISBLANK(F101),ISBLANK(G101)),"",IF(AND(F101=E4,OR(G101="All",ISNUMBER(SEARCH("," &amp; G4 &amp; ",", "," &amp; SUBSTITUTE(G101," ","") &amp; ",")))),E101/IF(G101="All",COUNTIF(B4:G4,"&lt;&gt;"),LEN(SUBSTITUTE(G101," ",""))-LEN(SUBSTITUTE(SUBSTITUTE(G101," ",""),",",""))+1),0))</f>
        <v/>
      </c>
      <c r="AQ101" s="72">
        <f>IF(OR(ISBLANK(G4),ISBLANK(F4),ISBLANK(C101),ISBLANK(E101),ISBLANK(F101),ISBLANK(G101)),"",IF(AND(F101=F4,OR(G101="All",ISNUMBER(SEARCH("," &amp; G4 &amp; ",", "," &amp; SUBSTITUTE(G101," ","") &amp; ",")))),E101/IF(G101="All",COUNTIF(B4:G4,"&lt;&gt;"),LEN(SUBSTITUTE(G101," ",""))-LEN(SUBSTITUTE(SUBSTITUTE(G101," ",""),",",""))+1),0))</f>
        <v/>
      </c>
    </row>
    <row r="102" customFormat="1" s="1">
      <c r="A102" s="70" t="n"/>
      <c r="B102" s="71" t="n"/>
      <c r="C102" s="72" t="n"/>
      <c r="D102" s="71" t="inlineStr">
        <is>
          <t>EUR</t>
        </is>
      </c>
      <c r="E102" s="73">
        <f>IF(ISBLANK(C102),"",IF(D102="EUR",C102*$C$8,IF(D102="USD",C102,"")))</f>
        <v/>
      </c>
      <c r="F102" s="71" t="n"/>
      <c r="G102" s="74" t="n"/>
      <c r="H102" s="1" t="n"/>
      <c r="I102" s="1" t="n"/>
      <c r="J102" s="72">
        <f>IF(OR(ISBLANK(B4),ISBLANK(C4),ISBLANK(C102),ISBLANK(E102),ISBLANK(F102),ISBLANK(G102)),"",IF(AND(F102=C4,OR(G102="All",ISNUMBER(SEARCH("," &amp; B4 &amp; ",", "," &amp; SUBSTITUTE(G102," ","") &amp; ",")))),E102/IF(G102="All",COUNTIF(B4:G4,"&lt;&gt;"),LEN(SUBSTITUTE(G102," ",""))-LEN(SUBSTITUTE(SUBSTITUTE(G102," ",""),",",""))+1),0))</f>
        <v/>
      </c>
      <c r="K102" s="72">
        <f>IF(OR(ISBLANK(B4),ISBLANK(D4),ISBLANK(C102),ISBLANK(E102),ISBLANK(F102),ISBLANK(G102)),"",IF(AND(F102=D4,OR(G102="All",ISNUMBER(SEARCH("," &amp; B4 &amp; ",", "," &amp; SUBSTITUTE(G102," ","") &amp; ",")))),E102/IF(G102="All",COUNTIF(B4:G4,"&lt;&gt;"),LEN(SUBSTITUTE(G102," ",""))-LEN(SUBSTITUTE(SUBSTITUTE(G102," ",""),",",""))+1),0))</f>
        <v/>
      </c>
      <c r="L102" s="72">
        <f>IF(OR(ISBLANK(B4),ISBLANK(E4),ISBLANK(C102),ISBLANK(E102),ISBLANK(F102),ISBLANK(G102)),"",IF(AND(F102=E4,OR(G102="All",ISNUMBER(SEARCH("," &amp; B4 &amp; ",", "," &amp; SUBSTITUTE(G102," ","") &amp; ",")))),E102/IF(G102="All",COUNTIF(B4:G4,"&lt;&gt;"),LEN(SUBSTITUTE(G102," ",""))-LEN(SUBSTITUTE(SUBSTITUTE(G102," ",""),",",""))+1),0))</f>
        <v/>
      </c>
      <c r="M102" s="72">
        <f>IF(OR(ISBLANK(B4),ISBLANK(F4),ISBLANK(C102),ISBLANK(E102),ISBLANK(F102),ISBLANK(G102)),"",IF(AND(F102=F4,OR(G102="All",ISNUMBER(SEARCH("," &amp; B4 &amp; ",", "," &amp; SUBSTITUTE(G102," ","") &amp; ",")))),E102/IF(G102="All",COUNTIF(B4:G4,"&lt;&gt;"),LEN(SUBSTITUTE(G102," ",""))-LEN(SUBSTITUTE(SUBSTITUTE(G102," ",""),",",""))+1),0))</f>
        <v/>
      </c>
      <c r="N102" s="72">
        <f>IF(OR(ISBLANK(B4),ISBLANK(G4),ISBLANK(C102),ISBLANK(E102),ISBLANK(F102),ISBLANK(G102)),"",IF(AND(F102=G4,OR(G102="All",ISNUMBER(SEARCH("," &amp; B4 &amp; ",", "," &amp; SUBSTITUTE(G102," ","") &amp; ",")))),E102/IF(G102="All",COUNTIF(B4:G4,"&lt;&gt;"),LEN(SUBSTITUTE(G102," ",""))-LEN(SUBSTITUTE(SUBSTITUTE(G102," ",""),",",""))+1),0))</f>
        <v/>
      </c>
      <c r="O102" s="72">
        <f>IF(OR(ISBLANK(C4),ISBLANK(B4),ISBLANK(C102),ISBLANK(E102),ISBLANK(F102),ISBLANK(G102)),"",IF(AND(F102=B4,OR(G102="All",ISNUMBER(SEARCH("," &amp; C4 &amp; ",", "," &amp; SUBSTITUTE(G102," ","") &amp; ",")))),E102/IF(G102="All",COUNTIF(B4:G4,"&lt;&gt;"),LEN(SUBSTITUTE(G102," ",""))-LEN(SUBSTITUTE(SUBSTITUTE(G102," ",""),",",""))+1),0))</f>
        <v/>
      </c>
      <c r="P102" s="1" t="n"/>
      <c r="Q102" s="72">
        <f>IF(OR(ISBLANK(C4),ISBLANK(D4),ISBLANK(C102),ISBLANK(E102),ISBLANK(F102),ISBLANK(G102)),"",IF(AND(F102=D4,OR(G102="All",ISNUMBER(SEARCH("," &amp; C4 &amp; ",", "," &amp; SUBSTITUTE(G102," ","") &amp; ",")))),E102/IF(G102="All",COUNTIF(B4:G4,"&lt;&gt;"),LEN(SUBSTITUTE(G102," ",""))-LEN(SUBSTITUTE(SUBSTITUTE(G102," ",""),",",""))+1),0))</f>
        <v/>
      </c>
      <c r="R102" s="72">
        <f>IF(OR(ISBLANK(C4),ISBLANK(E4),ISBLANK(C102),ISBLANK(E102),ISBLANK(F102),ISBLANK(G102)),"",IF(AND(F102=E4,OR(G102="All",ISNUMBER(SEARCH("," &amp; C4 &amp; ",", "," &amp; SUBSTITUTE(G102," ","") &amp; ",")))),E102/IF(G102="All",COUNTIF(B4:G4,"&lt;&gt;"),LEN(SUBSTITUTE(G102," ",""))-LEN(SUBSTITUTE(SUBSTITUTE(G102," ",""),",",""))+1),0))</f>
        <v/>
      </c>
      <c r="S102" s="72">
        <f>IF(OR(ISBLANK(C4),ISBLANK(F4),ISBLANK(C102),ISBLANK(E102),ISBLANK(F102),ISBLANK(G102)),"",IF(AND(F102=F4,OR(G102="All",ISNUMBER(SEARCH("," &amp; C4 &amp; ",", "," &amp; SUBSTITUTE(G102," ","") &amp; ",")))),E102/IF(G102="All",COUNTIF(B4:G4,"&lt;&gt;"),LEN(SUBSTITUTE(G102," ",""))-LEN(SUBSTITUTE(SUBSTITUTE(G102," ",""),",",""))+1),0))</f>
        <v/>
      </c>
      <c r="T102" s="72">
        <f>IF(OR(ISBLANK(C4),ISBLANK(G4),ISBLANK(C102),ISBLANK(E102),ISBLANK(F102),ISBLANK(G102)),"",IF(AND(F102=G4,OR(G102="All",ISNUMBER(SEARCH("," &amp; C4 &amp; ",", "," &amp; SUBSTITUTE(G102," ","") &amp; ",")))),E102/IF(G102="All",COUNTIF(B4:G4,"&lt;&gt;"),LEN(SUBSTITUTE(G102," ",""))-LEN(SUBSTITUTE(SUBSTITUTE(G102," ",""),",",""))+1),0))</f>
        <v/>
      </c>
      <c r="U102" s="72">
        <f>IF(OR(ISBLANK(D4),ISBLANK(B4),ISBLANK(C102),ISBLANK(E102),ISBLANK(F102),ISBLANK(G102)),"",IF(AND(F102=B4,OR(G102="All",ISNUMBER(SEARCH("," &amp; D4 &amp; ",", "," &amp; SUBSTITUTE(G102," ","") &amp; ",")))),E102/IF(G102="All",COUNTIF(B4:G4,"&lt;&gt;"),LEN(SUBSTITUTE(G102," ",""))-LEN(SUBSTITUTE(SUBSTITUTE(G102," ",""),",",""))+1),0))</f>
        <v/>
      </c>
      <c r="V102" s="72">
        <f>IF(OR(ISBLANK(D4),ISBLANK(C4),ISBLANK(C102),ISBLANK(E102),ISBLANK(F102),ISBLANK(G102)),"",IF(AND(F102=C4,OR(G102="All",ISNUMBER(SEARCH("," &amp; D4 &amp; ",", "," &amp; SUBSTITUTE(G102," ","") &amp; ",")))),E102/IF(G102="All",COUNTIF(B4:G4,"&lt;&gt;"),LEN(SUBSTITUTE(G102," ",""))-LEN(SUBSTITUTE(SUBSTITUTE(G102," ",""),",",""))+1),0))</f>
        <v/>
      </c>
      <c r="W102" s="1" t="n"/>
      <c r="X102" s="72">
        <f>IF(OR(ISBLANK(D4),ISBLANK(E4),ISBLANK(C102),ISBLANK(E102),ISBLANK(F102),ISBLANK(G102)),"",IF(AND(F102=E4,OR(G102="All",ISNUMBER(SEARCH("," &amp; D4 &amp; ",", "," &amp; SUBSTITUTE(G102," ","") &amp; ",")))),E102/IF(G102="All",COUNTIF(B4:G4,"&lt;&gt;"),LEN(SUBSTITUTE(G102," ",""))-LEN(SUBSTITUTE(SUBSTITUTE(G102," ",""),",",""))+1),0))</f>
        <v/>
      </c>
      <c r="Y102" s="72">
        <f>IF(OR(ISBLANK(D4),ISBLANK(F4),ISBLANK(C102),ISBLANK(E102),ISBLANK(F102),ISBLANK(G102)),"",IF(AND(F102=F4,OR(G102="All",ISNUMBER(SEARCH("," &amp; D4 &amp; ",", "," &amp; SUBSTITUTE(G102," ","") &amp; ",")))),E102/IF(G102="All",COUNTIF(B4:G4,"&lt;&gt;"),LEN(SUBSTITUTE(G102," ",""))-LEN(SUBSTITUTE(SUBSTITUTE(G102," ",""),",",""))+1),0))</f>
        <v/>
      </c>
      <c r="Z102" s="72">
        <f>IF(OR(ISBLANK(D4),ISBLANK(G4),ISBLANK(C102),ISBLANK(E102),ISBLANK(F102),ISBLANK(G102)),"",IF(AND(F102=G4,OR(G102="All",ISNUMBER(SEARCH("," &amp; D4 &amp; ",", "," &amp; SUBSTITUTE(G102," ","") &amp; ",")))),E102/IF(G102="All",COUNTIF(B4:G4,"&lt;&gt;"),LEN(SUBSTITUTE(G102," ",""))-LEN(SUBSTITUTE(SUBSTITUTE(G102," ",""),",",""))+1),0))</f>
        <v/>
      </c>
      <c r="AA102" s="72">
        <f>IF(OR(ISBLANK(E4),ISBLANK(B4),ISBLANK(C102),ISBLANK(E102),ISBLANK(F102),ISBLANK(G102)),"",IF(AND(F102=B4,OR(G102="All",ISNUMBER(SEARCH("," &amp; E4 &amp; ",", "," &amp; SUBSTITUTE(G102," ","") &amp; ",")))),E102/IF(G102="All",COUNTIF(B4:G4,"&lt;&gt;"),LEN(SUBSTITUTE(G102," ",""))-LEN(SUBSTITUTE(SUBSTITUTE(G102," ",""),",",""))+1),0))</f>
        <v/>
      </c>
      <c r="AB102" s="72">
        <f>IF(OR(ISBLANK(E4),ISBLANK(C4),ISBLANK(C102),ISBLANK(E102),ISBLANK(F102),ISBLANK(G102)),"",IF(AND(F102=C4,OR(G102="All",ISNUMBER(SEARCH("," &amp; E4 &amp; ",", "," &amp; SUBSTITUTE(G102," ","") &amp; ",")))),E102/IF(G102="All",COUNTIF(B4:G4,"&lt;&gt;"),LEN(SUBSTITUTE(G102," ",""))-LEN(SUBSTITUTE(SUBSTITUTE(G102," ",""),",",""))+1),0))</f>
        <v/>
      </c>
      <c r="AC102" s="72">
        <f>IF(OR(ISBLANK(E4),ISBLANK(D4),ISBLANK(C102),ISBLANK(E102),ISBLANK(F102),ISBLANK(G102)),"",IF(AND(F102=D4,OR(G102="All",ISNUMBER(SEARCH("," &amp; E4 &amp; ",", "," &amp; SUBSTITUTE(G102," ","") &amp; ",")))),E102/IF(G102="All",COUNTIF(B4:G4,"&lt;&gt;"),LEN(SUBSTITUTE(G102," ",""))-LEN(SUBSTITUTE(SUBSTITUTE(G102," ",""),",",""))+1),0))</f>
        <v/>
      </c>
      <c r="AE102" s="72">
        <f>IF(OR(ISBLANK(E4),ISBLANK(F4),ISBLANK(C102),ISBLANK(E102),ISBLANK(F102),ISBLANK(G102)),"",IF(AND(F102=F4,OR(G102="All",ISNUMBER(SEARCH("," &amp; E4 &amp; ",", "," &amp; SUBSTITUTE(G102," ","") &amp; ",")))),E102/IF(G102="All",COUNTIF(B4:G4,"&lt;&gt;"),LEN(SUBSTITUTE(G102," ",""))-LEN(SUBSTITUTE(SUBSTITUTE(G102," ",""),",",""))+1),0))</f>
        <v/>
      </c>
      <c r="AF102" s="72">
        <f>IF(OR(ISBLANK(E4),ISBLANK(G4),ISBLANK(C102),ISBLANK(E102),ISBLANK(F102),ISBLANK(G102)),"",IF(AND(F102=G4,OR(G102="All",ISNUMBER(SEARCH("," &amp; E4 &amp; ",", "," &amp; SUBSTITUTE(G102," ","") &amp; ",")))),E102/IF(G102="All",COUNTIF(B4:G4,"&lt;&gt;"),LEN(SUBSTITUTE(G102," ",""))-LEN(SUBSTITUTE(SUBSTITUTE(G102," ",""),",",""))+1),0))</f>
        <v/>
      </c>
      <c r="AG102" s="72">
        <f>IF(OR(ISBLANK(F4),ISBLANK(B4),ISBLANK(C102),ISBLANK(E102),ISBLANK(F102),ISBLANK(G102)),"",IF(AND(F102=B4,OR(G102="All",ISNUMBER(SEARCH("," &amp; F4 &amp; ",", "," &amp; SUBSTITUTE(G102," ","") &amp; ",")))),E102/IF(G102="All",COUNTIF(B4:G4,"&lt;&gt;"),LEN(SUBSTITUTE(G102," ",""))-LEN(SUBSTITUTE(SUBSTITUTE(G102," ",""),",",""))+1),0))</f>
        <v/>
      </c>
      <c r="AH102" s="72">
        <f>IF(OR(ISBLANK(F4),ISBLANK(C4),ISBLANK(C102),ISBLANK(E102),ISBLANK(F102),ISBLANK(G102)),"",IF(AND(F102=C4,OR(G102="All",ISNUMBER(SEARCH("," &amp; F4 &amp; ",", "," &amp; SUBSTITUTE(G102," ","") &amp; ",")))),E102/IF(G102="All",COUNTIF(B4:G4,"&lt;&gt;"),LEN(SUBSTITUTE(G102," ",""))-LEN(SUBSTITUTE(SUBSTITUTE(G102," ",""),",",""))+1),0))</f>
        <v/>
      </c>
      <c r="AI102" s="72">
        <f>IF(OR(ISBLANK(F4),ISBLANK(D4),ISBLANK(C102),ISBLANK(E102),ISBLANK(F102),ISBLANK(G102)),"",IF(AND(F102=D4,OR(G102="All",ISNUMBER(SEARCH("," &amp; F4 &amp; ",", "," &amp; SUBSTITUTE(G102," ","") &amp; ",")))),E102/IF(G102="All",COUNTIF(B4:G4,"&lt;&gt;"),LEN(SUBSTITUTE(G102," ",""))-LEN(SUBSTITUTE(SUBSTITUTE(G102," ",""),",",""))+1),0))</f>
        <v/>
      </c>
      <c r="AJ102" s="72">
        <f>IF(OR(ISBLANK(F4),ISBLANK(E4),ISBLANK(C102),ISBLANK(E102),ISBLANK(F102),ISBLANK(G102)),"",IF(AND(F102=E4,OR(G102="All",ISNUMBER(SEARCH("," &amp; F4 &amp; ",", "," &amp; SUBSTITUTE(G102," ","") &amp; ",")))),E102/IF(G102="All",COUNTIF(B4:G4,"&lt;&gt;"),LEN(SUBSTITUTE(G102," ",""))-LEN(SUBSTITUTE(SUBSTITUTE(G102," ",""),",",""))+1),0))</f>
        <v/>
      </c>
      <c r="AL102" s="72">
        <f>IF(OR(ISBLANK(F4),ISBLANK(G4),ISBLANK(C102),ISBLANK(E102),ISBLANK(F102),ISBLANK(G102)),"",IF(AND(F102=G4,OR(G102="All",ISNUMBER(SEARCH("," &amp; F4 &amp; ",", "," &amp; SUBSTITUTE(G102," ","") &amp; ",")))),E102/IF(G102="All",COUNTIF(B4:G4,"&lt;&gt;"),LEN(SUBSTITUTE(G102," ",""))-LEN(SUBSTITUTE(SUBSTITUTE(G102," ",""),",",""))+1),0))</f>
        <v/>
      </c>
      <c r="AM102" s="72">
        <f>IF(OR(ISBLANK(G4),ISBLANK(B4),ISBLANK(C102),ISBLANK(E102),ISBLANK(F102),ISBLANK(G102)),"",IF(AND(F102=B4,OR(G102="All",ISNUMBER(SEARCH("," &amp; G4 &amp; ",", "," &amp; SUBSTITUTE(G102," ","") &amp; ",")))),E102/IF(G102="All",COUNTIF(B4:G4,"&lt;&gt;"),LEN(SUBSTITUTE(G102," ",""))-LEN(SUBSTITUTE(SUBSTITUTE(G102," ",""),",",""))+1),0))</f>
        <v/>
      </c>
      <c r="AN102" s="72">
        <f>IF(OR(ISBLANK(G4),ISBLANK(C4),ISBLANK(C102),ISBLANK(E102),ISBLANK(F102),ISBLANK(G102)),"",IF(AND(F102=C4,OR(G102="All",ISNUMBER(SEARCH("," &amp; G4 &amp; ",", "," &amp; SUBSTITUTE(G102," ","") &amp; ",")))),E102/IF(G102="All",COUNTIF(B4:G4,"&lt;&gt;"),LEN(SUBSTITUTE(G102," ",""))-LEN(SUBSTITUTE(SUBSTITUTE(G102," ",""),",",""))+1),0))</f>
        <v/>
      </c>
      <c r="AO102" s="72">
        <f>IF(OR(ISBLANK(G4),ISBLANK(D4),ISBLANK(C102),ISBLANK(E102),ISBLANK(F102),ISBLANK(G102)),"",IF(AND(F102=D4,OR(G102="All",ISNUMBER(SEARCH("," &amp; G4 &amp; ",", "," &amp; SUBSTITUTE(G102," ","") &amp; ",")))),E102/IF(G102="All",COUNTIF(B4:G4,"&lt;&gt;"),LEN(SUBSTITUTE(G102," ",""))-LEN(SUBSTITUTE(SUBSTITUTE(G102," ",""),",",""))+1),0))</f>
        <v/>
      </c>
      <c r="AP102" s="72">
        <f>IF(OR(ISBLANK(G4),ISBLANK(E4),ISBLANK(C102),ISBLANK(E102),ISBLANK(F102),ISBLANK(G102)),"",IF(AND(F102=E4,OR(G102="All",ISNUMBER(SEARCH("," &amp; G4 &amp; ",", "," &amp; SUBSTITUTE(G102," ","") &amp; ",")))),E102/IF(G102="All",COUNTIF(B4:G4,"&lt;&gt;"),LEN(SUBSTITUTE(G102," ",""))-LEN(SUBSTITUTE(SUBSTITUTE(G102," ",""),",",""))+1),0))</f>
        <v/>
      </c>
      <c r="AQ102" s="72">
        <f>IF(OR(ISBLANK(G4),ISBLANK(F4),ISBLANK(C102),ISBLANK(E102),ISBLANK(F102),ISBLANK(G102)),"",IF(AND(F102=F4,OR(G102="All",ISNUMBER(SEARCH("," &amp; G4 &amp; ",", "," &amp; SUBSTITUTE(G102," ","") &amp; ",")))),E102/IF(G102="All",COUNTIF(B4:G4,"&lt;&gt;"),LEN(SUBSTITUTE(G102," ",""))-LEN(SUBSTITUTE(SUBSTITUTE(G102," ",""),",",""))+1),0))</f>
        <v/>
      </c>
    </row>
    <row r="103" customFormat="1" s="1">
      <c r="A103" s="70" t="n"/>
      <c r="B103" s="71" t="n"/>
      <c r="C103" s="72" t="n"/>
      <c r="D103" s="71" t="inlineStr">
        <is>
          <t>EUR</t>
        </is>
      </c>
      <c r="E103" s="73">
        <f>IF(ISBLANK(C103),"",IF(D103="EUR",C103*$C$8,IF(D103="USD",C103,"")))</f>
        <v/>
      </c>
      <c r="F103" s="71" t="n"/>
      <c r="G103" s="74" t="n"/>
      <c r="H103" s="1" t="n"/>
      <c r="I103" s="1" t="n"/>
      <c r="J103" s="72">
        <f>IF(OR(ISBLANK(B4),ISBLANK(C4),ISBLANK(C103),ISBLANK(E103),ISBLANK(F103),ISBLANK(G103)),"",IF(AND(F103=C4,OR(G103="All",ISNUMBER(SEARCH("," &amp; B4 &amp; ",", "," &amp; SUBSTITUTE(G103," ","") &amp; ",")))),E103/IF(G103="All",COUNTIF(B4:G4,"&lt;&gt;"),LEN(SUBSTITUTE(G103," ",""))-LEN(SUBSTITUTE(SUBSTITUTE(G103," ",""),",",""))+1),0))</f>
        <v/>
      </c>
      <c r="K103" s="72">
        <f>IF(OR(ISBLANK(B4),ISBLANK(D4),ISBLANK(C103),ISBLANK(E103),ISBLANK(F103),ISBLANK(G103)),"",IF(AND(F103=D4,OR(G103="All",ISNUMBER(SEARCH("," &amp; B4 &amp; ",", "," &amp; SUBSTITUTE(G103," ","") &amp; ",")))),E103/IF(G103="All",COUNTIF(B4:G4,"&lt;&gt;"),LEN(SUBSTITUTE(G103," ",""))-LEN(SUBSTITUTE(SUBSTITUTE(G103," ",""),",",""))+1),0))</f>
        <v/>
      </c>
      <c r="L103" s="72">
        <f>IF(OR(ISBLANK(B4),ISBLANK(E4),ISBLANK(C103),ISBLANK(E103),ISBLANK(F103),ISBLANK(G103)),"",IF(AND(F103=E4,OR(G103="All",ISNUMBER(SEARCH("," &amp; B4 &amp; ",", "," &amp; SUBSTITUTE(G103," ","") &amp; ",")))),E103/IF(G103="All",COUNTIF(B4:G4,"&lt;&gt;"),LEN(SUBSTITUTE(G103," ",""))-LEN(SUBSTITUTE(SUBSTITUTE(G103," ",""),",",""))+1),0))</f>
        <v/>
      </c>
      <c r="M103" s="72">
        <f>IF(OR(ISBLANK(B4),ISBLANK(F4),ISBLANK(C103),ISBLANK(E103),ISBLANK(F103),ISBLANK(G103)),"",IF(AND(F103=F4,OR(G103="All",ISNUMBER(SEARCH("," &amp; B4 &amp; ",", "," &amp; SUBSTITUTE(G103," ","") &amp; ",")))),E103/IF(G103="All",COUNTIF(B4:G4,"&lt;&gt;"),LEN(SUBSTITUTE(G103," ",""))-LEN(SUBSTITUTE(SUBSTITUTE(G103," ",""),",",""))+1),0))</f>
        <v/>
      </c>
      <c r="N103" s="72">
        <f>IF(OR(ISBLANK(B4),ISBLANK(G4),ISBLANK(C103),ISBLANK(E103),ISBLANK(F103),ISBLANK(G103)),"",IF(AND(F103=G4,OR(G103="All",ISNUMBER(SEARCH("," &amp; B4 &amp; ",", "," &amp; SUBSTITUTE(G103," ","") &amp; ",")))),E103/IF(G103="All",COUNTIF(B4:G4,"&lt;&gt;"),LEN(SUBSTITUTE(G103," ",""))-LEN(SUBSTITUTE(SUBSTITUTE(G103," ",""),",",""))+1),0))</f>
        <v/>
      </c>
      <c r="O103" s="72">
        <f>IF(OR(ISBLANK(C4),ISBLANK(B4),ISBLANK(C103),ISBLANK(E103),ISBLANK(F103),ISBLANK(G103)),"",IF(AND(F103=B4,OR(G103="All",ISNUMBER(SEARCH("," &amp; C4 &amp; ",", "," &amp; SUBSTITUTE(G103," ","") &amp; ",")))),E103/IF(G103="All",COUNTIF(B4:G4,"&lt;&gt;"),LEN(SUBSTITUTE(G103," ",""))-LEN(SUBSTITUTE(SUBSTITUTE(G103," ",""),",",""))+1),0))</f>
        <v/>
      </c>
      <c r="P103" s="1" t="n"/>
      <c r="Q103" s="72">
        <f>IF(OR(ISBLANK(C4),ISBLANK(D4),ISBLANK(C103),ISBLANK(E103),ISBLANK(F103),ISBLANK(G103)),"",IF(AND(F103=D4,OR(G103="All",ISNUMBER(SEARCH("," &amp; C4 &amp; ",", "," &amp; SUBSTITUTE(G103," ","") &amp; ",")))),E103/IF(G103="All",COUNTIF(B4:G4,"&lt;&gt;"),LEN(SUBSTITUTE(G103," ",""))-LEN(SUBSTITUTE(SUBSTITUTE(G103," ",""),",",""))+1),0))</f>
        <v/>
      </c>
      <c r="R103" s="72">
        <f>IF(OR(ISBLANK(C4),ISBLANK(E4),ISBLANK(C103),ISBLANK(E103),ISBLANK(F103),ISBLANK(G103)),"",IF(AND(F103=E4,OR(G103="All",ISNUMBER(SEARCH("," &amp; C4 &amp; ",", "," &amp; SUBSTITUTE(G103," ","") &amp; ",")))),E103/IF(G103="All",COUNTIF(B4:G4,"&lt;&gt;"),LEN(SUBSTITUTE(G103," ",""))-LEN(SUBSTITUTE(SUBSTITUTE(G103," ",""),",",""))+1),0))</f>
        <v/>
      </c>
      <c r="S103" s="72">
        <f>IF(OR(ISBLANK(C4),ISBLANK(F4),ISBLANK(C103),ISBLANK(E103),ISBLANK(F103),ISBLANK(G103)),"",IF(AND(F103=F4,OR(G103="All",ISNUMBER(SEARCH("," &amp; C4 &amp; ",", "," &amp; SUBSTITUTE(G103," ","") &amp; ",")))),E103/IF(G103="All",COUNTIF(B4:G4,"&lt;&gt;"),LEN(SUBSTITUTE(G103," ",""))-LEN(SUBSTITUTE(SUBSTITUTE(G103," ",""),",",""))+1),0))</f>
        <v/>
      </c>
      <c r="T103" s="72">
        <f>IF(OR(ISBLANK(C4),ISBLANK(G4),ISBLANK(C103),ISBLANK(E103),ISBLANK(F103),ISBLANK(G103)),"",IF(AND(F103=G4,OR(G103="All",ISNUMBER(SEARCH("," &amp; C4 &amp; ",", "," &amp; SUBSTITUTE(G103," ","") &amp; ",")))),E103/IF(G103="All",COUNTIF(B4:G4,"&lt;&gt;"),LEN(SUBSTITUTE(G103," ",""))-LEN(SUBSTITUTE(SUBSTITUTE(G103," ",""),",",""))+1),0))</f>
        <v/>
      </c>
      <c r="U103" s="72">
        <f>IF(OR(ISBLANK(D4),ISBLANK(B4),ISBLANK(C103),ISBLANK(E103),ISBLANK(F103),ISBLANK(G103)),"",IF(AND(F103=B4,OR(G103="All",ISNUMBER(SEARCH("," &amp; D4 &amp; ",", "," &amp; SUBSTITUTE(G103," ","") &amp; ",")))),E103/IF(G103="All",COUNTIF(B4:G4,"&lt;&gt;"),LEN(SUBSTITUTE(G103," ",""))-LEN(SUBSTITUTE(SUBSTITUTE(G103," ",""),",",""))+1),0))</f>
        <v/>
      </c>
      <c r="V103" s="72">
        <f>IF(OR(ISBLANK(D4),ISBLANK(C4),ISBLANK(C103),ISBLANK(E103),ISBLANK(F103),ISBLANK(G103)),"",IF(AND(F103=C4,OR(G103="All",ISNUMBER(SEARCH("," &amp; D4 &amp; ",", "," &amp; SUBSTITUTE(G103," ","") &amp; ",")))),E103/IF(G103="All",COUNTIF(B4:G4,"&lt;&gt;"),LEN(SUBSTITUTE(G103," ",""))-LEN(SUBSTITUTE(SUBSTITUTE(G103," ",""),",",""))+1),0))</f>
        <v/>
      </c>
      <c r="W103" s="1" t="n"/>
      <c r="X103" s="72">
        <f>IF(OR(ISBLANK(D4),ISBLANK(E4),ISBLANK(C103),ISBLANK(E103),ISBLANK(F103),ISBLANK(G103)),"",IF(AND(F103=E4,OR(G103="All",ISNUMBER(SEARCH("," &amp; D4 &amp; ",", "," &amp; SUBSTITUTE(G103," ","") &amp; ",")))),E103/IF(G103="All",COUNTIF(B4:G4,"&lt;&gt;"),LEN(SUBSTITUTE(G103," ",""))-LEN(SUBSTITUTE(SUBSTITUTE(G103," ",""),",",""))+1),0))</f>
        <v/>
      </c>
      <c r="Y103" s="72">
        <f>IF(OR(ISBLANK(D4),ISBLANK(F4),ISBLANK(C103),ISBLANK(E103),ISBLANK(F103),ISBLANK(G103)),"",IF(AND(F103=F4,OR(G103="All",ISNUMBER(SEARCH("," &amp; D4 &amp; ",", "," &amp; SUBSTITUTE(G103," ","") &amp; ",")))),E103/IF(G103="All",COUNTIF(B4:G4,"&lt;&gt;"),LEN(SUBSTITUTE(G103," ",""))-LEN(SUBSTITUTE(SUBSTITUTE(G103," ",""),",",""))+1),0))</f>
        <v/>
      </c>
      <c r="Z103" s="72">
        <f>IF(OR(ISBLANK(D4),ISBLANK(G4),ISBLANK(C103),ISBLANK(E103),ISBLANK(F103),ISBLANK(G103)),"",IF(AND(F103=G4,OR(G103="All",ISNUMBER(SEARCH("," &amp; D4 &amp; ",", "," &amp; SUBSTITUTE(G103," ","") &amp; ",")))),E103/IF(G103="All",COUNTIF(B4:G4,"&lt;&gt;"),LEN(SUBSTITUTE(G103," ",""))-LEN(SUBSTITUTE(SUBSTITUTE(G103," ",""),",",""))+1),0))</f>
        <v/>
      </c>
      <c r="AA103" s="72">
        <f>IF(OR(ISBLANK(E4),ISBLANK(B4),ISBLANK(C103),ISBLANK(E103),ISBLANK(F103),ISBLANK(G103)),"",IF(AND(F103=B4,OR(G103="All",ISNUMBER(SEARCH("," &amp; E4 &amp; ",", "," &amp; SUBSTITUTE(G103," ","") &amp; ",")))),E103/IF(G103="All",COUNTIF(B4:G4,"&lt;&gt;"),LEN(SUBSTITUTE(G103," ",""))-LEN(SUBSTITUTE(SUBSTITUTE(G103," ",""),",",""))+1),0))</f>
        <v/>
      </c>
      <c r="AB103" s="72">
        <f>IF(OR(ISBLANK(E4),ISBLANK(C4),ISBLANK(C103),ISBLANK(E103),ISBLANK(F103),ISBLANK(G103)),"",IF(AND(F103=C4,OR(G103="All",ISNUMBER(SEARCH("," &amp; E4 &amp; ",", "," &amp; SUBSTITUTE(G103," ","") &amp; ",")))),E103/IF(G103="All",COUNTIF(B4:G4,"&lt;&gt;"),LEN(SUBSTITUTE(G103," ",""))-LEN(SUBSTITUTE(SUBSTITUTE(G103," ",""),",",""))+1),0))</f>
        <v/>
      </c>
      <c r="AC103" s="72">
        <f>IF(OR(ISBLANK(E4),ISBLANK(D4),ISBLANK(C103),ISBLANK(E103),ISBLANK(F103),ISBLANK(G103)),"",IF(AND(F103=D4,OR(G103="All",ISNUMBER(SEARCH("," &amp; E4 &amp; ",", "," &amp; SUBSTITUTE(G103," ","") &amp; ",")))),E103/IF(G103="All",COUNTIF(B4:G4,"&lt;&gt;"),LEN(SUBSTITUTE(G103," ",""))-LEN(SUBSTITUTE(SUBSTITUTE(G103," ",""),",",""))+1),0))</f>
        <v/>
      </c>
      <c r="AE103" s="72">
        <f>IF(OR(ISBLANK(E4),ISBLANK(F4),ISBLANK(C103),ISBLANK(E103),ISBLANK(F103),ISBLANK(G103)),"",IF(AND(F103=F4,OR(G103="All",ISNUMBER(SEARCH("," &amp; E4 &amp; ",", "," &amp; SUBSTITUTE(G103," ","") &amp; ",")))),E103/IF(G103="All",COUNTIF(B4:G4,"&lt;&gt;"),LEN(SUBSTITUTE(G103," ",""))-LEN(SUBSTITUTE(SUBSTITUTE(G103," ",""),",",""))+1),0))</f>
        <v/>
      </c>
      <c r="AF103" s="72">
        <f>IF(OR(ISBLANK(E4),ISBLANK(G4),ISBLANK(C103),ISBLANK(E103),ISBLANK(F103),ISBLANK(G103)),"",IF(AND(F103=G4,OR(G103="All",ISNUMBER(SEARCH("," &amp; E4 &amp; ",", "," &amp; SUBSTITUTE(G103," ","") &amp; ",")))),E103/IF(G103="All",COUNTIF(B4:G4,"&lt;&gt;"),LEN(SUBSTITUTE(G103," ",""))-LEN(SUBSTITUTE(SUBSTITUTE(G103," ",""),",",""))+1),0))</f>
        <v/>
      </c>
      <c r="AG103" s="72">
        <f>IF(OR(ISBLANK(F4),ISBLANK(B4),ISBLANK(C103),ISBLANK(E103),ISBLANK(F103),ISBLANK(G103)),"",IF(AND(F103=B4,OR(G103="All",ISNUMBER(SEARCH("," &amp; F4 &amp; ",", "," &amp; SUBSTITUTE(G103," ","") &amp; ",")))),E103/IF(G103="All",COUNTIF(B4:G4,"&lt;&gt;"),LEN(SUBSTITUTE(G103," ",""))-LEN(SUBSTITUTE(SUBSTITUTE(G103," ",""),",",""))+1),0))</f>
        <v/>
      </c>
      <c r="AH103" s="72">
        <f>IF(OR(ISBLANK(F4),ISBLANK(C4),ISBLANK(C103),ISBLANK(E103),ISBLANK(F103),ISBLANK(G103)),"",IF(AND(F103=C4,OR(G103="All",ISNUMBER(SEARCH("," &amp; F4 &amp; ",", "," &amp; SUBSTITUTE(G103," ","") &amp; ",")))),E103/IF(G103="All",COUNTIF(B4:G4,"&lt;&gt;"),LEN(SUBSTITUTE(G103," ",""))-LEN(SUBSTITUTE(SUBSTITUTE(G103," ",""),",",""))+1),0))</f>
        <v/>
      </c>
      <c r="AI103" s="72">
        <f>IF(OR(ISBLANK(F4),ISBLANK(D4),ISBLANK(C103),ISBLANK(E103),ISBLANK(F103),ISBLANK(G103)),"",IF(AND(F103=D4,OR(G103="All",ISNUMBER(SEARCH("," &amp; F4 &amp; ",", "," &amp; SUBSTITUTE(G103," ","") &amp; ",")))),E103/IF(G103="All",COUNTIF(B4:G4,"&lt;&gt;"),LEN(SUBSTITUTE(G103," ",""))-LEN(SUBSTITUTE(SUBSTITUTE(G103," ",""),",",""))+1),0))</f>
        <v/>
      </c>
      <c r="AJ103" s="72">
        <f>IF(OR(ISBLANK(F4),ISBLANK(E4),ISBLANK(C103),ISBLANK(E103),ISBLANK(F103),ISBLANK(G103)),"",IF(AND(F103=E4,OR(G103="All",ISNUMBER(SEARCH("," &amp; F4 &amp; ",", "," &amp; SUBSTITUTE(G103," ","") &amp; ",")))),E103/IF(G103="All",COUNTIF(B4:G4,"&lt;&gt;"),LEN(SUBSTITUTE(G103," ",""))-LEN(SUBSTITUTE(SUBSTITUTE(G103," ",""),",",""))+1),0))</f>
        <v/>
      </c>
      <c r="AL103" s="72">
        <f>IF(OR(ISBLANK(F4),ISBLANK(G4),ISBLANK(C103),ISBLANK(E103),ISBLANK(F103),ISBLANK(G103)),"",IF(AND(F103=G4,OR(G103="All",ISNUMBER(SEARCH("," &amp; F4 &amp; ",", "," &amp; SUBSTITUTE(G103," ","") &amp; ",")))),E103/IF(G103="All",COUNTIF(B4:G4,"&lt;&gt;"),LEN(SUBSTITUTE(G103," ",""))-LEN(SUBSTITUTE(SUBSTITUTE(G103," ",""),",",""))+1),0))</f>
        <v/>
      </c>
      <c r="AM103" s="72">
        <f>IF(OR(ISBLANK(G4),ISBLANK(B4),ISBLANK(C103),ISBLANK(E103),ISBLANK(F103),ISBLANK(G103)),"",IF(AND(F103=B4,OR(G103="All",ISNUMBER(SEARCH("," &amp; G4 &amp; ",", "," &amp; SUBSTITUTE(G103," ","") &amp; ",")))),E103/IF(G103="All",COUNTIF(B4:G4,"&lt;&gt;"),LEN(SUBSTITUTE(G103," ",""))-LEN(SUBSTITUTE(SUBSTITUTE(G103," ",""),",",""))+1),0))</f>
        <v/>
      </c>
      <c r="AN103" s="72">
        <f>IF(OR(ISBLANK(G4),ISBLANK(C4),ISBLANK(C103),ISBLANK(E103),ISBLANK(F103),ISBLANK(G103)),"",IF(AND(F103=C4,OR(G103="All",ISNUMBER(SEARCH("," &amp; G4 &amp; ",", "," &amp; SUBSTITUTE(G103," ","") &amp; ",")))),E103/IF(G103="All",COUNTIF(B4:G4,"&lt;&gt;"),LEN(SUBSTITUTE(G103," ",""))-LEN(SUBSTITUTE(SUBSTITUTE(G103," ",""),",",""))+1),0))</f>
        <v/>
      </c>
      <c r="AO103" s="72">
        <f>IF(OR(ISBLANK(G4),ISBLANK(D4),ISBLANK(C103),ISBLANK(E103),ISBLANK(F103),ISBLANK(G103)),"",IF(AND(F103=D4,OR(G103="All",ISNUMBER(SEARCH("," &amp; G4 &amp; ",", "," &amp; SUBSTITUTE(G103," ","") &amp; ",")))),E103/IF(G103="All",COUNTIF(B4:G4,"&lt;&gt;"),LEN(SUBSTITUTE(G103," ",""))-LEN(SUBSTITUTE(SUBSTITUTE(G103," ",""),",",""))+1),0))</f>
        <v/>
      </c>
      <c r="AP103" s="72">
        <f>IF(OR(ISBLANK(G4),ISBLANK(E4),ISBLANK(C103),ISBLANK(E103),ISBLANK(F103),ISBLANK(G103)),"",IF(AND(F103=E4,OR(G103="All",ISNUMBER(SEARCH("," &amp; G4 &amp; ",", "," &amp; SUBSTITUTE(G103," ","") &amp; ",")))),E103/IF(G103="All",COUNTIF(B4:G4,"&lt;&gt;"),LEN(SUBSTITUTE(G103," ",""))-LEN(SUBSTITUTE(SUBSTITUTE(G103," ",""),",",""))+1),0))</f>
        <v/>
      </c>
      <c r="AQ103" s="72">
        <f>IF(OR(ISBLANK(G4),ISBLANK(F4),ISBLANK(C103),ISBLANK(E103),ISBLANK(F103),ISBLANK(G103)),"",IF(AND(F103=F4,OR(G103="All",ISNUMBER(SEARCH("," &amp; G4 &amp; ",", "," &amp; SUBSTITUTE(G103," ","") &amp; ",")))),E103/IF(G103="All",COUNTIF(B4:G4,"&lt;&gt;"),LEN(SUBSTITUTE(G103," ",""))-LEN(SUBSTITUTE(SUBSTITUTE(G103," ",""),",",""))+1),0))</f>
        <v/>
      </c>
    </row>
    <row r="104" customFormat="1" s="1">
      <c r="A104" s="70" t="n"/>
      <c r="B104" s="71" t="n"/>
      <c r="C104" s="72" t="n"/>
      <c r="D104" s="71" t="inlineStr">
        <is>
          <t>EUR</t>
        </is>
      </c>
      <c r="E104" s="73">
        <f>IF(ISBLANK(C104),"",IF(D104="EUR",C104*$C$8,IF(D104="USD",C104,"")))</f>
        <v/>
      </c>
      <c r="F104" s="71" t="n"/>
      <c r="G104" s="74" t="n"/>
      <c r="H104" s="1" t="n"/>
      <c r="I104" s="1" t="n"/>
      <c r="J104" s="72">
        <f>IF(OR(ISBLANK(B4),ISBLANK(C4),ISBLANK(C104),ISBLANK(E104),ISBLANK(F104),ISBLANK(G104)),"",IF(AND(F104=C4,OR(G104="All",ISNUMBER(SEARCH("," &amp; B4 &amp; ",", "," &amp; SUBSTITUTE(G104," ","") &amp; ",")))),E104/IF(G104="All",COUNTIF(B4:G4,"&lt;&gt;"),LEN(SUBSTITUTE(G104," ",""))-LEN(SUBSTITUTE(SUBSTITUTE(G104," ",""),",",""))+1),0))</f>
        <v/>
      </c>
      <c r="K104" s="72">
        <f>IF(OR(ISBLANK(B4),ISBLANK(D4),ISBLANK(C104),ISBLANK(E104),ISBLANK(F104),ISBLANK(G104)),"",IF(AND(F104=D4,OR(G104="All",ISNUMBER(SEARCH("," &amp; B4 &amp; ",", "," &amp; SUBSTITUTE(G104," ","") &amp; ",")))),E104/IF(G104="All",COUNTIF(B4:G4,"&lt;&gt;"),LEN(SUBSTITUTE(G104," ",""))-LEN(SUBSTITUTE(SUBSTITUTE(G104," ",""),",",""))+1),0))</f>
        <v/>
      </c>
      <c r="L104" s="72">
        <f>IF(OR(ISBLANK(B4),ISBLANK(E4),ISBLANK(C104),ISBLANK(E104),ISBLANK(F104),ISBLANK(G104)),"",IF(AND(F104=E4,OR(G104="All",ISNUMBER(SEARCH("," &amp; B4 &amp; ",", "," &amp; SUBSTITUTE(G104," ","") &amp; ",")))),E104/IF(G104="All",COUNTIF(B4:G4,"&lt;&gt;"),LEN(SUBSTITUTE(G104," ",""))-LEN(SUBSTITUTE(SUBSTITUTE(G104," ",""),",",""))+1),0))</f>
        <v/>
      </c>
      <c r="M104" s="72">
        <f>IF(OR(ISBLANK(B4),ISBLANK(F4),ISBLANK(C104),ISBLANK(E104),ISBLANK(F104),ISBLANK(G104)),"",IF(AND(F104=F4,OR(G104="All",ISNUMBER(SEARCH("," &amp; B4 &amp; ",", "," &amp; SUBSTITUTE(G104," ","") &amp; ",")))),E104/IF(G104="All",COUNTIF(B4:G4,"&lt;&gt;"),LEN(SUBSTITUTE(G104," ",""))-LEN(SUBSTITUTE(SUBSTITUTE(G104," ",""),",",""))+1),0))</f>
        <v/>
      </c>
      <c r="N104" s="72">
        <f>IF(OR(ISBLANK(B4),ISBLANK(G4),ISBLANK(C104),ISBLANK(E104),ISBLANK(F104),ISBLANK(G104)),"",IF(AND(F104=G4,OR(G104="All",ISNUMBER(SEARCH("," &amp; B4 &amp; ",", "," &amp; SUBSTITUTE(G104," ","") &amp; ",")))),E104/IF(G104="All",COUNTIF(B4:G4,"&lt;&gt;"),LEN(SUBSTITUTE(G104," ",""))-LEN(SUBSTITUTE(SUBSTITUTE(G104," ",""),",",""))+1),0))</f>
        <v/>
      </c>
      <c r="O104" s="72">
        <f>IF(OR(ISBLANK(C4),ISBLANK(B4),ISBLANK(C104),ISBLANK(E104),ISBLANK(F104),ISBLANK(G104)),"",IF(AND(F104=B4,OR(G104="All",ISNUMBER(SEARCH("," &amp; C4 &amp; ",", "," &amp; SUBSTITUTE(G104," ","") &amp; ",")))),E104/IF(G104="All",COUNTIF(B4:G4,"&lt;&gt;"),LEN(SUBSTITUTE(G104," ",""))-LEN(SUBSTITUTE(SUBSTITUTE(G104," ",""),",",""))+1),0))</f>
        <v/>
      </c>
      <c r="P104" s="1" t="n"/>
      <c r="Q104" s="72">
        <f>IF(OR(ISBLANK(C4),ISBLANK(D4),ISBLANK(C104),ISBLANK(E104),ISBLANK(F104),ISBLANK(G104)),"",IF(AND(F104=D4,OR(G104="All",ISNUMBER(SEARCH("," &amp; C4 &amp; ",", "," &amp; SUBSTITUTE(G104," ","") &amp; ",")))),E104/IF(G104="All",COUNTIF(B4:G4,"&lt;&gt;"),LEN(SUBSTITUTE(G104," ",""))-LEN(SUBSTITUTE(SUBSTITUTE(G104," ",""),",",""))+1),0))</f>
        <v/>
      </c>
      <c r="R104" s="72">
        <f>IF(OR(ISBLANK(C4),ISBLANK(E4),ISBLANK(C104),ISBLANK(E104),ISBLANK(F104),ISBLANK(G104)),"",IF(AND(F104=E4,OR(G104="All",ISNUMBER(SEARCH("," &amp; C4 &amp; ",", "," &amp; SUBSTITUTE(G104," ","") &amp; ",")))),E104/IF(G104="All",COUNTIF(B4:G4,"&lt;&gt;"),LEN(SUBSTITUTE(G104," ",""))-LEN(SUBSTITUTE(SUBSTITUTE(G104," ",""),",",""))+1),0))</f>
        <v/>
      </c>
      <c r="S104" s="72">
        <f>IF(OR(ISBLANK(C4),ISBLANK(F4),ISBLANK(C104),ISBLANK(E104),ISBLANK(F104),ISBLANK(G104)),"",IF(AND(F104=F4,OR(G104="All",ISNUMBER(SEARCH("," &amp; C4 &amp; ",", "," &amp; SUBSTITUTE(G104," ","") &amp; ",")))),E104/IF(G104="All",COUNTIF(B4:G4,"&lt;&gt;"),LEN(SUBSTITUTE(G104," ",""))-LEN(SUBSTITUTE(SUBSTITUTE(G104," ",""),",",""))+1),0))</f>
        <v/>
      </c>
      <c r="T104" s="72">
        <f>IF(OR(ISBLANK(C4),ISBLANK(G4),ISBLANK(C104),ISBLANK(E104),ISBLANK(F104),ISBLANK(G104)),"",IF(AND(F104=G4,OR(G104="All",ISNUMBER(SEARCH("," &amp; C4 &amp; ",", "," &amp; SUBSTITUTE(G104," ","") &amp; ",")))),E104/IF(G104="All",COUNTIF(B4:G4,"&lt;&gt;"),LEN(SUBSTITUTE(G104," ",""))-LEN(SUBSTITUTE(SUBSTITUTE(G104," ",""),",",""))+1),0))</f>
        <v/>
      </c>
      <c r="U104" s="72">
        <f>IF(OR(ISBLANK(D4),ISBLANK(B4),ISBLANK(C104),ISBLANK(E104),ISBLANK(F104),ISBLANK(G104)),"",IF(AND(F104=B4,OR(G104="All",ISNUMBER(SEARCH("," &amp; D4 &amp; ",", "," &amp; SUBSTITUTE(G104," ","") &amp; ",")))),E104/IF(G104="All",COUNTIF(B4:G4,"&lt;&gt;"),LEN(SUBSTITUTE(G104," ",""))-LEN(SUBSTITUTE(SUBSTITUTE(G104," ",""),",",""))+1),0))</f>
        <v/>
      </c>
      <c r="V104" s="72">
        <f>IF(OR(ISBLANK(D4),ISBLANK(C4),ISBLANK(C104),ISBLANK(E104),ISBLANK(F104),ISBLANK(G104)),"",IF(AND(F104=C4,OR(G104="All",ISNUMBER(SEARCH("," &amp; D4 &amp; ",", "," &amp; SUBSTITUTE(G104," ","") &amp; ",")))),E104/IF(G104="All",COUNTIF(B4:G4,"&lt;&gt;"),LEN(SUBSTITUTE(G104," ",""))-LEN(SUBSTITUTE(SUBSTITUTE(G104," ",""),",",""))+1),0))</f>
        <v/>
      </c>
      <c r="W104" s="1" t="n"/>
      <c r="X104" s="72">
        <f>IF(OR(ISBLANK(D4),ISBLANK(E4),ISBLANK(C104),ISBLANK(E104),ISBLANK(F104),ISBLANK(G104)),"",IF(AND(F104=E4,OR(G104="All",ISNUMBER(SEARCH("," &amp; D4 &amp; ",", "," &amp; SUBSTITUTE(G104," ","") &amp; ",")))),E104/IF(G104="All",COUNTIF(B4:G4,"&lt;&gt;"),LEN(SUBSTITUTE(G104," ",""))-LEN(SUBSTITUTE(SUBSTITUTE(G104," ",""),",",""))+1),0))</f>
        <v/>
      </c>
      <c r="Y104" s="72">
        <f>IF(OR(ISBLANK(D4),ISBLANK(F4),ISBLANK(C104),ISBLANK(E104),ISBLANK(F104),ISBLANK(G104)),"",IF(AND(F104=F4,OR(G104="All",ISNUMBER(SEARCH("," &amp; D4 &amp; ",", "," &amp; SUBSTITUTE(G104," ","") &amp; ",")))),E104/IF(G104="All",COUNTIF(B4:G4,"&lt;&gt;"),LEN(SUBSTITUTE(G104," ",""))-LEN(SUBSTITUTE(SUBSTITUTE(G104," ",""),",",""))+1),0))</f>
        <v/>
      </c>
      <c r="Z104" s="72">
        <f>IF(OR(ISBLANK(D4),ISBLANK(G4),ISBLANK(C104),ISBLANK(E104),ISBLANK(F104),ISBLANK(G104)),"",IF(AND(F104=G4,OR(G104="All",ISNUMBER(SEARCH("," &amp; D4 &amp; ",", "," &amp; SUBSTITUTE(G104," ","") &amp; ",")))),E104/IF(G104="All",COUNTIF(B4:G4,"&lt;&gt;"),LEN(SUBSTITUTE(G104," ",""))-LEN(SUBSTITUTE(SUBSTITUTE(G104," ",""),",",""))+1),0))</f>
        <v/>
      </c>
      <c r="AA104" s="72">
        <f>IF(OR(ISBLANK(E4),ISBLANK(B4),ISBLANK(C104),ISBLANK(E104),ISBLANK(F104),ISBLANK(G104)),"",IF(AND(F104=B4,OR(G104="All",ISNUMBER(SEARCH("," &amp; E4 &amp; ",", "," &amp; SUBSTITUTE(G104," ","") &amp; ",")))),E104/IF(G104="All",COUNTIF(B4:G4,"&lt;&gt;"),LEN(SUBSTITUTE(G104," ",""))-LEN(SUBSTITUTE(SUBSTITUTE(G104," ",""),",",""))+1),0))</f>
        <v/>
      </c>
      <c r="AB104" s="72">
        <f>IF(OR(ISBLANK(E4),ISBLANK(C4),ISBLANK(C104),ISBLANK(E104),ISBLANK(F104),ISBLANK(G104)),"",IF(AND(F104=C4,OR(G104="All",ISNUMBER(SEARCH("," &amp; E4 &amp; ",", "," &amp; SUBSTITUTE(G104," ","") &amp; ",")))),E104/IF(G104="All",COUNTIF(B4:G4,"&lt;&gt;"),LEN(SUBSTITUTE(G104," ",""))-LEN(SUBSTITUTE(SUBSTITUTE(G104," ",""),",",""))+1),0))</f>
        <v/>
      </c>
      <c r="AC104" s="72">
        <f>IF(OR(ISBLANK(E4),ISBLANK(D4),ISBLANK(C104),ISBLANK(E104),ISBLANK(F104),ISBLANK(G104)),"",IF(AND(F104=D4,OR(G104="All",ISNUMBER(SEARCH("," &amp; E4 &amp; ",", "," &amp; SUBSTITUTE(G104," ","") &amp; ",")))),E104/IF(G104="All",COUNTIF(B4:G4,"&lt;&gt;"),LEN(SUBSTITUTE(G104," ",""))-LEN(SUBSTITUTE(SUBSTITUTE(G104," ",""),",",""))+1),0))</f>
        <v/>
      </c>
      <c r="AE104" s="72">
        <f>IF(OR(ISBLANK(E4),ISBLANK(F4),ISBLANK(C104),ISBLANK(E104),ISBLANK(F104),ISBLANK(G104)),"",IF(AND(F104=F4,OR(G104="All",ISNUMBER(SEARCH("," &amp; E4 &amp; ",", "," &amp; SUBSTITUTE(G104," ","") &amp; ",")))),E104/IF(G104="All",COUNTIF(B4:G4,"&lt;&gt;"),LEN(SUBSTITUTE(G104," ",""))-LEN(SUBSTITUTE(SUBSTITUTE(G104," ",""),",",""))+1),0))</f>
        <v/>
      </c>
      <c r="AF104" s="72">
        <f>IF(OR(ISBLANK(E4),ISBLANK(G4),ISBLANK(C104),ISBLANK(E104),ISBLANK(F104),ISBLANK(G104)),"",IF(AND(F104=G4,OR(G104="All",ISNUMBER(SEARCH("," &amp; E4 &amp; ",", "," &amp; SUBSTITUTE(G104," ","") &amp; ",")))),E104/IF(G104="All",COUNTIF(B4:G4,"&lt;&gt;"),LEN(SUBSTITUTE(G104," ",""))-LEN(SUBSTITUTE(SUBSTITUTE(G104," ",""),",",""))+1),0))</f>
        <v/>
      </c>
      <c r="AG104" s="72">
        <f>IF(OR(ISBLANK(F4),ISBLANK(B4),ISBLANK(C104),ISBLANK(E104),ISBLANK(F104),ISBLANK(G104)),"",IF(AND(F104=B4,OR(G104="All",ISNUMBER(SEARCH("," &amp; F4 &amp; ",", "," &amp; SUBSTITUTE(G104," ","") &amp; ",")))),E104/IF(G104="All",COUNTIF(B4:G4,"&lt;&gt;"),LEN(SUBSTITUTE(G104," ",""))-LEN(SUBSTITUTE(SUBSTITUTE(G104," ",""),",",""))+1),0))</f>
        <v/>
      </c>
      <c r="AH104" s="72">
        <f>IF(OR(ISBLANK(F4),ISBLANK(C4),ISBLANK(C104),ISBLANK(E104),ISBLANK(F104),ISBLANK(G104)),"",IF(AND(F104=C4,OR(G104="All",ISNUMBER(SEARCH("," &amp; F4 &amp; ",", "," &amp; SUBSTITUTE(G104," ","") &amp; ",")))),E104/IF(G104="All",COUNTIF(B4:G4,"&lt;&gt;"),LEN(SUBSTITUTE(G104," ",""))-LEN(SUBSTITUTE(SUBSTITUTE(G104," ",""),",",""))+1),0))</f>
        <v/>
      </c>
      <c r="AI104" s="72">
        <f>IF(OR(ISBLANK(F4),ISBLANK(D4),ISBLANK(C104),ISBLANK(E104),ISBLANK(F104),ISBLANK(G104)),"",IF(AND(F104=D4,OR(G104="All",ISNUMBER(SEARCH("," &amp; F4 &amp; ",", "," &amp; SUBSTITUTE(G104," ","") &amp; ",")))),E104/IF(G104="All",COUNTIF(B4:G4,"&lt;&gt;"),LEN(SUBSTITUTE(G104," ",""))-LEN(SUBSTITUTE(SUBSTITUTE(G104," ",""),",",""))+1),0))</f>
        <v/>
      </c>
      <c r="AJ104" s="72">
        <f>IF(OR(ISBLANK(F4),ISBLANK(E4),ISBLANK(C104),ISBLANK(E104),ISBLANK(F104),ISBLANK(G104)),"",IF(AND(F104=E4,OR(G104="All",ISNUMBER(SEARCH("," &amp; F4 &amp; ",", "," &amp; SUBSTITUTE(G104," ","") &amp; ",")))),E104/IF(G104="All",COUNTIF(B4:G4,"&lt;&gt;"),LEN(SUBSTITUTE(G104," ",""))-LEN(SUBSTITUTE(SUBSTITUTE(G104," ",""),",",""))+1),0))</f>
        <v/>
      </c>
      <c r="AL104" s="72">
        <f>IF(OR(ISBLANK(F4),ISBLANK(G4),ISBLANK(C104),ISBLANK(E104),ISBLANK(F104),ISBLANK(G104)),"",IF(AND(F104=G4,OR(G104="All",ISNUMBER(SEARCH("," &amp; F4 &amp; ",", "," &amp; SUBSTITUTE(G104," ","") &amp; ",")))),E104/IF(G104="All",COUNTIF(B4:G4,"&lt;&gt;"),LEN(SUBSTITUTE(G104," ",""))-LEN(SUBSTITUTE(SUBSTITUTE(G104," ",""),",",""))+1),0))</f>
        <v/>
      </c>
      <c r="AM104" s="72">
        <f>IF(OR(ISBLANK(G4),ISBLANK(B4),ISBLANK(C104),ISBLANK(E104),ISBLANK(F104),ISBLANK(G104)),"",IF(AND(F104=B4,OR(G104="All",ISNUMBER(SEARCH("," &amp; G4 &amp; ",", "," &amp; SUBSTITUTE(G104," ","") &amp; ",")))),E104/IF(G104="All",COUNTIF(B4:G4,"&lt;&gt;"),LEN(SUBSTITUTE(G104," ",""))-LEN(SUBSTITUTE(SUBSTITUTE(G104," ",""),",",""))+1),0))</f>
        <v/>
      </c>
      <c r="AN104" s="72">
        <f>IF(OR(ISBLANK(G4),ISBLANK(C4),ISBLANK(C104),ISBLANK(E104),ISBLANK(F104),ISBLANK(G104)),"",IF(AND(F104=C4,OR(G104="All",ISNUMBER(SEARCH("," &amp; G4 &amp; ",", "," &amp; SUBSTITUTE(G104," ","") &amp; ",")))),E104/IF(G104="All",COUNTIF(B4:G4,"&lt;&gt;"),LEN(SUBSTITUTE(G104," ",""))-LEN(SUBSTITUTE(SUBSTITUTE(G104," ",""),",",""))+1),0))</f>
        <v/>
      </c>
      <c r="AO104" s="72">
        <f>IF(OR(ISBLANK(G4),ISBLANK(D4),ISBLANK(C104),ISBLANK(E104),ISBLANK(F104),ISBLANK(G104)),"",IF(AND(F104=D4,OR(G104="All",ISNUMBER(SEARCH("," &amp; G4 &amp; ",", "," &amp; SUBSTITUTE(G104," ","") &amp; ",")))),E104/IF(G104="All",COUNTIF(B4:G4,"&lt;&gt;"),LEN(SUBSTITUTE(G104," ",""))-LEN(SUBSTITUTE(SUBSTITUTE(G104," ",""),",",""))+1),0))</f>
        <v/>
      </c>
      <c r="AP104" s="72">
        <f>IF(OR(ISBLANK(G4),ISBLANK(E4),ISBLANK(C104),ISBLANK(E104),ISBLANK(F104),ISBLANK(G104)),"",IF(AND(F104=E4,OR(G104="All",ISNUMBER(SEARCH("," &amp; G4 &amp; ",", "," &amp; SUBSTITUTE(G104," ","") &amp; ",")))),E104/IF(G104="All",COUNTIF(B4:G4,"&lt;&gt;"),LEN(SUBSTITUTE(G104," ",""))-LEN(SUBSTITUTE(SUBSTITUTE(G104," ",""),",",""))+1),0))</f>
        <v/>
      </c>
      <c r="AQ104" s="72">
        <f>IF(OR(ISBLANK(G4),ISBLANK(F4),ISBLANK(C104),ISBLANK(E104),ISBLANK(F104),ISBLANK(G104)),"",IF(AND(F104=F4,OR(G104="All",ISNUMBER(SEARCH("," &amp; G4 &amp; ",", "," &amp; SUBSTITUTE(G104," ","") &amp; ",")))),E104/IF(G104="All",COUNTIF(B4:G4,"&lt;&gt;"),LEN(SUBSTITUTE(G104," ",""))-LEN(SUBSTITUTE(SUBSTITUTE(G104," ",""),",",""))+1),0))</f>
        <v/>
      </c>
    </row>
    <row r="105" customFormat="1" s="1">
      <c r="A105" s="70" t="n"/>
      <c r="B105" s="71" t="n"/>
      <c r="C105" s="72" t="n"/>
      <c r="D105" s="71" t="inlineStr">
        <is>
          <t>EUR</t>
        </is>
      </c>
      <c r="E105" s="73">
        <f>IF(ISBLANK(C105),"",IF(D105="EUR",C105*$C$8,IF(D105="USD",C105,"")))</f>
        <v/>
      </c>
      <c r="F105" s="71" t="n"/>
      <c r="G105" s="74" t="n"/>
      <c r="H105" s="1" t="n"/>
      <c r="I105" s="1" t="n"/>
      <c r="J105" s="72">
        <f>IF(OR(ISBLANK(B4),ISBLANK(C4),ISBLANK(C105),ISBLANK(E105),ISBLANK(F105),ISBLANK(G105)),"",IF(AND(F105=C4,OR(G105="All",ISNUMBER(SEARCH("," &amp; B4 &amp; ",", "," &amp; SUBSTITUTE(G105," ","") &amp; ",")))),E105/IF(G105="All",COUNTIF(B4:G4,"&lt;&gt;"),LEN(SUBSTITUTE(G105," ",""))-LEN(SUBSTITUTE(SUBSTITUTE(G105," ",""),",",""))+1),0))</f>
        <v/>
      </c>
      <c r="K105" s="72">
        <f>IF(OR(ISBLANK(B4),ISBLANK(D4),ISBLANK(C105),ISBLANK(E105),ISBLANK(F105),ISBLANK(G105)),"",IF(AND(F105=D4,OR(G105="All",ISNUMBER(SEARCH("," &amp; B4 &amp; ",", "," &amp; SUBSTITUTE(G105," ","") &amp; ",")))),E105/IF(G105="All",COUNTIF(B4:G4,"&lt;&gt;"),LEN(SUBSTITUTE(G105," ",""))-LEN(SUBSTITUTE(SUBSTITUTE(G105," ",""),",",""))+1),0))</f>
        <v/>
      </c>
      <c r="L105" s="72">
        <f>IF(OR(ISBLANK(B4),ISBLANK(E4),ISBLANK(C105),ISBLANK(E105),ISBLANK(F105),ISBLANK(G105)),"",IF(AND(F105=E4,OR(G105="All",ISNUMBER(SEARCH("," &amp; B4 &amp; ",", "," &amp; SUBSTITUTE(G105," ","") &amp; ",")))),E105/IF(G105="All",COUNTIF(B4:G4,"&lt;&gt;"),LEN(SUBSTITUTE(G105," ",""))-LEN(SUBSTITUTE(SUBSTITUTE(G105," ",""),",",""))+1),0))</f>
        <v/>
      </c>
      <c r="M105" s="72">
        <f>IF(OR(ISBLANK(B4),ISBLANK(F4),ISBLANK(C105),ISBLANK(E105),ISBLANK(F105),ISBLANK(G105)),"",IF(AND(F105=F4,OR(G105="All",ISNUMBER(SEARCH("," &amp; B4 &amp; ",", "," &amp; SUBSTITUTE(G105," ","") &amp; ",")))),E105/IF(G105="All",COUNTIF(B4:G4,"&lt;&gt;"),LEN(SUBSTITUTE(G105," ",""))-LEN(SUBSTITUTE(SUBSTITUTE(G105," ",""),",",""))+1),0))</f>
        <v/>
      </c>
      <c r="N105" s="72">
        <f>IF(OR(ISBLANK(B4),ISBLANK(G4),ISBLANK(C105),ISBLANK(E105),ISBLANK(F105),ISBLANK(G105)),"",IF(AND(F105=G4,OR(G105="All",ISNUMBER(SEARCH("," &amp; B4 &amp; ",", "," &amp; SUBSTITUTE(G105," ","") &amp; ",")))),E105/IF(G105="All",COUNTIF(B4:G4,"&lt;&gt;"),LEN(SUBSTITUTE(G105," ",""))-LEN(SUBSTITUTE(SUBSTITUTE(G105," ",""),",",""))+1),0))</f>
        <v/>
      </c>
      <c r="O105" s="72">
        <f>IF(OR(ISBLANK(C4),ISBLANK(B4),ISBLANK(C105),ISBLANK(E105),ISBLANK(F105),ISBLANK(G105)),"",IF(AND(F105=B4,OR(G105="All",ISNUMBER(SEARCH("," &amp; C4 &amp; ",", "," &amp; SUBSTITUTE(G105," ","") &amp; ",")))),E105/IF(G105="All",COUNTIF(B4:G4,"&lt;&gt;"),LEN(SUBSTITUTE(G105," ",""))-LEN(SUBSTITUTE(SUBSTITUTE(G105," ",""),",",""))+1),0))</f>
        <v/>
      </c>
      <c r="P105" s="1" t="n"/>
      <c r="Q105" s="72">
        <f>IF(OR(ISBLANK(C4),ISBLANK(D4),ISBLANK(C105),ISBLANK(E105),ISBLANK(F105),ISBLANK(G105)),"",IF(AND(F105=D4,OR(G105="All",ISNUMBER(SEARCH("," &amp; C4 &amp; ",", "," &amp; SUBSTITUTE(G105," ","") &amp; ",")))),E105/IF(G105="All",COUNTIF(B4:G4,"&lt;&gt;"),LEN(SUBSTITUTE(G105," ",""))-LEN(SUBSTITUTE(SUBSTITUTE(G105," ",""),",",""))+1),0))</f>
        <v/>
      </c>
      <c r="R105" s="72">
        <f>IF(OR(ISBLANK(C4),ISBLANK(E4),ISBLANK(C105),ISBLANK(E105),ISBLANK(F105),ISBLANK(G105)),"",IF(AND(F105=E4,OR(G105="All",ISNUMBER(SEARCH("," &amp; C4 &amp; ",", "," &amp; SUBSTITUTE(G105," ","") &amp; ",")))),E105/IF(G105="All",COUNTIF(B4:G4,"&lt;&gt;"),LEN(SUBSTITUTE(G105," ",""))-LEN(SUBSTITUTE(SUBSTITUTE(G105," ",""),",",""))+1),0))</f>
        <v/>
      </c>
      <c r="S105" s="72">
        <f>IF(OR(ISBLANK(C4),ISBLANK(F4),ISBLANK(C105),ISBLANK(E105),ISBLANK(F105),ISBLANK(G105)),"",IF(AND(F105=F4,OR(G105="All",ISNUMBER(SEARCH("," &amp; C4 &amp; ",", "," &amp; SUBSTITUTE(G105," ","") &amp; ",")))),E105/IF(G105="All",COUNTIF(B4:G4,"&lt;&gt;"),LEN(SUBSTITUTE(G105," ",""))-LEN(SUBSTITUTE(SUBSTITUTE(G105," ",""),",",""))+1),0))</f>
        <v/>
      </c>
      <c r="T105" s="72">
        <f>IF(OR(ISBLANK(C4),ISBLANK(G4),ISBLANK(C105),ISBLANK(E105),ISBLANK(F105),ISBLANK(G105)),"",IF(AND(F105=G4,OR(G105="All",ISNUMBER(SEARCH("," &amp; C4 &amp; ",", "," &amp; SUBSTITUTE(G105," ","") &amp; ",")))),E105/IF(G105="All",COUNTIF(B4:G4,"&lt;&gt;"),LEN(SUBSTITUTE(G105," ",""))-LEN(SUBSTITUTE(SUBSTITUTE(G105," ",""),",",""))+1),0))</f>
        <v/>
      </c>
      <c r="U105" s="72">
        <f>IF(OR(ISBLANK(D4),ISBLANK(B4),ISBLANK(C105),ISBLANK(E105),ISBLANK(F105),ISBLANK(G105)),"",IF(AND(F105=B4,OR(G105="All",ISNUMBER(SEARCH("," &amp; D4 &amp; ",", "," &amp; SUBSTITUTE(G105," ","") &amp; ",")))),E105/IF(G105="All",COUNTIF(B4:G4,"&lt;&gt;"),LEN(SUBSTITUTE(G105," ",""))-LEN(SUBSTITUTE(SUBSTITUTE(G105," ",""),",",""))+1),0))</f>
        <v/>
      </c>
      <c r="V105" s="72">
        <f>IF(OR(ISBLANK(D4),ISBLANK(C4),ISBLANK(C105),ISBLANK(E105),ISBLANK(F105),ISBLANK(G105)),"",IF(AND(F105=C4,OR(G105="All",ISNUMBER(SEARCH("," &amp; D4 &amp; ",", "," &amp; SUBSTITUTE(G105," ","") &amp; ",")))),E105/IF(G105="All",COUNTIF(B4:G4,"&lt;&gt;"),LEN(SUBSTITUTE(G105," ",""))-LEN(SUBSTITUTE(SUBSTITUTE(G105," ",""),",",""))+1),0))</f>
        <v/>
      </c>
      <c r="W105" s="1" t="n"/>
      <c r="X105" s="72">
        <f>IF(OR(ISBLANK(D4),ISBLANK(E4),ISBLANK(C105),ISBLANK(E105),ISBLANK(F105),ISBLANK(G105)),"",IF(AND(F105=E4,OR(G105="All",ISNUMBER(SEARCH("," &amp; D4 &amp; ",", "," &amp; SUBSTITUTE(G105," ","") &amp; ",")))),E105/IF(G105="All",COUNTIF(B4:G4,"&lt;&gt;"),LEN(SUBSTITUTE(G105," ",""))-LEN(SUBSTITUTE(SUBSTITUTE(G105," ",""),",",""))+1),0))</f>
        <v/>
      </c>
      <c r="Y105" s="72">
        <f>IF(OR(ISBLANK(D4),ISBLANK(F4),ISBLANK(C105),ISBLANK(E105),ISBLANK(F105),ISBLANK(G105)),"",IF(AND(F105=F4,OR(G105="All",ISNUMBER(SEARCH("," &amp; D4 &amp; ",", "," &amp; SUBSTITUTE(G105," ","") &amp; ",")))),E105/IF(G105="All",COUNTIF(B4:G4,"&lt;&gt;"),LEN(SUBSTITUTE(G105," ",""))-LEN(SUBSTITUTE(SUBSTITUTE(G105," ",""),",",""))+1),0))</f>
        <v/>
      </c>
      <c r="Z105" s="72">
        <f>IF(OR(ISBLANK(D4),ISBLANK(G4),ISBLANK(C105),ISBLANK(E105),ISBLANK(F105),ISBLANK(G105)),"",IF(AND(F105=G4,OR(G105="All",ISNUMBER(SEARCH("," &amp; D4 &amp; ",", "," &amp; SUBSTITUTE(G105," ","") &amp; ",")))),E105/IF(G105="All",COUNTIF(B4:G4,"&lt;&gt;"),LEN(SUBSTITUTE(G105," ",""))-LEN(SUBSTITUTE(SUBSTITUTE(G105," ",""),",",""))+1),0))</f>
        <v/>
      </c>
      <c r="AA105" s="72">
        <f>IF(OR(ISBLANK(E4),ISBLANK(B4),ISBLANK(C105),ISBLANK(E105),ISBLANK(F105),ISBLANK(G105)),"",IF(AND(F105=B4,OR(G105="All",ISNUMBER(SEARCH("," &amp; E4 &amp; ",", "," &amp; SUBSTITUTE(G105," ","") &amp; ",")))),E105/IF(G105="All",COUNTIF(B4:G4,"&lt;&gt;"),LEN(SUBSTITUTE(G105," ",""))-LEN(SUBSTITUTE(SUBSTITUTE(G105," ",""),",",""))+1),0))</f>
        <v/>
      </c>
      <c r="AB105" s="72">
        <f>IF(OR(ISBLANK(E4),ISBLANK(C4),ISBLANK(C105),ISBLANK(E105),ISBLANK(F105),ISBLANK(G105)),"",IF(AND(F105=C4,OR(G105="All",ISNUMBER(SEARCH("," &amp; E4 &amp; ",", "," &amp; SUBSTITUTE(G105," ","") &amp; ",")))),E105/IF(G105="All",COUNTIF(B4:G4,"&lt;&gt;"),LEN(SUBSTITUTE(G105," ",""))-LEN(SUBSTITUTE(SUBSTITUTE(G105," ",""),",",""))+1),0))</f>
        <v/>
      </c>
      <c r="AC105" s="72">
        <f>IF(OR(ISBLANK(E4),ISBLANK(D4),ISBLANK(C105),ISBLANK(E105),ISBLANK(F105),ISBLANK(G105)),"",IF(AND(F105=D4,OR(G105="All",ISNUMBER(SEARCH("," &amp; E4 &amp; ",", "," &amp; SUBSTITUTE(G105," ","") &amp; ",")))),E105/IF(G105="All",COUNTIF(B4:G4,"&lt;&gt;"),LEN(SUBSTITUTE(G105," ",""))-LEN(SUBSTITUTE(SUBSTITUTE(G105," ",""),",",""))+1),0))</f>
        <v/>
      </c>
      <c r="AE105" s="72">
        <f>IF(OR(ISBLANK(E4),ISBLANK(F4),ISBLANK(C105),ISBLANK(E105),ISBLANK(F105),ISBLANK(G105)),"",IF(AND(F105=F4,OR(G105="All",ISNUMBER(SEARCH("," &amp; E4 &amp; ",", "," &amp; SUBSTITUTE(G105," ","") &amp; ",")))),E105/IF(G105="All",COUNTIF(B4:G4,"&lt;&gt;"),LEN(SUBSTITUTE(G105," ",""))-LEN(SUBSTITUTE(SUBSTITUTE(G105," ",""),",",""))+1),0))</f>
        <v/>
      </c>
      <c r="AF105" s="72">
        <f>IF(OR(ISBLANK(E4),ISBLANK(G4),ISBLANK(C105),ISBLANK(E105),ISBLANK(F105),ISBLANK(G105)),"",IF(AND(F105=G4,OR(G105="All",ISNUMBER(SEARCH("," &amp; E4 &amp; ",", "," &amp; SUBSTITUTE(G105," ","") &amp; ",")))),E105/IF(G105="All",COUNTIF(B4:G4,"&lt;&gt;"),LEN(SUBSTITUTE(G105," ",""))-LEN(SUBSTITUTE(SUBSTITUTE(G105," ",""),",",""))+1),0))</f>
        <v/>
      </c>
      <c r="AG105" s="72">
        <f>IF(OR(ISBLANK(F4),ISBLANK(B4),ISBLANK(C105),ISBLANK(E105),ISBLANK(F105),ISBLANK(G105)),"",IF(AND(F105=B4,OR(G105="All",ISNUMBER(SEARCH("," &amp; F4 &amp; ",", "," &amp; SUBSTITUTE(G105," ","") &amp; ",")))),E105/IF(G105="All",COUNTIF(B4:G4,"&lt;&gt;"),LEN(SUBSTITUTE(G105," ",""))-LEN(SUBSTITUTE(SUBSTITUTE(G105," ",""),",",""))+1),0))</f>
        <v/>
      </c>
      <c r="AH105" s="72">
        <f>IF(OR(ISBLANK(F4),ISBLANK(C4),ISBLANK(C105),ISBLANK(E105),ISBLANK(F105),ISBLANK(G105)),"",IF(AND(F105=C4,OR(G105="All",ISNUMBER(SEARCH("," &amp; F4 &amp; ",", "," &amp; SUBSTITUTE(G105," ","") &amp; ",")))),E105/IF(G105="All",COUNTIF(B4:G4,"&lt;&gt;"),LEN(SUBSTITUTE(G105," ",""))-LEN(SUBSTITUTE(SUBSTITUTE(G105," ",""),",",""))+1),0))</f>
        <v/>
      </c>
      <c r="AI105" s="72">
        <f>IF(OR(ISBLANK(F4),ISBLANK(D4),ISBLANK(C105),ISBLANK(E105),ISBLANK(F105),ISBLANK(G105)),"",IF(AND(F105=D4,OR(G105="All",ISNUMBER(SEARCH("," &amp; F4 &amp; ",", "," &amp; SUBSTITUTE(G105," ","") &amp; ",")))),E105/IF(G105="All",COUNTIF(B4:G4,"&lt;&gt;"),LEN(SUBSTITUTE(G105," ",""))-LEN(SUBSTITUTE(SUBSTITUTE(G105," ",""),",",""))+1),0))</f>
        <v/>
      </c>
      <c r="AJ105" s="72">
        <f>IF(OR(ISBLANK(F4),ISBLANK(E4),ISBLANK(C105),ISBLANK(E105),ISBLANK(F105),ISBLANK(G105)),"",IF(AND(F105=E4,OR(G105="All",ISNUMBER(SEARCH("," &amp; F4 &amp; ",", "," &amp; SUBSTITUTE(G105," ","") &amp; ",")))),E105/IF(G105="All",COUNTIF(B4:G4,"&lt;&gt;"),LEN(SUBSTITUTE(G105," ",""))-LEN(SUBSTITUTE(SUBSTITUTE(G105," ",""),",",""))+1),0))</f>
        <v/>
      </c>
      <c r="AL105" s="72">
        <f>IF(OR(ISBLANK(F4),ISBLANK(G4),ISBLANK(C105),ISBLANK(E105),ISBLANK(F105),ISBLANK(G105)),"",IF(AND(F105=G4,OR(G105="All",ISNUMBER(SEARCH("," &amp; F4 &amp; ",", "," &amp; SUBSTITUTE(G105," ","") &amp; ",")))),E105/IF(G105="All",COUNTIF(B4:G4,"&lt;&gt;"),LEN(SUBSTITUTE(G105," ",""))-LEN(SUBSTITUTE(SUBSTITUTE(G105," ",""),",",""))+1),0))</f>
        <v/>
      </c>
      <c r="AM105" s="72">
        <f>IF(OR(ISBLANK(G4),ISBLANK(B4),ISBLANK(C105),ISBLANK(E105),ISBLANK(F105),ISBLANK(G105)),"",IF(AND(F105=B4,OR(G105="All",ISNUMBER(SEARCH("," &amp; G4 &amp; ",", "," &amp; SUBSTITUTE(G105," ","") &amp; ",")))),E105/IF(G105="All",COUNTIF(B4:G4,"&lt;&gt;"),LEN(SUBSTITUTE(G105," ",""))-LEN(SUBSTITUTE(SUBSTITUTE(G105," ",""),",",""))+1),0))</f>
        <v/>
      </c>
      <c r="AN105" s="72">
        <f>IF(OR(ISBLANK(G4),ISBLANK(C4),ISBLANK(C105),ISBLANK(E105),ISBLANK(F105),ISBLANK(G105)),"",IF(AND(F105=C4,OR(G105="All",ISNUMBER(SEARCH("," &amp; G4 &amp; ",", "," &amp; SUBSTITUTE(G105," ","") &amp; ",")))),E105/IF(G105="All",COUNTIF(B4:G4,"&lt;&gt;"),LEN(SUBSTITUTE(G105," ",""))-LEN(SUBSTITUTE(SUBSTITUTE(G105," ",""),",",""))+1),0))</f>
        <v/>
      </c>
      <c r="AO105" s="72">
        <f>IF(OR(ISBLANK(G4),ISBLANK(D4),ISBLANK(C105),ISBLANK(E105),ISBLANK(F105),ISBLANK(G105)),"",IF(AND(F105=D4,OR(G105="All",ISNUMBER(SEARCH("," &amp; G4 &amp; ",", "," &amp; SUBSTITUTE(G105," ","") &amp; ",")))),E105/IF(G105="All",COUNTIF(B4:G4,"&lt;&gt;"),LEN(SUBSTITUTE(G105," ",""))-LEN(SUBSTITUTE(SUBSTITUTE(G105," ",""),",",""))+1),0))</f>
        <v/>
      </c>
      <c r="AP105" s="72">
        <f>IF(OR(ISBLANK(G4),ISBLANK(E4),ISBLANK(C105),ISBLANK(E105),ISBLANK(F105),ISBLANK(G105)),"",IF(AND(F105=E4,OR(G105="All",ISNUMBER(SEARCH("," &amp; G4 &amp; ",", "," &amp; SUBSTITUTE(G105," ","") &amp; ",")))),E105/IF(G105="All",COUNTIF(B4:G4,"&lt;&gt;"),LEN(SUBSTITUTE(G105," ",""))-LEN(SUBSTITUTE(SUBSTITUTE(G105," ",""),",",""))+1),0))</f>
        <v/>
      </c>
      <c r="AQ105" s="72">
        <f>IF(OR(ISBLANK(G4),ISBLANK(F4),ISBLANK(C105),ISBLANK(E105),ISBLANK(F105),ISBLANK(G105)),"",IF(AND(F105=F4,OR(G105="All",ISNUMBER(SEARCH("," &amp; G4 &amp; ",", "," &amp; SUBSTITUTE(G105," ","") &amp; ",")))),E105/IF(G105="All",COUNTIF(B4:G4,"&lt;&gt;"),LEN(SUBSTITUTE(G105," ",""))-LEN(SUBSTITUTE(SUBSTITUTE(G105," ",""),",",""))+1),0))</f>
        <v/>
      </c>
    </row>
    <row r="106" customFormat="1" s="1">
      <c r="A106" s="70" t="n"/>
      <c r="B106" s="71" t="n"/>
      <c r="C106" s="72" t="n"/>
      <c r="D106" s="71" t="inlineStr">
        <is>
          <t>EUR</t>
        </is>
      </c>
      <c r="E106" s="73">
        <f>IF(ISBLANK(C106),"",IF(D106="EUR",C106*$C$8,IF(D106="USD",C106,"")))</f>
        <v/>
      </c>
      <c r="F106" s="71" t="n"/>
      <c r="G106" s="74" t="n"/>
      <c r="H106" s="1" t="n"/>
      <c r="I106" s="1" t="n"/>
      <c r="J106" s="72">
        <f>IF(OR(ISBLANK(B4),ISBLANK(C4),ISBLANK(C106),ISBLANK(E106),ISBLANK(F106),ISBLANK(G106)),"",IF(AND(F106=C4,OR(G106="All",ISNUMBER(SEARCH("," &amp; B4 &amp; ",", "," &amp; SUBSTITUTE(G106," ","") &amp; ",")))),E106/IF(G106="All",COUNTIF(B4:G4,"&lt;&gt;"),LEN(SUBSTITUTE(G106," ",""))-LEN(SUBSTITUTE(SUBSTITUTE(G106," ",""),",",""))+1),0))</f>
        <v/>
      </c>
      <c r="K106" s="72">
        <f>IF(OR(ISBLANK(B4),ISBLANK(D4),ISBLANK(C106),ISBLANK(E106),ISBLANK(F106),ISBLANK(G106)),"",IF(AND(F106=D4,OR(G106="All",ISNUMBER(SEARCH("," &amp; B4 &amp; ",", "," &amp; SUBSTITUTE(G106," ","") &amp; ",")))),E106/IF(G106="All",COUNTIF(B4:G4,"&lt;&gt;"),LEN(SUBSTITUTE(G106," ",""))-LEN(SUBSTITUTE(SUBSTITUTE(G106," ",""),",",""))+1),0))</f>
        <v/>
      </c>
      <c r="L106" s="72">
        <f>IF(OR(ISBLANK(B4),ISBLANK(E4),ISBLANK(C106),ISBLANK(E106),ISBLANK(F106),ISBLANK(G106)),"",IF(AND(F106=E4,OR(G106="All",ISNUMBER(SEARCH("," &amp; B4 &amp; ",", "," &amp; SUBSTITUTE(G106," ","") &amp; ",")))),E106/IF(G106="All",COUNTIF(B4:G4,"&lt;&gt;"),LEN(SUBSTITUTE(G106," ",""))-LEN(SUBSTITUTE(SUBSTITUTE(G106," ",""),",",""))+1),0))</f>
        <v/>
      </c>
      <c r="M106" s="72">
        <f>IF(OR(ISBLANK(B4),ISBLANK(F4),ISBLANK(C106),ISBLANK(E106),ISBLANK(F106),ISBLANK(G106)),"",IF(AND(F106=F4,OR(G106="All",ISNUMBER(SEARCH("," &amp; B4 &amp; ",", "," &amp; SUBSTITUTE(G106," ","") &amp; ",")))),E106/IF(G106="All",COUNTIF(B4:G4,"&lt;&gt;"),LEN(SUBSTITUTE(G106," ",""))-LEN(SUBSTITUTE(SUBSTITUTE(G106," ",""),",",""))+1),0))</f>
        <v/>
      </c>
      <c r="N106" s="72">
        <f>IF(OR(ISBLANK(B4),ISBLANK(G4),ISBLANK(C106),ISBLANK(E106),ISBLANK(F106),ISBLANK(G106)),"",IF(AND(F106=G4,OR(G106="All",ISNUMBER(SEARCH("," &amp; B4 &amp; ",", "," &amp; SUBSTITUTE(G106," ","") &amp; ",")))),E106/IF(G106="All",COUNTIF(B4:G4,"&lt;&gt;"),LEN(SUBSTITUTE(G106," ",""))-LEN(SUBSTITUTE(SUBSTITUTE(G106," ",""),",",""))+1),0))</f>
        <v/>
      </c>
      <c r="O106" s="72">
        <f>IF(OR(ISBLANK(C4),ISBLANK(B4),ISBLANK(C106),ISBLANK(E106),ISBLANK(F106),ISBLANK(G106)),"",IF(AND(F106=B4,OR(G106="All",ISNUMBER(SEARCH("," &amp; C4 &amp; ",", "," &amp; SUBSTITUTE(G106," ","") &amp; ",")))),E106/IF(G106="All",COUNTIF(B4:G4,"&lt;&gt;"),LEN(SUBSTITUTE(G106," ",""))-LEN(SUBSTITUTE(SUBSTITUTE(G106," ",""),",",""))+1),0))</f>
        <v/>
      </c>
      <c r="P106" s="1" t="n"/>
      <c r="Q106" s="72">
        <f>IF(OR(ISBLANK(C4),ISBLANK(D4),ISBLANK(C106),ISBLANK(E106),ISBLANK(F106),ISBLANK(G106)),"",IF(AND(F106=D4,OR(G106="All",ISNUMBER(SEARCH("," &amp; C4 &amp; ",", "," &amp; SUBSTITUTE(G106," ","") &amp; ",")))),E106/IF(G106="All",COUNTIF(B4:G4,"&lt;&gt;"),LEN(SUBSTITUTE(G106," ",""))-LEN(SUBSTITUTE(SUBSTITUTE(G106," ",""),",",""))+1),0))</f>
        <v/>
      </c>
      <c r="R106" s="72">
        <f>IF(OR(ISBLANK(C4),ISBLANK(E4),ISBLANK(C106),ISBLANK(E106),ISBLANK(F106),ISBLANK(G106)),"",IF(AND(F106=E4,OR(G106="All",ISNUMBER(SEARCH("," &amp; C4 &amp; ",", "," &amp; SUBSTITUTE(G106," ","") &amp; ",")))),E106/IF(G106="All",COUNTIF(B4:G4,"&lt;&gt;"),LEN(SUBSTITUTE(G106," ",""))-LEN(SUBSTITUTE(SUBSTITUTE(G106," ",""),",",""))+1),0))</f>
        <v/>
      </c>
      <c r="S106" s="72">
        <f>IF(OR(ISBLANK(C4),ISBLANK(F4),ISBLANK(C106),ISBLANK(E106),ISBLANK(F106),ISBLANK(G106)),"",IF(AND(F106=F4,OR(G106="All",ISNUMBER(SEARCH("," &amp; C4 &amp; ",", "," &amp; SUBSTITUTE(G106," ","") &amp; ",")))),E106/IF(G106="All",COUNTIF(B4:G4,"&lt;&gt;"),LEN(SUBSTITUTE(G106," ",""))-LEN(SUBSTITUTE(SUBSTITUTE(G106," ",""),",",""))+1),0))</f>
        <v/>
      </c>
      <c r="T106" s="72">
        <f>IF(OR(ISBLANK(C4),ISBLANK(G4),ISBLANK(C106),ISBLANK(E106),ISBLANK(F106),ISBLANK(G106)),"",IF(AND(F106=G4,OR(G106="All",ISNUMBER(SEARCH("," &amp; C4 &amp; ",", "," &amp; SUBSTITUTE(G106," ","") &amp; ",")))),E106/IF(G106="All",COUNTIF(B4:G4,"&lt;&gt;"),LEN(SUBSTITUTE(G106," ",""))-LEN(SUBSTITUTE(SUBSTITUTE(G106," ",""),",",""))+1),0))</f>
        <v/>
      </c>
      <c r="U106" s="72">
        <f>IF(OR(ISBLANK(D4),ISBLANK(B4),ISBLANK(C106),ISBLANK(E106),ISBLANK(F106),ISBLANK(G106)),"",IF(AND(F106=B4,OR(G106="All",ISNUMBER(SEARCH("," &amp; D4 &amp; ",", "," &amp; SUBSTITUTE(G106," ","") &amp; ",")))),E106/IF(G106="All",COUNTIF(B4:G4,"&lt;&gt;"),LEN(SUBSTITUTE(G106," ",""))-LEN(SUBSTITUTE(SUBSTITUTE(G106," ",""),",",""))+1),0))</f>
        <v/>
      </c>
      <c r="V106" s="72">
        <f>IF(OR(ISBLANK(D4),ISBLANK(C4),ISBLANK(C106),ISBLANK(E106),ISBLANK(F106),ISBLANK(G106)),"",IF(AND(F106=C4,OR(G106="All",ISNUMBER(SEARCH("," &amp; D4 &amp; ",", "," &amp; SUBSTITUTE(G106," ","") &amp; ",")))),E106/IF(G106="All",COUNTIF(B4:G4,"&lt;&gt;"),LEN(SUBSTITUTE(G106," ",""))-LEN(SUBSTITUTE(SUBSTITUTE(G106," ",""),",",""))+1),0))</f>
        <v/>
      </c>
      <c r="W106" s="1" t="n"/>
      <c r="X106" s="72">
        <f>IF(OR(ISBLANK(D4),ISBLANK(E4),ISBLANK(C106),ISBLANK(E106),ISBLANK(F106),ISBLANK(G106)),"",IF(AND(F106=E4,OR(G106="All",ISNUMBER(SEARCH("," &amp; D4 &amp; ",", "," &amp; SUBSTITUTE(G106," ","") &amp; ",")))),E106/IF(G106="All",COUNTIF(B4:G4,"&lt;&gt;"),LEN(SUBSTITUTE(G106," ",""))-LEN(SUBSTITUTE(SUBSTITUTE(G106," ",""),",",""))+1),0))</f>
        <v/>
      </c>
      <c r="Y106" s="72">
        <f>IF(OR(ISBLANK(D4),ISBLANK(F4),ISBLANK(C106),ISBLANK(E106),ISBLANK(F106),ISBLANK(G106)),"",IF(AND(F106=F4,OR(G106="All",ISNUMBER(SEARCH("," &amp; D4 &amp; ",", "," &amp; SUBSTITUTE(G106," ","") &amp; ",")))),E106/IF(G106="All",COUNTIF(B4:G4,"&lt;&gt;"),LEN(SUBSTITUTE(G106," ",""))-LEN(SUBSTITUTE(SUBSTITUTE(G106," ",""),",",""))+1),0))</f>
        <v/>
      </c>
      <c r="Z106" s="72">
        <f>IF(OR(ISBLANK(D4),ISBLANK(G4),ISBLANK(C106),ISBLANK(E106),ISBLANK(F106),ISBLANK(G106)),"",IF(AND(F106=G4,OR(G106="All",ISNUMBER(SEARCH("," &amp; D4 &amp; ",", "," &amp; SUBSTITUTE(G106," ","") &amp; ",")))),E106/IF(G106="All",COUNTIF(B4:G4,"&lt;&gt;"),LEN(SUBSTITUTE(G106," ",""))-LEN(SUBSTITUTE(SUBSTITUTE(G106," ",""),",",""))+1),0))</f>
        <v/>
      </c>
      <c r="AA106" s="72">
        <f>IF(OR(ISBLANK(E4),ISBLANK(B4),ISBLANK(C106),ISBLANK(E106),ISBLANK(F106),ISBLANK(G106)),"",IF(AND(F106=B4,OR(G106="All",ISNUMBER(SEARCH("," &amp; E4 &amp; ",", "," &amp; SUBSTITUTE(G106," ","") &amp; ",")))),E106/IF(G106="All",COUNTIF(B4:G4,"&lt;&gt;"),LEN(SUBSTITUTE(G106," ",""))-LEN(SUBSTITUTE(SUBSTITUTE(G106," ",""),",",""))+1),0))</f>
        <v/>
      </c>
      <c r="AB106" s="72">
        <f>IF(OR(ISBLANK(E4),ISBLANK(C4),ISBLANK(C106),ISBLANK(E106),ISBLANK(F106),ISBLANK(G106)),"",IF(AND(F106=C4,OR(G106="All",ISNUMBER(SEARCH("," &amp; E4 &amp; ",", "," &amp; SUBSTITUTE(G106," ","") &amp; ",")))),E106/IF(G106="All",COUNTIF(B4:G4,"&lt;&gt;"),LEN(SUBSTITUTE(G106," ",""))-LEN(SUBSTITUTE(SUBSTITUTE(G106," ",""),",",""))+1),0))</f>
        <v/>
      </c>
      <c r="AC106" s="72">
        <f>IF(OR(ISBLANK(E4),ISBLANK(D4),ISBLANK(C106),ISBLANK(E106),ISBLANK(F106),ISBLANK(G106)),"",IF(AND(F106=D4,OR(G106="All",ISNUMBER(SEARCH("," &amp; E4 &amp; ",", "," &amp; SUBSTITUTE(G106," ","") &amp; ",")))),E106/IF(G106="All",COUNTIF(B4:G4,"&lt;&gt;"),LEN(SUBSTITUTE(G106," ",""))-LEN(SUBSTITUTE(SUBSTITUTE(G106," ",""),",",""))+1),0))</f>
        <v/>
      </c>
      <c r="AE106" s="72">
        <f>IF(OR(ISBLANK(E4),ISBLANK(F4),ISBLANK(C106),ISBLANK(E106),ISBLANK(F106),ISBLANK(G106)),"",IF(AND(F106=F4,OR(G106="All",ISNUMBER(SEARCH("," &amp; E4 &amp; ",", "," &amp; SUBSTITUTE(G106," ","") &amp; ",")))),E106/IF(G106="All",COUNTIF(B4:G4,"&lt;&gt;"),LEN(SUBSTITUTE(G106," ",""))-LEN(SUBSTITUTE(SUBSTITUTE(G106," ",""),",",""))+1),0))</f>
        <v/>
      </c>
      <c r="AF106" s="72">
        <f>IF(OR(ISBLANK(E4),ISBLANK(G4),ISBLANK(C106),ISBLANK(E106),ISBLANK(F106),ISBLANK(G106)),"",IF(AND(F106=G4,OR(G106="All",ISNUMBER(SEARCH("," &amp; E4 &amp; ",", "," &amp; SUBSTITUTE(G106," ","") &amp; ",")))),E106/IF(G106="All",COUNTIF(B4:G4,"&lt;&gt;"),LEN(SUBSTITUTE(G106," ",""))-LEN(SUBSTITUTE(SUBSTITUTE(G106," ",""),",",""))+1),0))</f>
        <v/>
      </c>
      <c r="AG106" s="72">
        <f>IF(OR(ISBLANK(F4),ISBLANK(B4),ISBLANK(C106),ISBLANK(E106),ISBLANK(F106),ISBLANK(G106)),"",IF(AND(F106=B4,OR(G106="All",ISNUMBER(SEARCH("," &amp; F4 &amp; ",", "," &amp; SUBSTITUTE(G106," ","") &amp; ",")))),E106/IF(G106="All",COUNTIF(B4:G4,"&lt;&gt;"),LEN(SUBSTITUTE(G106," ",""))-LEN(SUBSTITUTE(SUBSTITUTE(G106," ",""),",",""))+1),0))</f>
        <v/>
      </c>
      <c r="AH106" s="72">
        <f>IF(OR(ISBLANK(F4),ISBLANK(C4),ISBLANK(C106),ISBLANK(E106),ISBLANK(F106),ISBLANK(G106)),"",IF(AND(F106=C4,OR(G106="All",ISNUMBER(SEARCH("," &amp; F4 &amp; ",", "," &amp; SUBSTITUTE(G106," ","") &amp; ",")))),E106/IF(G106="All",COUNTIF(B4:G4,"&lt;&gt;"),LEN(SUBSTITUTE(G106," ",""))-LEN(SUBSTITUTE(SUBSTITUTE(G106," ",""),",",""))+1),0))</f>
        <v/>
      </c>
      <c r="AI106" s="72">
        <f>IF(OR(ISBLANK(F4),ISBLANK(D4),ISBLANK(C106),ISBLANK(E106),ISBLANK(F106),ISBLANK(G106)),"",IF(AND(F106=D4,OR(G106="All",ISNUMBER(SEARCH("," &amp; F4 &amp; ",", "," &amp; SUBSTITUTE(G106," ","") &amp; ",")))),E106/IF(G106="All",COUNTIF(B4:G4,"&lt;&gt;"),LEN(SUBSTITUTE(G106," ",""))-LEN(SUBSTITUTE(SUBSTITUTE(G106," ",""),",",""))+1),0))</f>
        <v/>
      </c>
      <c r="AJ106" s="72">
        <f>IF(OR(ISBLANK(F4),ISBLANK(E4),ISBLANK(C106),ISBLANK(E106),ISBLANK(F106),ISBLANK(G106)),"",IF(AND(F106=E4,OR(G106="All",ISNUMBER(SEARCH("," &amp; F4 &amp; ",", "," &amp; SUBSTITUTE(G106," ","") &amp; ",")))),E106/IF(G106="All",COUNTIF(B4:G4,"&lt;&gt;"),LEN(SUBSTITUTE(G106," ",""))-LEN(SUBSTITUTE(SUBSTITUTE(G106," ",""),",",""))+1),0))</f>
        <v/>
      </c>
      <c r="AL106" s="72">
        <f>IF(OR(ISBLANK(F4),ISBLANK(G4),ISBLANK(C106),ISBLANK(E106),ISBLANK(F106),ISBLANK(G106)),"",IF(AND(F106=G4,OR(G106="All",ISNUMBER(SEARCH("," &amp; F4 &amp; ",", "," &amp; SUBSTITUTE(G106," ","") &amp; ",")))),E106/IF(G106="All",COUNTIF(B4:G4,"&lt;&gt;"),LEN(SUBSTITUTE(G106," ",""))-LEN(SUBSTITUTE(SUBSTITUTE(G106," ",""),",",""))+1),0))</f>
        <v/>
      </c>
      <c r="AM106" s="72">
        <f>IF(OR(ISBLANK(G4),ISBLANK(B4),ISBLANK(C106),ISBLANK(E106),ISBLANK(F106),ISBLANK(G106)),"",IF(AND(F106=B4,OR(G106="All",ISNUMBER(SEARCH("," &amp; G4 &amp; ",", "," &amp; SUBSTITUTE(G106," ","") &amp; ",")))),E106/IF(G106="All",COUNTIF(B4:G4,"&lt;&gt;"),LEN(SUBSTITUTE(G106," ",""))-LEN(SUBSTITUTE(SUBSTITUTE(G106," ",""),",",""))+1),0))</f>
        <v/>
      </c>
      <c r="AN106" s="72">
        <f>IF(OR(ISBLANK(G4),ISBLANK(C4),ISBLANK(C106),ISBLANK(E106),ISBLANK(F106),ISBLANK(G106)),"",IF(AND(F106=C4,OR(G106="All",ISNUMBER(SEARCH("," &amp; G4 &amp; ",", "," &amp; SUBSTITUTE(G106," ","") &amp; ",")))),E106/IF(G106="All",COUNTIF(B4:G4,"&lt;&gt;"),LEN(SUBSTITUTE(G106," ",""))-LEN(SUBSTITUTE(SUBSTITUTE(G106," ",""),",",""))+1),0))</f>
        <v/>
      </c>
      <c r="AO106" s="72">
        <f>IF(OR(ISBLANK(G4),ISBLANK(D4),ISBLANK(C106),ISBLANK(E106),ISBLANK(F106),ISBLANK(G106)),"",IF(AND(F106=D4,OR(G106="All",ISNUMBER(SEARCH("," &amp; G4 &amp; ",", "," &amp; SUBSTITUTE(G106," ","") &amp; ",")))),E106/IF(G106="All",COUNTIF(B4:G4,"&lt;&gt;"),LEN(SUBSTITUTE(G106," ",""))-LEN(SUBSTITUTE(SUBSTITUTE(G106," ",""),",",""))+1),0))</f>
        <v/>
      </c>
      <c r="AP106" s="72">
        <f>IF(OR(ISBLANK(G4),ISBLANK(E4),ISBLANK(C106),ISBLANK(E106),ISBLANK(F106),ISBLANK(G106)),"",IF(AND(F106=E4,OR(G106="All",ISNUMBER(SEARCH("," &amp; G4 &amp; ",", "," &amp; SUBSTITUTE(G106," ","") &amp; ",")))),E106/IF(G106="All",COUNTIF(B4:G4,"&lt;&gt;"),LEN(SUBSTITUTE(G106," ",""))-LEN(SUBSTITUTE(SUBSTITUTE(G106," ",""),",",""))+1),0))</f>
        <v/>
      </c>
      <c r="AQ106" s="72">
        <f>IF(OR(ISBLANK(G4),ISBLANK(F4),ISBLANK(C106),ISBLANK(E106),ISBLANK(F106),ISBLANK(G106)),"",IF(AND(F106=F4,OR(G106="All",ISNUMBER(SEARCH("," &amp; G4 &amp; ",", "," &amp; SUBSTITUTE(G106," ","") &amp; ",")))),E106/IF(G106="All",COUNTIF(B4:G4,"&lt;&gt;"),LEN(SUBSTITUTE(G106," ",""))-LEN(SUBSTITUTE(SUBSTITUTE(G106," ",""),",",""))+1),0))</f>
        <v/>
      </c>
    </row>
    <row r="107" customFormat="1" s="1">
      <c r="A107" s="70" t="n"/>
      <c r="B107" s="71" t="n"/>
      <c r="C107" s="72" t="n"/>
      <c r="D107" s="71" t="inlineStr">
        <is>
          <t>EUR</t>
        </is>
      </c>
      <c r="E107" s="73">
        <f>IF(ISBLANK(C107),"",IF(D107="EUR",C107*$C$8,IF(D107="USD",C107,"")))</f>
        <v/>
      </c>
      <c r="F107" s="71" t="n"/>
      <c r="G107" s="74" t="n"/>
      <c r="H107" s="1" t="n"/>
      <c r="I107" s="1" t="n"/>
      <c r="J107" s="72">
        <f>IF(OR(ISBLANK(B4),ISBLANK(C4),ISBLANK(C107),ISBLANK(E107),ISBLANK(F107),ISBLANK(G107)),"",IF(AND(F107=C4,OR(G107="All",ISNUMBER(SEARCH("," &amp; B4 &amp; ",", "," &amp; SUBSTITUTE(G107," ","") &amp; ",")))),E107/IF(G107="All",COUNTIF(B4:G4,"&lt;&gt;"),LEN(SUBSTITUTE(G107," ",""))-LEN(SUBSTITUTE(SUBSTITUTE(G107," ",""),",",""))+1),0))</f>
        <v/>
      </c>
      <c r="K107" s="72">
        <f>IF(OR(ISBLANK(B4),ISBLANK(D4),ISBLANK(C107),ISBLANK(E107),ISBLANK(F107),ISBLANK(G107)),"",IF(AND(F107=D4,OR(G107="All",ISNUMBER(SEARCH("," &amp; B4 &amp; ",", "," &amp; SUBSTITUTE(G107," ","") &amp; ",")))),E107/IF(G107="All",COUNTIF(B4:G4,"&lt;&gt;"),LEN(SUBSTITUTE(G107," ",""))-LEN(SUBSTITUTE(SUBSTITUTE(G107," ",""),",",""))+1),0))</f>
        <v/>
      </c>
      <c r="L107" s="72">
        <f>IF(OR(ISBLANK(B4),ISBLANK(E4),ISBLANK(C107),ISBLANK(E107),ISBLANK(F107),ISBLANK(G107)),"",IF(AND(F107=E4,OR(G107="All",ISNUMBER(SEARCH("," &amp; B4 &amp; ",", "," &amp; SUBSTITUTE(G107," ","") &amp; ",")))),E107/IF(G107="All",COUNTIF(B4:G4,"&lt;&gt;"),LEN(SUBSTITUTE(G107," ",""))-LEN(SUBSTITUTE(SUBSTITUTE(G107," ",""),",",""))+1),0))</f>
        <v/>
      </c>
      <c r="M107" s="72">
        <f>IF(OR(ISBLANK(B4),ISBLANK(F4),ISBLANK(C107),ISBLANK(E107),ISBLANK(F107),ISBLANK(G107)),"",IF(AND(F107=F4,OR(G107="All",ISNUMBER(SEARCH("," &amp; B4 &amp; ",", "," &amp; SUBSTITUTE(G107," ","") &amp; ",")))),E107/IF(G107="All",COUNTIF(B4:G4,"&lt;&gt;"),LEN(SUBSTITUTE(G107," ",""))-LEN(SUBSTITUTE(SUBSTITUTE(G107," ",""),",",""))+1),0))</f>
        <v/>
      </c>
      <c r="N107" s="72">
        <f>IF(OR(ISBLANK(B4),ISBLANK(G4),ISBLANK(C107),ISBLANK(E107),ISBLANK(F107),ISBLANK(G107)),"",IF(AND(F107=G4,OR(G107="All",ISNUMBER(SEARCH("," &amp; B4 &amp; ",", "," &amp; SUBSTITUTE(G107," ","") &amp; ",")))),E107/IF(G107="All",COUNTIF(B4:G4,"&lt;&gt;"),LEN(SUBSTITUTE(G107," ",""))-LEN(SUBSTITUTE(SUBSTITUTE(G107," ",""),",",""))+1),0))</f>
        <v/>
      </c>
      <c r="O107" s="72">
        <f>IF(OR(ISBLANK(C4),ISBLANK(B4),ISBLANK(C107),ISBLANK(E107),ISBLANK(F107),ISBLANK(G107)),"",IF(AND(F107=B4,OR(G107="All",ISNUMBER(SEARCH("," &amp; C4 &amp; ",", "," &amp; SUBSTITUTE(G107," ","") &amp; ",")))),E107/IF(G107="All",COUNTIF(B4:G4,"&lt;&gt;"),LEN(SUBSTITUTE(G107," ",""))-LEN(SUBSTITUTE(SUBSTITUTE(G107," ",""),",",""))+1),0))</f>
        <v/>
      </c>
      <c r="P107" s="1" t="n"/>
      <c r="Q107" s="72">
        <f>IF(OR(ISBLANK(C4),ISBLANK(D4),ISBLANK(C107),ISBLANK(E107),ISBLANK(F107),ISBLANK(G107)),"",IF(AND(F107=D4,OR(G107="All",ISNUMBER(SEARCH("," &amp; C4 &amp; ",", "," &amp; SUBSTITUTE(G107," ","") &amp; ",")))),E107/IF(G107="All",COUNTIF(B4:G4,"&lt;&gt;"),LEN(SUBSTITUTE(G107," ",""))-LEN(SUBSTITUTE(SUBSTITUTE(G107," ",""),",",""))+1),0))</f>
        <v/>
      </c>
      <c r="R107" s="72">
        <f>IF(OR(ISBLANK(C4),ISBLANK(E4),ISBLANK(C107),ISBLANK(E107),ISBLANK(F107),ISBLANK(G107)),"",IF(AND(F107=E4,OR(G107="All",ISNUMBER(SEARCH("," &amp; C4 &amp; ",", "," &amp; SUBSTITUTE(G107," ","") &amp; ",")))),E107/IF(G107="All",COUNTIF(B4:G4,"&lt;&gt;"),LEN(SUBSTITUTE(G107," ",""))-LEN(SUBSTITUTE(SUBSTITUTE(G107," ",""),",",""))+1),0))</f>
        <v/>
      </c>
      <c r="S107" s="72">
        <f>IF(OR(ISBLANK(C4),ISBLANK(F4),ISBLANK(C107),ISBLANK(E107),ISBLANK(F107),ISBLANK(G107)),"",IF(AND(F107=F4,OR(G107="All",ISNUMBER(SEARCH("," &amp; C4 &amp; ",", "," &amp; SUBSTITUTE(G107," ","") &amp; ",")))),E107/IF(G107="All",COUNTIF(B4:G4,"&lt;&gt;"),LEN(SUBSTITUTE(G107," ",""))-LEN(SUBSTITUTE(SUBSTITUTE(G107," ",""),",",""))+1),0))</f>
        <v/>
      </c>
      <c r="T107" s="72">
        <f>IF(OR(ISBLANK(C4),ISBLANK(G4),ISBLANK(C107),ISBLANK(E107),ISBLANK(F107),ISBLANK(G107)),"",IF(AND(F107=G4,OR(G107="All",ISNUMBER(SEARCH("," &amp; C4 &amp; ",", "," &amp; SUBSTITUTE(G107," ","") &amp; ",")))),E107/IF(G107="All",COUNTIF(B4:G4,"&lt;&gt;"),LEN(SUBSTITUTE(G107," ",""))-LEN(SUBSTITUTE(SUBSTITUTE(G107," ",""),",",""))+1),0))</f>
        <v/>
      </c>
      <c r="U107" s="72">
        <f>IF(OR(ISBLANK(D4),ISBLANK(B4),ISBLANK(C107),ISBLANK(E107),ISBLANK(F107),ISBLANK(G107)),"",IF(AND(F107=B4,OR(G107="All",ISNUMBER(SEARCH("," &amp; D4 &amp; ",", "," &amp; SUBSTITUTE(G107," ","") &amp; ",")))),E107/IF(G107="All",COUNTIF(B4:G4,"&lt;&gt;"),LEN(SUBSTITUTE(G107," ",""))-LEN(SUBSTITUTE(SUBSTITUTE(G107," ",""),",",""))+1),0))</f>
        <v/>
      </c>
      <c r="V107" s="72">
        <f>IF(OR(ISBLANK(D4),ISBLANK(C4),ISBLANK(C107),ISBLANK(E107),ISBLANK(F107),ISBLANK(G107)),"",IF(AND(F107=C4,OR(G107="All",ISNUMBER(SEARCH("," &amp; D4 &amp; ",", "," &amp; SUBSTITUTE(G107," ","") &amp; ",")))),E107/IF(G107="All",COUNTIF(B4:G4,"&lt;&gt;"),LEN(SUBSTITUTE(G107," ",""))-LEN(SUBSTITUTE(SUBSTITUTE(G107," ",""),",",""))+1),0))</f>
        <v/>
      </c>
      <c r="W107" s="1" t="n"/>
      <c r="X107" s="72">
        <f>IF(OR(ISBLANK(D4),ISBLANK(E4),ISBLANK(C107),ISBLANK(E107),ISBLANK(F107),ISBLANK(G107)),"",IF(AND(F107=E4,OR(G107="All",ISNUMBER(SEARCH("," &amp; D4 &amp; ",", "," &amp; SUBSTITUTE(G107," ","") &amp; ",")))),E107/IF(G107="All",COUNTIF(B4:G4,"&lt;&gt;"),LEN(SUBSTITUTE(G107," ",""))-LEN(SUBSTITUTE(SUBSTITUTE(G107," ",""),",",""))+1),0))</f>
        <v/>
      </c>
      <c r="Y107" s="72">
        <f>IF(OR(ISBLANK(D4),ISBLANK(F4),ISBLANK(C107),ISBLANK(E107),ISBLANK(F107),ISBLANK(G107)),"",IF(AND(F107=F4,OR(G107="All",ISNUMBER(SEARCH("," &amp; D4 &amp; ",", "," &amp; SUBSTITUTE(G107," ","") &amp; ",")))),E107/IF(G107="All",COUNTIF(B4:G4,"&lt;&gt;"),LEN(SUBSTITUTE(G107," ",""))-LEN(SUBSTITUTE(SUBSTITUTE(G107," ",""),",",""))+1),0))</f>
        <v/>
      </c>
      <c r="Z107" s="72">
        <f>IF(OR(ISBLANK(D4),ISBLANK(G4),ISBLANK(C107),ISBLANK(E107),ISBLANK(F107),ISBLANK(G107)),"",IF(AND(F107=G4,OR(G107="All",ISNUMBER(SEARCH("," &amp; D4 &amp; ",", "," &amp; SUBSTITUTE(G107," ","") &amp; ",")))),E107/IF(G107="All",COUNTIF(B4:G4,"&lt;&gt;"),LEN(SUBSTITUTE(G107," ",""))-LEN(SUBSTITUTE(SUBSTITUTE(G107," ",""),",",""))+1),0))</f>
        <v/>
      </c>
      <c r="AA107" s="72">
        <f>IF(OR(ISBLANK(E4),ISBLANK(B4),ISBLANK(C107),ISBLANK(E107),ISBLANK(F107),ISBLANK(G107)),"",IF(AND(F107=B4,OR(G107="All",ISNUMBER(SEARCH("," &amp; E4 &amp; ",", "," &amp; SUBSTITUTE(G107," ","") &amp; ",")))),E107/IF(G107="All",COUNTIF(B4:G4,"&lt;&gt;"),LEN(SUBSTITUTE(G107," ",""))-LEN(SUBSTITUTE(SUBSTITUTE(G107," ",""),",",""))+1),0))</f>
        <v/>
      </c>
      <c r="AB107" s="72">
        <f>IF(OR(ISBLANK(E4),ISBLANK(C4),ISBLANK(C107),ISBLANK(E107),ISBLANK(F107),ISBLANK(G107)),"",IF(AND(F107=C4,OR(G107="All",ISNUMBER(SEARCH("," &amp; E4 &amp; ",", "," &amp; SUBSTITUTE(G107," ","") &amp; ",")))),E107/IF(G107="All",COUNTIF(B4:G4,"&lt;&gt;"),LEN(SUBSTITUTE(G107," ",""))-LEN(SUBSTITUTE(SUBSTITUTE(G107," ",""),",",""))+1),0))</f>
        <v/>
      </c>
      <c r="AC107" s="72">
        <f>IF(OR(ISBLANK(E4),ISBLANK(D4),ISBLANK(C107),ISBLANK(E107),ISBLANK(F107),ISBLANK(G107)),"",IF(AND(F107=D4,OR(G107="All",ISNUMBER(SEARCH("," &amp; E4 &amp; ",", "," &amp; SUBSTITUTE(G107," ","") &amp; ",")))),E107/IF(G107="All",COUNTIF(B4:G4,"&lt;&gt;"),LEN(SUBSTITUTE(G107," ",""))-LEN(SUBSTITUTE(SUBSTITUTE(G107," ",""),",",""))+1),0))</f>
        <v/>
      </c>
      <c r="AE107" s="72">
        <f>IF(OR(ISBLANK(E4),ISBLANK(F4),ISBLANK(C107),ISBLANK(E107),ISBLANK(F107),ISBLANK(G107)),"",IF(AND(F107=F4,OR(G107="All",ISNUMBER(SEARCH("," &amp; E4 &amp; ",", "," &amp; SUBSTITUTE(G107," ","") &amp; ",")))),E107/IF(G107="All",COUNTIF(B4:G4,"&lt;&gt;"),LEN(SUBSTITUTE(G107," ",""))-LEN(SUBSTITUTE(SUBSTITUTE(G107," ",""),",",""))+1),0))</f>
        <v/>
      </c>
      <c r="AF107" s="72">
        <f>IF(OR(ISBLANK(E4),ISBLANK(G4),ISBLANK(C107),ISBLANK(E107),ISBLANK(F107),ISBLANK(G107)),"",IF(AND(F107=G4,OR(G107="All",ISNUMBER(SEARCH("," &amp; E4 &amp; ",", "," &amp; SUBSTITUTE(G107," ","") &amp; ",")))),E107/IF(G107="All",COUNTIF(B4:G4,"&lt;&gt;"),LEN(SUBSTITUTE(G107," ",""))-LEN(SUBSTITUTE(SUBSTITUTE(G107," ",""),",",""))+1),0))</f>
        <v/>
      </c>
      <c r="AG107" s="72">
        <f>IF(OR(ISBLANK(F4),ISBLANK(B4),ISBLANK(C107),ISBLANK(E107),ISBLANK(F107),ISBLANK(G107)),"",IF(AND(F107=B4,OR(G107="All",ISNUMBER(SEARCH("," &amp; F4 &amp; ",", "," &amp; SUBSTITUTE(G107," ","") &amp; ",")))),E107/IF(G107="All",COUNTIF(B4:G4,"&lt;&gt;"),LEN(SUBSTITUTE(G107," ",""))-LEN(SUBSTITUTE(SUBSTITUTE(G107," ",""),",",""))+1),0))</f>
        <v/>
      </c>
      <c r="AH107" s="72">
        <f>IF(OR(ISBLANK(F4),ISBLANK(C4),ISBLANK(C107),ISBLANK(E107),ISBLANK(F107),ISBLANK(G107)),"",IF(AND(F107=C4,OR(G107="All",ISNUMBER(SEARCH("," &amp; F4 &amp; ",", "," &amp; SUBSTITUTE(G107," ","") &amp; ",")))),E107/IF(G107="All",COUNTIF(B4:G4,"&lt;&gt;"),LEN(SUBSTITUTE(G107," ",""))-LEN(SUBSTITUTE(SUBSTITUTE(G107," ",""),",",""))+1),0))</f>
        <v/>
      </c>
      <c r="AI107" s="72">
        <f>IF(OR(ISBLANK(F4),ISBLANK(D4),ISBLANK(C107),ISBLANK(E107),ISBLANK(F107),ISBLANK(G107)),"",IF(AND(F107=D4,OR(G107="All",ISNUMBER(SEARCH("," &amp; F4 &amp; ",", "," &amp; SUBSTITUTE(G107," ","") &amp; ",")))),E107/IF(G107="All",COUNTIF(B4:G4,"&lt;&gt;"),LEN(SUBSTITUTE(G107," ",""))-LEN(SUBSTITUTE(SUBSTITUTE(G107," ",""),",",""))+1),0))</f>
        <v/>
      </c>
      <c r="AJ107" s="72">
        <f>IF(OR(ISBLANK(F4),ISBLANK(E4),ISBLANK(C107),ISBLANK(E107),ISBLANK(F107),ISBLANK(G107)),"",IF(AND(F107=E4,OR(G107="All",ISNUMBER(SEARCH("," &amp; F4 &amp; ",", "," &amp; SUBSTITUTE(G107," ","") &amp; ",")))),E107/IF(G107="All",COUNTIF(B4:G4,"&lt;&gt;"),LEN(SUBSTITUTE(G107," ",""))-LEN(SUBSTITUTE(SUBSTITUTE(G107," ",""),",",""))+1),0))</f>
        <v/>
      </c>
      <c r="AL107" s="72">
        <f>IF(OR(ISBLANK(F4),ISBLANK(G4),ISBLANK(C107),ISBLANK(E107),ISBLANK(F107),ISBLANK(G107)),"",IF(AND(F107=G4,OR(G107="All",ISNUMBER(SEARCH("," &amp; F4 &amp; ",", "," &amp; SUBSTITUTE(G107," ","") &amp; ",")))),E107/IF(G107="All",COUNTIF(B4:G4,"&lt;&gt;"),LEN(SUBSTITUTE(G107," ",""))-LEN(SUBSTITUTE(SUBSTITUTE(G107," ",""),",",""))+1),0))</f>
        <v/>
      </c>
      <c r="AM107" s="72">
        <f>IF(OR(ISBLANK(G4),ISBLANK(B4),ISBLANK(C107),ISBLANK(E107),ISBLANK(F107),ISBLANK(G107)),"",IF(AND(F107=B4,OR(G107="All",ISNUMBER(SEARCH("," &amp; G4 &amp; ",", "," &amp; SUBSTITUTE(G107," ","") &amp; ",")))),E107/IF(G107="All",COUNTIF(B4:G4,"&lt;&gt;"),LEN(SUBSTITUTE(G107," ",""))-LEN(SUBSTITUTE(SUBSTITUTE(G107," ",""),",",""))+1),0))</f>
        <v/>
      </c>
      <c r="AN107" s="72">
        <f>IF(OR(ISBLANK(G4),ISBLANK(C4),ISBLANK(C107),ISBLANK(E107),ISBLANK(F107),ISBLANK(G107)),"",IF(AND(F107=C4,OR(G107="All",ISNUMBER(SEARCH("," &amp; G4 &amp; ",", "," &amp; SUBSTITUTE(G107," ","") &amp; ",")))),E107/IF(G107="All",COUNTIF(B4:G4,"&lt;&gt;"),LEN(SUBSTITUTE(G107," ",""))-LEN(SUBSTITUTE(SUBSTITUTE(G107," ",""),",",""))+1),0))</f>
        <v/>
      </c>
      <c r="AO107" s="72">
        <f>IF(OR(ISBLANK(G4),ISBLANK(D4),ISBLANK(C107),ISBLANK(E107),ISBLANK(F107),ISBLANK(G107)),"",IF(AND(F107=D4,OR(G107="All",ISNUMBER(SEARCH("," &amp; G4 &amp; ",", "," &amp; SUBSTITUTE(G107," ","") &amp; ",")))),E107/IF(G107="All",COUNTIF(B4:G4,"&lt;&gt;"),LEN(SUBSTITUTE(G107," ",""))-LEN(SUBSTITUTE(SUBSTITUTE(G107," ",""),",",""))+1),0))</f>
        <v/>
      </c>
      <c r="AP107" s="72">
        <f>IF(OR(ISBLANK(G4),ISBLANK(E4),ISBLANK(C107),ISBLANK(E107),ISBLANK(F107),ISBLANK(G107)),"",IF(AND(F107=E4,OR(G107="All",ISNUMBER(SEARCH("," &amp; G4 &amp; ",", "," &amp; SUBSTITUTE(G107," ","") &amp; ",")))),E107/IF(G107="All",COUNTIF(B4:G4,"&lt;&gt;"),LEN(SUBSTITUTE(G107," ",""))-LEN(SUBSTITUTE(SUBSTITUTE(G107," ",""),",",""))+1),0))</f>
        <v/>
      </c>
      <c r="AQ107" s="72">
        <f>IF(OR(ISBLANK(G4),ISBLANK(F4),ISBLANK(C107),ISBLANK(E107),ISBLANK(F107),ISBLANK(G107)),"",IF(AND(F107=F4,OR(G107="All",ISNUMBER(SEARCH("," &amp; G4 &amp; ",", "," &amp; SUBSTITUTE(G107," ","") &amp; ",")))),E107/IF(G107="All",COUNTIF(B4:G4,"&lt;&gt;"),LEN(SUBSTITUTE(G107," ",""))-LEN(SUBSTITUTE(SUBSTITUTE(G107," ",""),",",""))+1),0))</f>
        <v/>
      </c>
    </row>
    <row r="108" customFormat="1" s="1">
      <c r="A108" s="70" t="n"/>
      <c r="B108" s="71" t="n"/>
      <c r="C108" s="72" t="n"/>
      <c r="D108" s="71" t="inlineStr">
        <is>
          <t>EUR</t>
        </is>
      </c>
      <c r="E108" s="73">
        <f>IF(ISBLANK(C108),"",IF(D108="EUR",C108*$C$8,IF(D108="USD",C108,"")))</f>
        <v/>
      </c>
      <c r="F108" s="71" t="n"/>
      <c r="G108" s="74" t="n"/>
      <c r="H108" s="1" t="n"/>
      <c r="I108" s="1" t="n"/>
      <c r="J108" s="72">
        <f>IF(OR(ISBLANK(B4),ISBLANK(C4),ISBLANK(C108),ISBLANK(E108),ISBLANK(F108),ISBLANK(G108)),"",IF(AND(F108=C4,OR(G108="All",ISNUMBER(SEARCH("," &amp; B4 &amp; ",", "," &amp; SUBSTITUTE(G108," ","") &amp; ",")))),E108/IF(G108="All",COUNTIF(B4:G4,"&lt;&gt;"),LEN(SUBSTITUTE(G108," ",""))-LEN(SUBSTITUTE(SUBSTITUTE(G108," ",""),",",""))+1),0))</f>
        <v/>
      </c>
      <c r="K108" s="72">
        <f>IF(OR(ISBLANK(B4),ISBLANK(D4),ISBLANK(C108),ISBLANK(E108),ISBLANK(F108),ISBLANK(G108)),"",IF(AND(F108=D4,OR(G108="All",ISNUMBER(SEARCH("," &amp; B4 &amp; ",", "," &amp; SUBSTITUTE(G108," ","") &amp; ",")))),E108/IF(G108="All",COUNTIF(B4:G4,"&lt;&gt;"),LEN(SUBSTITUTE(G108," ",""))-LEN(SUBSTITUTE(SUBSTITUTE(G108," ",""),",",""))+1),0))</f>
        <v/>
      </c>
      <c r="L108" s="72">
        <f>IF(OR(ISBLANK(B4),ISBLANK(E4),ISBLANK(C108),ISBLANK(E108),ISBLANK(F108),ISBLANK(G108)),"",IF(AND(F108=E4,OR(G108="All",ISNUMBER(SEARCH("," &amp; B4 &amp; ",", "," &amp; SUBSTITUTE(G108," ","") &amp; ",")))),E108/IF(G108="All",COUNTIF(B4:G4,"&lt;&gt;"),LEN(SUBSTITUTE(G108," ",""))-LEN(SUBSTITUTE(SUBSTITUTE(G108," ",""),",",""))+1),0))</f>
        <v/>
      </c>
      <c r="M108" s="72">
        <f>IF(OR(ISBLANK(B4),ISBLANK(F4),ISBLANK(C108),ISBLANK(E108),ISBLANK(F108),ISBLANK(G108)),"",IF(AND(F108=F4,OR(G108="All",ISNUMBER(SEARCH("," &amp; B4 &amp; ",", "," &amp; SUBSTITUTE(G108," ","") &amp; ",")))),E108/IF(G108="All",COUNTIF(B4:G4,"&lt;&gt;"),LEN(SUBSTITUTE(G108," ",""))-LEN(SUBSTITUTE(SUBSTITUTE(G108," ",""),",",""))+1),0))</f>
        <v/>
      </c>
      <c r="N108" s="72">
        <f>IF(OR(ISBLANK(B4),ISBLANK(G4),ISBLANK(C108),ISBLANK(E108),ISBLANK(F108),ISBLANK(G108)),"",IF(AND(F108=G4,OR(G108="All",ISNUMBER(SEARCH("," &amp; B4 &amp; ",", "," &amp; SUBSTITUTE(G108," ","") &amp; ",")))),E108/IF(G108="All",COUNTIF(B4:G4,"&lt;&gt;"),LEN(SUBSTITUTE(G108," ",""))-LEN(SUBSTITUTE(SUBSTITUTE(G108," ",""),",",""))+1),0))</f>
        <v/>
      </c>
      <c r="O108" s="72">
        <f>IF(OR(ISBLANK(C4),ISBLANK(B4),ISBLANK(C108),ISBLANK(E108),ISBLANK(F108),ISBLANK(G108)),"",IF(AND(F108=B4,OR(G108="All",ISNUMBER(SEARCH("," &amp; C4 &amp; ",", "," &amp; SUBSTITUTE(G108," ","") &amp; ",")))),E108/IF(G108="All",COUNTIF(B4:G4,"&lt;&gt;"),LEN(SUBSTITUTE(G108," ",""))-LEN(SUBSTITUTE(SUBSTITUTE(G108," ",""),",",""))+1),0))</f>
        <v/>
      </c>
      <c r="P108" s="1" t="n"/>
      <c r="Q108" s="72">
        <f>IF(OR(ISBLANK(C4),ISBLANK(D4),ISBLANK(C108),ISBLANK(E108),ISBLANK(F108),ISBLANK(G108)),"",IF(AND(F108=D4,OR(G108="All",ISNUMBER(SEARCH("," &amp; C4 &amp; ",", "," &amp; SUBSTITUTE(G108," ","") &amp; ",")))),E108/IF(G108="All",COUNTIF(B4:G4,"&lt;&gt;"),LEN(SUBSTITUTE(G108," ",""))-LEN(SUBSTITUTE(SUBSTITUTE(G108," ",""),",",""))+1),0))</f>
        <v/>
      </c>
      <c r="R108" s="72">
        <f>IF(OR(ISBLANK(C4),ISBLANK(E4),ISBLANK(C108),ISBLANK(E108),ISBLANK(F108),ISBLANK(G108)),"",IF(AND(F108=E4,OR(G108="All",ISNUMBER(SEARCH("," &amp; C4 &amp; ",", "," &amp; SUBSTITUTE(G108," ","") &amp; ",")))),E108/IF(G108="All",COUNTIF(B4:G4,"&lt;&gt;"),LEN(SUBSTITUTE(G108," ",""))-LEN(SUBSTITUTE(SUBSTITUTE(G108," ",""),",",""))+1),0))</f>
        <v/>
      </c>
      <c r="S108" s="72">
        <f>IF(OR(ISBLANK(C4),ISBLANK(F4),ISBLANK(C108),ISBLANK(E108),ISBLANK(F108),ISBLANK(G108)),"",IF(AND(F108=F4,OR(G108="All",ISNUMBER(SEARCH("," &amp; C4 &amp; ",", "," &amp; SUBSTITUTE(G108," ","") &amp; ",")))),E108/IF(G108="All",COUNTIF(B4:G4,"&lt;&gt;"),LEN(SUBSTITUTE(G108," ",""))-LEN(SUBSTITUTE(SUBSTITUTE(G108," ",""),",",""))+1),0))</f>
        <v/>
      </c>
      <c r="T108" s="72">
        <f>IF(OR(ISBLANK(C4),ISBLANK(G4),ISBLANK(C108),ISBLANK(E108),ISBLANK(F108),ISBLANK(G108)),"",IF(AND(F108=G4,OR(G108="All",ISNUMBER(SEARCH("," &amp; C4 &amp; ",", "," &amp; SUBSTITUTE(G108," ","") &amp; ",")))),E108/IF(G108="All",COUNTIF(B4:G4,"&lt;&gt;"),LEN(SUBSTITUTE(G108," ",""))-LEN(SUBSTITUTE(SUBSTITUTE(G108," ",""),",",""))+1),0))</f>
        <v/>
      </c>
      <c r="U108" s="72">
        <f>IF(OR(ISBLANK(D4),ISBLANK(B4),ISBLANK(C108),ISBLANK(E108),ISBLANK(F108),ISBLANK(G108)),"",IF(AND(F108=B4,OR(G108="All",ISNUMBER(SEARCH("," &amp; D4 &amp; ",", "," &amp; SUBSTITUTE(G108," ","") &amp; ",")))),E108/IF(G108="All",COUNTIF(B4:G4,"&lt;&gt;"),LEN(SUBSTITUTE(G108," ",""))-LEN(SUBSTITUTE(SUBSTITUTE(G108," ",""),",",""))+1),0))</f>
        <v/>
      </c>
      <c r="V108" s="72">
        <f>IF(OR(ISBLANK(D4),ISBLANK(C4),ISBLANK(C108),ISBLANK(E108),ISBLANK(F108),ISBLANK(G108)),"",IF(AND(F108=C4,OR(G108="All",ISNUMBER(SEARCH("," &amp; D4 &amp; ",", "," &amp; SUBSTITUTE(G108," ","") &amp; ",")))),E108/IF(G108="All",COUNTIF(B4:G4,"&lt;&gt;"),LEN(SUBSTITUTE(G108," ",""))-LEN(SUBSTITUTE(SUBSTITUTE(G108," ",""),",",""))+1),0))</f>
        <v/>
      </c>
      <c r="W108" s="1" t="n"/>
      <c r="X108" s="72">
        <f>IF(OR(ISBLANK(D4),ISBLANK(E4),ISBLANK(C108),ISBLANK(E108),ISBLANK(F108),ISBLANK(G108)),"",IF(AND(F108=E4,OR(G108="All",ISNUMBER(SEARCH("," &amp; D4 &amp; ",", "," &amp; SUBSTITUTE(G108," ","") &amp; ",")))),E108/IF(G108="All",COUNTIF(B4:G4,"&lt;&gt;"),LEN(SUBSTITUTE(G108," ",""))-LEN(SUBSTITUTE(SUBSTITUTE(G108," ",""),",",""))+1),0))</f>
        <v/>
      </c>
      <c r="Y108" s="72">
        <f>IF(OR(ISBLANK(D4),ISBLANK(F4),ISBLANK(C108),ISBLANK(E108),ISBLANK(F108),ISBLANK(G108)),"",IF(AND(F108=F4,OR(G108="All",ISNUMBER(SEARCH("," &amp; D4 &amp; ",", "," &amp; SUBSTITUTE(G108," ","") &amp; ",")))),E108/IF(G108="All",COUNTIF(B4:G4,"&lt;&gt;"),LEN(SUBSTITUTE(G108," ",""))-LEN(SUBSTITUTE(SUBSTITUTE(G108," ",""),",",""))+1),0))</f>
        <v/>
      </c>
      <c r="Z108" s="72">
        <f>IF(OR(ISBLANK(D4),ISBLANK(G4),ISBLANK(C108),ISBLANK(E108),ISBLANK(F108),ISBLANK(G108)),"",IF(AND(F108=G4,OR(G108="All",ISNUMBER(SEARCH("," &amp; D4 &amp; ",", "," &amp; SUBSTITUTE(G108," ","") &amp; ",")))),E108/IF(G108="All",COUNTIF(B4:G4,"&lt;&gt;"),LEN(SUBSTITUTE(G108," ",""))-LEN(SUBSTITUTE(SUBSTITUTE(G108," ",""),",",""))+1),0))</f>
        <v/>
      </c>
      <c r="AA108" s="72">
        <f>IF(OR(ISBLANK(E4),ISBLANK(B4),ISBLANK(C108),ISBLANK(E108),ISBLANK(F108),ISBLANK(G108)),"",IF(AND(F108=B4,OR(G108="All",ISNUMBER(SEARCH("," &amp; E4 &amp; ",", "," &amp; SUBSTITUTE(G108," ","") &amp; ",")))),E108/IF(G108="All",COUNTIF(B4:G4,"&lt;&gt;"),LEN(SUBSTITUTE(G108," ",""))-LEN(SUBSTITUTE(SUBSTITUTE(G108," ",""),",",""))+1),0))</f>
        <v/>
      </c>
      <c r="AB108" s="72">
        <f>IF(OR(ISBLANK(E4),ISBLANK(C4),ISBLANK(C108),ISBLANK(E108),ISBLANK(F108),ISBLANK(G108)),"",IF(AND(F108=C4,OR(G108="All",ISNUMBER(SEARCH("," &amp; E4 &amp; ",", "," &amp; SUBSTITUTE(G108," ","") &amp; ",")))),E108/IF(G108="All",COUNTIF(B4:G4,"&lt;&gt;"),LEN(SUBSTITUTE(G108," ",""))-LEN(SUBSTITUTE(SUBSTITUTE(G108," ",""),",",""))+1),0))</f>
        <v/>
      </c>
      <c r="AC108" s="72">
        <f>IF(OR(ISBLANK(E4),ISBLANK(D4),ISBLANK(C108),ISBLANK(E108),ISBLANK(F108),ISBLANK(G108)),"",IF(AND(F108=D4,OR(G108="All",ISNUMBER(SEARCH("," &amp; E4 &amp; ",", "," &amp; SUBSTITUTE(G108," ","") &amp; ",")))),E108/IF(G108="All",COUNTIF(B4:G4,"&lt;&gt;"),LEN(SUBSTITUTE(G108," ",""))-LEN(SUBSTITUTE(SUBSTITUTE(G108," ",""),",",""))+1),0))</f>
        <v/>
      </c>
      <c r="AE108" s="72">
        <f>IF(OR(ISBLANK(E4),ISBLANK(F4),ISBLANK(C108),ISBLANK(E108),ISBLANK(F108),ISBLANK(G108)),"",IF(AND(F108=F4,OR(G108="All",ISNUMBER(SEARCH("," &amp; E4 &amp; ",", "," &amp; SUBSTITUTE(G108," ","") &amp; ",")))),E108/IF(G108="All",COUNTIF(B4:G4,"&lt;&gt;"),LEN(SUBSTITUTE(G108," ",""))-LEN(SUBSTITUTE(SUBSTITUTE(G108," ",""),",",""))+1),0))</f>
        <v/>
      </c>
      <c r="AF108" s="72">
        <f>IF(OR(ISBLANK(E4),ISBLANK(G4),ISBLANK(C108),ISBLANK(E108),ISBLANK(F108),ISBLANK(G108)),"",IF(AND(F108=G4,OR(G108="All",ISNUMBER(SEARCH("," &amp; E4 &amp; ",", "," &amp; SUBSTITUTE(G108," ","") &amp; ",")))),E108/IF(G108="All",COUNTIF(B4:G4,"&lt;&gt;"),LEN(SUBSTITUTE(G108," ",""))-LEN(SUBSTITUTE(SUBSTITUTE(G108," ",""),",",""))+1),0))</f>
        <v/>
      </c>
      <c r="AG108" s="72">
        <f>IF(OR(ISBLANK(F4),ISBLANK(B4),ISBLANK(C108),ISBLANK(E108),ISBLANK(F108),ISBLANK(G108)),"",IF(AND(F108=B4,OR(G108="All",ISNUMBER(SEARCH("," &amp; F4 &amp; ",", "," &amp; SUBSTITUTE(G108," ","") &amp; ",")))),E108/IF(G108="All",COUNTIF(B4:G4,"&lt;&gt;"),LEN(SUBSTITUTE(G108," ",""))-LEN(SUBSTITUTE(SUBSTITUTE(G108," ",""),",",""))+1),0))</f>
        <v/>
      </c>
      <c r="AH108" s="72">
        <f>IF(OR(ISBLANK(F4),ISBLANK(C4),ISBLANK(C108),ISBLANK(E108),ISBLANK(F108),ISBLANK(G108)),"",IF(AND(F108=C4,OR(G108="All",ISNUMBER(SEARCH("," &amp; F4 &amp; ",", "," &amp; SUBSTITUTE(G108," ","") &amp; ",")))),E108/IF(G108="All",COUNTIF(B4:G4,"&lt;&gt;"),LEN(SUBSTITUTE(G108," ",""))-LEN(SUBSTITUTE(SUBSTITUTE(G108," ",""),",",""))+1),0))</f>
        <v/>
      </c>
      <c r="AI108" s="72">
        <f>IF(OR(ISBLANK(F4),ISBLANK(D4),ISBLANK(C108),ISBLANK(E108),ISBLANK(F108),ISBLANK(G108)),"",IF(AND(F108=D4,OR(G108="All",ISNUMBER(SEARCH("," &amp; F4 &amp; ",", "," &amp; SUBSTITUTE(G108," ","") &amp; ",")))),E108/IF(G108="All",COUNTIF(B4:G4,"&lt;&gt;"),LEN(SUBSTITUTE(G108," ",""))-LEN(SUBSTITUTE(SUBSTITUTE(G108," ",""),",",""))+1),0))</f>
        <v/>
      </c>
      <c r="AJ108" s="72">
        <f>IF(OR(ISBLANK(F4),ISBLANK(E4),ISBLANK(C108),ISBLANK(E108),ISBLANK(F108),ISBLANK(G108)),"",IF(AND(F108=E4,OR(G108="All",ISNUMBER(SEARCH("," &amp; F4 &amp; ",", "," &amp; SUBSTITUTE(G108," ","") &amp; ",")))),E108/IF(G108="All",COUNTIF(B4:G4,"&lt;&gt;"),LEN(SUBSTITUTE(G108," ",""))-LEN(SUBSTITUTE(SUBSTITUTE(G108," ",""),",",""))+1),0))</f>
        <v/>
      </c>
      <c r="AL108" s="72">
        <f>IF(OR(ISBLANK(F4),ISBLANK(G4),ISBLANK(C108),ISBLANK(E108),ISBLANK(F108),ISBLANK(G108)),"",IF(AND(F108=G4,OR(G108="All",ISNUMBER(SEARCH("," &amp; F4 &amp; ",", "," &amp; SUBSTITUTE(G108," ","") &amp; ",")))),E108/IF(G108="All",COUNTIF(B4:G4,"&lt;&gt;"),LEN(SUBSTITUTE(G108," ",""))-LEN(SUBSTITUTE(SUBSTITUTE(G108," ",""),",",""))+1),0))</f>
        <v/>
      </c>
      <c r="AM108" s="72">
        <f>IF(OR(ISBLANK(G4),ISBLANK(B4),ISBLANK(C108),ISBLANK(E108),ISBLANK(F108),ISBLANK(G108)),"",IF(AND(F108=B4,OR(G108="All",ISNUMBER(SEARCH("," &amp; G4 &amp; ",", "," &amp; SUBSTITUTE(G108," ","") &amp; ",")))),E108/IF(G108="All",COUNTIF(B4:G4,"&lt;&gt;"),LEN(SUBSTITUTE(G108," ",""))-LEN(SUBSTITUTE(SUBSTITUTE(G108," ",""),",",""))+1),0))</f>
        <v/>
      </c>
      <c r="AN108" s="72">
        <f>IF(OR(ISBLANK(G4),ISBLANK(C4),ISBLANK(C108),ISBLANK(E108),ISBLANK(F108),ISBLANK(G108)),"",IF(AND(F108=C4,OR(G108="All",ISNUMBER(SEARCH("," &amp; G4 &amp; ",", "," &amp; SUBSTITUTE(G108," ","") &amp; ",")))),E108/IF(G108="All",COUNTIF(B4:G4,"&lt;&gt;"),LEN(SUBSTITUTE(G108," ",""))-LEN(SUBSTITUTE(SUBSTITUTE(G108," ",""),",",""))+1),0))</f>
        <v/>
      </c>
      <c r="AO108" s="72">
        <f>IF(OR(ISBLANK(G4),ISBLANK(D4),ISBLANK(C108),ISBLANK(E108),ISBLANK(F108),ISBLANK(G108)),"",IF(AND(F108=D4,OR(G108="All",ISNUMBER(SEARCH("," &amp; G4 &amp; ",", "," &amp; SUBSTITUTE(G108," ","") &amp; ",")))),E108/IF(G108="All",COUNTIF(B4:G4,"&lt;&gt;"),LEN(SUBSTITUTE(G108," ",""))-LEN(SUBSTITUTE(SUBSTITUTE(G108," ",""),",",""))+1),0))</f>
        <v/>
      </c>
      <c r="AP108" s="72">
        <f>IF(OR(ISBLANK(G4),ISBLANK(E4),ISBLANK(C108),ISBLANK(E108),ISBLANK(F108),ISBLANK(G108)),"",IF(AND(F108=E4,OR(G108="All",ISNUMBER(SEARCH("," &amp; G4 &amp; ",", "," &amp; SUBSTITUTE(G108," ","") &amp; ",")))),E108/IF(G108="All",COUNTIF(B4:G4,"&lt;&gt;"),LEN(SUBSTITUTE(G108," ",""))-LEN(SUBSTITUTE(SUBSTITUTE(G108," ",""),",",""))+1),0))</f>
        <v/>
      </c>
      <c r="AQ108" s="72">
        <f>IF(OR(ISBLANK(G4),ISBLANK(F4),ISBLANK(C108),ISBLANK(E108),ISBLANK(F108),ISBLANK(G108)),"",IF(AND(F108=F4,OR(G108="All",ISNUMBER(SEARCH("," &amp; G4 &amp; ",", "," &amp; SUBSTITUTE(G108," ","") &amp; ",")))),E108/IF(G108="All",COUNTIF(B4:G4,"&lt;&gt;"),LEN(SUBSTITUTE(G108," ",""))-LEN(SUBSTITUTE(SUBSTITUTE(G108," ",""),",",""))+1),0))</f>
        <v/>
      </c>
    </row>
    <row r="109" customFormat="1" s="1">
      <c r="A109" s="70" t="n"/>
      <c r="B109" s="71" t="n"/>
      <c r="C109" s="72" t="n"/>
      <c r="D109" s="71" t="inlineStr">
        <is>
          <t>EUR</t>
        </is>
      </c>
      <c r="E109" s="73">
        <f>IF(ISBLANK(C109),"",IF(D109="EUR",C109*$C$8,IF(D109="USD",C109,"")))</f>
        <v/>
      </c>
      <c r="F109" s="71" t="n"/>
      <c r="G109" s="74" t="n"/>
      <c r="H109" s="1" t="n"/>
      <c r="I109" s="1" t="n"/>
      <c r="J109" s="72">
        <f>IF(OR(ISBLANK(B4),ISBLANK(C4),ISBLANK(C109),ISBLANK(E109),ISBLANK(F109),ISBLANK(G109)),"",IF(AND(F109=C4,OR(G109="All",ISNUMBER(SEARCH("," &amp; B4 &amp; ",", "," &amp; SUBSTITUTE(G109," ","") &amp; ",")))),E109/IF(G109="All",COUNTIF(B4:G4,"&lt;&gt;"),LEN(SUBSTITUTE(G109," ",""))-LEN(SUBSTITUTE(SUBSTITUTE(G109," ",""),",",""))+1),0))</f>
        <v/>
      </c>
      <c r="K109" s="72">
        <f>IF(OR(ISBLANK(B4),ISBLANK(D4),ISBLANK(C109),ISBLANK(E109),ISBLANK(F109),ISBLANK(G109)),"",IF(AND(F109=D4,OR(G109="All",ISNUMBER(SEARCH("," &amp; B4 &amp; ",", "," &amp; SUBSTITUTE(G109," ","") &amp; ",")))),E109/IF(G109="All",COUNTIF(B4:G4,"&lt;&gt;"),LEN(SUBSTITUTE(G109," ",""))-LEN(SUBSTITUTE(SUBSTITUTE(G109," ",""),",",""))+1),0))</f>
        <v/>
      </c>
      <c r="L109" s="72">
        <f>IF(OR(ISBLANK(B4),ISBLANK(E4),ISBLANK(C109),ISBLANK(E109),ISBLANK(F109),ISBLANK(G109)),"",IF(AND(F109=E4,OR(G109="All",ISNUMBER(SEARCH("," &amp; B4 &amp; ",", "," &amp; SUBSTITUTE(G109," ","") &amp; ",")))),E109/IF(G109="All",COUNTIF(B4:G4,"&lt;&gt;"),LEN(SUBSTITUTE(G109," ",""))-LEN(SUBSTITUTE(SUBSTITUTE(G109," ",""),",",""))+1),0))</f>
        <v/>
      </c>
      <c r="M109" s="72">
        <f>IF(OR(ISBLANK(B4),ISBLANK(F4),ISBLANK(C109),ISBLANK(E109),ISBLANK(F109),ISBLANK(G109)),"",IF(AND(F109=F4,OR(G109="All",ISNUMBER(SEARCH("," &amp; B4 &amp; ",", "," &amp; SUBSTITUTE(G109," ","") &amp; ",")))),E109/IF(G109="All",COUNTIF(B4:G4,"&lt;&gt;"),LEN(SUBSTITUTE(G109," ",""))-LEN(SUBSTITUTE(SUBSTITUTE(G109," ",""),",",""))+1),0))</f>
        <v/>
      </c>
      <c r="N109" s="72">
        <f>IF(OR(ISBLANK(B4),ISBLANK(G4),ISBLANK(C109),ISBLANK(E109),ISBLANK(F109),ISBLANK(G109)),"",IF(AND(F109=G4,OR(G109="All",ISNUMBER(SEARCH("," &amp; B4 &amp; ",", "," &amp; SUBSTITUTE(G109," ","") &amp; ",")))),E109/IF(G109="All",COUNTIF(B4:G4,"&lt;&gt;"),LEN(SUBSTITUTE(G109," ",""))-LEN(SUBSTITUTE(SUBSTITUTE(G109," ",""),",",""))+1),0))</f>
        <v/>
      </c>
      <c r="O109" s="72">
        <f>IF(OR(ISBLANK(C4),ISBLANK(B4),ISBLANK(C109),ISBLANK(E109),ISBLANK(F109),ISBLANK(G109)),"",IF(AND(F109=B4,OR(G109="All",ISNUMBER(SEARCH("," &amp; C4 &amp; ",", "," &amp; SUBSTITUTE(G109," ","") &amp; ",")))),E109/IF(G109="All",COUNTIF(B4:G4,"&lt;&gt;"),LEN(SUBSTITUTE(G109," ",""))-LEN(SUBSTITUTE(SUBSTITUTE(G109," ",""),",",""))+1),0))</f>
        <v/>
      </c>
      <c r="P109" s="1" t="n"/>
      <c r="Q109" s="72">
        <f>IF(OR(ISBLANK(C4),ISBLANK(D4),ISBLANK(C109),ISBLANK(E109),ISBLANK(F109),ISBLANK(G109)),"",IF(AND(F109=D4,OR(G109="All",ISNUMBER(SEARCH("," &amp; C4 &amp; ",", "," &amp; SUBSTITUTE(G109," ","") &amp; ",")))),E109/IF(G109="All",COUNTIF(B4:G4,"&lt;&gt;"),LEN(SUBSTITUTE(G109," ",""))-LEN(SUBSTITUTE(SUBSTITUTE(G109," ",""),",",""))+1),0))</f>
        <v/>
      </c>
      <c r="R109" s="72">
        <f>IF(OR(ISBLANK(C4),ISBLANK(E4),ISBLANK(C109),ISBLANK(E109),ISBLANK(F109),ISBLANK(G109)),"",IF(AND(F109=E4,OR(G109="All",ISNUMBER(SEARCH("," &amp; C4 &amp; ",", "," &amp; SUBSTITUTE(G109," ","") &amp; ",")))),E109/IF(G109="All",COUNTIF(B4:G4,"&lt;&gt;"),LEN(SUBSTITUTE(G109," ",""))-LEN(SUBSTITUTE(SUBSTITUTE(G109," ",""),",",""))+1),0))</f>
        <v/>
      </c>
      <c r="S109" s="72">
        <f>IF(OR(ISBLANK(C4),ISBLANK(F4),ISBLANK(C109),ISBLANK(E109),ISBLANK(F109),ISBLANK(G109)),"",IF(AND(F109=F4,OR(G109="All",ISNUMBER(SEARCH("," &amp; C4 &amp; ",", "," &amp; SUBSTITUTE(G109," ","") &amp; ",")))),E109/IF(G109="All",COUNTIF(B4:G4,"&lt;&gt;"),LEN(SUBSTITUTE(G109," ",""))-LEN(SUBSTITUTE(SUBSTITUTE(G109," ",""),",",""))+1),0))</f>
        <v/>
      </c>
      <c r="T109" s="72">
        <f>IF(OR(ISBLANK(C4),ISBLANK(G4),ISBLANK(C109),ISBLANK(E109),ISBLANK(F109),ISBLANK(G109)),"",IF(AND(F109=G4,OR(G109="All",ISNUMBER(SEARCH("," &amp; C4 &amp; ",", "," &amp; SUBSTITUTE(G109," ","") &amp; ",")))),E109/IF(G109="All",COUNTIF(B4:G4,"&lt;&gt;"),LEN(SUBSTITUTE(G109," ",""))-LEN(SUBSTITUTE(SUBSTITUTE(G109," ",""),",",""))+1),0))</f>
        <v/>
      </c>
      <c r="U109" s="72">
        <f>IF(OR(ISBLANK(D4),ISBLANK(B4),ISBLANK(C109),ISBLANK(E109),ISBLANK(F109),ISBLANK(G109)),"",IF(AND(F109=B4,OR(G109="All",ISNUMBER(SEARCH("," &amp; D4 &amp; ",", "," &amp; SUBSTITUTE(G109," ","") &amp; ",")))),E109/IF(G109="All",COUNTIF(B4:G4,"&lt;&gt;"),LEN(SUBSTITUTE(G109," ",""))-LEN(SUBSTITUTE(SUBSTITUTE(G109," ",""),",",""))+1),0))</f>
        <v/>
      </c>
      <c r="V109" s="72">
        <f>IF(OR(ISBLANK(D4),ISBLANK(C4),ISBLANK(C109),ISBLANK(E109),ISBLANK(F109),ISBLANK(G109)),"",IF(AND(F109=C4,OR(G109="All",ISNUMBER(SEARCH("," &amp; D4 &amp; ",", "," &amp; SUBSTITUTE(G109," ","") &amp; ",")))),E109/IF(G109="All",COUNTIF(B4:G4,"&lt;&gt;"),LEN(SUBSTITUTE(G109," ",""))-LEN(SUBSTITUTE(SUBSTITUTE(G109," ",""),",",""))+1),0))</f>
        <v/>
      </c>
      <c r="W109" s="1" t="n"/>
      <c r="X109" s="72">
        <f>IF(OR(ISBLANK(D4),ISBLANK(E4),ISBLANK(C109),ISBLANK(E109),ISBLANK(F109),ISBLANK(G109)),"",IF(AND(F109=E4,OR(G109="All",ISNUMBER(SEARCH("," &amp; D4 &amp; ",", "," &amp; SUBSTITUTE(G109," ","") &amp; ",")))),E109/IF(G109="All",COUNTIF(B4:G4,"&lt;&gt;"),LEN(SUBSTITUTE(G109," ",""))-LEN(SUBSTITUTE(SUBSTITUTE(G109," ",""),",",""))+1),0))</f>
        <v/>
      </c>
      <c r="Y109" s="72">
        <f>IF(OR(ISBLANK(D4),ISBLANK(F4),ISBLANK(C109),ISBLANK(E109),ISBLANK(F109),ISBLANK(G109)),"",IF(AND(F109=F4,OR(G109="All",ISNUMBER(SEARCH("," &amp; D4 &amp; ",", "," &amp; SUBSTITUTE(G109," ","") &amp; ",")))),E109/IF(G109="All",COUNTIF(B4:G4,"&lt;&gt;"),LEN(SUBSTITUTE(G109," ",""))-LEN(SUBSTITUTE(SUBSTITUTE(G109," ",""),",",""))+1),0))</f>
        <v/>
      </c>
      <c r="Z109" s="72">
        <f>IF(OR(ISBLANK(D4),ISBLANK(G4),ISBLANK(C109),ISBLANK(E109),ISBLANK(F109),ISBLANK(G109)),"",IF(AND(F109=G4,OR(G109="All",ISNUMBER(SEARCH("," &amp; D4 &amp; ",", "," &amp; SUBSTITUTE(G109," ","") &amp; ",")))),E109/IF(G109="All",COUNTIF(B4:G4,"&lt;&gt;"),LEN(SUBSTITUTE(G109," ",""))-LEN(SUBSTITUTE(SUBSTITUTE(G109," ",""),",",""))+1),0))</f>
        <v/>
      </c>
      <c r="AA109" s="72">
        <f>IF(OR(ISBLANK(E4),ISBLANK(B4),ISBLANK(C109),ISBLANK(E109),ISBLANK(F109),ISBLANK(G109)),"",IF(AND(F109=B4,OR(G109="All",ISNUMBER(SEARCH("," &amp; E4 &amp; ",", "," &amp; SUBSTITUTE(G109," ","") &amp; ",")))),E109/IF(G109="All",COUNTIF(B4:G4,"&lt;&gt;"),LEN(SUBSTITUTE(G109," ",""))-LEN(SUBSTITUTE(SUBSTITUTE(G109," ",""),",",""))+1),0))</f>
        <v/>
      </c>
      <c r="AB109" s="72">
        <f>IF(OR(ISBLANK(E4),ISBLANK(C4),ISBLANK(C109),ISBLANK(E109),ISBLANK(F109),ISBLANK(G109)),"",IF(AND(F109=C4,OR(G109="All",ISNUMBER(SEARCH("," &amp; E4 &amp; ",", "," &amp; SUBSTITUTE(G109," ","") &amp; ",")))),E109/IF(G109="All",COUNTIF(B4:G4,"&lt;&gt;"),LEN(SUBSTITUTE(G109," ",""))-LEN(SUBSTITUTE(SUBSTITUTE(G109," ",""),",",""))+1),0))</f>
        <v/>
      </c>
      <c r="AC109" s="72">
        <f>IF(OR(ISBLANK(E4),ISBLANK(D4),ISBLANK(C109),ISBLANK(E109),ISBLANK(F109),ISBLANK(G109)),"",IF(AND(F109=D4,OR(G109="All",ISNUMBER(SEARCH("," &amp; E4 &amp; ",", "," &amp; SUBSTITUTE(G109," ","") &amp; ",")))),E109/IF(G109="All",COUNTIF(B4:G4,"&lt;&gt;"),LEN(SUBSTITUTE(G109," ",""))-LEN(SUBSTITUTE(SUBSTITUTE(G109," ",""),",",""))+1),0))</f>
        <v/>
      </c>
      <c r="AE109" s="72">
        <f>IF(OR(ISBLANK(E4),ISBLANK(F4),ISBLANK(C109),ISBLANK(E109),ISBLANK(F109),ISBLANK(G109)),"",IF(AND(F109=F4,OR(G109="All",ISNUMBER(SEARCH("," &amp; E4 &amp; ",", "," &amp; SUBSTITUTE(G109," ","") &amp; ",")))),E109/IF(G109="All",COUNTIF(B4:G4,"&lt;&gt;"),LEN(SUBSTITUTE(G109," ",""))-LEN(SUBSTITUTE(SUBSTITUTE(G109," ",""),",",""))+1),0))</f>
        <v/>
      </c>
      <c r="AF109" s="72">
        <f>IF(OR(ISBLANK(E4),ISBLANK(G4),ISBLANK(C109),ISBLANK(E109),ISBLANK(F109),ISBLANK(G109)),"",IF(AND(F109=G4,OR(G109="All",ISNUMBER(SEARCH("," &amp; E4 &amp; ",", "," &amp; SUBSTITUTE(G109," ","") &amp; ",")))),E109/IF(G109="All",COUNTIF(B4:G4,"&lt;&gt;"),LEN(SUBSTITUTE(G109," ",""))-LEN(SUBSTITUTE(SUBSTITUTE(G109," ",""),",",""))+1),0))</f>
        <v/>
      </c>
      <c r="AG109" s="72">
        <f>IF(OR(ISBLANK(F4),ISBLANK(B4),ISBLANK(C109),ISBLANK(E109),ISBLANK(F109),ISBLANK(G109)),"",IF(AND(F109=B4,OR(G109="All",ISNUMBER(SEARCH("," &amp; F4 &amp; ",", "," &amp; SUBSTITUTE(G109," ","") &amp; ",")))),E109/IF(G109="All",COUNTIF(B4:G4,"&lt;&gt;"),LEN(SUBSTITUTE(G109," ",""))-LEN(SUBSTITUTE(SUBSTITUTE(G109," ",""),",",""))+1),0))</f>
        <v/>
      </c>
      <c r="AH109" s="72">
        <f>IF(OR(ISBLANK(F4),ISBLANK(C4),ISBLANK(C109),ISBLANK(E109),ISBLANK(F109),ISBLANK(G109)),"",IF(AND(F109=C4,OR(G109="All",ISNUMBER(SEARCH("," &amp; F4 &amp; ",", "," &amp; SUBSTITUTE(G109," ","") &amp; ",")))),E109/IF(G109="All",COUNTIF(B4:G4,"&lt;&gt;"),LEN(SUBSTITUTE(G109," ",""))-LEN(SUBSTITUTE(SUBSTITUTE(G109," ",""),",",""))+1),0))</f>
        <v/>
      </c>
      <c r="AI109" s="72">
        <f>IF(OR(ISBLANK(F4),ISBLANK(D4),ISBLANK(C109),ISBLANK(E109),ISBLANK(F109),ISBLANK(G109)),"",IF(AND(F109=D4,OR(G109="All",ISNUMBER(SEARCH("," &amp; F4 &amp; ",", "," &amp; SUBSTITUTE(G109," ","") &amp; ",")))),E109/IF(G109="All",COUNTIF(B4:G4,"&lt;&gt;"),LEN(SUBSTITUTE(G109," ",""))-LEN(SUBSTITUTE(SUBSTITUTE(G109," ",""),",",""))+1),0))</f>
        <v/>
      </c>
      <c r="AJ109" s="72">
        <f>IF(OR(ISBLANK(F4),ISBLANK(E4),ISBLANK(C109),ISBLANK(E109),ISBLANK(F109),ISBLANK(G109)),"",IF(AND(F109=E4,OR(G109="All",ISNUMBER(SEARCH("," &amp; F4 &amp; ",", "," &amp; SUBSTITUTE(G109," ","") &amp; ",")))),E109/IF(G109="All",COUNTIF(B4:G4,"&lt;&gt;"),LEN(SUBSTITUTE(G109," ",""))-LEN(SUBSTITUTE(SUBSTITUTE(G109," ",""),",",""))+1),0))</f>
        <v/>
      </c>
      <c r="AL109" s="72">
        <f>IF(OR(ISBLANK(F4),ISBLANK(G4),ISBLANK(C109),ISBLANK(E109),ISBLANK(F109),ISBLANK(G109)),"",IF(AND(F109=G4,OR(G109="All",ISNUMBER(SEARCH("," &amp; F4 &amp; ",", "," &amp; SUBSTITUTE(G109," ","") &amp; ",")))),E109/IF(G109="All",COUNTIF(B4:G4,"&lt;&gt;"),LEN(SUBSTITUTE(G109," ",""))-LEN(SUBSTITUTE(SUBSTITUTE(G109," ",""),",",""))+1),0))</f>
        <v/>
      </c>
      <c r="AM109" s="72">
        <f>IF(OR(ISBLANK(G4),ISBLANK(B4),ISBLANK(C109),ISBLANK(E109),ISBLANK(F109),ISBLANK(G109)),"",IF(AND(F109=B4,OR(G109="All",ISNUMBER(SEARCH("," &amp; G4 &amp; ",", "," &amp; SUBSTITUTE(G109," ","") &amp; ",")))),E109/IF(G109="All",COUNTIF(B4:G4,"&lt;&gt;"),LEN(SUBSTITUTE(G109," ",""))-LEN(SUBSTITUTE(SUBSTITUTE(G109," ",""),",",""))+1),0))</f>
        <v/>
      </c>
      <c r="AN109" s="72">
        <f>IF(OR(ISBLANK(G4),ISBLANK(C4),ISBLANK(C109),ISBLANK(E109),ISBLANK(F109),ISBLANK(G109)),"",IF(AND(F109=C4,OR(G109="All",ISNUMBER(SEARCH("," &amp; G4 &amp; ",", "," &amp; SUBSTITUTE(G109," ","") &amp; ",")))),E109/IF(G109="All",COUNTIF(B4:G4,"&lt;&gt;"),LEN(SUBSTITUTE(G109," ",""))-LEN(SUBSTITUTE(SUBSTITUTE(G109," ",""),",",""))+1),0))</f>
        <v/>
      </c>
      <c r="AO109" s="72">
        <f>IF(OR(ISBLANK(G4),ISBLANK(D4),ISBLANK(C109),ISBLANK(E109),ISBLANK(F109),ISBLANK(G109)),"",IF(AND(F109=D4,OR(G109="All",ISNUMBER(SEARCH("," &amp; G4 &amp; ",", "," &amp; SUBSTITUTE(G109," ","") &amp; ",")))),E109/IF(G109="All",COUNTIF(B4:G4,"&lt;&gt;"),LEN(SUBSTITUTE(G109," ",""))-LEN(SUBSTITUTE(SUBSTITUTE(G109," ",""),",",""))+1),0))</f>
        <v/>
      </c>
      <c r="AP109" s="72">
        <f>IF(OR(ISBLANK(G4),ISBLANK(E4),ISBLANK(C109),ISBLANK(E109),ISBLANK(F109),ISBLANK(G109)),"",IF(AND(F109=E4,OR(G109="All",ISNUMBER(SEARCH("," &amp; G4 &amp; ",", "," &amp; SUBSTITUTE(G109," ","") &amp; ",")))),E109/IF(G109="All",COUNTIF(B4:G4,"&lt;&gt;"),LEN(SUBSTITUTE(G109," ",""))-LEN(SUBSTITUTE(SUBSTITUTE(G109," ",""),",",""))+1),0))</f>
        <v/>
      </c>
      <c r="AQ109" s="72">
        <f>IF(OR(ISBLANK(G4),ISBLANK(F4),ISBLANK(C109),ISBLANK(E109),ISBLANK(F109),ISBLANK(G109)),"",IF(AND(F109=F4,OR(G109="All",ISNUMBER(SEARCH("," &amp; G4 &amp; ",", "," &amp; SUBSTITUTE(G109," ","") &amp; ",")))),E109/IF(G109="All",COUNTIF(B4:G4,"&lt;&gt;"),LEN(SUBSTITUTE(G109," ",""))-LEN(SUBSTITUTE(SUBSTITUTE(G109," ",""),",",""))+1),0))</f>
        <v/>
      </c>
    </row>
    <row r="110" customFormat="1" s="1">
      <c r="A110" s="70" t="n"/>
      <c r="B110" s="71" t="n"/>
      <c r="C110" s="72" t="n"/>
      <c r="D110" s="71" t="inlineStr">
        <is>
          <t>EUR</t>
        </is>
      </c>
      <c r="E110" s="73">
        <f>IF(ISBLANK(C110),"",IF(D110="EUR",C110*$C$8,IF(D110="USD",C110,"")))</f>
        <v/>
      </c>
      <c r="F110" s="71" t="n"/>
      <c r="G110" s="74" t="n"/>
      <c r="H110" s="1" t="n"/>
      <c r="I110" s="1" t="n"/>
      <c r="J110" s="72">
        <f>IF(OR(ISBLANK(B4),ISBLANK(C4),ISBLANK(C110),ISBLANK(E110),ISBLANK(F110),ISBLANK(G110)),"",IF(AND(F110=C4,OR(G110="All",ISNUMBER(SEARCH("," &amp; B4 &amp; ",", "," &amp; SUBSTITUTE(G110," ","") &amp; ",")))),E110/IF(G110="All",COUNTIF(B4:G4,"&lt;&gt;"),LEN(SUBSTITUTE(G110," ",""))-LEN(SUBSTITUTE(SUBSTITUTE(G110," ",""),",",""))+1),0))</f>
        <v/>
      </c>
      <c r="K110" s="72">
        <f>IF(OR(ISBLANK(B4),ISBLANK(D4),ISBLANK(C110),ISBLANK(E110),ISBLANK(F110),ISBLANK(G110)),"",IF(AND(F110=D4,OR(G110="All",ISNUMBER(SEARCH("," &amp; B4 &amp; ",", "," &amp; SUBSTITUTE(G110," ","") &amp; ",")))),E110/IF(G110="All",COUNTIF(B4:G4,"&lt;&gt;"),LEN(SUBSTITUTE(G110," ",""))-LEN(SUBSTITUTE(SUBSTITUTE(G110," ",""),",",""))+1),0))</f>
        <v/>
      </c>
      <c r="L110" s="72">
        <f>IF(OR(ISBLANK(B4),ISBLANK(E4),ISBLANK(C110),ISBLANK(E110),ISBLANK(F110),ISBLANK(G110)),"",IF(AND(F110=E4,OR(G110="All",ISNUMBER(SEARCH("," &amp; B4 &amp; ",", "," &amp; SUBSTITUTE(G110," ","") &amp; ",")))),E110/IF(G110="All",COUNTIF(B4:G4,"&lt;&gt;"),LEN(SUBSTITUTE(G110," ",""))-LEN(SUBSTITUTE(SUBSTITUTE(G110," ",""),",",""))+1),0))</f>
        <v/>
      </c>
      <c r="M110" s="72">
        <f>IF(OR(ISBLANK(B4),ISBLANK(F4),ISBLANK(C110),ISBLANK(E110),ISBLANK(F110),ISBLANK(G110)),"",IF(AND(F110=F4,OR(G110="All",ISNUMBER(SEARCH("," &amp; B4 &amp; ",", "," &amp; SUBSTITUTE(G110," ","") &amp; ",")))),E110/IF(G110="All",COUNTIF(B4:G4,"&lt;&gt;"),LEN(SUBSTITUTE(G110," ",""))-LEN(SUBSTITUTE(SUBSTITUTE(G110," ",""),",",""))+1),0))</f>
        <v/>
      </c>
      <c r="N110" s="72">
        <f>IF(OR(ISBLANK(B4),ISBLANK(G4),ISBLANK(C110),ISBLANK(E110),ISBLANK(F110),ISBLANK(G110)),"",IF(AND(F110=G4,OR(G110="All",ISNUMBER(SEARCH("," &amp; B4 &amp; ",", "," &amp; SUBSTITUTE(G110," ","") &amp; ",")))),E110/IF(G110="All",COUNTIF(B4:G4,"&lt;&gt;"),LEN(SUBSTITUTE(G110," ",""))-LEN(SUBSTITUTE(SUBSTITUTE(G110," ",""),",",""))+1),0))</f>
        <v/>
      </c>
      <c r="O110" s="72">
        <f>IF(OR(ISBLANK(C4),ISBLANK(B4),ISBLANK(C110),ISBLANK(E110),ISBLANK(F110),ISBLANK(G110)),"",IF(AND(F110=B4,OR(G110="All",ISNUMBER(SEARCH("," &amp; C4 &amp; ",", "," &amp; SUBSTITUTE(G110," ","") &amp; ",")))),E110/IF(G110="All",COUNTIF(B4:G4,"&lt;&gt;"),LEN(SUBSTITUTE(G110," ",""))-LEN(SUBSTITUTE(SUBSTITUTE(G110," ",""),",",""))+1),0))</f>
        <v/>
      </c>
      <c r="P110" s="1" t="n"/>
      <c r="Q110" s="72">
        <f>IF(OR(ISBLANK(C4),ISBLANK(D4),ISBLANK(C110),ISBLANK(E110),ISBLANK(F110),ISBLANK(G110)),"",IF(AND(F110=D4,OR(G110="All",ISNUMBER(SEARCH("," &amp; C4 &amp; ",", "," &amp; SUBSTITUTE(G110," ","") &amp; ",")))),E110/IF(G110="All",COUNTIF(B4:G4,"&lt;&gt;"),LEN(SUBSTITUTE(G110," ",""))-LEN(SUBSTITUTE(SUBSTITUTE(G110," ",""),",",""))+1),0))</f>
        <v/>
      </c>
      <c r="R110" s="72">
        <f>IF(OR(ISBLANK(C4),ISBLANK(E4),ISBLANK(C110),ISBLANK(E110),ISBLANK(F110),ISBLANK(G110)),"",IF(AND(F110=E4,OR(G110="All",ISNUMBER(SEARCH("," &amp; C4 &amp; ",", "," &amp; SUBSTITUTE(G110," ","") &amp; ",")))),E110/IF(G110="All",COUNTIF(B4:G4,"&lt;&gt;"),LEN(SUBSTITUTE(G110," ",""))-LEN(SUBSTITUTE(SUBSTITUTE(G110," ",""),",",""))+1),0))</f>
        <v/>
      </c>
      <c r="S110" s="72">
        <f>IF(OR(ISBLANK(C4),ISBLANK(F4),ISBLANK(C110),ISBLANK(E110),ISBLANK(F110),ISBLANK(G110)),"",IF(AND(F110=F4,OR(G110="All",ISNUMBER(SEARCH("," &amp; C4 &amp; ",", "," &amp; SUBSTITUTE(G110," ","") &amp; ",")))),E110/IF(G110="All",COUNTIF(B4:G4,"&lt;&gt;"),LEN(SUBSTITUTE(G110," ",""))-LEN(SUBSTITUTE(SUBSTITUTE(G110," ",""),",",""))+1),0))</f>
        <v/>
      </c>
      <c r="T110" s="72">
        <f>IF(OR(ISBLANK(C4),ISBLANK(G4),ISBLANK(C110),ISBLANK(E110),ISBLANK(F110),ISBLANK(G110)),"",IF(AND(F110=G4,OR(G110="All",ISNUMBER(SEARCH("," &amp; C4 &amp; ",", "," &amp; SUBSTITUTE(G110," ","") &amp; ",")))),E110/IF(G110="All",COUNTIF(B4:G4,"&lt;&gt;"),LEN(SUBSTITUTE(G110," ",""))-LEN(SUBSTITUTE(SUBSTITUTE(G110," ",""),",",""))+1),0))</f>
        <v/>
      </c>
      <c r="U110" s="72">
        <f>IF(OR(ISBLANK(D4),ISBLANK(B4),ISBLANK(C110),ISBLANK(E110),ISBLANK(F110),ISBLANK(G110)),"",IF(AND(F110=B4,OR(G110="All",ISNUMBER(SEARCH("," &amp; D4 &amp; ",", "," &amp; SUBSTITUTE(G110," ","") &amp; ",")))),E110/IF(G110="All",COUNTIF(B4:G4,"&lt;&gt;"),LEN(SUBSTITUTE(G110," ",""))-LEN(SUBSTITUTE(SUBSTITUTE(G110," ",""),",",""))+1),0))</f>
        <v/>
      </c>
      <c r="V110" s="72">
        <f>IF(OR(ISBLANK(D4),ISBLANK(C4),ISBLANK(C110),ISBLANK(E110),ISBLANK(F110),ISBLANK(G110)),"",IF(AND(F110=C4,OR(G110="All",ISNUMBER(SEARCH("," &amp; D4 &amp; ",", "," &amp; SUBSTITUTE(G110," ","") &amp; ",")))),E110/IF(G110="All",COUNTIF(B4:G4,"&lt;&gt;"),LEN(SUBSTITUTE(G110," ",""))-LEN(SUBSTITUTE(SUBSTITUTE(G110," ",""),",",""))+1),0))</f>
        <v/>
      </c>
      <c r="W110" s="1" t="n"/>
      <c r="X110" s="72">
        <f>IF(OR(ISBLANK(D4),ISBLANK(E4),ISBLANK(C110),ISBLANK(E110),ISBLANK(F110),ISBLANK(G110)),"",IF(AND(F110=E4,OR(G110="All",ISNUMBER(SEARCH("," &amp; D4 &amp; ",", "," &amp; SUBSTITUTE(G110," ","") &amp; ",")))),E110/IF(G110="All",COUNTIF(B4:G4,"&lt;&gt;"),LEN(SUBSTITUTE(G110," ",""))-LEN(SUBSTITUTE(SUBSTITUTE(G110," ",""),",",""))+1),0))</f>
        <v/>
      </c>
      <c r="Y110" s="72">
        <f>IF(OR(ISBLANK(D4),ISBLANK(F4),ISBLANK(C110),ISBLANK(E110),ISBLANK(F110),ISBLANK(G110)),"",IF(AND(F110=F4,OR(G110="All",ISNUMBER(SEARCH("," &amp; D4 &amp; ",", "," &amp; SUBSTITUTE(G110," ","") &amp; ",")))),E110/IF(G110="All",COUNTIF(B4:G4,"&lt;&gt;"),LEN(SUBSTITUTE(G110," ",""))-LEN(SUBSTITUTE(SUBSTITUTE(G110," ",""),",",""))+1),0))</f>
        <v/>
      </c>
      <c r="Z110" s="72">
        <f>IF(OR(ISBLANK(D4),ISBLANK(G4),ISBLANK(C110),ISBLANK(E110),ISBLANK(F110),ISBLANK(G110)),"",IF(AND(F110=G4,OR(G110="All",ISNUMBER(SEARCH("," &amp; D4 &amp; ",", "," &amp; SUBSTITUTE(G110," ","") &amp; ",")))),E110/IF(G110="All",COUNTIF(B4:G4,"&lt;&gt;"),LEN(SUBSTITUTE(G110," ",""))-LEN(SUBSTITUTE(SUBSTITUTE(G110," ",""),",",""))+1),0))</f>
        <v/>
      </c>
      <c r="AA110" s="72">
        <f>IF(OR(ISBLANK(E4),ISBLANK(B4),ISBLANK(C110),ISBLANK(E110),ISBLANK(F110),ISBLANK(G110)),"",IF(AND(F110=B4,OR(G110="All",ISNUMBER(SEARCH("," &amp; E4 &amp; ",", "," &amp; SUBSTITUTE(G110," ","") &amp; ",")))),E110/IF(G110="All",COUNTIF(B4:G4,"&lt;&gt;"),LEN(SUBSTITUTE(G110," ",""))-LEN(SUBSTITUTE(SUBSTITUTE(G110," ",""),",",""))+1),0))</f>
        <v/>
      </c>
      <c r="AB110" s="72">
        <f>IF(OR(ISBLANK(E4),ISBLANK(C4),ISBLANK(C110),ISBLANK(E110),ISBLANK(F110),ISBLANK(G110)),"",IF(AND(F110=C4,OR(G110="All",ISNUMBER(SEARCH("," &amp; E4 &amp; ",", "," &amp; SUBSTITUTE(G110," ","") &amp; ",")))),E110/IF(G110="All",COUNTIF(B4:G4,"&lt;&gt;"),LEN(SUBSTITUTE(G110," ",""))-LEN(SUBSTITUTE(SUBSTITUTE(G110," ",""),",",""))+1),0))</f>
        <v/>
      </c>
      <c r="AC110" s="72">
        <f>IF(OR(ISBLANK(E4),ISBLANK(D4),ISBLANK(C110),ISBLANK(E110),ISBLANK(F110),ISBLANK(G110)),"",IF(AND(F110=D4,OR(G110="All",ISNUMBER(SEARCH("," &amp; E4 &amp; ",", "," &amp; SUBSTITUTE(G110," ","") &amp; ",")))),E110/IF(G110="All",COUNTIF(B4:G4,"&lt;&gt;"),LEN(SUBSTITUTE(G110," ",""))-LEN(SUBSTITUTE(SUBSTITUTE(G110," ",""),",",""))+1),0))</f>
        <v/>
      </c>
      <c r="AE110" s="72">
        <f>IF(OR(ISBLANK(E4),ISBLANK(F4),ISBLANK(C110),ISBLANK(E110),ISBLANK(F110),ISBLANK(G110)),"",IF(AND(F110=F4,OR(G110="All",ISNUMBER(SEARCH("," &amp; E4 &amp; ",", "," &amp; SUBSTITUTE(G110," ","") &amp; ",")))),E110/IF(G110="All",COUNTIF(B4:G4,"&lt;&gt;"),LEN(SUBSTITUTE(G110," ",""))-LEN(SUBSTITUTE(SUBSTITUTE(G110," ",""),",",""))+1),0))</f>
        <v/>
      </c>
      <c r="AF110" s="72">
        <f>IF(OR(ISBLANK(E4),ISBLANK(G4),ISBLANK(C110),ISBLANK(E110),ISBLANK(F110),ISBLANK(G110)),"",IF(AND(F110=G4,OR(G110="All",ISNUMBER(SEARCH("," &amp; E4 &amp; ",", "," &amp; SUBSTITUTE(G110," ","") &amp; ",")))),E110/IF(G110="All",COUNTIF(B4:G4,"&lt;&gt;"),LEN(SUBSTITUTE(G110," ",""))-LEN(SUBSTITUTE(SUBSTITUTE(G110," ",""),",",""))+1),0))</f>
        <v/>
      </c>
      <c r="AG110" s="72">
        <f>IF(OR(ISBLANK(F4),ISBLANK(B4),ISBLANK(C110),ISBLANK(E110),ISBLANK(F110),ISBLANK(G110)),"",IF(AND(F110=B4,OR(G110="All",ISNUMBER(SEARCH("," &amp; F4 &amp; ",", "," &amp; SUBSTITUTE(G110," ","") &amp; ",")))),E110/IF(G110="All",COUNTIF(B4:G4,"&lt;&gt;"),LEN(SUBSTITUTE(G110," ",""))-LEN(SUBSTITUTE(SUBSTITUTE(G110," ",""),",",""))+1),0))</f>
        <v/>
      </c>
      <c r="AH110" s="72">
        <f>IF(OR(ISBLANK(F4),ISBLANK(C4),ISBLANK(C110),ISBLANK(E110),ISBLANK(F110),ISBLANK(G110)),"",IF(AND(F110=C4,OR(G110="All",ISNUMBER(SEARCH("," &amp; F4 &amp; ",", "," &amp; SUBSTITUTE(G110," ","") &amp; ",")))),E110/IF(G110="All",COUNTIF(B4:G4,"&lt;&gt;"),LEN(SUBSTITUTE(G110," ",""))-LEN(SUBSTITUTE(SUBSTITUTE(G110," ",""),",",""))+1),0))</f>
        <v/>
      </c>
      <c r="AI110" s="72">
        <f>IF(OR(ISBLANK(F4),ISBLANK(D4),ISBLANK(C110),ISBLANK(E110),ISBLANK(F110),ISBLANK(G110)),"",IF(AND(F110=D4,OR(G110="All",ISNUMBER(SEARCH("," &amp; F4 &amp; ",", "," &amp; SUBSTITUTE(G110," ","") &amp; ",")))),E110/IF(G110="All",COUNTIF(B4:G4,"&lt;&gt;"),LEN(SUBSTITUTE(G110," ",""))-LEN(SUBSTITUTE(SUBSTITUTE(G110," ",""),",",""))+1),0))</f>
        <v/>
      </c>
      <c r="AJ110" s="72">
        <f>IF(OR(ISBLANK(F4),ISBLANK(E4),ISBLANK(C110),ISBLANK(E110),ISBLANK(F110),ISBLANK(G110)),"",IF(AND(F110=E4,OR(G110="All",ISNUMBER(SEARCH("," &amp; F4 &amp; ",", "," &amp; SUBSTITUTE(G110," ","") &amp; ",")))),E110/IF(G110="All",COUNTIF(B4:G4,"&lt;&gt;"),LEN(SUBSTITUTE(G110," ",""))-LEN(SUBSTITUTE(SUBSTITUTE(G110," ",""),",",""))+1),0))</f>
        <v/>
      </c>
      <c r="AL110" s="72">
        <f>IF(OR(ISBLANK(F4),ISBLANK(G4),ISBLANK(C110),ISBLANK(E110),ISBLANK(F110),ISBLANK(G110)),"",IF(AND(F110=G4,OR(G110="All",ISNUMBER(SEARCH("," &amp; F4 &amp; ",", "," &amp; SUBSTITUTE(G110," ","") &amp; ",")))),E110/IF(G110="All",COUNTIF(B4:G4,"&lt;&gt;"),LEN(SUBSTITUTE(G110," ",""))-LEN(SUBSTITUTE(SUBSTITUTE(G110," ",""),",",""))+1),0))</f>
        <v/>
      </c>
      <c r="AM110" s="72">
        <f>IF(OR(ISBLANK(G4),ISBLANK(B4),ISBLANK(C110),ISBLANK(E110),ISBLANK(F110),ISBLANK(G110)),"",IF(AND(F110=B4,OR(G110="All",ISNUMBER(SEARCH("," &amp; G4 &amp; ",", "," &amp; SUBSTITUTE(G110," ","") &amp; ",")))),E110/IF(G110="All",COUNTIF(B4:G4,"&lt;&gt;"),LEN(SUBSTITUTE(G110," ",""))-LEN(SUBSTITUTE(SUBSTITUTE(G110," ",""),",",""))+1),0))</f>
        <v/>
      </c>
      <c r="AN110" s="72">
        <f>IF(OR(ISBLANK(G4),ISBLANK(C4),ISBLANK(C110),ISBLANK(E110),ISBLANK(F110),ISBLANK(G110)),"",IF(AND(F110=C4,OR(G110="All",ISNUMBER(SEARCH("," &amp; G4 &amp; ",", "," &amp; SUBSTITUTE(G110," ","") &amp; ",")))),E110/IF(G110="All",COUNTIF(B4:G4,"&lt;&gt;"),LEN(SUBSTITUTE(G110," ",""))-LEN(SUBSTITUTE(SUBSTITUTE(G110," ",""),",",""))+1),0))</f>
        <v/>
      </c>
      <c r="AO110" s="72">
        <f>IF(OR(ISBLANK(G4),ISBLANK(D4),ISBLANK(C110),ISBLANK(E110),ISBLANK(F110),ISBLANK(G110)),"",IF(AND(F110=D4,OR(G110="All",ISNUMBER(SEARCH("," &amp; G4 &amp; ",", "," &amp; SUBSTITUTE(G110," ","") &amp; ",")))),E110/IF(G110="All",COUNTIF(B4:G4,"&lt;&gt;"),LEN(SUBSTITUTE(G110," ",""))-LEN(SUBSTITUTE(SUBSTITUTE(G110," ",""),",",""))+1),0))</f>
        <v/>
      </c>
      <c r="AP110" s="72">
        <f>IF(OR(ISBLANK(G4),ISBLANK(E4),ISBLANK(C110),ISBLANK(E110),ISBLANK(F110),ISBLANK(G110)),"",IF(AND(F110=E4,OR(G110="All",ISNUMBER(SEARCH("," &amp; G4 &amp; ",", "," &amp; SUBSTITUTE(G110," ","") &amp; ",")))),E110/IF(G110="All",COUNTIF(B4:G4,"&lt;&gt;"),LEN(SUBSTITUTE(G110," ",""))-LEN(SUBSTITUTE(SUBSTITUTE(G110," ",""),",",""))+1),0))</f>
        <v/>
      </c>
      <c r="AQ110" s="72">
        <f>IF(OR(ISBLANK(G4),ISBLANK(F4),ISBLANK(C110),ISBLANK(E110),ISBLANK(F110),ISBLANK(G110)),"",IF(AND(F110=F4,OR(G110="All",ISNUMBER(SEARCH("," &amp; G4 &amp; ",", "," &amp; SUBSTITUTE(G110," ","") &amp; ",")))),E110/IF(G110="All",COUNTIF(B4:G4,"&lt;&gt;"),LEN(SUBSTITUTE(G110," ",""))-LEN(SUBSTITUTE(SUBSTITUTE(G110," ",""),",",""))+1),0))</f>
        <v/>
      </c>
    </row>
    <row r="111" customFormat="1" s="1">
      <c r="A111" s="70" t="n"/>
      <c r="B111" s="71" t="n"/>
      <c r="C111" s="72" t="n"/>
      <c r="D111" s="71" t="inlineStr">
        <is>
          <t>EUR</t>
        </is>
      </c>
      <c r="E111" s="73">
        <f>IF(ISBLANK(C111),"",IF(D111="EUR",C111*$C$8,IF(D111="USD",C111,"")))</f>
        <v/>
      </c>
      <c r="F111" s="71" t="n"/>
      <c r="G111" s="74" t="n"/>
      <c r="H111" s="1" t="n"/>
      <c r="I111" s="1" t="n"/>
      <c r="J111" s="72">
        <f>IF(OR(ISBLANK(B4),ISBLANK(C4),ISBLANK(C111),ISBLANK(E111),ISBLANK(F111),ISBLANK(G111)),"",IF(AND(F111=C4,OR(G111="All",ISNUMBER(SEARCH("," &amp; B4 &amp; ",", "," &amp; SUBSTITUTE(G111," ","") &amp; ",")))),E111/IF(G111="All",COUNTIF(B4:G4,"&lt;&gt;"),LEN(SUBSTITUTE(G111," ",""))-LEN(SUBSTITUTE(SUBSTITUTE(G111," ",""),",",""))+1),0))</f>
        <v/>
      </c>
      <c r="K111" s="72">
        <f>IF(OR(ISBLANK(B4),ISBLANK(D4),ISBLANK(C111),ISBLANK(E111),ISBLANK(F111),ISBLANK(G111)),"",IF(AND(F111=D4,OR(G111="All",ISNUMBER(SEARCH("," &amp; B4 &amp; ",", "," &amp; SUBSTITUTE(G111," ","") &amp; ",")))),E111/IF(G111="All",COUNTIF(B4:G4,"&lt;&gt;"),LEN(SUBSTITUTE(G111," ",""))-LEN(SUBSTITUTE(SUBSTITUTE(G111," ",""),",",""))+1),0))</f>
        <v/>
      </c>
      <c r="L111" s="72">
        <f>IF(OR(ISBLANK(B4),ISBLANK(E4),ISBLANK(C111),ISBLANK(E111),ISBLANK(F111),ISBLANK(G111)),"",IF(AND(F111=E4,OR(G111="All",ISNUMBER(SEARCH("," &amp; B4 &amp; ",", "," &amp; SUBSTITUTE(G111," ","") &amp; ",")))),E111/IF(G111="All",COUNTIF(B4:G4,"&lt;&gt;"),LEN(SUBSTITUTE(G111," ",""))-LEN(SUBSTITUTE(SUBSTITUTE(G111," ",""),",",""))+1),0))</f>
        <v/>
      </c>
      <c r="M111" s="72">
        <f>IF(OR(ISBLANK(B4),ISBLANK(F4),ISBLANK(C111),ISBLANK(E111),ISBLANK(F111),ISBLANK(G111)),"",IF(AND(F111=F4,OR(G111="All",ISNUMBER(SEARCH("," &amp; B4 &amp; ",", "," &amp; SUBSTITUTE(G111," ","") &amp; ",")))),E111/IF(G111="All",COUNTIF(B4:G4,"&lt;&gt;"),LEN(SUBSTITUTE(G111," ",""))-LEN(SUBSTITUTE(SUBSTITUTE(G111," ",""),",",""))+1),0))</f>
        <v/>
      </c>
      <c r="N111" s="72">
        <f>IF(OR(ISBLANK(B4),ISBLANK(G4),ISBLANK(C111),ISBLANK(E111),ISBLANK(F111),ISBLANK(G111)),"",IF(AND(F111=G4,OR(G111="All",ISNUMBER(SEARCH("," &amp; B4 &amp; ",", "," &amp; SUBSTITUTE(G111," ","") &amp; ",")))),E111/IF(G111="All",COUNTIF(B4:G4,"&lt;&gt;"),LEN(SUBSTITUTE(G111," ",""))-LEN(SUBSTITUTE(SUBSTITUTE(G111," ",""),",",""))+1),0))</f>
        <v/>
      </c>
      <c r="O111" s="72">
        <f>IF(OR(ISBLANK(C4),ISBLANK(B4),ISBLANK(C111),ISBLANK(E111),ISBLANK(F111),ISBLANK(G111)),"",IF(AND(F111=B4,OR(G111="All",ISNUMBER(SEARCH("," &amp; C4 &amp; ",", "," &amp; SUBSTITUTE(G111," ","") &amp; ",")))),E111/IF(G111="All",COUNTIF(B4:G4,"&lt;&gt;"),LEN(SUBSTITUTE(G111," ",""))-LEN(SUBSTITUTE(SUBSTITUTE(G111," ",""),",",""))+1),0))</f>
        <v/>
      </c>
      <c r="P111" s="1" t="n"/>
      <c r="Q111" s="72">
        <f>IF(OR(ISBLANK(C4),ISBLANK(D4),ISBLANK(C111),ISBLANK(E111),ISBLANK(F111),ISBLANK(G111)),"",IF(AND(F111=D4,OR(G111="All",ISNUMBER(SEARCH("," &amp; C4 &amp; ",", "," &amp; SUBSTITUTE(G111," ","") &amp; ",")))),E111/IF(G111="All",COUNTIF(B4:G4,"&lt;&gt;"),LEN(SUBSTITUTE(G111," ",""))-LEN(SUBSTITUTE(SUBSTITUTE(G111," ",""),",",""))+1),0))</f>
        <v/>
      </c>
      <c r="R111" s="72">
        <f>IF(OR(ISBLANK(C4),ISBLANK(E4),ISBLANK(C111),ISBLANK(E111),ISBLANK(F111),ISBLANK(G111)),"",IF(AND(F111=E4,OR(G111="All",ISNUMBER(SEARCH("," &amp; C4 &amp; ",", "," &amp; SUBSTITUTE(G111," ","") &amp; ",")))),E111/IF(G111="All",COUNTIF(B4:G4,"&lt;&gt;"),LEN(SUBSTITUTE(G111," ",""))-LEN(SUBSTITUTE(SUBSTITUTE(G111," ",""),",",""))+1),0))</f>
        <v/>
      </c>
      <c r="S111" s="72">
        <f>IF(OR(ISBLANK(C4),ISBLANK(F4),ISBLANK(C111),ISBLANK(E111),ISBLANK(F111),ISBLANK(G111)),"",IF(AND(F111=F4,OR(G111="All",ISNUMBER(SEARCH("," &amp; C4 &amp; ",", "," &amp; SUBSTITUTE(G111," ","") &amp; ",")))),E111/IF(G111="All",COUNTIF(B4:G4,"&lt;&gt;"),LEN(SUBSTITUTE(G111," ",""))-LEN(SUBSTITUTE(SUBSTITUTE(G111," ",""),",",""))+1),0))</f>
        <v/>
      </c>
      <c r="T111" s="72">
        <f>IF(OR(ISBLANK(C4),ISBLANK(G4),ISBLANK(C111),ISBLANK(E111),ISBLANK(F111),ISBLANK(G111)),"",IF(AND(F111=G4,OR(G111="All",ISNUMBER(SEARCH("," &amp; C4 &amp; ",", "," &amp; SUBSTITUTE(G111," ","") &amp; ",")))),E111/IF(G111="All",COUNTIF(B4:G4,"&lt;&gt;"),LEN(SUBSTITUTE(G111," ",""))-LEN(SUBSTITUTE(SUBSTITUTE(G111," ",""),",",""))+1),0))</f>
        <v/>
      </c>
      <c r="U111" s="72">
        <f>IF(OR(ISBLANK(D4),ISBLANK(B4),ISBLANK(C111),ISBLANK(E111),ISBLANK(F111),ISBLANK(G111)),"",IF(AND(F111=B4,OR(G111="All",ISNUMBER(SEARCH("," &amp; D4 &amp; ",", "," &amp; SUBSTITUTE(G111," ","") &amp; ",")))),E111/IF(G111="All",COUNTIF(B4:G4,"&lt;&gt;"),LEN(SUBSTITUTE(G111," ",""))-LEN(SUBSTITUTE(SUBSTITUTE(G111," ",""),",",""))+1),0))</f>
        <v/>
      </c>
      <c r="V111" s="72">
        <f>IF(OR(ISBLANK(D4),ISBLANK(C4),ISBLANK(C111),ISBLANK(E111),ISBLANK(F111),ISBLANK(G111)),"",IF(AND(F111=C4,OR(G111="All",ISNUMBER(SEARCH("," &amp; D4 &amp; ",", "," &amp; SUBSTITUTE(G111," ","") &amp; ",")))),E111/IF(G111="All",COUNTIF(B4:G4,"&lt;&gt;"),LEN(SUBSTITUTE(G111," ",""))-LEN(SUBSTITUTE(SUBSTITUTE(G111," ",""),",",""))+1),0))</f>
        <v/>
      </c>
      <c r="W111" s="1" t="n"/>
      <c r="X111" s="72">
        <f>IF(OR(ISBLANK(D4),ISBLANK(E4),ISBLANK(C111),ISBLANK(E111),ISBLANK(F111),ISBLANK(G111)),"",IF(AND(F111=E4,OR(G111="All",ISNUMBER(SEARCH("," &amp; D4 &amp; ",", "," &amp; SUBSTITUTE(G111," ","") &amp; ",")))),E111/IF(G111="All",COUNTIF(B4:G4,"&lt;&gt;"),LEN(SUBSTITUTE(G111," ",""))-LEN(SUBSTITUTE(SUBSTITUTE(G111," ",""),",",""))+1),0))</f>
        <v/>
      </c>
      <c r="Y111" s="72">
        <f>IF(OR(ISBLANK(D4),ISBLANK(F4),ISBLANK(C111),ISBLANK(E111),ISBLANK(F111),ISBLANK(G111)),"",IF(AND(F111=F4,OR(G111="All",ISNUMBER(SEARCH("," &amp; D4 &amp; ",", "," &amp; SUBSTITUTE(G111," ","") &amp; ",")))),E111/IF(G111="All",COUNTIF(B4:G4,"&lt;&gt;"),LEN(SUBSTITUTE(G111," ",""))-LEN(SUBSTITUTE(SUBSTITUTE(G111," ",""),",",""))+1),0))</f>
        <v/>
      </c>
      <c r="Z111" s="72">
        <f>IF(OR(ISBLANK(D4),ISBLANK(G4),ISBLANK(C111),ISBLANK(E111),ISBLANK(F111),ISBLANK(G111)),"",IF(AND(F111=G4,OR(G111="All",ISNUMBER(SEARCH("," &amp; D4 &amp; ",", "," &amp; SUBSTITUTE(G111," ","") &amp; ",")))),E111/IF(G111="All",COUNTIF(B4:G4,"&lt;&gt;"),LEN(SUBSTITUTE(G111," ",""))-LEN(SUBSTITUTE(SUBSTITUTE(G111," ",""),",",""))+1),0))</f>
        <v/>
      </c>
      <c r="AA111" s="72">
        <f>IF(OR(ISBLANK(E4),ISBLANK(B4),ISBLANK(C111),ISBLANK(E111),ISBLANK(F111),ISBLANK(G111)),"",IF(AND(F111=B4,OR(G111="All",ISNUMBER(SEARCH("," &amp; E4 &amp; ",", "," &amp; SUBSTITUTE(G111," ","") &amp; ",")))),E111/IF(G111="All",COUNTIF(B4:G4,"&lt;&gt;"),LEN(SUBSTITUTE(G111," ",""))-LEN(SUBSTITUTE(SUBSTITUTE(G111," ",""),",",""))+1),0))</f>
        <v/>
      </c>
      <c r="AB111" s="72">
        <f>IF(OR(ISBLANK(E4),ISBLANK(C4),ISBLANK(C111),ISBLANK(E111),ISBLANK(F111),ISBLANK(G111)),"",IF(AND(F111=C4,OR(G111="All",ISNUMBER(SEARCH("," &amp; E4 &amp; ",", "," &amp; SUBSTITUTE(G111," ","") &amp; ",")))),E111/IF(G111="All",COUNTIF(B4:G4,"&lt;&gt;"),LEN(SUBSTITUTE(G111," ",""))-LEN(SUBSTITUTE(SUBSTITUTE(G111," ",""),",",""))+1),0))</f>
        <v/>
      </c>
      <c r="AC111" s="72">
        <f>IF(OR(ISBLANK(E4),ISBLANK(D4),ISBLANK(C111),ISBLANK(E111),ISBLANK(F111),ISBLANK(G111)),"",IF(AND(F111=D4,OR(G111="All",ISNUMBER(SEARCH("," &amp; E4 &amp; ",", "," &amp; SUBSTITUTE(G111," ","") &amp; ",")))),E111/IF(G111="All",COUNTIF(B4:G4,"&lt;&gt;"),LEN(SUBSTITUTE(G111," ",""))-LEN(SUBSTITUTE(SUBSTITUTE(G111," ",""),",",""))+1),0))</f>
        <v/>
      </c>
      <c r="AE111" s="72">
        <f>IF(OR(ISBLANK(E4),ISBLANK(F4),ISBLANK(C111),ISBLANK(E111),ISBLANK(F111),ISBLANK(G111)),"",IF(AND(F111=F4,OR(G111="All",ISNUMBER(SEARCH("," &amp; E4 &amp; ",", "," &amp; SUBSTITUTE(G111," ","") &amp; ",")))),E111/IF(G111="All",COUNTIF(B4:G4,"&lt;&gt;"),LEN(SUBSTITUTE(G111," ",""))-LEN(SUBSTITUTE(SUBSTITUTE(G111," ",""),",",""))+1),0))</f>
        <v/>
      </c>
      <c r="AF111" s="72">
        <f>IF(OR(ISBLANK(E4),ISBLANK(G4),ISBLANK(C111),ISBLANK(E111),ISBLANK(F111),ISBLANK(G111)),"",IF(AND(F111=G4,OR(G111="All",ISNUMBER(SEARCH("," &amp; E4 &amp; ",", "," &amp; SUBSTITUTE(G111," ","") &amp; ",")))),E111/IF(G111="All",COUNTIF(B4:G4,"&lt;&gt;"),LEN(SUBSTITUTE(G111," ",""))-LEN(SUBSTITUTE(SUBSTITUTE(G111," ",""),",",""))+1),0))</f>
        <v/>
      </c>
      <c r="AG111" s="72">
        <f>IF(OR(ISBLANK(F4),ISBLANK(B4),ISBLANK(C111),ISBLANK(E111),ISBLANK(F111),ISBLANK(G111)),"",IF(AND(F111=B4,OR(G111="All",ISNUMBER(SEARCH("," &amp; F4 &amp; ",", "," &amp; SUBSTITUTE(G111," ","") &amp; ",")))),E111/IF(G111="All",COUNTIF(B4:G4,"&lt;&gt;"),LEN(SUBSTITUTE(G111," ",""))-LEN(SUBSTITUTE(SUBSTITUTE(G111," ",""),",",""))+1),0))</f>
        <v/>
      </c>
      <c r="AH111" s="72">
        <f>IF(OR(ISBLANK(F4),ISBLANK(C4),ISBLANK(C111),ISBLANK(E111),ISBLANK(F111),ISBLANK(G111)),"",IF(AND(F111=C4,OR(G111="All",ISNUMBER(SEARCH("," &amp; F4 &amp; ",", "," &amp; SUBSTITUTE(G111," ","") &amp; ",")))),E111/IF(G111="All",COUNTIF(B4:G4,"&lt;&gt;"),LEN(SUBSTITUTE(G111," ",""))-LEN(SUBSTITUTE(SUBSTITUTE(G111," ",""),",",""))+1),0))</f>
        <v/>
      </c>
      <c r="AI111" s="72">
        <f>IF(OR(ISBLANK(F4),ISBLANK(D4),ISBLANK(C111),ISBLANK(E111),ISBLANK(F111),ISBLANK(G111)),"",IF(AND(F111=D4,OR(G111="All",ISNUMBER(SEARCH("," &amp; F4 &amp; ",", "," &amp; SUBSTITUTE(G111," ","") &amp; ",")))),E111/IF(G111="All",COUNTIF(B4:G4,"&lt;&gt;"),LEN(SUBSTITUTE(G111," ",""))-LEN(SUBSTITUTE(SUBSTITUTE(G111," ",""),",",""))+1),0))</f>
        <v/>
      </c>
      <c r="AJ111" s="72">
        <f>IF(OR(ISBLANK(F4),ISBLANK(E4),ISBLANK(C111),ISBLANK(E111),ISBLANK(F111),ISBLANK(G111)),"",IF(AND(F111=E4,OR(G111="All",ISNUMBER(SEARCH("," &amp; F4 &amp; ",", "," &amp; SUBSTITUTE(G111," ","") &amp; ",")))),E111/IF(G111="All",COUNTIF(B4:G4,"&lt;&gt;"),LEN(SUBSTITUTE(G111," ",""))-LEN(SUBSTITUTE(SUBSTITUTE(G111," ",""),",",""))+1),0))</f>
        <v/>
      </c>
      <c r="AL111" s="72">
        <f>IF(OR(ISBLANK(F4),ISBLANK(G4),ISBLANK(C111),ISBLANK(E111),ISBLANK(F111),ISBLANK(G111)),"",IF(AND(F111=G4,OR(G111="All",ISNUMBER(SEARCH("," &amp; F4 &amp; ",", "," &amp; SUBSTITUTE(G111," ","") &amp; ",")))),E111/IF(G111="All",COUNTIF(B4:G4,"&lt;&gt;"),LEN(SUBSTITUTE(G111," ",""))-LEN(SUBSTITUTE(SUBSTITUTE(G111," ",""),",",""))+1),0))</f>
        <v/>
      </c>
      <c r="AM111" s="72">
        <f>IF(OR(ISBLANK(G4),ISBLANK(B4),ISBLANK(C111),ISBLANK(E111),ISBLANK(F111),ISBLANK(G111)),"",IF(AND(F111=B4,OR(G111="All",ISNUMBER(SEARCH("," &amp; G4 &amp; ",", "," &amp; SUBSTITUTE(G111," ","") &amp; ",")))),E111/IF(G111="All",COUNTIF(B4:G4,"&lt;&gt;"),LEN(SUBSTITUTE(G111," ",""))-LEN(SUBSTITUTE(SUBSTITUTE(G111," ",""),",",""))+1),0))</f>
        <v/>
      </c>
      <c r="AN111" s="72">
        <f>IF(OR(ISBLANK(G4),ISBLANK(C4),ISBLANK(C111),ISBLANK(E111),ISBLANK(F111),ISBLANK(G111)),"",IF(AND(F111=C4,OR(G111="All",ISNUMBER(SEARCH("," &amp; G4 &amp; ",", "," &amp; SUBSTITUTE(G111," ","") &amp; ",")))),E111/IF(G111="All",COUNTIF(B4:G4,"&lt;&gt;"),LEN(SUBSTITUTE(G111," ",""))-LEN(SUBSTITUTE(SUBSTITUTE(G111," ",""),",",""))+1),0))</f>
        <v/>
      </c>
      <c r="AO111" s="72">
        <f>IF(OR(ISBLANK(G4),ISBLANK(D4),ISBLANK(C111),ISBLANK(E111),ISBLANK(F111),ISBLANK(G111)),"",IF(AND(F111=D4,OR(G111="All",ISNUMBER(SEARCH("," &amp; G4 &amp; ",", "," &amp; SUBSTITUTE(G111," ","") &amp; ",")))),E111/IF(G111="All",COUNTIF(B4:G4,"&lt;&gt;"),LEN(SUBSTITUTE(G111," ",""))-LEN(SUBSTITUTE(SUBSTITUTE(G111," ",""),",",""))+1),0))</f>
        <v/>
      </c>
      <c r="AP111" s="72">
        <f>IF(OR(ISBLANK(G4),ISBLANK(E4),ISBLANK(C111),ISBLANK(E111),ISBLANK(F111),ISBLANK(G111)),"",IF(AND(F111=E4,OR(G111="All",ISNUMBER(SEARCH("," &amp; G4 &amp; ",", "," &amp; SUBSTITUTE(G111," ","") &amp; ",")))),E111/IF(G111="All",COUNTIF(B4:G4,"&lt;&gt;"),LEN(SUBSTITUTE(G111," ",""))-LEN(SUBSTITUTE(SUBSTITUTE(G111," ",""),",",""))+1),0))</f>
        <v/>
      </c>
      <c r="AQ111" s="72">
        <f>IF(OR(ISBLANK(G4),ISBLANK(F4),ISBLANK(C111),ISBLANK(E111),ISBLANK(F111),ISBLANK(G111)),"",IF(AND(F111=F4,OR(G111="All",ISNUMBER(SEARCH("," &amp; G4 &amp; ",", "," &amp; SUBSTITUTE(G111," ","") &amp; ",")))),E111/IF(G111="All",COUNTIF(B4:G4,"&lt;&gt;"),LEN(SUBSTITUTE(G111," ",""))-LEN(SUBSTITUTE(SUBSTITUTE(G111," ",""),",",""))+1),0))</f>
        <v/>
      </c>
    </row>
    <row r="112" customFormat="1" s="1">
      <c r="A112" s="70" t="n"/>
      <c r="B112" s="71" t="n"/>
      <c r="C112" s="72" t="n"/>
      <c r="D112" s="71" t="inlineStr">
        <is>
          <t>EUR</t>
        </is>
      </c>
      <c r="E112" s="73">
        <f>IF(ISBLANK(C112),"",IF(D112="EUR",C112*$C$8,IF(D112="USD",C112,"")))</f>
        <v/>
      </c>
      <c r="F112" s="71" t="n"/>
      <c r="G112" s="74" t="n"/>
      <c r="H112" s="1" t="n"/>
      <c r="I112" s="1" t="n"/>
      <c r="J112" s="72">
        <f>IF(OR(ISBLANK(B4),ISBLANK(C4),ISBLANK(C112),ISBLANK(E112),ISBLANK(F112),ISBLANK(G112)),"",IF(AND(F112=C4,OR(G112="All",ISNUMBER(SEARCH("," &amp; B4 &amp; ",", "," &amp; SUBSTITUTE(G112," ","") &amp; ",")))),E112/IF(G112="All",COUNTIF(B4:G4,"&lt;&gt;"),LEN(SUBSTITUTE(G112," ",""))-LEN(SUBSTITUTE(SUBSTITUTE(G112," ",""),",",""))+1),0))</f>
        <v/>
      </c>
      <c r="K112" s="72">
        <f>IF(OR(ISBLANK(B4),ISBLANK(D4),ISBLANK(C112),ISBLANK(E112),ISBLANK(F112),ISBLANK(G112)),"",IF(AND(F112=D4,OR(G112="All",ISNUMBER(SEARCH("," &amp; B4 &amp; ",", "," &amp; SUBSTITUTE(G112," ","") &amp; ",")))),E112/IF(G112="All",COUNTIF(B4:G4,"&lt;&gt;"),LEN(SUBSTITUTE(G112," ",""))-LEN(SUBSTITUTE(SUBSTITUTE(G112," ",""),",",""))+1),0))</f>
        <v/>
      </c>
      <c r="L112" s="72">
        <f>IF(OR(ISBLANK(B4),ISBLANK(E4),ISBLANK(C112),ISBLANK(E112),ISBLANK(F112),ISBLANK(G112)),"",IF(AND(F112=E4,OR(G112="All",ISNUMBER(SEARCH("," &amp; B4 &amp; ",", "," &amp; SUBSTITUTE(G112," ","") &amp; ",")))),E112/IF(G112="All",COUNTIF(B4:G4,"&lt;&gt;"),LEN(SUBSTITUTE(G112," ",""))-LEN(SUBSTITUTE(SUBSTITUTE(G112," ",""),",",""))+1),0))</f>
        <v/>
      </c>
      <c r="M112" s="72">
        <f>IF(OR(ISBLANK(B4),ISBLANK(F4),ISBLANK(C112),ISBLANK(E112),ISBLANK(F112),ISBLANK(G112)),"",IF(AND(F112=F4,OR(G112="All",ISNUMBER(SEARCH("," &amp; B4 &amp; ",", "," &amp; SUBSTITUTE(G112," ","") &amp; ",")))),E112/IF(G112="All",COUNTIF(B4:G4,"&lt;&gt;"),LEN(SUBSTITUTE(G112," ",""))-LEN(SUBSTITUTE(SUBSTITUTE(G112," ",""),",",""))+1),0))</f>
        <v/>
      </c>
      <c r="N112" s="72">
        <f>IF(OR(ISBLANK(B4),ISBLANK(G4),ISBLANK(C112),ISBLANK(E112),ISBLANK(F112),ISBLANK(G112)),"",IF(AND(F112=G4,OR(G112="All",ISNUMBER(SEARCH("," &amp; B4 &amp; ",", "," &amp; SUBSTITUTE(G112," ","") &amp; ",")))),E112/IF(G112="All",COUNTIF(B4:G4,"&lt;&gt;"),LEN(SUBSTITUTE(G112," ",""))-LEN(SUBSTITUTE(SUBSTITUTE(G112," ",""),",",""))+1),0))</f>
        <v/>
      </c>
      <c r="O112" s="72">
        <f>IF(OR(ISBLANK(C4),ISBLANK(B4),ISBLANK(C112),ISBLANK(E112),ISBLANK(F112),ISBLANK(G112)),"",IF(AND(F112=B4,OR(G112="All",ISNUMBER(SEARCH("," &amp; C4 &amp; ",", "," &amp; SUBSTITUTE(G112," ","") &amp; ",")))),E112/IF(G112="All",COUNTIF(B4:G4,"&lt;&gt;"),LEN(SUBSTITUTE(G112," ",""))-LEN(SUBSTITUTE(SUBSTITUTE(G112," ",""),",",""))+1),0))</f>
        <v/>
      </c>
      <c r="P112" s="1" t="n"/>
      <c r="Q112" s="72">
        <f>IF(OR(ISBLANK(C4),ISBLANK(D4),ISBLANK(C112),ISBLANK(E112),ISBLANK(F112),ISBLANK(G112)),"",IF(AND(F112=D4,OR(G112="All",ISNUMBER(SEARCH("," &amp; C4 &amp; ",", "," &amp; SUBSTITUTE(G112," ","") &amp; ",")))),E112/IF(G112="All",COUNTIF(B4:G4,"&lt;&gt;"),LEN(SUBSTITUTE(G112," ",""))-LEN(SUBSTITUTE(SUBSTITUTE(G112," ",""),",",""))+1),0))</f>
        <v/>
      </c>
      <c r="R112" s="72">
        <f>IF(OR(ISBLANK(C4),ISBLANK(E4),ISBLANK(C112),ISBLANK(E112),ISBLANK(F112),ISBLANK(G112)),"",IF(AND(F112=E4,OR(G112="All",ISNUMBER(SEARCH("," &amp; C4 &amp; ",", "," &amp; SUBSTITUTE(G112," ","") &amp; ",")))),E112/IF(G112="All",COUNTIF(B4:G4,"&lt;&gt;"),LEN(SUBSTITUTE(G112," ",""))-LEN(SUBSTITUTE(SUBSTITUTE(G112," ",""),",",""))+1),0))</f>
        <v/>
      </c>
      <c r="S112" s="72">
        <f>IF(OR(ISBLANK(C4),ISBLANK(F4),ISBLANK(C112),ISBLANK(E112),ISBLANK(F112),ISBLANK(G112)),"",IF(AND(F112=F4,OR(G112="All",ISNUMBER(SEARCH("," &amp; C4 &amp; ",", "," &amp; SUBSTITUTE(G112," ","") &amp; ",")))),E112/IF(G112="All",COUNTIF(B4:G4,"&lt;&gt;"),LEN(SUBSTITUTE(G112," ",""))-LEN(SUBSTITUTE(SUBSTITUTE(G112," ",""),",",""))+1),0))</f>
        <v/>
      </c>
      <c r="T112" s="72">
        <f>IF(OR(ISBLANK(C4),ISBLANK(G4),ISBLANK(C112),ISBLANK(E112),ISBLANK(F112),ISBLANK(G112)),"",IF(AND(F112=G4,OR(G112="All",ISNUMBER(SEARCH("," &amp; C4 &amp; ",", "," &amp; SUBSTITUTE(G112," ","") &amp; ",")))),E112/IF(G112="All",COUNTIF(B4:G4,"&lt;&gt;"),LEN(SUBSTITUTE(G112," ",""))-LEN(SUBSTITUTE(SUBSTITUTE(G112," ",""),",",""))+1),0))</f>
        <v/>
      </c>
      <c r="U112" s="72">
        <f>IF(OR(ISBLANK(D4),ISBLANK(B4),ISBLANK(C112),ISBLANK(E112),ISBLANK(F112),ISBLANK(G112)),"",IF(AND(F112=B4,OR(G112="All",ISNUMBER(SEARCH("," &amp; D4 &amp; ",", "," &amp; SUBSTITUTE(G112," ","") &amp; ",")))),E112/IF(G112="All",COUNTIF(B4:G4,"&lt;&gt;"),LEN(SUBSTITUTE(G112," ",""))-LEN(SUBSTITUTE(SUBSTITUTE(G112," ",""),",",""))+1),0))</f>
        <v/>
      </c>
      <c r="V112" s="72">
        <f>IF(OR(ISBLANK(D4),ISBLANK(C4),ISBLANK(C112),ISBLANK(E112),ISBLANK(F112),ISBLANK(G112)),"",IF(AND(F112=C4,OR(G112="All",ISNUMBER(SEARCH("," &amp; D4 &amp; ",", "," &amp; SUBSTITUTE(G112," ","") &amp; ",")))),E112/IF(G112="All",COUNTIF(B4:G4,"&lt;&gt;"),LEN(SUBSTITUTE(G112," ",""))-LEN(SUBSTITUTE(SUBSTITUTE(G112," ",""),",",""))+1),0))</f>
        <v/>
      </c>
      <c r="W112" s="1" t="n"/>
      <c r="X112" s="72">
        <f>IF(OR(ISBLANK(D4),ISBLANK(E4),ISBLANK(C112),ISBLANK(E112),ISBLANK(F112),ISBLANK(G112)),"",IF(AND(F112=E4,OR(G112="All",ISNUMBER(SEARCH("," &amp; D4 &amp; ",", "," &amp; SUBSTITUTE(G112," ","") &amp; ",")))),E112/IF(G112="All",COUNTIF(B4:G4,"&lt;&gt;"),LEN(SUBSTITUTE(G112," ",""))-LEN(SUBSTITUTE(SUBSTITUTE(G112," ",""),",",""))+1),0))</f>
        <v/>
      </c>
      <c r="Y112" s="72">
        <f>IF(OR(ISBLANK(D4),ISBLANK(F4),ISBLANK(C112),ISBLANK(E112),ISBLANK(F112),ISBLANK(G112)),"",IF(AND(F112=F4,OR(G112="All",ISNUMBER(SEARCH("," &amp; D4 &amp; ",", "," &amp; SUBSTITUTE(G112," ","") &amp; ",")))),E112/IF(G112="All",COUNTIF(B4:G4,"&lt;&gt;"),LEN(SUBSTITUTE(G112," ",""))-LEN(SUBSTITUTE(SUBSTITUTE(G112," ",""),",",""))+1),0))</f>
        <v/>
      </c>
      <c r="Z112" s="72">
        <f>IF(OR(ISBLANK(D4),ISBLANK(G4),ISBLANK(C112),ISBLANK(E112),ISBLANK(F112),ISBLANK(G112)),"",IF(AND(F112=G4,OR(G112="All",ISNUMBER(SEARCH("," &amp; D4 &amp; ",", "," &amp; SUBSTITUTE(G112," ","") &amp; ",")))),E112/IF(G112="All",COUNTIF(B4:G4,"&lt;&gt;"),LEN(SUBSTITUTE(G112," ",""))-LEN(SUBSTITUTE(SUBSTITUTE(G112," ",""),",",""))+1),0))</f>
        <v/>
      </c>
      <c r="AA112" s="72">
        <f>IF(OR(ISBLANK(E4),ISBLANK(B4),ISBLANK(C112),ISBLANK(E112),ISBLANK(F112),ISBLANK(G112)),"",IF(AND(F112=B4,OR(G112="All",ISNUMBER(SEARCH("," &amp; E4 &amp; ",", "," &amp; SUBSTITUTE(G112," ","") &amp; ",")))),E112/IF(G112="All",COUNTIF(B4:G4,"&lt;&gt;"),LEN(SUBSTITUTE(G112," ",""))-LEN(SUBSTITUTE(SUBSTITUTE(G112," ",""),",",""))+1),0))</f>
        <v/>
      </c>
      <c r="AB112" s="72">
        <f>IF(OR(ISBLANK(E4),ISBLANK(C4),ISBLANK(C112),ISBLANK(E112),ISBLANK(F112),ISBLANK(G112)),"",IF(AND(F112=C4,OR(G112="All",ISNUMBER(SEARCH("," &amp; E4 &amp; ",", "," &amp; SUBSTITUTE(G112," ","") &amp; ",")))),E112/IF(G112="All",COUNTIF(B4:G4,"&lt;&gt;"),LEN(SUBSTITUTE(G112," ",""))-LEN(SUBSTITUTE(SUBSTITUTE(G112," ",""),",",""))+1),0))</f>
        <v/>
      </c>
      <c r="AC112" s="72">
        <f>IF(OR(ISBLANK(E4),ISBLANK(D4),ISBLANK(C112),ISBLANK(E112),ISBLANK(F112),ISBLANK(G112)),"",IF(AND(F112=D4,OR(G112="All",ISNUMBER(SEARCH("," &amp; E4 &amp; ",", "," &amp; SUBSTITUTE(G112," ","") &amp; ",")))),E112/IF(G112="All",COUNTIF(B4:G4,"&lt;&gt;"),LEN(SUBSTITUTE(G112," ",""))-LEN(SUBSTITUTE(SUBSTITUTE(G112," ",""),",",""))+1),0))</f>
        <v/>
      </c>
      <c r="AE112" s="72">
        <f>IF(OR(ISBLANK(E4),ISBLANK(F4),ISBLANK(C112),ISBLANK(E112),ISBLANK(F112),ISBLANK(G112)),"",IF(AND(F112=F4,OR(G112="All",ISNUMBER(SEARCH("," &amp; E4 &amp; ",", "," &amp; SUBSTITUTE(G112," ","") &amp; ",")))),E112/IF(G112="All",COUNTIF(B4:G4,"&lt;&gt;"),LEN(SUBSTITUTE(G112," ",""))-LEN(SUBSTITUTE(SUBSTITUTE(G112," ",""),",",""))+1),0))</f>
        <v/>
      </c>
      <c r="AF112" s="72">
        <f>IF(OR(ISBLANK(E4),ISBLANK(G4),ISBLANK(C112),ISBLANK(E112),ISBLANK(F112),ISBLANK(G112)),"",IF(AND(F112=G4,OR(G112="All",ISNUMBER(SEARCH("," &amp; E4 &amp; ",", "," &amp; SUBSTITUTE(G112," ","") &amp; ",")))),E112/IF(G112="All",COUNTIF(B4:G4,"&lt;&gt;"),LEN(SUBSTITUTE(G112," ",""))-LEN(SUBSTITUTE(SUBSTITUTE(G112," ",""),",",""))+1),0))</f>
        <v/>
      </c>
      <c r="AG112" s="72">
        <f>IF(OR(ISBLANK(F4),ISBLANK(B4),ISBLANK(C112),ISBLANK(E112),ISBLANK(F112),ISBLANK(G112)),"",IF(AND(F112=B4,OR(G112="All",ISNUMBER(SEARCH("," &amp; F4 &amp; ",", "," &amp; SUBSTITUTE(G112," ","") &amp; ",")))),E112/IF(G112="All",COUNTIF(B4:G4,"&lt;&gt;"),LEN(SUBSTITUTE(G112," ",""))-LEN(SUBSTITUTE(SUBSTITUTE(G112," ",""),",",""))+1),0))</f>
        <v/>
      </c>
      <c r="AH112" s="72">
        <f>IF(OR(ISBLANK(F4),ISBLANK(C4),ISBLANK(C112),ISBLANK(E112),ISBLANK(F112),ISBLANK(G112)),"",IF(AND(F112=C4,OR(G112="All",ISNUMBER(SEARCH("," &amp; F4 &amp; ",", "," &amp; SUBSTITUTE(G112," ","") &amp; ",")))),E112/IF(G112="All",COUNTIF(B4:G4,"&lt;&gt;"),LEN(SUBSTITUTE(G112," ",""))-LEN(SUBSTITUTE(SUBSTITUTE(G112," ",""),",",""))+1),0))</f>
        <v/>
      </c>
      <c r="AI112" s="72">
        <f>IF(OR(ISBLANK(F4),ISBLANK(D4),ISBLANK(C112),ISBLANK(E112),ISBLANK(F112),ISBLANK(G112)),"",IF(AND(F112=D4,OR(G112="All",ISNUMBER(SEARCH("," &amp; F4 &amp; ",", "," &amp; SUBSTITUTE(G112," ","") &amp; ",")))),E112/IF(G112="All",COUNTIF(B4:G4,"&lt;&gt;"),LEN(SUBSTITUTE(G112," ",""))-LEN(SUBSTITUTE(SUBSTITUTE(G112," ",""),",",""))+1),0))</f>
        <v/>
      </c>
      <c r="AJ112" s="72">
        <f>IF(OR(ISBLANK(F4),ISBLANK(E4),ISBLANK(C112),ISBLANK(E112),ISBLANK(F112),ISBLANK(G112)),"",IF(AND(F112=E4,OR(G112="All",ISNUMBER(SEARCH("," &amp; F4 &amp; ",", "," &amp; SUBSTITUTE(G112," ","") &amp; ",")))),E112/IF(G112="All",COUNTIF(B4:G4,"&lt;&gt;"),LEN(SUBSTITUTE(G112," ",""))-LEN(SUBSTITUTE(SUBSTITUTE(G112," ",""),",",""))+1),0))</f>
        <v/>
      </c>
      <c r="AL112" s="72">
        <f>IF(OR(ISBLANK(F4),ISBLANK(G4),ISBLANK(C112),ISBLANK(E112),ISBLANK(F112),ISBLANK(G112)),"",IF(AND(F112=G4,OR(G112="All",ISNUMBER(SEARCH("," &amp; F4 &amp; ",", "," &amp; SUBSTITUTE(G112," ","") &amp; ",")))),E112/IF(G112="All",COUNTIF(B4:G4,"&lt;&gt;"),LEN(SUBSTITUTE(G112," ",""))-LEN(SUBSTITUTE(SUBSTITUTE(G112," ",""),",",""))+1),0))</f>
        <v/>
      </c>
      <c r="AM112" s="72">
        <f>IF(OR(ISBLANK(G4),ISBLANK(B4),ISBLANK(C112),ISBLANK(E112),ISBLANK(F112),ISBLANK(G112)),"",IF(AND(F112=B4,OR(G112="All",ISNUMBER(SEARCH("," &amp; G4 &amp; ",", "," &amp; SUBSTITUTE(G112," ","") &amp; ",")))),E112/IF(G112="All",COUNTIF(B4:G4,"&lt;&gt;"),LEN(SUBSTITUTE(G112," ",""))-LEN(SUBSTITUTE(SUBSTITUTE(G112," ",""),",",""))+1),0))</f>
        <v/>
      </c>
      <c r="AN112" s="72">
        <f>IF(OR(ISBLANK(G4),ISBLANK(C4),ISBLANK(C112),ISBLANK(E112),ISBLANK(F112),ISBLANK(G112)),"",IF(AND(F112=C4,OR(G112="All",ISNUMBER(SEARCH("," &amp; G4 &amp; ",", "," &amp; SUBSTITUTE(G112," ","") &amp; ",")))),E112/IF(G112="All",COUNTIF(B4:G4,"&lt;&gt;"),LEN(SUBSTITUTE(G112," ",""))-LEN(SUBSTITUTE(SUBSTITUTE(G112," ",""),",",""))+1),0))</f>
        <v/>
      </c>
      <c r="AO112" s="72">
        <f>IF(OR(ISBLANK(G4),ISBLANK(D4),ISBLANK(C112),ISBLANK(E112),ISBLANK(F112),ISBLANK(G112)),"",IF(AND(F112=D4,OR(G112="All",ISNUMBER(SEARCH("," &amp; G4 &amp; ",", "," &amp; SUBSTITUTE(G112," ","") &amp; ",")))),E112/IF(G112="All",COUNTIF(B4:G4,"&lt;&gt;"),LEN(SUBSTITUTE(G112," ",""))-LEN(SUBSTITUTE(SUBSTITUTE(G112," ",""),",",""))+1),0))</f>
        <v/>
      </c>
      <c r="AP112" s="72">
        <f>IF(OR(ISBLANK(G4),ISBLANK(E4),ISBLANK(C112),ISBLANK(E112),ISBLANK(F112),ISBLANK(G112)),"",IF(AND(F112=E4,OR(G112="All",ISNUMBER(SEARCH("," &amp; G4 &amp; ",", "," &amp; SUBSTITUTE(G112," ","") &amp; ",")))),E112/IF(G112="All",COUNTIF(B4:G4,"&lt;&gt;"),LEN(SUBSTITUTE(G112," ",""))-LEN(SUBSTITUTE(SUBSTITUTE(G112," ",""),",",""))+1),0))</f>
        <v/>
      </c>
      <c r="AQ112" s="72">
        <f>IF(OR(ISBLANK(G4),ISBLANK(F4),ISBLANK(C112),ISBLANK(E112),ISBLANK(F112),ISBLANK(G112)),"",IF(AND(F112=F4,OR(G112="All",ISNUMBER(SEARCH("," &amp; G4 &amp; ",", "," &amp; SUBSTITUTE(G112," ","") &amp; ",")))),E112/IF(G112="All",COUNTIF(B4:G4,"&lt;&gt;"),LEN(SUBSTITUTE(G112," ",""))-LEN(SUBSTITUTE(SUBSTITUTE(G112," ",""),",",""))+1),0))</f>
        <v/>
      </c>
    </row>
    <row r="113" customFormat="1" s="1">
      <c r="A113" s="70" t="n"/>
      <c r="B113" s="71" t="n"/>
      <c r="C113" s="72" t="n"/>
      <c r="D113" s="71" t="inlineStr">
        <is>
          <t>EUR</t>
        </is>
      </c>
      <c r="E113" s="73">
        <f>IF(ISBLANK(C113),"",IF(D113="EUR",C113*$C$8,IF(D113="USD",C113,"")))</f>
        <v/>
      </c>
      <c r="F113" s="71" t="n"/>
      <c r="G113" s="74" t="n"/>
      <c r="H113" s="1" t="n"/>
      <c r="I113" s="1" t="n"/>
      <c r="J113" s="72">
        <f>IF(OR(ISBLANK(B4),ISBLANK(C4),ISBLANK(C113),ISBLANK(E113),ISBLANK(F113),ISBLANK(G113)),"",IF(AND(F113=C4,OR(G113="All",ISNUMBER(SEARCH("," &amp; B4 &amp; ",", "," &amp; SUBSTITUTE(G113," ","") &amp; ",")))),E113/IF(G113="All",COUNTIF(B4:G4,"&lt;&gt;"),LEN(SUBSTITUTE(G113," ",""))-LEN(SUBSTITUTE(SUBSTITUTE(G113," ",""),",",""))+1),0))</f>
        <v/>
      </c>
      <c r="K113" s="72">
        <f>IF(OR(ISBLANK(B4),ISBLANK(D4),ISBLANK(C113),ISBLANK(E113),ISBLANK(F113),ISBLANK(G113)),"",IF(AND(F113=D4,OR(G113="All",ISNUMBER(SEARCH("," &amp; B4 &amp; ",", "," &amp; SUBSTITUTE(G113," ","") &amp; ",")))),E113/IF(G113="All",COUNTIF(B4:G4,"&lt;&gt;"),LEN(SUBSTITUTE(G113," ",""))-LEN(SUBSTITUTE(SUBSTITUTE(G113," ",""),",",""))+1),0))</f>
        <v/>
      </c>
      <c r="L113" s="72">
        <f>IF(OR(ISBLANK(B4),ISBLANK(E4),ISBLANK(C113),ISBLANK(E113),ISBLANK(F113),ISBLANK(G113)),"",IF(AND(F113=E4,OR(G113="All",ISNUMBER(SEARCH("," &amp; B4 &amp; ",", "," &amp; SUBSTITUTE(G113," ","") &amp; ",")))),E113/IF(G113="All",COUNTIF(B4:G4,"&lt;&gt;"),LEN(SUBSTITUTE(G113," ",""))-LEN(SUBSTITUTE(SUBSTITUTE(G113," ",""),",",""))+1),0))</f>
        <v/>
      </c>
      <c r="M113" s="72">
        <f>IF(OR(ISBLANK(B4),ISBLANK(F4),ISBLANK(C113),ISBLANK(E113),ISBLANK(F113),ISBLANK(G113)),"",IF(AND(F113=F4,OR(G113="All",ISNUMBER(SEARCH("," &amp; B4 &amp; ",", "," &amp; SUBSTITUTE(G113," ","") &amp; ",")))),E113/IF(G113="All",COUNTIF(B4:G4,"&lt;&gt;"),LEN(SUBSTITUTE(G113," ",""))-LEN(SUBSTITUTE(SUBSTITUTE(G113," ",""),",",""))+1),0))</f>
        <v/>
      </c>
      <c r="N113" s="72">
        <f>IF(OR(ISBLANK(B4),ISBLANK(G4),ISBLANK(C113),ISBLANK(E113),ISBLANK(F113),ISBLANK(G113)),"",IF(AND(F113=G4,OR(G113="All",ISNUMBER(SEARCH("," &amp; B4 &amp; ",", "," &amp; SUBSTITUTE(G113," ","") &amp; ",")))),E113/IF(G113="All",COUNTIF(B4:G4,"&lt;&gt;"),LEN(SUBSTITUTE(G113," ",""))-LEN(SUBSTITUTE(SUBSTITUTE(G113," ",""),",",""))+1),0))</f>
        <v/>
      </c>
      <c r="O113" s="72">
        <f>IF(OR(ISBLANK(C4),ISBLANK(B4),ISBLANK(C113),ISBLANK(E113),ISBLANK(F113),ISBLANK(G113)),"",IF(AND(F113=B4,OR(G113="All",ISNUMBER(SEARCH("," &amp; C4 &amp; ",", "," &amp; SUBSTITUTE(G113," ","") &amp; ",")))),E113/IF(G113="All",COUNTIF(B4:G4,"&lt;&gt;"),LEN(SUBSTITUTE(G113," ",""))-LEN(SUBSTITUTE(SUBSTITUTE(G113," ",""),",",""))+1),0))</f>
        <v/>
      </c>
      <c r="P113" s="1" t="n"/>
      <c r="Q113" s="72">
        <f>IF(OR(ISBLANK(C4),ISBLANK(D4),ISBLANK(C113),ISBLANK(E113),ISBLANK(F113),ISBLANK(G113)),"",IF(AND(F113=D4,OR(G113="All",ISNUMBER(SEARCH("," &amp; C4 &amp; ",", "," &amp; SUBSTITUTE(G113," ","") &amp; ",")))),E113/IF(G113="All",COUNTIF(B4:G4,"&lt;&gt;"),LEN(SUBSTITUTE(G113," ",""))-LEN(SUBSTITUTE(SUBSTITUTE(G113," ",""),",",""))+1),0))</f>
        <v/>
      </c>
      <c r="R113" s="72">
        <f>IF(OR(ISBLANK(C4),ISBLANK(E4),ISBLANK(C113),ISBLANK(E113),ISBLANK(F113),ISBLANK(G113)),"",IF(AND(F113=E4,OR(G113="All",ISNUMBER(SEARCH("," &amp; C4 &amp; ",", "," &amp; SUBSTITUTE(G113," ","") &amp; ",")))),E113/IF(G113="All",COUNTIF(B4:G4,"&lt;&gt;"),LEN(SUBSTITUTE(G113," ",""))-LEN(SUBSTITUTE(SUBSTITUTE(G113," ",""),",",""))+1),0))</f>
        <v/>
      </c>
      <c r="S113" s="72">
        <f>IF(OR(ISBLANK(C4),ISBLANK(F4),ISBLANK(C113),ISBLANK(E113),ISBLANK(F113),ISBLANK(G113)),"",IF(AND(F113=F4,OR(G113="All",ISNUMBER(SEARCH("," &amp; C4 &amp; ",", "," &amp; SUBSTITUTE(G113," ","") &amp; ",")))),E113/IF(G113="All",COUNTIF(B4:G4,"&lt;&gt;"),LEN(SUBSTITUTE(G113," ",""))-LEN(SUBSTITUTE(SUBSTITUTE(G113," ",""),",",""))+1),0))</f>
        <v/>
      </c>
      <c r="T113" s="72">
        <f>IF(OR(ISBLANK(C4),ISBLANK(G4),ISBLANK(C113),ISBLANK(E113),ISBLANK(F113),ISBLANK(G113)),"",IF(AND(F113=G4,OR(G113="All",ISNUMBER(SEARCH("," &amp; C4 &amp; ",", "," &amp; SUBSTITUTE(G113," ","") &amp; ",")))),E113/IF(G113="All",COUNTIF(B4:G4,"&lt;&gt;"),LEN(SUBSTITUTE(G113," ",""))-LEN(SUBSTITUTE(SUBSTITUTE(G113," ",""),",",""))+1),0))</f>
        <v/>
      </c>
      <c r="U113" s="72">
        <f>IF(OR(ISBLANK(D4),ISBLANK(B4),ISBLANK(C113),ISBLANK(E113),ISBLANK(F113),ISBLANK(G113)),"",IF(AND(F113=B4,OR(G113="All",ISNUMBER(SEARCH("," &amp; D4 &amp; ",", "," &amp; SUBSTITUTE(G113," ","") &amp; ",")))),E113/IF(G113="All",COUNTIF(B4:G4,"&lt;&gt;"),LEN(SUBSTITUTE(G113," ",""))-LEN(SUBSTITUTE(SUBSTITUTE(G113," ",""),",",""))+1),0))</f>
        <v/>
      </c>
      <c r="V113" s="72">
        <f>IF(OR(ISBLANK(D4),ISBLANK(C4),ISBLANK(C113),ISBLANK(E113),ISBLANK(F113),ISBLANK(G113)),"",IF(AND(F113=C4,OR(G113="All",ISNUMBER(SEARCH("," &amp; D4 &amp; ",", "," &amp; SUBSTITUTE(G113," ","") &amp; ",")))),E113/IF(G113="All",COUNTIF(B4:G4,"&lt;&gt;"),LEN(SUBSTITUTE(G113," ",""))-LEN(SUBSTITUTE(SUBSTITUTE(G113," ",""),",",""))+1),0))</f>
        <v/>
      </c>
      <c r="W113" s="1" t="n"/>
      <c r="X113" s="72">
        <f>IF(OR(ISBLANK(D4),ISBLANK(E4),ISBLANK(C113),ISBLANK(E113),ISBLANK(F113),ISBLANK(G113)),"",IF(AND(F113=E4,OR(G113="All",ISNUMBER(SEARCH("," &amp; D4 &amp; ",", "," &amp; SUBSTITUTE(G113," ","") &amp; ",")))),E113/IF(G113="All",COUNTIF(B4:G4,"&lt;&gt;"),LEN(SUBSTITUTE(G113," ",""))-LEN(SUBSTITUTE(SUBSTITUTE(G113," ",""),",",""))+1),0))</f>
        <v/>
      </c>
      <c r="Y113" s="72">
        <f>IF(OR(ISBLANK(D4),ISBLANK(F4),ISBLANK(C113),ISBLANK(E113),ISBLANK(F113),ISBLANK(G113)),"",IF(AND(F113=F4,OR(G113="All",ISNUMBER(SEARCH("," &amp; D4 &amp; ",", "," &amp; SUBSTITUTE(G113," ","") &amp; ",")))),E113/IF(G113="All",COUNTIF(B4:G4,"&lt;&gt;"),LEN(SUBSTITUTE(G113," ",""))-LEN(SUBSTITUTE(SUBSTITUTE(G113," ",""),",",""))+1),0))</f>
        <v/>
      </c>
      <c r="Z113" s="72">
        <f>IF(OR(ISBLANK(D4),ISBLANK(G4),ISBLANK(C113),ISBLANK(E113),ISBLANK(F113),ISBLANK(G113)),"",IF(AND(F113=G4,OR(G113="All",ISNUMBER(SEARCH("," &amp; D4 &amp; ",", "," &amp; SUBSTITUTE(G113," ","") &amp; ",")))),E113/IF(G113="All",COUNTIF(B4:G4,"&lt;&gt;"),LEN(SUBSTITUTE(G113," ",""))-LEN(SUBSTITUTE(SUBSTITUTE(G113," ",""),",",""))+1),0))</f>
        <v/>
      </c>
      <c r="AA113" s="72">
        <f>IF(OR(ISBLANK(E4),ISBLANK(B4),ISBLANK(C113),ISBLANK(E113),ISBLANK(F113),ISBLANK(G113)),"",IF(AND(F113=B4,OR(G113="All",ISNUMBER(SEARCH("," &amp; E4 &amp; ",", "," &amp; SUBSTITUTE(G113," ","") &amp; ",")))),E113/IF(G113="All",COUNTIF(B4:G4,"&lt;&gt;"),LEN(SUBSTITUTE(G113," ",""))-LEN(SUBSTITUTE(SUBSTITUTE(G113," ",""),",",""))+1),0))</f>
        <v/>
      </c>
      <c r="AB113" s="72">
        <f>IF(OR(ISBLANK(E4),ISBLANK(C4),ISBLANK(C113),ISBLANK(E113),ISBLANK(F113),ISBLANK(G113)),"",IF(AND(F113=C4,OR(G113="All",ISNUMBER(SEARCH("," &amp; E4 &amp; ",", "," &amp; SUBSTITUTE(G113," ","") &amp; ",")))),E113/IF(G113="All",COUNTIF(B4:G4,"&lt;&gt;"),LEN(SUBSTITUTE(G113," ",""))-LEN(SUBSTITUTE(SUBSTITUTE(G113," ",""),",",""))+1),0))</f>
        <v/>
      </c>
      <c r="AC113" s="72">
        <f>IF(OR(ISBLANK(E4),ISBLANK(D4),ISBLANK(C113),ISBLANK(E113),ISBLANK(F113),ISBLANK(G113)),"",IF(AND(F113=D4,OR(G113="All",ISNUMBER(SEARCH("," &amp; E4 &amp; ",", "," &amp; SUBSTITUTE(G113," ","") &amp; ",")))),E113/IF(G113="All",COUNTIF(B4:G4,"&lt;&gt;"),LEN(SUBSTITUTE(G113," ",""))-LEN(SUBSTITUTE(SUBSTITUTE(G113," ",""),",",""))+1),0))</f>
        <v/>
      </c>
      <c r="AE113" s="72">
        <f>IF(OR(ISBLANK(E4),ISBLANK(F4),ISBLANK(C113),ISBLANK(E113),ISBLANK(F113),ISBLANK(G113)),"",IF(AND(F113=F4,OR(G113="All",ISNUMBER(SEARCH("," &amp; E4 &amp; ",", "," &amp; SUBSTITUTE(G113," ","") &amp; ",")))),E113/IF(G113="All",COUNTIF(B4:G4,"&lt;&gt;"),LEN(SUBSTITUTE(G113," ",""))-LEN(SUBSTITUTE(SUBSTITUTE(G113," ",""),",",""))+1),0))</f>
        <v/>
      </c>
      <c r="AF113" s="72">
        <f>IF(OR(ISBLANK(E4),ISBLANK(G4),ISBLANK(C113),ISBLANK(E113),ISBLANK(F113),ISBLANK(G113)),"",IF(AND(F113=G4,OR(G113="All",ISNUMBER(SEARCH("," &amp; E4 &amp; ",", "," &amp; SUBSTITUTE(G113," ","") &amp; ",")))),E113/IF(G113="All",COUNTIF(B4:G4,"&lt;&gt;"),LEN(SUBSTITUTE(G113," ",""))-LEN(SUBSTITUTE(SUBSTITUTE(G113," ",""),",",""))+1),0))</f>
        <v/>
      </c>
      <c r="AG113" s="72">
        <f>IF(OR(ISBLANK(F4),ISBLANK(B4),ISBLANK(C113),ISBLANK(E113),ISBLANK(F113),ISBLANK(G113)),"",IF(AND(F113=B4,OR(G113="All",ISNUMBER(SEARCH("," &amp; F4 &amp; ",", "," &amp; SUBSTITUTE(G113," ","") &amp; ",")))),E113/IF(G113="All",COUNTIF(B4:G4,"&lt;&gt;"),LEN(SUBSTITUTE(G113," ",""))-LEN(SUBSTITUTE(SUBSTITUTE(G113," ",""),",",""))+1),0))</f>
        <v/>
      </c>
      <c r="AH113" s="72">
        <f>IF(OR(ISBLANK(F4),ISBLANK(C4),ISBLANK(C113),ISBLANK(E113),ISBLANK(F113),ISBLANK(G113)),"",IF(AND(F113=C4,OR(G113="All",ISNUMBER(SEARCH("," &amp; F4 &amp; ",", "," &amp; SUBSTITUTE(G113," ","") &amp; ",")))),E113/IF(G113="All",COUNTIF(B4:G4,"&lt;&gt;"),LEN(SUBSTITUTE(G113," ",""))-LEN(SUBSTITUTE(SUBSTITUTE(G113," ",""),",",""))+1),0))</f>
        <v/>
      </c>
      <c r="AI113" s="72">
        <f>IF(OR(ISBLANK(F4),ISBLANK(D4),ISBLANK(C113),ISBLANK(E113),ISBLANK(F113),ISBLANK(G113)),"",IF(AND(F113=D4,OR(G113="All",ISNUMBER(SEARCH("," &amp; F4 &amp; ",", "," &amp; SUBSTITUTE(G113," ","") &amp; ",")))),E113/IF(G113="All",COUNTIF(B4:G4,"&lt;&gt;"),LEN(SUBSTITUTE(G113," ",""))-LEN(SUBSTITUTE(SUBSTITUTE(G113," ",""),",",""))+1),0))</f>
        <v/>
      </c>
      <c r="AJ113" s="72">
        <f>IF(OR(ISBLANK(F4),ISBLANK(E4),ISBLANK(C113),ISBLANK(E113),ISBLANK(F113),ISBLANK(G113)),"",IF(AND(F113=E4,OR(G113="All",ISNUMBER(SEARCH("," &amp; F4 &amp; ",", "," &amp; SUBSTITUTE(G113," ","") &amp; ",")))),E113/IF(G113="All",COUNTIF(B4:G4,"&lt;&gt;"),LEN(SUBSTITUTE(G113," ",""))-LEN(SUBSTITUTE(SUBSTITUTE(G113," ",""),",",""))+1),0))</f>
        <v/>
      </c>
      <c r="AL113" s="72">
        <f>IF(OR(ISBLANK(F4),ISBLANK(G4),ISBLANK(C113),ISBLANK(E113),ISBLANK(F113),ISBLANK(G113)),"",IF(AND(F113=G4,OR(G113="All",ISNUMBER(SEARCH("," &amp; F4 &amp; ",", "," &amp; SUBSTITUTE(G113," ","") &amp; ",")))),E113/IF(G113="All",COUNTIF(B4:G4,"&lt;&gt;"),LEN(SUBSTITUTE(G113," ",""))-LEN(SUBSTITUTE(SUBSTITUTE(G113," ",""),",",""))+1),0))</f>
        <v/>
      </c>
      <c r="AM113" s="72">
        <f>IF(OR(ISBLANK(G4),ISBLANK(B4),ISBLANK(C113),ISBLANK(E113),ISBLANK(F113),ISBLANK(G113)),"",IF(AND(F113=B4,OR(G113="All",ISNUMBER(SEARCH("," &amp; G4 &amp; ",", "," &amp; SUBSTITUTE(G113," ","") &amp; ",")))),E113/IF(G113="All",COUNTIF(B4:G4,"&lt;&gt;"),LEN(SUBSTITUTE(G113," ",""))-LEN(SUBSTITUTE(SUBSTITUTE(G113," ",""),",",""))+1),0))</f>
        <v/>
      </c>
      <c r="AN113" s="72">
        <f>IF(OR(ISBLANK(G4),ISBLANK(C4),ISBLANK(C113),ISBLANK(E113),ISBLANK(F113),ISBLANK(G113)),"",IF(AND(F113=C4,OR(G113="All",ISNUMBER(SEARCH("," &amp; G4 &amp; ",", "," &amp; SUBSTITUTE(G113," ","") &amp; ",")))),E113/IF(G113="All",COUNTIF(B4:G4,"&lt;&gt;"),LEN(SUBSTITUTE(G113," ",""))-LEN(SUBSTITUTE(SUBSTITUTE(G113," ",""),",",""))+1),0))</f>
        <v/>
      </c>
      <c r="AO113" s="72">
        <f>IF(OR(ISBLANK(G4),ISBLANK(D4),ISBLANK(C113),ISBLANK(E113),ISBLANK(F113),ISBLANK(G113)),"",IF(AND(F113=D4,OR(G113="All",ISNUMBER(SEARCH("," &amp; G4 &amp; ",", "," &amp; SUBSTITUTE(G113," ","") &amp; ",")))),E113/IF(G113="All",COUNTIF(B4:G4,"&lt;&gt;"),LEN(SUBSTITUTE(G113," ",""))-LEN(SUBSTITUTE(SUBSTITUTE(G113," ",""),",",""))+1),0))</f>
        <v/>
      </c>
      <c r="AP113" s="72">
        <f>IF(OR(ISBLANK(G4),ISBLANK(E4),ISBLANK(C113),ISBLANK(E113),ISBLANK(F113),ISBLANK(G113)),"",IF(AND(F113=E4,OR(G113="All",ISNUMBER(SEARCH("," &amp; G4 &amp; ",", "," &amp; SUBSTITUTE(G113," ","") &amp; ",")))),E113/IF(G113="All",COUNTIF(B4:G4,"&lt;&gt;"),LEN(SUBSTITUTE(G113," ",""))-LEN(SUBSTITUTE(SUBSTITUTE(G113," ",""),",",""))+1),0))</f>
        <v/>
      </c>
      <c r="AQ113" s="72">
        <f>IF(OR(ISBLANK(G4),ISBLANK(F4),ISBLANK(C113),ISBLANK(E113),ISBLANK(F113),ISBLANK(G113)),"",IF(AND(F113=F4,OR(G113="All",ISNUMBER(SEARCH("," &amp; G4 &amp; ",", "," &amp; SUBSTITUTE(G113," ","") &amp; ",")))),E113/IF(G113="All",COUNTIF(B4:G4,"&lt;&gt;"),LEN(SUBSTITUTE(G113," ",""))-LEN(SUBSTITUTE(SUBSTITUTE(G113," ",""),",",""))+1),0))</f>
        <v/>
      </c>
    </row>
    <row r="114" customFormat="1" s="1">
      <c r="A114" s="70" t="n"/>
      <c r="B114" s="71" t="n"/>
      <c r="C114" s="72" t="n"/>
      <c r="D114" s="71" t="inlineStr">
        <is>
          <t>EUR</t>
        </is>
      </c>
      <c r="E114" s="73">
        <f>IF(ISBLANK(C114),"",IF(D114="EUR",C114*$C$8,IF(D114="USD",C114,"")))</f>
        <v/>
      </c>
      <c r="F114" s="71" t="n"/>
      <c r="G114" s="74" t="n"/>
      <c r="H114" s="1" t="n"/>
      <c r="I114" s="1" t="n"/>
      <c r="J114" s="72">
        <f>IF(OR(ISBLANK(B4),ISBLANK(C4),ISBLANK(C114),ISBLANK(E114),ISBLANK(F114),ISBLANK(G114)),"",IF(AND(F114=C4,OR(G114="All",ISNUMBER(SEARCH("," &amp; B4 &amp; ",", "," &amp; SUBSTITUTE(G114," ","") &amp; ",")))),E114/IF(G114="All",COUNTIF(B4:G4,"&lt;&gt;"),LEN(SUBSTITUTE(G114," ",""))-LEN(SUBSTITUTE(SUBSTITUTE(G114," ",""),",",""))+1),0))</f>
        <v/>
      </c>
      <c r="K114" s="72">
        <f>IF(OR(ISBLANK(B4),ISBLANK(D4),ISBLANK(C114),ISBLANK(E114),ISBLANK(F114),ISBLANK(G114)),"",IF(AND(F114=D4,OR(G114="All",ISNUMBER(SEARCH("," &amp; B4 &amp; ",", "," &amp; SUBSTITUTE(G114," ","") &amp; ",")))),E114/IF(G114="All",COUNTIF(B4:G4,"&lt;&gt;"),LEN(SUBSTITUTE(G114," ",""))-LEN(SUBSTITUTE(SUBSTITUTE(G114," ",""),",",""))+1),0))</f>
        <v/>
      </c>
      <c r="L114" s="72">
        <f>IF(OR(ISBLANK(B4),ISBLANK(E4),ISBLANK(C114),ISBLANK(E114),ISBLANK(F114),ISBLANK(G114)),"",IF(AND(F114=E4,OR(G114="All",ISNUMBER(SEARCH("," &amp; B4 &amp; ",", "," &amp; SUBSTITUTE(G114," ","") &amp; ",")))),E114/IF(G114="All",COUNTIF(B4:G4,"&lt;&gt;"),LEN(SUBSTITUTE(G114," ",""))-LEN(SUBSTITUTE(SUBSTITUTE(G114," ",""),",",""))+1),0))</f>
        <v/>
      </c>
      <c r="M114" s="72">
        <f>IF(OR(ISBLANK(B4),ISBLANK(F4),ISBLANK(C114),ISBLANK(E114),ISBLANK(F114),ISBLANK(G114)),"",IF(AND(F114=F4,OR(G114="All",ISNUMBER(SEARCH("," &amp; B4 &amp; ",", "," &amp; SUBSTITUTE(G114," ","") &amp; ",")))),E114/IF(G114="All",COUNTIF(B4:G4,"&lt;&gt;"),LEN(SUBSTITUTE(G114," ",""))-LEN(SUBSTITUTE(SUBSTITUTE(G114," ",""),",",""))+1),0))</f>
        <v/>
      </c>
      <c r="N114" s="72">
        <f>IF(OR(ISBLANK(B4),ISBLANK(G4),ISBLANK(C114),ISBLANK(E114),ISBLANK(F114),ISBLANK(G114)),"",IF(AND(F114=G4,OR(G114="All",ISNUMBER(SEARCH("," &amp; B4 &amp; ",", "," &amp; SUBSTITUTE(G114," ","") &amp; ",")))),E114/IF(G114="All",COUNTIF(B4:G4,"&lt;&gt;"),LEN(SUBSTITUTE(G114," ",""))-LEN(SUBSTITUTE(SUBSTITUTE(G114," ",""),",",""))+1),0))</f>
        <v/>
      </c>
      <c r="O114" s="72">
        <f>IF(OR(ISBLANK(C4),ISBLANK(B4),ISBLANK(C114),ISBLANK(E114),ISBLANK(F114),ISBLANK(G114)),"",IF(AND(F114=B4,OR(G114="All",ISNUMBER(SEARCH("," &amp; C4 &amp; ",", "," &amp; SUBSTITUTE(G114," ","") &amp; ",")))),E114/IF(G114="All",COUNTIF(B4:G4,"&lt;&gt;"),LEN(SUBSTITUTE(G114," ",""))-LEN(SUBSTITUTE(SUBSTITUTE(G114," ",""),",",""))+1),0))</f>
        <v/>
      </c>
      <c r="P114" s="1" t="n"/>
      <c r="Q114" s="72">
        <f>IF(OR(ISBLANK(C4),ISBLANK(D4),ISBLANK(C114),ISBLANK(E114),ISBLANK(F114),ISBLANK(G114)),"",IF(AND(F114=D4,OR(G114="All",ISNUMBER(SEARCH("," &amp; C4 &amp; ",", "," &amp; SUBSTITUTE(G114," ","") &amp; ",")))),E114/IF(G114="All",COUNTIF(B4:G4,"&lt;&gt;"),LEN(SUBSTITUTE(G114," ",""))-LEN(SUBSTITUTE(SUBSTITUTE(G114," ",""),",",""))+1),0))</f>
        <v/>
      </c>
      <c r="R114" s="72">
        <f>IF(OR(ISBLANK(C4),ISBLANK(E4),ISBLANK(C114),ISBLANK(E114),ISBLANK(F114),ISBLANK(G114)),"",IF(AND(F114=E4,OR(G114="All",ISNUMBER(SEARCH("," &amp; C4 &amp; ",", "," &amp; SUBSTITUTE(G114," ","") &amp; ",")))),E114/IF(G114="All",COUNTIF(B4:G4,"&lt;&gt;"),LEN(SUBSTITUTE(G114," ",""))-LEN(SUBSTITUTE(SUBSTITUTE(G114," ",""),",",""))+1),0))</f>
        <v/>
      </c>
      <c r="S114" s="72">
        <f>IF(OR(ISBLANK(C4),ISBLANK(F4),ISBLANK(C114),ISBLANK(E114),ISBLANK(F114),ISBLANK(G114)),"",IF(AND(F114=F4,OR(G114="All",ISNUMBER(SEARCH("," &amp; C4 &amp; ",", "," &amp; SUBSTITUTE(G114," ","") &amp; ",")))),E114/IF(G114="All",COUNTIF(B4:G4,"&lt;&gt;"),LEN(SUBSTITUTE(G114," ",""))-LEN(SUBSTITUTE(SUBSTITUTE(G114," ",""),",",""))+1),0))</f>
        <v/>
      </c>
      <c r="T114" s="72">
        <f>IF(OR(ISBLANK(C4),ISBLANK(G4),ISBLANK(C114),ISBLANK(E114),ISBLANK(F114),ISBLANK(G114)),"",IF(AND(F114=G4,OR(G114="All",ISNUMBER(SEARCH("," &amp; C4 &amp; ",", "," &amp; SUBSTITUTE(G114," ","") &amp; ",")))),E114/IF(G114="All",COUNTIF(B4:G4,"&lt;&gt;"),LEN(SUBSTITUTE(G114," ",""))-LEN(SUBSTITUTE(SUBSTITUTE(G114," ",""),",",""))+1),0))</f>
        <v/>
      </c>
      <c r="U114" s="72">
        <f>IF(OR(ISBLANK(D4),ISBLANK(B4),ISBLANK(C114),ISBLANK(E114),ISBLANK(F114),ISBLANK(G114)),"",IF(AND(F114=B4,OR(G114="All",ISNUMBER(SEARCH("," &amp; D4 &amp; ",", "," &amp; SUBSTITUTE(G114," ","") &amp; ",")))),E114/IF(G114="All",COUNTIF(B4:G4,"&lt;&gt;"),LEN(SUBSTITUTE(G114," ",""))-LEN(SUBSTITUTE(SUBSTITUTE(G114," ",""),",",""))+1),0))</f>
        <v/>
      </c>
      <c r="V114" s="72">
        <f>IF(OR(ISBLANK(D4),ISBLANK(C4),ISBLANK(C114),ISBLANK(E114),ISBLANK(F114),ISBLANK(G114)),"",IF(AND(F114=C4,OR(G114="All",ISNUMBER(SEARCH("," &amp; D4 &amp; ",", "," &amp; SUBSTITUTE(G114," ","") &amp; ",")))),E114/IF(G114="All",COUNTIF(B4:G4,"&lt;&gt;"),LEN(SUBSTITUTE(G114," ",""))-LEN(SUBSTITUTE(SUBSTITUTE(G114," ",""),",",""))+1),0))</f>
        <v/>
      </c>
      <c r="W114" s="1" t="n"/>
      <c r="X114" s="72">
        <f>IF(OR(ISBLANK(D4),ISBLANK(E4),ISBLANK(C114),ISBLANK(E114),ISBLANK(F114),ISBLANK(G114)),"",IF(AND(F114=E4,OR(G114="All",ISNUMBER(SEARCH("," &amp; D4 &amp; ",", "," &amp; SUBSTITUTE(G114," ","") &amp; ",")))),E114/IF(G114="All",COUNTIF(B4:G4,"&lt;&gt;"),LEN(SUBSTITUTE(G114," ",""))-LEN(SUBSTITUTE(SUBSTITUTE(G114," ",""),",",""))+1),0))</f>
        <v/>
      </c>
      <c r="Y114" s="72">
        <f>IF(OR(ISBLANK(D4),ISBLANK(F4),ISBLANK(C114),ISBLANK(E114),ISBLANK(F114),ISBLANK(G114)),"",IF(AND(F114=F4,OR(G114="All",ISNUMBER(SEARCH("," &amp; D4 &amp; ",", "," &amp; SUBSTITUTE(G114," ","") &amp; ",")))),E114/IF(G114="All",COUNTIF(B4:G4,"&lt;&gt;"),LEN(SUBSTITUTE(G114," ",""))-LEN(SUBSTITUTE(SUBSTITUTE(G114," ",""),",",""))+1),0))</f>
        <v/>
      </c>
      <c r="Z114" s="72">
        <f>IF(OR(ISBLANK(D4),ISBLANK(G4),ISBLANK(C114),ISBLANK(E114),ISBLANK(F114),ISBLANK(G114)),"",IF(AND(F114=G4,OR(G114="All",ISNUMBER(SEARCH("," &amp; D4 &amp; ",", "," &amp; SUBSTITUTE(G114," ","") &amp; ",")))),E114/IF(G114="All",COUNTIF(B4:G4,"&lt;&gt;"),LEN(SUBSTITUTE(G114," ",""))-LEN(SUBSTITUTE(SUBSTITUTE(G114," ",""),",",""))+1),0))</f>
        <v/>
      </c>
      <c r="AA114" s="72">
        <f>IF(OR(ISBLANK(E4),ISBLANK(B4),ISBLANK(C114),ISBLANK(E114),ISBLANK(F114),ISBLANK(G114)),"",IF(AND(F114=B4,OR(G114="All",ISNUMBER(SEARCH("," &amp; E4 &amp; ",", "," &amp; SUBSTITUTE(G114," ","") &amp; ",")))),E114/IF(G114="All",COUNTIF(B4:G4,"&lt;&gt;"),LEN(SUBSTITUTE(G114," ",""))-LEN(SUBSTITUTE(SUBSTITUTE(G114," ",""),",",""))+1),0))</f>
        <v/>
      </c>
      <c r="AB114" s="72">
        <f>IF(OR(ISBLANK(E4),ISBLANK(C4),ISBLANK(C114),ISBLANK(E114),ISBLANK(F114),ISBLANK(G114)),"",IF(AND(F114=C4,OR(G114="All",ISNUMBER(SEARCH("," &amp; E4 &amp; ",", "," &amp; SUBSTITUTE(G114," ","") &amp; ",")))),E114/IF(G114="All",COUNTIF(B4:G4,"&lt;&gt;"),LEN(SUBSTITUTE(G114," ",""))-LEN(SUBSTITUTE(SUBSTITUTE(G114," ",""),",",""))+1),0))</f>
        <v/>
      </c>
      <c r="AC114" s="72">
        <f>IF(OR(ISBLANK(E4),ISBLANK(D4),ISBLANK(C114),ISBLANK(E114),ISBLANK(F114),ISBLANK(G114)),"",IF(AND(F114=D4,OR(G114="All",ISNUMBER(SEARCH("," &amp; E4 &amp; ",", "," &amp; SUBSTITUTE(G114," ","") &amp; ",")))),E114/IF(G114="All",COUNTIF(B4:G4,"&lt;&gt;"),LEN(SUBSTITUTE(G114," ",""))-LEN(SUBSTITUTE(SUBSTITUTE(G114," ",""),",",""))+1),0))</f>
        <v/>
      </c>
      <c r="AE114" s="72">
        <f>IF(OR(ISBLANK(E4),ISBLANK(F4),ISBLANK(C114),ISBLANK(E114),ISBLANK(F114),ISBLANK(G114)),"",IF(AND(F114=F4,OR(G114="All",ISNUMBER(SEARCH("," &amp; E4 &amp; ",", "," &amp; SUBSTITUTE(G114," ","") &amp; ",")))),E114/IF(G114="All",COUNTIF(B4:G4,"&lt;&gt;"),LEN(SUBSTITUTE(G114," ",""))-LEN(SUBSTITUTE(SUBSTITUTE(G114," ",""),",",""))+1),0))</f>
        <v/>
      </c>
      <c r="AF114" s="72">
        <f>IF(OR(ISBLANK(E4),ISBLANK(G4),ISBLANK(C114),ISBLANK(E114),ISBLANK(F114),ISBLANK(G114)),"",IF(AND(F114=G4,OR(G114="All",ISNUMBER(SEARCH("," &amp; E4 &amp; ",", "," &amp; SUBSTITUTE(G114," ","") &amp; ",")))),E114/IF(G114="All",COUNTIF(B4:G4,"&lt;&gt;"),LEN(SUBSTITUTE(G114," ",""))-LEN(SUBSTITUTE(SUBSTITUTE(G114," ",""),",",""))+1),0))</f>
        <v/>
      </c>
      <c r="AG114" s="72">
        <f>IF(OR(ISBLANK(F4),ISBLANK(B4),ISBLANK(C114),ISBLANK(E114),ISBLANK(F114),ISBLANK(G114)),"",IF(AND(F114=B4,OR(G114="All",ISNUMBER(SEARCH("," &amp; F4 &amp; ",", "," &amp; SUBSTITUTE(G114," ","") &amp; ",")))),E114/IF(G114="All",COUNTIF(B4:G4,"&lt;&gt;"),LEN(SUBSTITUTE(G114," ",""))-LEN(SUBSTITUTE(SUBSTITUTE(G114," ",""),",",""))+1),0))</f>
        <v/>
      </c>
      <c r="AH114" s="72">
        <f>IF(OR(ISBLANK(F4),ISBLANK(C4),ISBLANK(C114),ISBLANK(E114),ISBLANK(F114),ISBLANK(G114)),"",IF(AND(F114=C4,OR(G114="All",ISNUMBER(SEARCH("," &amp; F4 &amp; ",", "," &amp; SUBSTITUTE(G114," ","") &amp; ",")))),E114/IF(G114="All",COUNTIF(B4:G4,"&lt;&gt;"),LEN(SUBSTITUTE(G114," ",""))-LEN(SUBSTITUTE(SUBSTITUTE(G114," ",""),",",""))+1),0))</f>
        <v/>
      </c>
      <c r="AI114" s="72">
        <f>IF(OR(ISBLANK(F4),ISBLANK(D4),ISBLANK(C114),ISBLANK(E114),ISBLANK(F114),ISBLANK(G114)),"",IF(AND(F114=D4,OR(G114="All",ISNUMBER(SEARCH("," &amp; F4 &amp; ",", "," &amp; SUBSTITUTE(G114," ","") &amp; ",")))),E114/IF(G114="All",COUNTIF(B4:G4,"&lt;&gt;"),LEN(SUBSTITUTE(G114," ",""))-LEN(SUBSTITUTE(SUBSTITUTE(G114," ",""),",",""))+1),0))</f>
        <v/>
      </c>
      <c r="AJ114" s="72">
        <f>IF(OR(ISBLANK(F4),ISBLANK(E4),ISBLANK(C114),ISBLANK(E114),ISBLANK(F114),ISBLANK(G114)),"",IF(AND(F114=E4,OR(G114="All",ISNUMBER(SEARCH("," &amp; F4 &amp; ",", "," &amp; SUBSTITUTE(G114," ","") &amp; ",")))),E114/IF(G114="All",COUNTIF(B4:G4,"&lt;&gt;"),LEN(SUBSTITUTE(G114," ",""))-LEN(SUBSTITUTE(SUBSTITUTE(G114," ",""),",",""))+1),0))</f>
        <v/>
      </c>
      <c r="AL114" s="72">
        <f>IF(OR(ISBLANK(F4),ISBLANK(G4),ISBLANK(C114),ISBLANK(E114),ISBLANK(F114),ISBLANK(G114)),"",IF(AND(F114=G4,OR(G114="All",ISNUMBER(SEARCH("," &amp; F4 &amp; ",", "," &amp; SUBSTITUTE(G114," ","") &amp; ",")))),E114/IF(G114="All",COUNTIF(B4:G4,"&lt;&gt;"),LEN(SUBSTITUTE(G114," ",""))-LEN(SUBSTITUTE(SUBSTITUTE(G114," ",""),",",""))+1),0))</f>
        <v/>
      </c>
      <c r="AM114" s="72">
        <f>IF(OR(ISBLANK(G4),ISBLANK(B4),ISBLANK(C114),ISBLANK(E114),ISBLANK(F114),ISBLANK(G114)),"",IF(AND(F114=B4,OR(G114="All",ISNUMBER(SEARCH("," &amp; G4 &amp; ",", "," &amp; SUBSTITUTE(G114," ","") &amp; ",")))),E114/IF(G114="All",COUNTIF(B4:G4,"&lt;&gt;"),LEN(SUBSTITUTE(G114," ",""))-LEN(SUBSTITUTE(SUBSTITUTE(G114," ",""),",",""))+1),0))</f>
        <v/>
      </c>
      <c r="AN114" s="72">
        <f>IF(OR(ISBLANK(G4),ISBLANK(C4),ISBLANK(C114),ISBLANK(E114),ISBLANK(F114),ISBLANK(G114)),"",IF(AND(F114=C4,OR(G114="All",ISNUMBER(SEARCH("," &amp; G4 &amp; ",", "," &amp; SUBSTITUTE(G114," ","") &amp; ",")))),E114/IF(G114="All",COUNTIF(B4:G4,"&lt;&gt;"),LEN(SUBSTITUTE(G114," ",""))-LEN(SUBSTITUTE(SUBSTITUTE(G114," ",""),",",""))+1),0))</f>
        <v/>
      </c>
      <c r="AO114" s="72">
        <f>IF(OR(ISBLANK(G4),ISBLANK(D4),ISBLANK(C114),ISBLANK(E114),ISBLANK(F114),ISBLANK(G114)),"",IF(AND(F114=D4,OR(G114="All",ISNUMBER(SEARCH("," &amp; G4 &amp; ",", "," &amp; SUBSTITUTE(G114," ","") &amp; ",")))),E114/IF(G114="All",COUNTIF(B4:G4,"&lt;&gt;"),LEN(SUBSTITUTE(G114," ",""))-LEN(SUBSTITUTE(SUBSTITUTE(G114," ",""),",",""))+1),0))</f>
        <v/>
      </c>
      <c r="AP114" s="72">
        <f>IF(OR(ISBLANK(G4),ISBLANK(E4),ISBLANK(C114),ISBLANK(E114),ISBLANK(F114),ISBLANK(G114)),"",IF(AND(F114=E4,OR(G114="All",ISNUMBER(SEARCH("," &amp; G4 &amp; ",", "," &amp; SUBSTITUTE(G114," ","") &amp; ",")))),E114/IF(G114="All",COUNTIF(B4:G4,"&lt;&gt;"),LEN(SUBSTITUTE(G114," ",""))-LEN(SUBSTITUTE(SUBSTITUTE(G114," ",""),",",""))+1),0))</f>
        <v/>
      </c>
      <c r="AQ114" s="72">
        <f>IF(OR(ISBLANK(G4),ISBLANK(F4),ISBLANK(C114),ISBLANK(E114),ISBLANK(F114),ISBLANK(G114)),"",IF(AND(F114=F4,OR(G114="All",ISNUMBER(SEARCH("," &amp; G4 &amp; ",", "," &amp; SUBSTITUTE(G114," ","") &amp; ",")))),E114/IF(G114="All",COUNTIF(B4:G4,"&lt;&gt;"),LEN(SUBSTITUTE(G114," ",""))-LEN(SUBSTITUTE(SUBSTITUTE(G114," ",""),",",""))+1),0))</f>
        <v/>
      </c>
    </row>
    <row r="115" customFormat="1" s="1">
      <c r="A115" s="75" t="inlineStr">
        <is>
          <t>TOTALS</t>
        </is>
      </c>
      <c r="B115" s="76" t="n"/>
      <c r="C115" s="76" t="n"/>
      <c r="D115" s="76" t="n"/>
      <c r="E115" s="77">
        <f>SUM(E55:E114)</f>
        <v/>
      </c>
      <c r="F115" s="76" t="n"/>
      <c r="G115" s="78" t="n"/>
      <c r="H115" s="1" t="n"/>
      <c r="I115" s="1" t="n"/>
      <c r="J115" s="79">
        <f>SUM(J55:J114)</f>
        <v/>
      </c>
      <c r="K115" s="79">
        <f>SUM(K55:K114)</f>
        <v/>
      </c>
      <c r="L115" s="79">
        <f>SUM(L55:L114)</f>
        <v/>
      </c>
      <c r="M115" s="79">
        <f>SUM(M55:M114)</f>
        <v/>
      </c>
      <c r="N115" s="79">
        <f>SUM(N55:N114)</f>
        <v/>
      </c>
      <c r="O115" s="79">
        <f>SUM(O55:O114)</f>
        <v/>
      </c>
      <c r="P115" s="1" t="n"/>
      <c r="Q115" s="79">
        <f>SUM(Q55:Q114)</f>
        <v/>
      </c>
      <c r="R115" s="79">
        <f>SUM(R55:R114)</f>
        <v/>
      </c>
      <c r="S115" s="79">
        <f>SUM(S55:S114)</f>
        <v/>
      </c>
      <c r="T115" s="79">
        <f>SUM(T55:T114)</f>
        <v/>
      </c>
      <c r="U115" s="79">
        <f>SUM(U55:U114)</f>
        <v/>
      </c>
      <c r="V115" s="79">
        <f>SUM(V55:V114)</f>
        <v/>
      </c>
      <c r="W115" s="1" t="n"/>
      <c r="X115" s="79">
        <f>SUM(X55:X114)</f>
        <v/>
      </c>
      <c r="Y115" s="79">
        <f>SUM(Y55:Y114)</f>
        <v/>
      </c>
      <c r="Z115" s="79">
        <f>SUM(Z55:Z114)</f>
        <v/>
      </c>
      <c r="AA115" s="79">
        <f>SUM(AA55:AA114)</f>
        <v/>
      </c>
      <c r="AB115" s="79">
        <f>SUM(AB55:AB114)</f>
        <v/>
      </c>
      <c r="AC115" s="79">
        <f>SUM(AC55:AC114)</f>
        <v/>
      </c>
      <c r="AE115" s="79">
        <f>SUM(AE55:AE114)</f>
        <v/>
      </c>
      <c r="AF115" s="79">
        <f>SUM(AF55:AF114)</f>
        <v/>
      </c>
      <c r="AG115" s="79">
        <f>SUM(AG55:AG114)</f>
        <v/>
      </c>
      <c r="AH115" s="79">
        <f>SUM(AH55:AH114)</f>
        <v/>
      </c>
      <c r="AI115" s="79">
        <f>SUM(AI55:AI114)</f>
        <v/>
      </c>
      <c r="AJ115" s="79">
        <f>SUM(AJ55:AJ114)</f>
        <v/>
      </c>
      <c r="AL115" s="79">
        <f>SUM(AL55:AL114)</f>
        <v/>
      </c>
      <c r="AM115" s="79">
        <f>SUM(AM55:AM114)</f>
        <v/>
      </c>
      <c r="AN115" s="79">
        <f>SUM(AN55:AN114)</f>
        <v/>
      </c>
      <c r="AO115" s="79">
        <f>SUM(AO55:AO114)</f>
        <v/>
      </c>
      <c r="AP115" s="79">
        <f>SUM(AP55:AP114)</f>
        <v/>
      </c>
      <c r="AQ115" s="79">
        <f>SUM(AQ55:AQ114)</f>
        <v/>
      </c>
    </row>
    <row r="116" customFormat="1" s="1">
      <c r="A116" s="1" t="n"/>
      <c r="B116" s="1" t="n"/>
      <c r="C116" s="1" t="n"/>
      <c r="D116" s="1" t="n"/>
      <c r="E116" s="1" t="n"/>
      <c r="F116" s="1" t="n"/>
      <c r="G116" s="1" t="n"/>
      <c r="H116" s="1" t="n"/>
      <c r="I116" s="1" t="n"/>
      <c r="J116" s="1" t="n"/>
      <c r="K116" s="1" t="n"/>
      <c r="L116" s="1" t="n"/>
      <c r="M116" s="1" t="n"/>
      <c r="N116" s="1" t="n"/>
      <c r="O116" s="1" t="n"/>
      <c r="P116" s="1" t="n"/>
      <c r="Q116" s="1" t="n"/>
      <c r="R116" s="1" t="n"/>
      <c r="S116" s="1" t="n"/>
      <c r="T116" s="1" t="n"/>
      <c r="U116" s="1" t="n"/>
      <c r="V116" s="1" t="n"/>
      <c r="W116" s="1" t="n"/>
      <c r="X116" s="1" t="n"/>
      <c r="Y116" s="1" t="n"/>
      <c r="Z116" s="1" t="n"/>
      <c r="AA116" s="1" t="n"/>
      <c r="AB116" s="1" t="n"/>
      <c r="AC116" s="1" t="n"/>
    </row>
    <row r="117" customFormat="1" s="1">
      <c r="A117" s="80" t="inlineStr">
        <is>
          <t>INSTRUCTIONS:</t>
        </is>
      </c>
      <c r="B117" s="81" t="n"/>
      <c r="C117" s="81" t="n"/>
      <c r="D117" s="81" t="n"/>
      <c r="E117" s="81" t="n"/>
      <c r="F117" s="82" t="n"/>
      <c r="G117" s="1" t="n"/>
      <c r="H117" s="1" t="n"/>
      <c r="I117" s="1" t="n"/>
      <c r="J117" s="1" t="n"/>
      <c r="K117" s="1" t="n"/>
      <c r="L117" s="1" t="n"/>
      <c r="M117" s="1" t="n"/>
      <c r="N117" s="1" t="n"/>
      <c r="O117" s="1" t="n"/>
      <c r="P117" s="1" t="n"/>
      <c r="Q117" s="1" t="n"/>
      <c r="R117" s="1" t="n"/>
      <c r="S117" s="1" t="n"/>
      <c r="T117" s="1" t="n"/>
      <c r="U117" s="1" t="n"/>
      <c r="V117" s="1" t="n"/>
      <c r="W117" s="1" t="n"/>
      <c r="X117" s="1" t="n"/>
      <c r="Y117" s="1" t="n"/>
      <c r="Z117" s="1" t="n"/>
      <c r="AA117" s="1" t="n"/>
      <c r="AB117" s="1" t="n"/>
      <c r="AC117" s="1" t="n"/>
    </row>
    <row r="118" customFormat="1" s="1">
      <c r="A118" s="83" t="inlineStr">
        <is>
          <t>1. Edit the participant names in the colored cells (see Participants row)</t>
        </is>
      </c>
      <c r="B118" s="84" t="n"/>
      <c r="C118" s="84" t="n"/>
      <c r="D118" s="84" t="n"/>
      <c r="E118" s="84" t="n"/>
      <c r="F118" s="85" t="n"/>
      <c r="G118" s="1" t="n"/>
      <c r="H118" s="1" t="n"/>
      <c r="I118" s="1" t="n"/>
      <c r="J118" s="1" t="n"/>
      <c r="K118" s="1" t="n"/>
      <c r="L118" s="1" t="n"/>
      <c r="M118" s="1" t="n"/>
      <c r="N118" s="1" t="n"/>
      <c r="O118" s="1" t="n"/>
      <c r="P118" s="1" t="n"/>
      <c r="Q118" s="1" t="n"/>
      <c r="R118" s="1" t="n"/>
      <c r="S118" s="1" t="n"/>
      <c r="T118" s="1" t="n"/>
      <c r="U118" s="1" t="n"/>
      <c r="V118" s="1" t="n"/>
      <c r="W118" s="1" t="n"/>
      <c r="X118" s="1" t="n"/>
      <c r="Y118" s="1" t="n"/>
      <c r="Z118" s="1" t="n"/>
      <c r="AA118" s="1" t="n"/>
      <c r="AB118" s="1" t="n"/>
      <c r="AC118" s="1" t="n"/>
    </row>
    <row r="119" customFormat="1" s="1">
      <c r="A119" s="83" t="inlineStr">
        <is>
          <t>2. Update the currency exchange rates to match current values (check the link for current rates)</t>
        </is>
      </c>
      <c r="B119" s="84" t="n"/>
      <c r="C119" s="84" t="n"/>
      <c r="D119" s="84" t="n"/>
      <c r="E119" s="84" t="n"/>
      <c r="F119" s="85" t="n"/>
      <c r="G119" s="1" t="n"/>
      <c r="H119" s="1" t="n"/>
      <c r="I119" s="1" t="n"/>
      <c r="J119" s="1" t="n"/>
      <c r="K119" s="1" t="n"/>
      <c r="L119" s="1" t="n"/>
      <c r="M119" s="1" t="n"/>
      <c r="N119" s="1" t="n"/>
      <c r="O119" s="1" t="n"/>
      <c r="P119" s="1" t="n"/>
      <c r="Q119" s="1" t="n"/>
      <c r="R119" s="1" t="n"/>
      <c r="S119" s="1" t="n"/>
      <c r="T119" s="1" t="n"/>
      <c r="U119" s="1" t="n"/>
      <c r="V119" s="1" t="n"/>
      <c r="W119" s="1" t="n"/>
      <c r="X119" s="1" t="n"/>
      <c r="Y119" s="1" t="n"/>
      <c r="Z119" s="1" t="n"/>
      <c r="AA119" s="1" t="n"/>
      <c r="AB119" s="1" t="n"/>
      <c r="AC119" s="1" t="n"/>
    </row>
    <row r="120" customFormat="1" s="1">
      <c r="A120" s="83" t="inlineStr">
        <is>
          <t>3. For each expense, enter:</t>
        </is>
      </c>
      <c r="B120" s="84" t="n"/>
      <c r="C120" s="84" t="n"/>
      <c r="D120" s="84" t="n"/>
      <c r="E120" s="84" t="n"/>
      <c r="F120" s="85" t="n"/>
      <c r="G120" s="1" t="n"/>
      <c r="H120" s="1" t="n"/>
      <c r="I120" s="1" t="n"/>
      <c r="J120" s="1" t="n"/>
      <c r="K120" s="1" t="n"/>
      <c r="L120" s="1" t="n"/>
      <c r="M120" s="1" t="n"/>
      <c r="N120" s="1" t="n"/>
      <c r="O120" s="1" t="n"/>
      <c r="P120" s="1" t="n"/>
      <c r="Q120" s="1" t="n"/>
      <c r="R120" s="1" t="n"/>
      <c r="S120" s="1" t="n"/>
      <c r="T120" s="1" t="n"/>
      <c r="U120" s="1" t="n"/>
      <c r="V120" s="1" t="n"/>
      <c r="W120" s="1" t="n"/>
      <c r="X120" s="1" t="n"/>
      <c r="Y120" s="1" t="n"/>
      <c r="Z120" s="1" t="n"/>
      <c r="AA120" s="1" t="n"/>
      <c r="AB120" s="1" t="n"/>
      <c r="AC120" s="1" t="n"/>
    </row>
    <row r="121" customFormat="1" s="1">
      <c r="A121" s="83" t="inlineStr">
        <is>
          <t xml:space="preserve">   - Date and description</t>
        </is>
      </c>
      <c r="B121" s="84" t="n"/>
      <c r="C121" s="84" t="n"/>
      <c r="D121" s="84" t="n"/>
      <c r="E121" s="84" t="n"/>
      <c r="F121" s="85" t="n"/>
      <c r="G121" s="1" t="n"/>
      <c r="H121" s="1" t="n"/>
      <c r="I121" s="1" t="n"/>
      <c r="J121" s="1" t="n"/>
      <c r="K121" s="1" t="n"/>
      <c r="L121" s="1" t="n"/>
      <c r="M121" s="1" t="n"/>
      <c r="N121" s="1" t="n"/>
      <c r="O121" s="1" t="n"/>
      <c r="P121" s="1" t="n"/>
      <c r="Q121" s="1" t="n"/>
      <c r="R121" s="1" t="n"/>
      <c r="S121" s="1" t="n"/>
      <c r="T121" s="1" t="n"/>
      <c r="U121" s="1" t="n"/>
      <c r="V121" s="1" t="n"/>
      <c r="W121" s="1" t="n"/>
      <c r="X121" s="1" t="n"/>
      <c r="Y121" s="1" t="n"/>
      <c r="Z121" s="1" t="n"/>
      <c r="AA121" s="1" t="n"/>
      <c r="AB121" s="1" t="n"/>
      <c r="AC121" s="1" t="n"/>
    </row>
    <row r="122" customFormat="1" s="1">
      <c r="A122" s="83" t="inlineStr">
        <is>
          <t xml:space="preserve">   - Amount Paid (in the original currency)</t>
        </is>
      </c>
      <c r="B122" s="84" t="n"/>
      <c r="C122" s="84" t="n"/>
      <c r="D122" s="84" t="n"/>
      <c r="E122" s="84" t="n"/>
      <c r="F122" s="85" t="n"/>
      <c r="G122" s="1" t="n"/>
      <c r="H122" s="1" t="n"/>
      <c r="I122" s="1" t="n"/>
      <c r="J122" s="1" t="n"/>
      <c r="K122" s="1" t="n"/>
      <c r="L122" s="1" t="n"/>
      <c r="M122" s="1" t="n"/>
      <c r="N122" s="1" t="n"/>
      <c r="O122" s="1" t="n"/>
      <c r="P122" s="1" t="n"/>
      <c r="Q122" s="1" t="n"/>
      <c r="R122" s="1" t="n"/>
      <c r="S122" s="1" t="n"/>
      <c r="T122" s="1" t="n"/>
      <c r="U122" s="1" t="n"/>
      <c r="V122" s="1" t="n"/>
      <c r="W122" s="1" t="n"/>
      <c r="X122" s="1" t="n"/>
      <c r="Y122" s="1" t="n"/>
      <c r="Z122" s="1" t="n"/>
      <c r="AA122" s="1" t="n"/>
      <c r="AB122" s="1" t="n"/>
      <c r="AC122" s="1" t="n"/>
    </row>
    <row r="123" customFormat="1" s="1">
      <c r="A123" s="83" t="inlineStr">
        <is>
          <t xml:space="preserve">   - Select the currency from the 'Paid In' dropdown</t>
        </is>
      </c>
      <c r="B123" s="84" t="n"/>
      <c r="C123" s="84" t="n"/>
      <c r="D123" s="84" t="n"/>
      <c r="E123" s="84" t="n"/>
      <c r="F123" s="85" t="n"/>
      <c r="G123" s="1" t="n"/>
      <c r="H123" s="1" t="n"/>
      <c r="I123" s="1" t="n"/>
      <c r="J123" s="1" t="n"/>
      <c r="K123" s="1" t="n"/>
      <c r="L123" s="1" t="n"/>
      <c r="M123" s="1" t="n"/>
      <c r="N123" s="1" t="n"/>
      <c r="O123" s="1" t="n"/>
      <c r="P123" s="1" t="n"/>
      <c r="Q123" s="1" t="n"/>
      <c r="R123" s="1" t="n"/>
      <c r="S123" s="1" t="n"/>
      <c r="T123" s="1" t="n"/>
      <c r="U123" s="1" t="n"/>
      <c r="V123" s="1" t="n"/>
      <c r="W123" s="1" t="n"/>
      <c r="X123" s="1" t="n"/>
      <c r="Y123" s="1" t="n"/>
      <c r="Z123" s="1" t="n"/>
      <c r="AA123" s="1" t="n"/>
      <c r="AB123" s="1" t="n"/>
      <c r="AC123" s="1" t="n"/>
    </row>
    <row r="124" customFormat="1" s="1">
      <c r="A124" s="83" t="inlineStr">
        <is>
          <t xml:space="preserve">   - The native amount will calculate automatically using the exchange rates</t>
        </is>
      </c>
      <c r="B124" s="84" t="n"/>
      <c r="C124" s="84" t="n"/>
      <c r="D124" s="84" t="n"/>
      <c r="E124" s="84" t="n"/>
      <c r="F124" s="85" t="n"/>
      <c r="G124" s="1" t="n"/>
      <c r="H124" s="1" t="n"/>
      <c r="I124" s="1" t="n"/>
      <c r="J124" s="1" t="n"/>
      <c r="K124" s="1" t="n"/>
      <c r="L124" s="1" t="n"/>
      <c r="M124" s="1" t="n"/>
      <c r="N124" s="1" t="n"/>
      <c r="O124" s="1" t="n"/>
      <c r="P124" s="1" t="n"/>
      <c r="Q124" s="1" t="n"/>
      <c r="R124" s="1" t="n"/>
      <c r="S124" s="1" t="n"/>
      <c r="T124" s="1" t="n"/>
      <c r="U124" s="1" t="n"/>
      <c r="V124" s="1" t="n"/>
      <c r="W124" s="1" t="n"/>
      <c r="X124" s="1" t="n"/>
      <c r="Y124" s="1" t="n"/>
      <c r="Z124" s="1" t="n"/>
      <c r="AA124" s="1" t="n"/>
      <c r="AB124" s="1" t="n"/>
      <c r="AC124" s="1" t="n"/>
    </row>
    <row r="125" customFormat="1" s="1">
      <c r="A125" s="83" t="inlineStr">
        <is>
          <t xml:space="preserve">   - Who paid for the expense (single payer per line)</t>
        </is>
      </c>
      <c r="B125" s="84" t="n"/>
      <c r="C125" s="84" t="n"/>
      <c r="D125" s="84" t="n"/>
      <c r="E125" s="84" t="n"/>
      <c r="F125" s="85" t="n"/>
      <c r="G125" s="1" t="n"/>
      <c r="H125" s="1" t="n"/>
      <c r="I125" s="1" t="n"/>
      <c r="J125" s="1" t="n"/>
      <c r="K125" s="1" t="n"/>
      <c r="L125" s="1" t="n"/>
      <c r="M125" s="1" t="n"/>
      <c r="N125" s="1" t="n"/>
      <c r="O125" s="1" t="n"/>
      <c r="P125" s="1" t="n"/>
      <c r="Q125" s="1" t="n"/>
      <c r="R125" s="1" t="n"/>
      <c r="S125" s="1" t="n"/>
      <c r="T125" s="1" t="n"/>
      <c r="U125" s="1" t="n"/>
      <c r="V125" s="1" t="n"/>
      <c r="W125" s="1" t="n"/>
      <c r="X125" s="1" t="n"/>
      <c r="Y125" s="1" t="n"/>
      <c r="Z125" s="1" t="n"/>
      <c r="AA125" s="1" t="n"/>
      <c r="AB125" s="1" t="n"/>
      <c r="AC125" s="1" t="n"/>
    </row>
    <row r="126" customFormat="1" s="1">
      <c r="A126" s="83" t="inlineStr">
        <is>
          <t xml:space="preserve">   - Who participated ('All' or comma-separated names)</t>
        </is>
      </c>
      <c r="B126" s="84" t="n"/>
      <c r="C126" s="84" t="n"/>
      <c r="D126" s="84" t="n"/>
      <c r="E126" s="84" t="n"/>
      <c r="F126" s="85" t="n"/>
      <c r="G126" s="1" t="n"/>
      <c r="H126" s="1" t="n"/>
      <c r="I126" s="1" t="n"/>
      <c r="J126" s="1" t="n"/>
      <c r="K126" s="1" t="n"/>
      <c r="L126" s="1" t="n"/>
      <c r="M126" s="1" t="n"/>
      <c r="N126" s="1" t="n"/>
      <c r="O126" s="1" t="n"/>
      <c r="P126" s="1" t="n"/>
      <c r="Q126" s="1" t="n"/>
      <c r="R126" s="1" t="n"/>
      <c r="S126" s="1" t="n"/>
      <c r="T126" s="1" t="n"/>
      <c r="U126" s="1" t="n"/>
      <c r="V126" s="1" t="n"/>
      <c r="W126" s="1" t="n"/>
      <c r="X126" s="1" t="n"/>
      <c r="Y126" s="1" t="n"/>
      <c r="Z126" s="1" t="n"/>
      <c r="AA126" s="1" t="n"/>
      <c r="AB126" s="1" t="n"/>
      <c r="AC126" s="1" t="n"/>
    </row>
    <row r="127" customFormat="1" s="1">
      <c r="A127" s="83" t="inlineStr">
        <is>
          <t>4. The summary sections at the top will automatically update</t>
        </is>
      </c>
      <c r="B127" s="84" t="n"/>
      <c r="C127" s="84" t="n"/>
      <c r="D127" s="84" t="n"/>
      <c r="E127" s="84" t="n"/>
      <c r="F127" s="85" t="n"/>
      <c r="G127" s="1" t="n"/>
      <c r="H127" s="1" t="n"/>
      <c r="I127" s="1" t="n"/>
      <c r="J127" s="1" t="n"/>
      <c r="K127" s="1" t="n"/>
      <c r="L127" s="1" t="n"/>
      <c r="M127" s="1" t="n"/>
      <c r="N127" s="1" t="n"/>
      <c r="O127" s="1" t="n"/>
      <c r="P127" s="1" t="n"/>
      <c r="Q127" s="1" t="n"/>
      <c r="R127" s="1" t="n"/>
      <c r="S127" s="1" t="n"/>
      <c r="T127" s="1" t="n"/>
      <c r="U127" s="1" t="n"/>
      <c r="V127" s="1" t="n"/>
      <c r="W127" s="1" t="n"/>
      <c r="X127" s="1" t="n"/>
      <c r="Y127" s="1" t="n"/>
      <c r="Z127" s="1" t="n"/>
      <c r="AA127" s="1" t="n"/>
      <c r="AB127" s="1" t="n"/>
      <c r="AC127" s="1" t="n"/>
    </row>
    <row r="128" customFormat="1" s="1">
      <c r="A128" s="83" t="inlineStr">
        <is>
          <t>5. The 'Final Balance' section shows the net balance for each person</t>
        </is>
      </c>
      <c r="B128" s="84" t="n"/>
      <c r="C128" s="84" t="n"/>
      <c r="D128" s="84" t="n"/>
      <c r="E128" s="84" t="n"/>
      <c r="F128" s="85" t="n"/>
      <c r="G128" s="1" t="n"/>
      <c r="H128" s="1" t="n"/>
      <c r="I128" s="1" t="n"/>
      <c r="J128" s="1" t="n"/>
      <c r="K128" s="1" t="n"/>
      <c r="L128" s="1" t="n"/>
      <c r="M128" s="1" t="n"/>
      <c r="N128" s="1" t="n"/>
      <c r="O128" s="1" t="n"/>
      <c r="P128" s="1" t="n"/>
      <c r="Q128" s="1" t="n"/>
      <c r="R128" s="1" t="n"/>
      <c r="S128" s="1" t="n"/>
      <c r="T128" s="1" t="n"/>
      <c r="U128" s="1" t="n"/>
      <c r="V128" s="1" t="n"/>
      <c r="W128" s="1" t="n"/>
      <c r="X128" s="1" t="n"/>
      <c r="Y128" s="1" t="n"/>
      <c r="Z128" s="1" t="n"/>
      <c r="AA128" s="1" t="n"/>
      <c r="AB128" s="1" t="n"/>
      <c r="AC128" s="1" t="n"/>
    </row>
    <row r="129" customFormat="1" s="1">
      <c r="A129" s="83" t="inlineStr">
        <is>
          <t>6. The 'Settlements' table shows exactly who should pay whom and how much.</t>
        </is>
      </c>
      <c r="B129" s="84" t="n"/>
      <c r="C129" s="84" t="n"/>
      <c r="D129" s="84" t="n"/>
      <c r="E129" s="84" t="n"/>
      <c r="F129" s="85" t="n"/>
      <c r="G129" s="1" t="n"/>
      <c r="H129" s="1" t="n"/>
      <c r="I129" s="1" t="n"/>
      <c r="J129" s="1" t="n"/>
      <c r="K129" s="1" t="n"/>
      <c r="L129" s="1" t="n"/>
      <c r="M129" s="1" t="n"/>
      <c r="N129" s="1" t="n"/>
      <c r="O129" s="1" t="n"/>
      <c r="P129" s="1" t="n"/>
      <c r="Q129" s="1" t="n"/>
      <c r="R129" s="1" t="n"/>
      <c r="S129" s="1" t="n"/>
      <c r="T129" s="1" t="n"/>
      <c r="U129" s="1" t="n"/>
      <c r="V129" s="1" t="n"/>
      <c r="W129" s="1" t="n"/>
      <c r="X129" s="1" t="n"/>
      <c r="Y129" s="1" t="n"/>
      <c r="Z129" s="1" t="n"/>
      <c r="AA129" s="1" t="n"/>
      <c r="AB129" s="1" t="n"/>
      <c r="AC129" s="1" t="n"/>
    </row>
    <row r="130" customFormat="1" s="1">
      <c r="A130" s="86" t="n"/>
      <c r="B130" s="87" t="n"/>
      <c r="C130" s="87" t="n"/>
      <c r="D130" s="87" t="n"/>
      <c r="E130" s="87" t="n"/>
      <c r="F130" s="88" t="n"/>
      <c r="G130" s="1" t="n"/>
      <c r="H130" s="1" t="n"/>
      <c r="I130" s="1" t="n"/>
      <c r="J130" s="1" t="n"/>
      <c r="K130" s="1" t="n"/>
      <c r="L130" s="1" t="n"/>
      <c r="M130" s="1" t="n"/>
      <c r="N130" s="1" t="n"/>
      <c r="O130" s="1" t="n"/>
      <c r="P130" s="1" t="n"/>
      <c r="Q130" s="1" t="n"/>
      <c r="R130" s="1" t="n"/>
      <c r="S130" s="1" t="n"/>
      <c r="T130" s="1" t="n"/>
      <c r="U130" s="1" t="n"/>
      <c r="V130" s="1" t="n"/>
      <c r="W130" s="1" t="n"/>
      <c r="X130" s="1" t="n"/>
      <c r="Y130" s="1" t="n"/>
      <c r="Z130" s="1" t="n"/>
      <c r="AA130" s="1" t="n"/>
      <c r="AB130" s="1" t="n"/>
      <c r="AC130" s="1" t="n"/>
    </row>
    <row r="131" customFormat="1" s="1">
      <c r="A131" s="83" t="inlineStr">
        <is>
          <t>Note: When you rename participants, their names automatically update throughout the spreadsheet.</t>
        </is>
      </c>
      <c r="B131" s="84" t="n"/>
      <c r="C131" s="84" t="n"/>
      <c r="D131" s="84" t="n"/>
      <c r="E131" s="84" t="n"/>
      <c r="F131" s="85" t="n"/>
      <c r="G131" s="1" t="n"/>
      <c r="H131" s="1" t="n"/>
      <c r="I131" s="1" t="n"/>
      <c r="J131" s="1" t="n"/>
      <c r="K131" s="1" t="n"/>
      <c r="L131" s="1" t="n"/>
      <c r="M131" s="1" t="n"/>
      <c r="N131" s="1" t="n"/>
      <c r="O131" s="1" t="n"/>
      <c r="P131" s="1" t="n"/>
      <c r="Q131" s="1" t="n"/>
      <c r="R131" s="1" t="n"/>
      <c r="S131" s="1" t="n"/>
      <c r="T131" s="1" t="n"/>
      <c r="U131" s="1" t="n"/>
      <c r="V131" s="1" t="n"/>
      <c r="W131" s="1" t="n"/>
      <c r="X131" s="1" t="n"/>
      <c r="Y131" s="1" t="n"/>
      <c r="Z131" s="1" t="n"/>
      <c r="AA131" s="1" t="n"/>
      <c r="AB131" s="1" t="n"/>
      <c r="AC131" s="1" t="n"/>
    </row>
    <row r="132" customFormat="1" s="1">
      <c r="A132" s="89" t="inlineStr">
        <is>
          <t>Note: You can remove a participant by clearing their name cell. All calculations will adjust automatically.</t>
        </is>
      </c>
      <c r="B132" s="90" t="n"/>
      <c r="C132" s="90" t="n"/>
      <c r="D132" s="90" t="n"/>
      <c r="E132" s="90" t="n"/>
      <c r="F132" s="91" t="n"/>
      <c r="G132" s="1" t="n"/>
      <c r="H132" s="1" t="n"/>
      <c r="I132" s="1" t="n"/>
      <c r="J132" s="1" t="n"/>
      <c r="K132" s="1" t="n"/>
      <c r="L132" s="1" t="n"/>
      <c r="M132" s="1" t="n"/>
      <c r="N132" s="1" t="n"/>
      <c r="O132" s="1" t="n"/>
      <c r="P132" s="1" t="n"/>
      <c r="Q132" s="1" t="n"/>
      <c r="R132" s="1" t="n"/>
      <c r="S132" s="1" t="n"/>
      <c r="T132" s="1" t="n"/>
      <c r="U132" s="1" t="n"/>
      <c r="V132" s="1" t="n"/>
      <c r="W132" s="1" t="n"/>
      <c r="X132" s="1" t="n"/>
      <c r="Y132" s="1" t="n"/>
      <c r="Z132" s="1" t="n"/>
      <c r="AA132" s="1" t="n"/>
      <c r="AB132" s="1" t="n"/>
      <c r="AC132" s="1" t="n"/>
    </row>
    <row r="133" customFormat="1" s="1">
      <c r="A133" s="1" t="n"/>
      <c r="B133" s="1" t="n"/>
      <c r="C133" s="1" t="n"/>
      <c r="D133" s="1" t="n"/>
      <c r="E133" s="1" t="n"/>
      <c r="F133" s="1" t="n"/>
      <c r="G133" s="1" t="n"/>
      <c r="H133" s="1" t="n"/>
      <c r="I133" s="1" t="n"/>
      <c r="J133" s="1" t="n"/>
      <c r="K133" s="1" t="n"/>
      <c r="L133" s="1" t="n"/>
      <c r="M133" s="1" t="n"/>
      <c r="N133" s="1" t="n"/>
      <c r="O133" s="1" t="n"/>
      <c r="P133" s="1" t="n"/>
      <c r="Q133" s="1" t="n"/>
      <c r="R133" s="1" t="n"/>
      <c r="S133" s="1" t="n"/>
      <c r="T133" s="1" t="n"/>
      <c r="U133" s="1" t="n"/>
      <c r="V133" s="1" t="n"/>
      <c r="W133" s="1" t="n"/>
      <c r="X133" s="1" t="n"/>
      <c r="Y133" s="1" t="n"/>
      <c r="Z133" s="1" t="n"/>
      <c r="AA133" s="1" t="n"/>
      <c r="AB133" s="1" t="n"/>
      <c r="AC133" s="1" t="n"/>
    </row>
    <row r="134" customFormat="1" s="1">
      <c r="A134" s="92" t="inlineStr">
        <is>
          <t>Designed and shared for free use by Phil Cigan under a CC-BY-SA license</t>
        </is>
      </c>
      <c r="B134" s="1" t="n"/>
      <c r="C134" s="1" t="n"/>
      <c r="D134" s="1" t="n"/>
      <c r="E134" s="1" t="n"/>
      <c r="F134" s="1" t="n"/>
      <c r="G134" s="1" t="n"/>
      <c r="H134" s="1" t="n"/>
      <c r="I134" s="1" t="n"/>
      <c r="J134" s="1" t="n"/>
      <c r="K134" s="1" t="n"/>
      <c r="L134" s="1" t="n"/>
      <c r="M134" s="1" t="n"/>
      <c r="N134" s="1" t="n"/>
      <c r="O134" s="1" t="n"/>
      <c r="P134" s="1" t="n"/>
      <c r="Q134" s="1" t="n"/>
      <c r="R134" s="1" t="n"/>
      <c r="S134" s="1" t="n"/>
      <c r="T134" s="1" t="n"/>
      <c r="U134" s="1" t="n"/>
      <c r="V134" s="1" t="n"/>
      <c r="W134" s="1" t="n"/>
      <c r="X134" s="1" t="n"/>
      <c r="Y134" s="1" t="n"/>
      <c r="Z134" s="1" t="n"/>
      <c r="AA134" s="1" t="n"/>
      <c r="AB134" s="1" t="n"/>
      <c r="AC134" s="1" t="n"/>
    </row>
    <row r="135" customFormat="1" s="1">
      <c r="A135" s="1" t="n"/>
      <c r="B135" s="1" t="n"/>
      <c r="C135" s="1" t="n"/>
      <c r="D135" s="1" t="n"/>
      <c r="E135" s="1" t="n"/>
      <c r="F135" s="1" t="n"/>
      <c r="G135" s="1" t="n"/>
      <c r="H135" s="1" t="n"/>
      <c r="I135" s="1" t="n"/>
      <c r="J135" s="1" t="n"/>
      <c r="K135" s="1" t="n"/>
      <c r="L135" s="1" t="n"/>
      <c r="M135" s="1" t="n"/>
      <c r="N135" s="1" t="n"/>
      <c r="O135" s="1" t="n"/>
      <c r="P135" s="1" t="n"/>
      <c r="Q135" s="1" t="n"/>
      <c r="R135" s="1" t="n"/>
      <c r="S135" s="1" t="n"/>
      <c r="T135" s="1" t="n"/>
      <c r="U135" s="1" t="n"/>
      <c r="V135" s="1" t="n"/>
      <c r="W135" s="1" t="n"/>
      <c r="X135" s="1" t="n"/>
      <c r="Y135" s="1" t="n"/>
      <c r="Z135" s="1" t="n"/>
      <c r="AA135" s="1" t="n"/>
      <c r="AB135" s="1" t="n"/>
      <c r="AC135" s="1" t="n"/>
    </row>
    <row r="136" customFormat="1" s="1">
      <c r="A136" s="1" t="n"/>
      <c r="B136" s="1" t="n"/>
      <c r="C136" s="1" t="n"/>
      <c r="D136" s="1" t="n"/>
      <c r="E136" s="1" t="n"/>
      <c r="F136" s="1" t="n"/>
      <c r="G136" s="1" t="n"/>
      <c r="H136" s="1" t="n"/>
      <c r="I136" s="1" t="n"/>
      <c r="J136" s="1" t="n"/>
      <c r="K136" s="1" t="n"/>
      <c r="L136" s="1" t="n"/>
      <c r="M136" s="1" t="n"/>
      <c r="N136" s="1" t="n"/>
      <c r="O136" s="1" t="n"/>
      <c r="P136" s="1" t="n"/>
      <c r="Q136" s="1" t="n"/>
      <c r="R136" s="1" t="n"/>
      <c r="S136" s="1" t="n"/>
      <c r="T136" s="1" t="n"/>
      <c r="U136" s="1" t="n"/>
      <c r="V136" s="1" t="n"/>
      <c r="W136" s="1" t="n"/>
      <c r="X136" s="1" t="n"/>
      <c r="Y136" s="1" t="n"/>
      <c r="Z136" s="1" t="n"/>
      <c r="AA136" s="1" t="n"/>
      <c r="AB136" s="1" t="n"/>
      <c r="AC136" s="1" t="n"/>
    </row>
    <row r="137" customFormat="1" s="1">
      <c r="A137" s="1" t="n"/>
      <c r="B137" s="1" t="n"/>
      <c r="C137" s="1" t="n"/>
      <c r="D137" s="1" t="n"/>
      <c r="E137" s="1" t="n"/>
      <c r="F137" s="1" t="n"/>
      <c r="G137" s="1" t="n"/>
      <c r="H137" s="1" t="n"/>
      <c r="I137" s="1" t="n"/>
      <c r="J137" s="1" t="n"/>
      <c r="K137" s="1" t="n"/>
      <c r="L137" s="1" t="n"/>
      <c r="M137" s="1" t="n"/>
      <c r="N137" s="1" t="n"/>
      <c r="O137" s="1" t="n"/>
      <c r="P137" s="1" t="n"/>
      <c r="Q137" s="1" t="n"/>
      <c r="R137" s="1" t="n"/>
      <c r="S137" s="1" t="n"/>
      <c r="T137" s="1" t="n"/>
      <c r="U137" s="1" t="n"/>
      <c r="V137" s="1" t="n"/>
      <c r="W137" s="1" t="n"/>
      <c r="X137" s="1" t="n"/>
      <c r="Y137" s="1" t="n"/>
      <c r="Z137" s="1" t="n"/>
      <c r="AA137" s="1" t="n"/>
      <c r="AB137" s="1" t="n"/>
      <c r="AC137" s="1" t="n"/>
    </row>
    <row r="138" customFormat="1" s="1">
      <c r="A138" s="1" t="n"/>
      <c r="B138" s="1" t="n"/>
      <c r="C138" s="1" t="n"/>
      <c r="D138" s="1" t="n"/>
      <c r="E138" s="1" t="n"/>
      <c r="F138" s="1" t="n"/>
      <c r="G138" s="1" t="n"/>
      <c r="H138" s="1" t="n"/>
      <c r="I138" s="1" t="n"/>
      <c r="J138" s="1" t="n"/>
      <c r="K138" s="1" t="n"/>
      <c r="L138" s="1" t="n"/>
      <c r="M138" s="1" t="n"/>
      <c r="N138" s="1" t="n"/>
      <c r="O138" s="1" t="n"/>
      <c r="P138" s="1" t="n"/>
      <c r="Q138" s="1" t="n"/>
      <c r="R138" s="1" t="n"/>
      <c r="S138" s="1" t="n"/>
      <c r="T138" s="1" t="n"/>
      <c r="U138" s="1" t="n"/>
      <c r="V138" s="1" t="n"/>
      <c r="W138" s="1" t="n"/>
      <c r="X138" s="1" t="n"/>
      <c r="Y138" s="1" t="n"/>
      <c r="Z138" s="1" t="n"/>
      <c r="AA138" s="1" t="n"/>
      <c r="AB138" s="1" t="n"/>
      <c r="AC138" s="1" t="n"/>
    </row>
    <row r="139" customFormat="1" s="1">
      <c r="A139" s="1" t="n"/>
      <c r="B139" s="1" t="n"/>
      <c r="C139" s="1" t="n"/>
      <c r="D139" s="1" t="n"/>
      <c r="E139" s="1" t="n"/>
      <c r="F139" s="1" t="n"/>
      <c r="G139" s="1" t="n"/>
      <c r="H139" s="1" t="n"/>
      <c r="I139" s="1" t="n"/>
      <c r="J139" s="1" t="n"/>
      <c r="K139" s="1" t="n"/>
      <c r="L139" s="1" t="n"/>
      <c r="M139" s="1" t="n"/>
      <c r="N139" s="1" t="n"/>
      <c r="O139" s="1" t="n"/>
      <c r="P139" s="1" t="n"/>
      <c r="Q139" s="1" t="n"/>
      <c r="R139" s="1" t="n"/>
      <c r="S139" s="1" t="n"/>
      <c r="T139" s="1" t="n"/>
      <c r="U139" s="1" t="n"/>
      <c r="V139" s="1" t="n"/>
      <c r="W139" s="1" t="n"/>
      <c r="X139" s="1" t="n"/>
      <c r="Y139" s="1" t="n"/>
      <c r="Z139" s="1" t="n"/>
      <c r="AA139" s="1" t="n"/>
      <c r="AB139" s="1" t="n"/>
      <c r="AC139" s="1" t="n"/>
    </row>
    <row r="140" customFormat="1" s="1">
      <c r="A140" s="1" t="n"/>
      <c r="B140" s="1" t="n"/>
      <c r="C140" s="1" t="n"/>
      <c r="D140" s="1" t="n"/>
      <c r="E140" s="1" t="n"/>
      <c r="F140" s="1" t="n"/>
      <c r="G140" s="1" t="n"/>
      <c r="H140" s="1" t="n"/>
      <c r="I140" s="1" t="n"/>
      <c r="J140" s="1" t="n"/>
      <c r="K140" s="1" t="n"/>
      <c r="L140" s="1" t="n"/>
      <c r="M140" s="1" t="n"/>
      <c r="N140" s="1" t="n"/>
      <c r="O140" s="1" t="n"/>
      <c r="P140" s="1" t="n"/>
      <c r="Q140" s="1" t="n"/>
      <c r="R140" s="1" t="n"/>
      <c r="S140" s="1" t="n"/>
      <c r="T140" s="1" t="n"/>
      <c r="U140" s="1" t="n"/>
      <c r="V140" s="1" t="n"/>
      <c r="W140" s="1" t="n"/>
      <c r="X140" s="1" t="n"/>
      <c r="Y140" s="1" t="n"/>
      <c r="Z140" s="1" t="n"/>
      <c r="AA140" s="1" t="n"/>
      <c r="AB140" s="1" t="n"/>
      <c r="AC140" s="1" t="n"/>
    </row>
    <row r="141" customFormat="1" s="1">
      <c r="A141" s="1" t="n"/>
      <c r="B141" s="1" t="n"/>
      <c r="C141" s="1" t="n"/>
      <c r="D141" s="1" t="n"/>
      <c r="E141" s="1" t="n"/>
      <c r="F141" s="1" t="n"/>
      <c r="G141" s="1" t="n"/>
      <c r="H141" s="1" t="n"/>
      <c r="I141" s="1" t="n"/>
      <c r="J141" s="1" t="n"/>
      <c r="K141" s="1" t="n"/>
      <c r="L141" s="1" t="n"/>
      <c r="M141" s="1" t="n"/>
      <c r="N141" s="1" t="n"/>
      <c r="O141" s="1" t="n"/>
      <c r="P141" s="1" t="n"/>
      <c r="Q141" s="1" t="n"/>
      <c r="R141" s="1" t="n"/>
      <c r="S141" s="1" t="n"/>
      <c r="T141" s="1" t="n"/>
      <c r="U141" s="1" t="n"/>
      <c r="V141" s="1" t="n"/>
      <c r="W141" s="1" t="n"/>
      <c r="X141" s="1" t="n"/>
      <c r="Y141" s="1" t="n"/>
      <c r="Z141" s="1" t="n"/>
      <c r="AA141" s="1" t="n"/>
      <c r="AB141" s="1" t="n"/>
      <c r="AC141" s="1" t="n"/>
    </row>
    <row r="142" customFormat="1" s="1">
      <c r="A142" s="1" t="n"/>
      <c r="B142" s="1" t="n"/>
      <c r="C142" s="1" t="n"/>
      <c r="D142" s="1" t="n"/>
      <c r="E142" s="1" t="n"/>
      <c r="F142" s="1" t="n"/>
      <c r="G142" s="1" t="n"/>
      <c r="H142" s="1" t="n"/>
      <c r="I142" s="1" t="n"/>
      <c r="J142" s="1" t="n"/>
      <c r="K142" s="1" t="n"/>
      <c r="L142" s="1" t="n"/>
      <c r="M142" s="1" t="n"/>
      <c r="N142" s="1" t="n"/>
      <c r="O142" s="1" t="n"/>
      <c r="P142" s="1" t="n"/>
      <c r="Q142" s="1" t="n"/>
      <c r="R142" s="1" t="n"/>
      <c r="S142" s="1" t="n"/>
      <c r="T142" s="1" t="n"/>
      <c r="U142" s="1" t="n"/>
      <c r="V142" s="1" t="n"/>
      <c r="W142" s="1" t="n"/>
      <c r="X142" s="1" t="n"/>
      <c r="Y142" s="1" t="n"/>
      <c r="Z142" s="1" t="n"/>
      <c r="AA142" s="1" t="n"/>
      <c r="AB142" s="1" t="n"/>
      <c r="AC142" s="1" t="n"/>
    </row>
    <row r="143" customFormat="1" s="1">
      <c r="A143" s="1" t="n"/>
      <c r="B143" s="1" t="n"/>
      <c r="C143" s="1" t="n"/>
      <c r="D143" s="1" t="n"/>
      <c r="E143" s="1" t="n"/>
      <c r="F143" s="1" t="n"/>
      <c r="G143" s="1" t="n"/>
      <c r="H143" s="1" t="n"/>
      <c r="I143" s="1" t="n"/>
      <c r="J143" s="1" t="n"/>
      <c r="K143" s="1" t="n"/>
      <c r="L143" s="1" t="n"/>
      <c r="M143" s="1" t="n"/>
      <c r="N143" s="1" t="n"/>
      <c r="O143" s="1" t="n"/>
      <c r="P143" s="1" t="n"/>
      <c r="Q143" s="1" t="n"/>
      <c r="R143" s="1" t="n"/>
      <c r="S143" s="1" t="n"/>
      <c r="T143" s="1" t="n"/>
      <c r="U143" s="1" t="n"/>
      <c r="V143" s="1" t="n"/>
      <c r="W143" s="1" t="n"/>
      <c r="X143" s="1" t="n"/>
      <c r="Y143" s="1" t="n"/>
      <c r="Z143" s="1" t="n"/>
      <c r="AA143" s="1" t="n"/>
      <c r="AB143" s="1" t="n"/>
      <c r="AC143" s="1" t="n"/>
    </row>
    <row r="144" customFormat="1" s="1">
      <c r="A144" s="1" t="n"/>
      <c r="B144" s="1" t="n"/>
      <c r="C144" s="1" t="n"/>
      <c r="D144" s="1" t="n"/>
      <c r="E144" s="1" t="n"/>
      <c r="F144" s="1" t="n"/>
      <c r="G144" s="1" t="n"/>
      <c r="H144" s="1" t="n"/>
      <c r="I144" s="1" t="n"/>
      <c r="J144" s="1" t="n"/>
      <c r="K144" s="1" t="n"/>
      <c r="L144" s="1" t="n"/>
      <c r="M144" s="1" t="n"/>
      <c r="N144" s="1" t="n"/>
      <c r="O144" s="1" t="n"/>
      <c r="P144" s="1" t="n"/>
      <c r="Q144" s="1" t="n"/>
      <c r="R144" s="1" t="n"/>
      <c r="S144" s="1" t="n"/>
      <c r="T144" s="1" t="n"/>
      <c r="U144" s="1" t="n"/>
      <c r="V144" s="1" t="n"/>
      <c r="W144" s="1" t="n"/>
      <c r="X144" s="1" t="n"/>
      <c r="Y144" s="1" t="n"/>
      <c r="Z144" s="1" t="n"/>
      <c r="AA144" s="1" t="n"/>
      <c r="AB144" s="1" t="n"/>
      <c r="AC144" s="1" t="n"/>
    </row>
    <row r="145" customFormat="1" s="1">
      <c r="A145" s="1" t="n"/>
      <c r="B145" s="1" t="n"/>
      <c r="C145" s="1" t="n"/>
      <c r="D145" s="1" t="n"/>
      <c r="E145" s="1" t="n"/>
      <c r="F145" s="1" t="n"/>
      <c r="G145" s="1" t="n"/>
      <c r="H145" s="1" t="n"/>
      <c r="I145" s="1" t="n"/>
      <c r="J145" s="1" t="n"/>
      <c r="K145" s="1" t="n"/>
      <c r="L145" s="1" t="n"/>
      <c r="M145" s="1" t="n"/>
      <c r="N145" s="1" t="n"/>
      <c r="O145" s="1" t="n"/>
      <c r="P145" s="1" t="n"/>
      <c r="Q145" s="1" t="n"/>
      <c r="R145" s="1" t="n"/>
      <c r="S145" s="1" t="n"/>
      <c r="T145" s="1" t="n"/>
      <c r="U145" s="1" t="n"/>
      <c r="V145" s="1" t="n"/>
      <c r="W145" s="1" t="n"/>
      <c r="X145" s="1" t="n"/>
      <c r="Y145" s="1" t="n"/>
      <c r="Z145" s="1" t="n"/>
      <c r="AA145" s="1" t="n"/>
      <c r="AB145" s="1" t="n"/>
      <c r="AC145" s="1" t="n"/>
    </row>
    <row r="146" customFormat="1" s="1">
      <c r="A146" s="1" t="n"/>
      <c r="B146" s="1" t="n"/>
      <c r="C146" s="1" t="n"/>
      <c r="D146" s="1" t="n"/>
      <c r="E146" s="1" t="n"/>
      <c r="F146" s="1" t="n"/>
      <c r="G146" s="1" t="n"/>
      <c r="H146" s="1" t="n"/>
      <c r="I146" s="1" t="n"/>
      <c r="J146" s="1" t="n"/>
      <c r="K146" s="1" t="n"/>
      <c r="L146" s="1" t="n"/>
      <c r="M146" s="1" t="n"/>
      <c r="N146" s="1" t="n"/>
      <c r="O146" s="1" t="n"/>
      <c r="P146" s="1" t="n"/>
      <c r="Q146" s="1" t="n"/>
      <c r="R146" s="1" t="n"/>
      <c r="S146" s="1" t="n"/>
      <c r="T146" s="1" t="n"/>
      <c r="U146" s="1" t="n"/>
      <c r="V146" s="1" t="n"/>
      <c r="W146" s="1" t="n"/>
      <c r="X146" s="1" t="n"/>
      <c r="Y146" s="1" t="n"/>
      <c r="Z146" s="1" t="n"/>
      <c r="AA146" s="1" t="n"/>
      <c r="AB146" s="1" t="n"/>
      <c r="AC146" s="1" t="n"/>
    </row>
    <row r="147" customFormat="1" s="1">
      <c r="A147" s="1" t="n"/>
      <c r="B147" s="1" t="n"/>
      <c r="C147" s="1" t="n"/>
      <c r="D147" s="1" t="n"/>
      <c r="E147" s="1" t="n"/>
      <c r="F147" s="1" t="n"/>
      <c r="G147" s="1" t="n"/>
      <c r="H147" s="1" t="n"/>
      <c r="I147" s="1" t="n"/>
      <c r="J147" s="1" t="n"/>
      <c r="K147" s="1" t="n"/>
      <c r="L147" s="1" t="n"/>
      <c r="M147" s="1" t="n"/>
      <c r="N147" s="1" t="n"/>
      <c r="O147" s="1" t="n"/>
      <c r="P147" s="1" t="n"/>
      <c r="Q147" s="1" t="n"/>
      <c r="R147" s="1" t="n"/>
      <c r="S147" s="1" t="n"/>
      <c r="T147" s="1" t="n"/>
      <c r="U147" s="1" t="n"/>
      <c r="V147" s="1" t="n"/>
      <c r="W147" s="1" t="n"/>
      <c r="X147" s="1" t="n"/>
      <c r="Y147" s="1" t="n"/>
      <c r="Z147" s="1" t="n"/>
      <c r="AA147" s="1" t="n"/>
      <c r="AB147" s="1" t="n"/>
      <c r="AC147" s="1" t="n"/>
    </row>
    <row r="148" customFormat="1" s="1">
      <c r="A148" s="1" t="n"/>
      <c r="B148" s="1" t="n"/>
      <c r="C148" s="1" t="n"/>
      <c r="D148" s="1" t="n"/>
      <c r="E148" s="1" t="n"/>
      <c r="F148" s="1" t="n"/>
      <c r="G148" s="1" t="n"/>
      <c r="H148" s="1" t="n"/>
      <c r="I148" s="1" t="n"/>
      <c r="J148" s="1" t="n"/>
      <c r="K148" s="1" t="n"/>
      <c r="L148" s="1" t="n"/>
      <c r="M148" s="1" t="n"/>
      <c r="N148" s="1" t="n"/>
      <c r="O148" s="1" t="n"/>
      <c r="P148" s="1" t="n"/>
      <c r="Q148" s="1" t="n"/>
      <c r="R148" s="1" t="n"/>
      <c r="S148" s="1" t="n"/>
      <c r="T148" s="1" t="n"/>
      <c r="U148" s="1" t="n"/>
      <c r="V148" s="1" t="n"/>
      <c r="W148" s="1" t="n"/>
      <c r="X148" s="1" t="n"/>
      <c r="Y148" s="1" t="n"/>
      <c r="Z148" s="1" t="n"/>
      <c r="AA148" s="1" t="n"/>
      <c r="AB148" s="1" t="n"/>
      <c r="AC148" s="1" t="n"/>
    </row>
    <row r="149" customFormat="1" s="1">
      <c r="A149" s="1" t="n"/>
      <c r="B149" s="1" t="n"/>
      <c r="C149" s="1" t="n"/>
      <c r="D149" s="1" t="n"/>
      <c r="E149" s="1" t="n"/>
      <c r="F149" s="1" t="n"/>
      <c r="G149" s="1" t="n"/>
      <c r="H149" s="1" t="n"/>
      <c r="I149" s="1" t="n"/>
      <c r="J149" s="1" t="n"/>
      <c r="K149" s="1" t="n"/>
      <c r="L149" s="1" t="n"/>
      <c r="M149" s="1" t="n"/>
      <c r="N149" s="1" t="n"/>
      <c r="O149" s="1" t="n"/>
      <c r="P149" s="1" t="n"/>
      <c r="Q149" s="1" t="n"/>
      <c r="R149" s="1" t="n"/>
      <c r="S149" s="1" t="n"/>
      <c r="T149" s="1" t="n"/>
      <c r="U149" s="1" t="n"/>
      <c r="V149" s="1" t="n"/>
      <c r="W149" s="1" t="n"/>
      <c r="X149" s="1" t="n"/>
      <c r="Y149" s="1" t="n"/>
      <c r="Z149" s="1" t="n"/>
      <c r="AA149" s="1" t="n"/>
      <c r="AB149" s="1" t="n"/>
      <c r="AC149" s="1" t="n"/>
    </row>
    <row r="150" customFormat="1" s="1">
      <c r="A150" s="1" t="n"/>
      <c r="B150" s="1" t="n"/>
      <c r="C150" s="1" t="n"/>
      <c r="D150" s="1" t="n"/>
      <c r="E150" s="1" t="n"/>
      <c r="F150" s="1" t="n"/>
      <c r="G150" s="1" t="n"/>
      <c r="H150" s="1" t="n"/>
      <c r="I150" s="1" t="n"/>
      <c r="J150" s="1" t="n"/>
      <c r="K150" s="1" t="n"/>
      <c r="L150" s="1" t="n"/>
      <c r="M150" s="1" t="n"/>
      <c r="N150" s="1" t="n"/>
      <c r="O150" s="1" t="n"/>
      <c r="P150" s="1" t="n"/>
      <c r="Q150" s="1" t="n"/>
      <c r="R150" s="1" t="n"/>
      <c r="S150" s="1" t="n"/>
      <c r="T150" s="1" t="n"/>
      <c r="U150" s="1" t="n"/>
      <c r="V150" s="1" t="n"/>
      <c r="W150" s="1" t="n"/>
      <c r="X150" s="1" t="n"/>
      <c r="Y150" s="1" t="n"/>
      <c r="Z150" s="1" t="n"/>
      <c r="AA150" s="1" t="n"/>
      <c r="AB150" s="1" t="n"/>
      <c r="AC150" s="1" t="n"/>
    </row>
    <row r="151" customFormat="1" s="1">
      <c r="A151" s="1" t="n"/>
      <c r="B151" s="1" t="n"/>
      <c r="C151" s="1" t="n"/>
      <c r="D151" s="1" t="n"/>
      <c r="E151" s="1" t="n"/>
      <c r="F151" s="1" t="n"/>
      <c r="G151" s="1" t="n"/>
      <c r="H151" s="1" t="n"/>
      <c r="I151" s="1" t="n"/>
      <c r="J151" s="1" t="n"/>
      <c r="K151" s="1" t="n"/>
      <c r="L151" s="1" t="n"/>
      <c r="M151" s="1" t="n"/>
      <c r="N151" s="1" t="n"/>
      <c r="O151" s="1" t="n"/>
      <c r="P151" s="1" t="n"/>
      <c r="Q151" s="1" t="n"/>
      <c r="R151" s="1" t="n"/>
      <c r="S151" s="1" t="n"/>
      <c r="T151" s="1" t="n"/>
      <c r="U151" s="1" t="n"/>
      <c r="V151" s="1" t="n"/>
      <c r="W151" s="1" t="n"/>
      <c r="X151" s="1" t="n"/>
      <c r="Y151" s="1" t="n"/>
      <c r="Z151" s="1" t="n"/>
      <c r="AA151" s="1" t="n"/>
      <c r="AB151" s="1" t="n"/>
      <c r="AC151" s="1" t="n"/>
    </row>
    <row r="152" customFormat="1" s="1">
      <c r="A152" s="1" t="n"/>
      <c r="B152" s="1" t="n"/>
      <c r="C152" s="1" t="n"/>
      <c r="D152" s="1" t="n"/>
      <c r="E152" s="1" t="n"/>
      <c r="F152" s="1" t="n"/>
      <c r="G152" s="1" t="n"/>
      <c r="H152" s="1" t="n"/>
      <c r="I152" s="1" t="n"/>
      <c r="J152" s="1" t="n"/>
      <c r="K152" s="1" t="n"/>
      <c r="L152" s="1" t="n"/>
      <c r="M152" s="1" t="n"/>
      <c r="N152" s="1" t="n"/>
      <c r="O152" s="1" t="n"/>
      <c r="P152" s="1" t="n"/>
      <c r="Q152" s="1" t="n"/>
      <c r="R152" s="1" t="n"/>
      <c r="S152" s="1" t="n"/>
      <c r="T152" s="1" t="n"/>
      <c r="U152" s="1" t="n"/>
      <c r="V152" s="1" t="n"/>
      <c r="W152" s="1" t="n"/>
      <c r="X152" s="1" t="n"/>
      <c r="Y152" s="1" t="n"/>
      <c r="Z152" s="1" t="n"/>
      <c r="AA152" s="1" t="n"/>
      <c r="AB152" s="1" t="n"/>
      <c r="AC152" s="1" t="n"/>
    </row>
    <row r="153" customFormat="1" s="1">
      <c r="A153" s="1" t="n"/>
      <c r="B153" s="1" t="n"/>
      <c r="C153" s="1" t="n"/>
      <c r="D153" s="1" t="n"/>
      <c r="E153" s="1" t="n"/>
      <c r="F153" s="1" t="n"/>
      <c r="G153" s="1" t="n"/>
      <c r="H153" s="1" t="n"/>
      <c r="I153" s="1" t="n"/>
      <c r="J153" s="1" t="n"/>
      <c r="K153" s="1" t="n"/>
      <c r="L153" s="1" t="n"/>
      <c r="M153" s="1" t="n"/>
      <c r="N153" s="1" t="n"/>
      <c r="O153" s="1" t="n"/>
      <c r="P153" s="1" t="n"/>
      <c r="Q153" s="1" t="n"/>
      <c r="R153" s="1" t="n"/>
      <c r="S153" s="1" t="n"/>
      <c r="T153" s="1" t="n"/>
      <c r="U153" s="1" t="n"/>
      <c r="V153" s="1" t="n"/>
      <c r="W153" s="1" t="n"/>
      <c r="X153" s="1" t="n"/>
      <c r="Y153" s="1" t="n"/>
      <c r="Z153" s="1" t="n"/>
      <c r="AA153" s="1" t="n"/>
      <c r="AB153" s="1" t="n"/>
      <c r="AC153" s="1" t="n"/>
    </row>
    <row r="154" customFormat="1" s="1">
      <c r="A154" s="1" t="n"/>
      <c r="B154" s="1" t="n"/>
      <c r="C154" s="1" t="n"/>
      <c r="D154" s="1" t="n"/>
      <c r="E154" s="1" t="n"/>
      <c r="F154" s="1" t="n"/>
      <c r="G154" s="1" t="n"/>
      <c r="H154" s="1" t="n"/>
      <c r="I154" s="1" t="n"/>
      <c r="J154" s="1" t="n"/>
      <c r="K154" s="1" t="n"/>
      <c r="L154" s="1" t="n"/>
      <c r="M154" s="1" t="n"/>
      <c r="N154" s="1" t="n"/>
      <c r="O154" s="1" t="n"/>
      <c r="P154" s="1" t="n"/>
      <c r="Q154" s="1" t="n"/>
      <c r="R154" s="1" t="n"/>
      <c r="S154" s="1" t="n"/>
      <c r="T154" s="1" t="n"/>
      <c r="U154" s="1" t="n"/>
      <c r="V154" s="1" t="n"/>
      <c r="W154" s="1" t="n"/>
      <c r="X154" s="1" t="n"/>
      <c r="Y154" s="1" t="n"/>
      <c r="Z154" s="1" t="n"/>
      <c r="AA154" s="1" t="n"/>
      <c r="AB154" s="1" t="n"/>
      <c r="AC154" s="1" t="n"/>
    </row>
    <row r="155" customFormat="1" s="1">
      <c r="A155" s="1" t="n"/>
      <c r="B155" s="1" t="n"/>
      <c r="C155" s="1" t="n"/>
      <c r="D155" s="1" t="n"/>
      <c r="E155" s="1" t="n"/>
      <c r="F155" s="1" t="n"/>
      <c r="G155" s="1" t="n"/>
      <c r="H155" s="1" t="n"/>
      <c r="I155" s="1" t="n"/>
      <c r="J155" s="1" t="n"/>
      <c r="K155" s="1" t="n"/>
      <c r="L155" s="1" t="n"/>
      <c r="M155" s="1" t="n"/>
      <c r="N155" s="1" t="n"/>
      <c r="O155" s="1" t="n"/>
      <c r="P155" s="1" t="n"/>
      <c r="Q155" s="1" t="n"/>
      <c r="R155" s="1" t="n"/>
      <c r="S155" s="1" t="n"/>
      <c r="T155" s="1" t="n"/>
      <c r="U155" s="1" t="n"/>
      <c r="V155" s="1" t="n"/>
      <c r="W155" s="1" t="n"/>
      <c r="X155" s="1" t="n"/>
      <c r="Y155" s="1" t="n"/>
      <c r="Z155" s="1" t="n"/>
      <c r="AA155" s="1" t="n"/>
      <c r="AB155" s="1" t="n"/>
      <c r="AC155" s="1" t="n"/>
    </row>
    <row r="156" customFormat="1" s="1">
      <c r="A156" s="1" t="n"/>
      <c r="B156" s="1" t="n"/>
      <c r="C156" s="1" t="n"/>
      <c r="D156" s="1" t="n"/>
      <c r="E156" s="1" t="n"/>
      <c r="F156" s="1" t="n"/>
      <c r="G156" s="1" t="n"/>
      <c r="H156" s="1" t="n"/>
      <c r="I156" s="1" t="n"/>
      <c r="J156" s="1" t="n"/>
      <c r="K156" s="1" t="n"/>
      <c r="L156" s="1" t="n"/>
      <c r="M156" s="1" t="n"/>
      <c r="N156" s="1" t="n"/>
      <c r="O156" s="1" t="n"/>
      <c r="P156" s="1" t="n"/>
      <c r="Q156" s="1" t="n"/>
      <c r="R156" s="1" t="n"/>
      <c r="S156" s="1" t="n"/>
      <c r="T156" s="1" t="n"/>
      <c r="U156" s="1" t="n"/>
      <c r="V156" s="1" t="n"/>
      <c r="W156" s="1" t="n"/>
      <c r="X156" s="1" t="n"/>
      <c r="Y156" s="1" t="n"/>
      <c r="Z156" s="1" t="n"/>
      <c r="AA156" s="1" t="n"/>
      <c r="AB156" s="1" t="n"/>
      <c r="AC156" s="1" t="n"/>
    </row>
    <row r="157" customFormat="1" s="1">
      <c r="A157" s="1" t="n"/>
      <c r="B157" s="1" t="n"/>
      <c r="C157" s="1" t="n"/>
      <c r="D157" s="1" t="n"/>
      <c r="E157" s="1" t="n"/>
      <c r="F157" s="1" t="n"/>
      <c r="G157" s="1" t="n"/>
      <c r="H157" s="1" t="n"/>
      <c r="I157" s="1" t="n"/>
      <c r="J157" s="1" t="n"/>
      <c r="K157" s="1" t="n"/>
      <c r="L157" s="1" t="n"/>
      <c r="M157" s="1" t="n"/>
      <c r="N157" s="1" t="n"/>
      <c r="O157" s="1" t="n"/>
      <c r="P157" s="1" t="n"/>
      <c r="Q157" s="1" t="n"/>
      <c r="R157" s="1" t="n"/>
      <c r="S157" s="1" t="n"/>
      <c r="T157" s="1" t="n"/>
      <c r="U157" s="1" t="n"/>
      <c r="V157" s="1" t="n"/>
      <c r="W157" s="1" t="n"/>
      <c r="X157" s="1" t="n"/>
      <c r="Y157" s="1" t="n"/>
      <c r="Z157" s="1" t="n"/>
      <c r="AA157" s="1" t="n"/>
      <c r="AB157" s="1" t="n"/>
      <c r="AC157" s="1" t="n"/>
    </row>
    <row r="158" customFormat="1" s="1">
      <c r="A158" s="1" t="n"/>
      <c r="B158" s="1" t="n"/>
      <c r="C158" s="1" t="n"/>
      <c r="D158" s="1" t="n"/>
      <c r="E158" s="1" t="n"/>
      <c r="F158" s="1" t="n"/>
      <c r="G158" s="1" t="n"/>
      <c r="H158" s="1" t="n"/>
      <c r="I158" s="1" t="n"/>
      <c r="J158" s="1" t="n"/>
      <c r="K158" s="1" t="n"/>
      <c r="L158" s="1" t="n"/>
      <c r="M158" s="1" t="n"/>
      <c r="N158" s="1" t="n"/>
      <c r="O158" s="1" t="n"/>
      <c r="P158" s="1" t="n"/>
      <c r="Q158" s="1" t="n"/>
      <c r="R158" s="1" t="n"/>
      <c r="S158" s="1" t="n"/>
      <c r="T158" s="1" t="n"/>
      <c r="U158" s="1" t="n"/>
      <c r="V158" s="1" t="n"/>
      <c r="W158" s="1" t="n"/>
      <c r="X158" s="1" t="n"/>
      <c r="Y158" s="1" t="n"/>
      <c r="Z158" s="1" t="n"/>
      <c r="AA158" s="1" t="n"/>
      <c r="AB158" s="1" t="n"/>
      <c r="AC158" s="1" t="n"/>
    </row>
    <row r="159" customFormat="1" s="1">
      <c r="A159" s="1" t="n"/>
      <c r="B159" s="1" t="n"/>
      <c r="C159" s="1" t="n"/>
      <c r="D159" s="1" t="n"/>
      <c r="E159" s="1" t="n"/>
      <c r="F159" s="1" t="n"/>
      <c r="G159" s="1" t="n"/>
      <c r="H159" s="1" t="n"/>
      <c r="I159" s="1" t="n"/>
      <c r="J159" s="1" t="n"/>
      <c r="K159" s="1" t="n"/>
      <c r="L159" s="1" t="n"/>
      <c r="M159" s="1" t="n"/>
      <c r="N159" s="1" t="n"/>
      <c r="O159" s="1" t="n"/>
      <c r="P159" s="1" t="n"/>
      <c r="Q159" s="1" t="n"/>
      <c r="R159" s="1" t="n"/>
      <c r="S159" s="1" t="n"/>
      <c r="T159" s="1" t="n"/>
      <c r="U159" s="1" t="n"/>
      <c r="V159" s="1" t="n"/>
      <c r="W159" s="1" t="n"/>
      <c r="X159" s="1" t="n"/>
      <c r="Y159" s="1" t="n"/>
      <c r="Z159" s="1" t="n"/>
      <c r="AA159" s="1" t="n"/>
      <c r="AB159" s="1" t="n"/>
      <c r="AC159" s="1" t="n"/>
    </row>
    <row r="160" customFormat="1" s="1">
      <c r="A160" s="1" t="n"/>
      <c r="B160" s="1" t="n"/>
      <c r="C160" s="1" t="n"/>
      <c r="D160" s="1" t="n"/>
      <c r="E160" s="1" t="n"/>
      <c r="F160" s="1" t="n"/>
      <c r="G160" s="1" t="n"/>
      <c r="H160" s="1" t="n"/>
      <c r="I160" s="1" t="n"/>
      <c r="J160" s="1" t="n"/>
      <c r="K160" s="1" t="n"/>
      <c r="L160" s="1" t="n"/>
      <c r="M160" s="1" t="n"/>
      <c r="N160" s="1" t="n"/>
      <c r="O160" s="1" t="n"/>
      <c r="P160" s="1" t="n"/>
      <c r="Q160" s="1" t="n"/>
      <c r="R160" s="1" t="n"/>
      <c r="S160" s="1" t="n"/>
      <c r="T160" s="1" t="n"/>
      <c r="U160" s="1" t="n"/>
      <c r="V160" s="1" t="n"/>
      <c r="W160" s="1" t="n"/>
      <c r="X160" s="1" t="n"/>
      <c r="Y160" s="1" t="n"/>
      <c r="Z160" s="1" t="n"/>
      <c r="AA160" s="1" t="n"/>
      <c r="AB160" s="1" t="n"/>
      <c r="AC160" s="1" t="n"/>
    </row>
    <row r="161" customFormat="1" s="1">
      <c r="A161" s="1" t="n"/>
      <c r="B161" s="1" t="n"/>
      <c r="C161" s="1" t="n"/>
      <c r="D161" s="1" t="n"/>
      <c r="E161" s="1" t="n"/>
      <c r="F161" s="1" t="n"/>
      <c r="G161" s="1" t="n"/>
      <c r="H161" s="1" t="n"/>
      <c r="I161" s="1" t="n"/>
      <c r="J161" s="1" t="n"/>
      <c r="K161" s="1" t="n"/>
      <c r="L161" s="1" t="n"/>
      <c r="M161" s="1" t="n"/>
      <c r="N161" s="1" t="n"/>
      <c r="O161" s="1" t="n"/>
      <c r="P161" s="1" t="n"/>
      <c r="Q161" s="1" t="n"/>
      <c r="R161" s="1" t="n"/>
      <c r="S161" s="1" t="n"/>
      <c r="T161" s="1" t="n"/>
      <c r="U161" s="1" t="n"/>
      <c r="V161" s="1" t="n"/>
      <c r="W161" s="1" t="n"/>
      <c r="X161" s="1" t="n"/>
      <c r="Y161" s="1" t="n"/>
      <c r="Z161" s="1" t="n"/>
      <c r="AA161" s="1" t="n"/>
      <c r="AB161" s="1" t="n"/>
      <c r="AC161" s="1" t="n"/>
    </row>
    <row r="162" customFormat="1" s="1">
      <c r="A162" s="1" t="n"/>
      <c r="B162" s="1" t="n"/>
      <c r="C162" s="1" t="n"/>
      <c r="D162" s="1" t="n"/>
      <c r="E162" s="1" t="n"/>
      <c r="F162" s="1" t="n"/>
      <c r="G162" s="1" t="n"/>
      <c r="H162" s="1" t="n"/>
      <c r="I162" s="1" t="n"/>
      <c r="J162" s="1" t="n"/>
      <c r="K162" s="1" t="n"/>
      <c r="L162" s="1" t="n"/>
      <c r="M162" s="1" t="n"/>
      <c r="N162" s="1" t="n"/>
      <c r="O162" s="1" t="n"/>
      <c r="P162" s="1" t="n"/>
      <c r="Q162" s="1" t="n"/>
      <c r="R162" s="1" t="n"/>
      <c r="S162" s="1" t="n"/>
      <c r="T162" s="1" t="n"/>
      <c r="U162" s="1" t="n"/>
      <c r="V162" s="1" t="n"/>
      <c r="W162" s="1" t="n"/>
      <c r="X162" s="1" t="n"/>
      <c r="Y162" s="1" t="n"/>
      <c r="Z162" s="1" t="n"/>
      <c r="AA162" s="1" t="n"/>
      <c r="AB162" s="1" t="n"/>
      <c r="AC162" s="1" t="n"/>
    </row>
    <row r="163" customFormat="1" s="1">
      <c r="A163" s="1" t="n"/>
      <c r="B163" s="1" t="n"/>
      <c r="C163" s="1" t="n"/>
      <c r="D163" s="1" t="n"/>
      <c r="E163" s="1" t="n"/>
      <c r="F163" s="1" t="n"/>
      <c r="G163" s="1" t="n"/>
      <c r="H163" s="1" t="n"/>
      <c r="I163" s="1" t="n"/>
      <c r="J163" s="1" t="n"/>
      <c r="K163" s="1" t="n"/>
      <c r="L163" s="1" t="n"/>
      <c r="M163" s="1" t="n"/>
      <c r="N163" s="1" t="n"/>
      <c r="O163" s="1" t="n"/>
      <c r="P163" s="1" t="n"/>
      <c r="Q163" s="1" t="n"/>
      <c r="R163" s="1" t="n"/>
      <c r="S163" s="1" t="n"/>
      <c r="T163" s="1" t="n"/>
      <c r="U163" s="1" t="n"/>
      <c r="V163" s="1" t="n"/>
      <c r="W163" s="1" t="n"/>
      <c r="X163" s="1" t="n"/>
      <c r="Y163" s="1" t="n"/>
      <c r="Z163" s="1" t="n"/>
      <c r="AA163" s="1" t="n"/>
      <c r="AB163" s="1" t="n"/>
      <c r="AC163" s="1" t="n"/>
    </row>
    <row r="164" customFormat="1" s="1">
      <c r="A164" s="1" t="n"/>
      <c r="B164" s="1" t="n"/>
      <c r="C164" s="1" t="n"/>
      <c r="D164" s="1" t="n"/>
      <c r="E164" s="1" t="n"/>
      <c r="F164" s="1" t="n"/>
      <c r="G164" s="1" t="n"/>
      <c r="H164" s="1" t="n"/>
      <c r="I164" s="1" t="n"/>
      <c r="J164" s="1" t="n"/>
      <c r="K164" s="1" t="n"/>
      <c r="L164" s="1" t="n"/>
      <c r="M164" s="1" t="n"/>
      <c r="N164" s="1" t="n"/>
      <c r="O164" s="1" t="n"/>
      <c r="P164" s="1" t="n"/>
      <c r="Q164" s="1" t="n"/>
      <c r="R164" s="1" t="n"/>
      <c r="S164" s="1" t="n"/>
      <c r="T164" s="1" t="n"/>
      <c r="U164" s="1" t="n"/>
      <c r="V164" s="1" t="n"/>
      <c r="W164" s="1" t="n"/>
      <c r="X164" s="1" t="n"/>
      <c r="Y164" s="1" t="n"/>
      <c r="Z164" s="1" t="n"/>
      <c r="AA164" s="1" t="n"/>
      <c r="AB164" s="1" t="n"/>
      <c r="AC164" s="1" t="n"/>
    </row>
    <row r="165" customFormat="1" s="1"/>
    <row r="166" customFormat="1" s="1"/>
    <row r="167" customFormat="1" s="1"/>
    <row r="168" customFormat="1" s="1"/>
    <row r="169" customFormat="1" s="1"/>
    <row r="170" customFormat="1" s="1"/>
    <row r="171" customFormat="1" s="1"/>
    <row r="172" customFormat="1" s="1"/>
    <row r="173" customFormat="1" s="1"/>
    <row r="174" customFormat="1" s="1"/>
    <row r="175" customFormat="1" s="1"/>
    <row r="176" customFormat="1" s="1"/>
    <row r="177" customFormat="1" s="1"/>
    <row r="178" customFormat="1" s="1"/>
    <row r="179" customFormat="1" s="1"/>
    <row r="180" customFormat="1" s="1"/>
    <row r="181" customFormat="1" s="1"/>
    <row r="182" customFormat="1" s="1"/>
    <row r="183" customFormat="1" s="1"/>
    <row r="184" customFormat="1" s="1"/>
    <row r="185" customFormat="1" s="1"/>
    <row r="186" customFormat="1" s="1"/>
    <row r="187" customFormat="1" s="1"/>
    <row r="188" customFormat="1" s="1"/>
    <row r="189" customFormat="1" s="1"/>
    <row r="190" customFormat="1" s="1"/>
    <row r="191" customFormat="1" s="1"/>
    <row r="192" customFormat="1" s="1"/>
    <row r="193" customFormat="1" s="1"/>
    <row r="194" customFormat="1" s="1"/>
    <row r="195" customFormat="1" s="1"/>
    <row r="196" customFormat="1" s="1"/>
    <row r="197" customFormat="1" s="1"/>
    <row r="198" customFormat="1" s="1"/>
    <row r="199" customFormat="1" s="1"/>
    <row r="200" customFormat="1" s="1"/>
    <row r="201" customFormat="1" s="1"/>
    <row r="202" customFormat="1" s="1"/>
    <row r="203" customFormat="1" s="1"/>
    <row r="204" customFormat="1" s="1"/>
    <row r="205" customFormat="1" s="1"/>
    <row r="206" customFormat="1" s="1"/>
    <row r="207" customFormat="1" s="1"/>
    <row r="208" customFormat="1" s="1"/>
    <row r="209" customFormat="1" s="1"/>
    <row r="210" customFormat="1" s="1"/>
    <row r="211" customFormat="1" s="1"/>
    <row r="212" customFormat="1" s="1"/>
    <row r="213" customFormat="1" s="1"/>
    <row r="214" customFormat="1" s="1"/>
    <row r="215" customFormat="1" s="1"/>
    <row r="216" customFormat="1" s="1"/>
    <row r="217" customFormat="1" s="1"/>
    <row r="218" customFormat="1" s="1"/>
    <row r="219" customFormat="1" s="1"/>
    <row r="220" customFormat="1" s="1"/>
    <row r="221" customFormat="1" s="1"/>
    <row r="222" customFormat="1" s="1"/>
    <row r="223" customFormat="1" s="1"/>
    <row r="224" customFormat="1" s="1"/>
    <row r="225" customFormat="1" s="1"/>
    <row r="226" customFormat="1" s="1"/>
    <row r="227" customFormat="1" s="1"/>
    <row r="228" customFormat="1" s="1"/>
    <row r="229" customFormat="1" s="1"/>
    <row r="230" customFormat="1" s="1"/>
    <row r="231" customFormat="1" s="1"/>
    <row r="232" customFormat="1" s="1"/>
    <row r="233" customFormat="1" s="1"/>
    <row r="234" customFormat="1" s="1"/>
    <row r="235" customFormat="1" s="1"/>
    <row r="236" customFormat="1" s="1"/>
    <row r="237" customFormat="1" s="1"/>
    <row r="238" customFormat="1" s="1"/>
    <row r="239" customFormat="1" s="1"/>
    <row r="240" customFormat="1" s="1"/>
    <row r="241" customFormat="1" s="1"/>
    <row r="242" customFormat="1" s="1"/>
    <row r="243" customFormat="1" s="1"/>
    <row r="244" customFormat="1" s="1"/>
    <row r="245" customFormat="1" s="1"/>
    <row r="246" customFormat="1" s="1"/>
    <row r="247" customFormat="1" s="1"/>
    <row r="248" customFormat="1" s="1"/>
    <row r="249" customFormat="1" s="1"/>
    <row r="250" customFormat="1" s="1"/>
    <row r="251" customFormat="1" s="1"/>
    <row r="252" customFormat="1" s="1"/>
    <row r="253" customFormat="1" s="1"/>
    <row r="254" customFormat="1" s="1"/>
    <row r="255" customFormat="1" s="1"/>
    <row r="256" customFormat="1" s="1"/>
    <row r="257" customFormat="1" s="1"/>
    <row r="258" customFormat="1" s="1"/>
    <row r="259" customFormat="1" s="1"/>
    <row r="260" customFormat="1" s="1"/>
    <row r="261" customFormat="1" s="1"/>
    <row r="262" customFormat="1" s="1"/>
    <row r="263" customFormat="1" s="1"/>
    <row r="264" customFormat="1" s="1"/>
    <row r="265" customFormat="1" s="1"/>
    <row r="266" customFormat="1" s="1"/>
    <row r="267" customFormat="1" s="1"/>
    <row r="268" customFormat="1" s="1"/>
    <row r="269" customFormat="1" s="1"/>
    <row r="270" customFormat="1" s="1"/>
    <row r="271" customFormat="1" s="1"/>
    <row r="272" customFormat="1" s="1"/>
    <row r="273" customFormat="1" s="1"/>
    <row r="274" customFormat="1" s="1"/>
    <row r="275" customFormat="1" s="1"/>
    <row r="276" customFormat="1" s="1"/>
    <row r="277" customFormat="1" s="1"/>
    <row r="278" customFormat="1" s="1"/>
    <row r="279" customFormat="1" s="1"/>
    <row r="280" customFormat="1" s="1"/>
    <row r="281" customFormat="1" s="1"/>
    <row r="282" customFormat="1" s="1"/>
    <row r="283" customFormat="1" s="1"/>
    <row r="284" customFormat="1" s="1"/>
    <row r="285" customFormat="1" s="1"/>
    <row r="286" customFormat="1" s="1"/>
    <row r="287" customFormat="1" s="1"/>
    <row r="288" customFormat="1" s="1"/>
    <row r="289" customFormat="1" s="1"/>
    <row r="290" customFormat="1" s="1"/>
    <row r="291" customFormat="1" s="1"/>
    <row r="292" customFormat="1" s="1"/>
    <row r="293" customFormat="1" s="1"/>
    <row r="294" customFormat="1" s="1"/>
    <row r="295" customFormat="1" s="1"/>
    <row r="296" customFormat="1" s="1"/>
    <row r="297" customFormat="1" s="1"/>
    <row r="298" customFormat="1" s="1"/>
    <row r="299" customFormat="1" s="1"/>
    <row r="300" customFormat="1" s="1"/>
    <row r="301" customFormat="1" s="1"/>
    <row r="302" customFormat="1" s="1"/>
    <row r="303" customFormat="1" s="1"/>
    <row r="304" customFormat="1" s="1"/>
    <row r="305" customFormat="1" s="1"/>
    <row r="306" customFormat="1" s="1"/>
    <row r="307" customFormat="1" s="1"/>
    <row r="308" customFormat="1" s="1"/>
    <row r="309" customFormat="1" s="1"/>
    <row r="310" customFormat="1" s="1"/>
    <row r="311" customFormat="1" s="1"/>
    <row r="312" customFormat="1" s="1"/>
    <row r="313" customFormat="1" s="1"/>
    <row r="314" customFormat="1" s="1"/>
    <row r="315" customFormat="1" s="1"/>
    <row r="316" customFormat="1" s="1"/>
    <row r="317" customFormat="1" s="1"/>
    <row r="318" customFormat="1" s="1"/>
    <row r="319" customFormat="1" s="1"/>
    <row r="320" customFormat="1" s="1"/>
    <row r="321" customFormat="1" s="1"/>
    <row r="322" customFormat="1" s="1"/>
    <row r="323" customFormat="1" s="1"/>
    <row r="324" customFormat="1" s="1"/>
    <row r="325" customFormat="1" s="1"/>
    <row r="326" customFormat="1" s="1"/>
    <row r="327" customFormat="1" s="1"/>
    <row r="328" customFormat="1" s="1"/>
    <row r="329" customFormat="1" s="1"/>
    <row r="330" customFormat="1" s="1"/>
    <row r="331" customFormat="1" s="1"/>
    <row r="332" customFormat="1" s="1"/>
    <row r="333" customFormat="1" s="1"/>
    <row r="334" customFormat="1" s="1"/>
    <row r="335" customFormat="1" s="1"/>
    <row r="336" customFormat="1" s="1"/>
    <row r="337" customFormat="1" s="1"/>
    <row r="338" customFormat="1" s="1"/>
    <row r="339" customFormat="1" s="1"/>
    <row r="340" customFormat="1" s="1"/>
    <row r="341" customFormat="1" s="1"/>
    <row r="342" customFormat="1" s="1"/>
    <row r="343" customFormat="1" s="1"/>
    <row r="344" customFormat="1" s="1"/>
    <row r="345" customFormat="1" s="1"/>
    <row r="346" customFormat="1" s="1"/>
    <row r="347" customFormat="1" s="1"/>
    <row r="348" customFormat="1" s="1"/>
    <row r="349" customFormat="1" s="1"/>
    <row r="350" customFormat="1" s="1"/>
    <row r="351" customFormat="1" s="1"/>
    <row r="352" customFormat="1" s="1"/>
    <row r="353" customFormat="1" s="1"/>
    <row r="354" customFormat="1" s="1"/>
    <row r="355" customFormat="1" s="1"/>
    <row r="356" customFormat="1" s="1"/>
    <row r="357" customFormat="1" s="1"/>
    <row r="358" customFormat="1" s="1"/>
    <row r="359" customFormat="1" s="1"/>
    <row r="360" customFormat="1" s="1"/>
    <row r="361" customFormat="1" s="1"/>
    <row r="362" customFormat="1" s="1"/>
    <row r="363" customFormat="1" s="1"/>
    <row r="364" customFormat="1" s="1"/>
    <row r="365" customFormat="1" s="1"/>
    <row r="366" customFormat="1" s="1"/>
    <row r="367" customFormat="1" s="1"/>
    <row r="368" customFormat="1" s="1"/>
    <row r="369" customFormat="1" s="1"/>
    <row r="370" customFormat="1" s="1"/>
    <row r="371" customFormat="1" s="1"/>
    <row r="372" customFormat="1" s="1"/>
    <row r="373" customFormat="1" s="1"/>
    <row r="374" customFormat="1" s="1"/>
    <row r="375" customFormat="1" s="1"/>
    <row r="376" customFormat="1" s="1"/>
    <row r="377" customFormat="1" s="1"/>
    <row r="378" customFormat="1" s="1"/>
    <row r="379" customFormat="1" s="1"/>
    <row r="380" customFormat="1" s="1"/>
    <row r="381" customFormat="1" s="1"/>
    <row r="382" customFormat="1" s="1"/>
    <row r="383" customFormat="1" s="1"/>
    <row r="384" customFormat="1" s="1"/>
    <row r="385" customFormat="1" s="1"/>
    <row r="386" customFormat="1" s="1"/>
    <row r="387" customFormat="1" s="1"/>
    <row r="388" customFormat="1" s="1"/>
    <row r="389" customFormat="1" s="1"/>
    <row r="390" customFormat="1" s="1"/>
    <row r="391" customFormat="1" s="1"/>
    <row r="392" customFormat="1" s="1"/>
    <row r="393" customFormat="1" s="1"/>
    <row r="394" customFormat="1" s="1"/>
    <row r="395" customFormat="1" s="1"/>
    <row r="396" customFormat="1" s="1"/>
    <row r="397" customFormat="1" s="1"/>
    <row r="398" customFormat="1" s="1"/>
    <row r="399" customFormat="1" s="1"/>
    <row r="400" customFormat="1" s="1"/>
    <row r="401" customFormat="1" s="1"/>
    <row r="402" customFormat="1" s="1"/>
    <row r="403" customFormat="1" s="1"/>
    <row r="404" customFormat="1" s="1"/>
    <row r="405" customFormat="1" s="1"/>
    <row r="406" customFormat="1" s="1"/>
    <row r="407" customFormat="1" s="1"/>
    <row r="408" customFormat="1" s="1"/>
    <row r="409" customFormat="1" s="1"/>
    <row r="410" customFormat="1" s="1"/>
    <row r="411" customFormat="1" s="1"/>
    <row r="412" customFormat="1" s="1"/>
    <row r="413" customFormat="1" s="1"/>
    <row r="414" customFormat="1" s="1"/>
    <row r="415" customFormat="1" s="1"/>
    <row r="416" customFormat="1" s="1"/>
    <row r="417" customFormat="1" s="1"/>
    <row r="418" customFormat="1" s="1"/>
    <row r="419" customFormat="1" s="1"/>
    <row r="420" customFormat="1" s="1"/>
    <row r="421" customFormat="1" s="1"/>
    <row r="422" customFormat="1" s="1"/>
    <row r="423" customFormat="1" s="1"/>
    <row r="424" customFormat="1" s="1"/>
    <row r="425" customFormat="1" s="1"/>
    <row r="426" customFormat="1" s="1"/>
    <row r="427" customFormat="1" s="1"/>
    <row r="428" customFormat="1" s="1"/>
    <row r="429" customFormat="1" s="1"/>
    <row r="430" customFormat="1" s="1"/>
    <row r="431" customFormat="1" s="1"/>
    <row r="432" customFormat="1" s="1"/>
    <row r="433" customFormat="1" s="1"/>
    <row r="434" customFormat="1" s="1"/>
    <row r="435" customFormat="1" s="1"/>
    <row r="436" customFormat="1" s="1"/>
    <row r="437" customFormat="1" s="1"/>
    <row r="438" customFormat="1" s="1"/>
    <row r="439" customFormat="1" s="1"/>
    <row r="440" customFormat="1" s="1"/>
    <row r="441" customFormat="1" s="1"/>
    <row r="442" customFormat="1" s="1"/>
    <row r="443" customFormat="1" s="1"/>
    <row r="444" customFormat="1" s="1"/>
    <row r="445" customFormat="1" s="1"/>
    <row r="446" customFormat="1" s="1"/>
    <row r="447" customFormat="1" s="1"/>
    <row r="448" customFormat="1" s="1"/>
    <row r="449" customFormat="1" s="1"/>
    <row r="450" customFormat="1" s="1"/>
    <row r="451" customFormat="1" s="1"/>
    <row r="452" customFormat="1" s="1"/>
    <row r="453" customFormat="1" s="1"/>
    <row r="454" customFormat="1" s="1"/>
    <row r="455" customFormat="1" s="1"/>
    <row r="456" customFormat="1" s="1"/>
    <row r="457" customFormat="1" s="1"/>
    <row r="458" customFormat="1" s="1"/>
    <row r="459" customFormat="1" s="1"/>
    <row r="460" customFormat="1" s="1"/>
    <row r="461" customFormat="1" s="1"/>
    <row r="462" customFormat="1" s="1"/>
    <row r="463" customFormat="1" s="1"/>
    <row r="464" customFormat="1" s="1"/>
    <row r="465" customFormat="1" s="1"/>
    <row r="466" customFormat="1" s="1"/>
    <row r="467" customFormat="1" s="1"/>
    <row r="468" customFormat="1" s="1"/>
    <row r="469" customFormat="1" s="1"/>
    <row r="470" customFormat="1" s="1"/>
    <row r="471" customFormat="1" s="1"/>
    <row r="472" customFormat="1" s="1"/>
    <row r="473" customFormat="1" s="1"/>
    <row r="474" customFormat="1" s="1"/>
    <row r="475" customFormat="1" s="1"/>
    <row r="476" customFormat="1" s="1"/>
    <row r="477" customFormat="1" s="1"/>
    <row r="478" customFormat="1" s="1"/>
    <row r="479" customFormat="1" s="1"/>
    <row r="480" customFormat="1" s="1"/>
    <row r="481" customFormat="1" s="1"/>
    <row r="482" customFormat="1" s="1"/>
    <row r="483" customFormat="1" s="1"/>
    <row r="484" customFormat="1" s="1"/>
    <row r="485" customFormat="1" s="1"/>
    <row r="486" customFormat="1" s="1"/>
    <row r="487" customFormat="1" s="1"/>
    <row r="488" customFormat="1" s="1"/>
    <row r="489" customFormat="1" s="1"/>
    <row r="490" customFormat="1" s="1"/>
    <row r="491" customFormat="1" s="1"/>
    <row r="492" customFormat="1" s="1"/>
    <row r="493" customFormat="1" s="1"/>
    <row r="494" customFormat="1" s="1"/>
    <row r="495" customFormat="1" s="1"/>
    <row r="496" customFormat="1" s="1"/>
    <row r="497" customFormat="1" s="1"/>
    <row r="498" customFormat="1" s="1"/>
    <row r="499" customFormat="1" s="1"/>
    <row r="500" customFormat="1" s="1"/>
    <row r="501" customFormat="1" s="1"/>
    <row r="502" customFormat="1" s="1"/>
    <row r="503" customFormat="1" s="1"/>
    <row r="504" customFormat="1" s="1"/>
    <row r="505" customFormat="1" s="1"/>
    <row r="506" customFormat="1" s="1"/>
    <row r="507" customFormat="1" s="1"/>
    <row r="508" customFormat="1" s="1"/>
    <row r="509" customFormat="1" s="1"/>
    <row r="510" customFormat="1" s="1"/>
    <row r="511" customFormat="1" s="1"/>
    <row r="512" customFormat="1" s="1"/>
    <row r="513" customFormat="1" s="1"/>
    <row r="514" customFormat="1" s="1"/>
    <row r="515" customFormat="1" s="1"/>
    <row r="516" customFormat="1" s="1"/>
    <row r="517" customFormat="1" s="1"/>
    <row r="518" customFormat="1" s="1"/>
    <row r="519" customFormat="1" s="1"/>
    <row r="520" customFormat="1" s="1"/>
    <row r="521" customFormat="1" s="1"/>
    <row r="522" customFormat="1" s="1"/>
    <row r="523" customFormat="1" s="1"/>
    <row r="524" customFormat="1" s="1"/>
    <row r="525" customFormat="1" s="1"/>
    <row r="526" customFormat="1" s="1"/>
    <row r="527" customFormat="1" s="1"/>
    <row r="528" customFormat="1" s="1"/>
    <row r="529" customFormat="1" s="1"/>
    <row r="530" customFormat="1" s="1"/>
    <row r="531" customFormat="1" s="1"/>
    <row r="532" customFormat="1" s="1"/>
    <row r="533" customFormat="1" s="1"/>
    <row r="534" customFormat="1" s="1"/>
    <row r="535" customFormat="1" s="1"/>
    <row r="536" customFormat="1" s="1"/>
    <row r="537" customFormat="1" s="1"/>
    <row r="538" customFormat="1" s="1"/>
    <row r="539" customFormat="1" s="1"/>
    <row r="540" customFormat="1" s="1"/>
    <row r="541" customFormat="1" s="1"/>
    <row r="542" customFormat="1" s="1"/>
    <row r="543" customFormat="1" s="1"/>
    <row r="544" customFormat="1" s="1"/>
    <row r="545" customFormat="1" s="1"/>
    <row r="546" customFormat="1" s="1"/>
    <row r="547" customFormat="1" s="1"/>
    <row r="548" customFormat="1" s="1"/>
    <row r="549" customFormat="1" s="1"/>
    <row r="550" customFormat="1" s="1"/>
    <row r="551" customFormat="1" s="1"/>
    <row r="552" customFormat="1" s="1"/>
    <row r="553" customFormat="1" s="1"/>
    <row r="554" customFormat="1" s="1"/>
    <row r="555" customFormat="1" s="1"/>
    <row r="556" customFormat="1" s="1"/>
    <row r="557" customFormat="1" s="1"/>
    <row r="558" customFormat="1" s="1"/>
    <row r="559" customFormat="1" s="1"/>
    <row r="560" customFormat="1" s="1"/>
    <row r="561" customFormat="1" s="1"/>
    <row r="562" customFormat="1" s="1"/>
    <row r="563" customFormat="1" s="1"/>
    <row r="564" customFormat="1" s="1"/>
    <row r="565" customFormat="1" s="1"/>
    <row r="566" customFormat="1" s="1"/>
    <row r="567" customFormat="1" s="1"/>
    <row r="568" customFormat="1" s="1"/>
    <row r="569" customFormat="1" s="1"/>
    <row r="570" customFormat="1" s="1"/>
    <row r="571" customFormat="1" s="1"/>
    <row r="572" customFormat="1" s="1"/>
    <row r="573" customFormat="1" s="1"/>
    <row r="574" customFormat="1" s="1"/>
    <row r="575" customFormat="1" s="1"/>
    <row r="576" customFormat="1" s="1"/>
    <row r="577" customFormat="1" s="1"/>
    <row r="578" customFormat="1" s="1"/>
    <row r="579" customFormat="1" s="1"/>
    <row r="580" customFormat="1" s="1"/>
    <row r="581" customFormat="1" s="1"/>
    <row r="582" customFormat="1" s="1"/>
    <row r="583" customFormat="1" s="1"/>
    <row r="584" customFormat="1" s="1"/>
    <row r="585" customFormat="1" s="1"/>
    <row r="586" customFormat="1" s="1"/>
    <row r="587" customFormat="1" s="1"/>
    <row r="588" customFormat="1" s="1"/>
    <row r="589" customFormat="1" s="1"/>
    <row r="590" customFormat="1" s="1"/>
    <row r="591" customFormat="1" s="1"/>
    <row r="592" customFormat="1" s="1"/>
    <row r="593" customFormat="1" s="1"/>
    <row r="594" customFormat="1" s="1"/>
    <row r="595" customFormat="1" s="1"/>
    <row r="596" customFormat="1" s="1"/>
    <row r="597" customFormat="1" s="1"/>
    <row r="598" customFormat="1" s="1"/>
    <row r="599" customFormat="1" s="1"/>
    <row r="600" customFormat="1" s="1"/>
    <row r="601" customFormat="1" s="1"/>
    <row r="602" customFormat="1" s="1"/>
    <row r="603" customFormat="1" s="1"/>
    <row r="604" customFormat="1" s="1"/>
    <row r="605" customFormat="1" s="1"/>
    <row r="606" customFormat="1" s="1"/>
    <row r="607" customFormat="1" s="1"/>
    <row r="608" customFormat="1" s="1"/>
    <row r="609" customFormat="1" s="1"/>
    <row r="610" customFormat="1" s="1"/>
    <row r="611" customFormat="1" s="1"/>
    <row r="612" customFormat="1" s="1"/>
    <row r="613" customFormat="1" s="1"/>
    <row r="614" customFormat="1" s="1"/>
    <row r="615" customFormat="1" s="1"/>
    <row r="616" customFormat="1" s="1"/>
    <row r="617" customFormat="1" s="1"/>
    <row r="618" customFormat="1" s="1"/>
    <row r="619" customFormat="1" s="1"/>
    <row r="620" customFormat="1" s="1"/>
    <row r="621" customFormat="1" s="1"/>
    <row r="622" customFormat="1" s="1"/>
    <row r="623" customFormat="1" s="1"/>
    <row r="624" customFormat="1" s="1"/>
    <row r="625" customFormat="1" s="1"/>
    <row r="626" customFormat="1" s="1"/>
    <row r="627" customFormat="1" s="1"/>
    <row r="628" customFormat="1" s="1"/>
    <row r="629" customFormat="1" s="1"/>
    <row r="630" customFormat="1" s="1"/>
    <row r="631" customFormat="1" s="1"/>
    <row r="632" customFormat="1" s="1"/>
    <row r="633" customFormat="1" s="1"/>
    <row r="634" customFormat="1" s="1"/>
    <row r="635" customFormat="1" s="1"/>
    <row r="636" customFormat="1" s="1"/>
    <row r="637" customFormat="1" s="1"/>
    <row r="638" customFormat="1" s="1"/>
    <row r="639" customFormat="1" s="1"/>
    <row r="640" customFormat="1" s="1"/>
    <row r="641" customFormat="1" s="1"/>
    <row r="642" customFormat="1" s="1"/>
    <row r="643" customFormat="1" s="1"/>
    <row r="644" customFormat="1" s="1"/>
    <row r="645" customFormat="1" s="1"/>
    <row r="646" customFormat="1" s="1"/>
    <row r="647" customFormat="1" s="1"/>
    <row r="648" customFormat="1" s="1"/>
    <row r="649" customFormat="1" s="1"/>
    <row r="650" customFormat="1" s="1"/>
    <row r="651" customFormat="1" s="1"/>
    <row r="652" customFormat="1" s="1"/>
    <row r="653" customFormat="1" s="1"/>
    <row r="654" customFormat="1" s="1"/>
    <row r="655" customFormat="1" s="1"/>
    <row r="656" customFormat="1" s="1"/>
    <row r="657" customFormat="1" s="1"/>
    <row r="658" customFormat="1" s="1"/>
    <row r="659" customFormat="1" s="1"/>
    <row r="660" customFormat="1" s="1"/>
    <row r="661" customFormat="1" s="1"/>
    <row r="662" customFormat="1" s="1"/>
    <row r="663" customFormat="1" s="1"/>
    <row r="664" customFormat="1" s="1"/>
    <row r="665" customFormat="1" s="1"/>
    <row r="666" customFormat="1" s="1"/>
    <row r="667" customFormat="1" s="1"/>
    <row r="668" customFormat="1" s="1"/>
    <row r="669" customFormat="1" s="1"/>
    <row r="670" customFormat="1" s="1"/>
    <row r="671" customFormat="1" s="1"/>
    <row r="672" customFormat="1" s="1"/>
    <row r="673" customFormat="1" s="1"/>
    <row r="674" customFormat="1" s="1"/>
    <row r="675" customFormat="1" s="1"/>
    <row r="676" customFormat="1" s="1"/>
    <row r="677" customFormat="1" s="1"/>
    <row r="678" customFormat="1" s="1"/>
    <row r="679" customFormat="1" s="1"/>
    <row r="680" customFormat="1" s="1"/>
    <row r="681" customFormat="1" s="1"/>
    <row r="682" customFormat="1" s="1"/>
    <row r="683" customFormat="1" s="1"/>
    <row r="684" customFormat="1" s="1"/>
    <row r="685" customFormat="1" s="1"/>
    <row r="686" customFormat="1" s="1"/>
    <row r="687" customFormat="1" s="1"/>
    <row r="688" customFormat="1" s="1"/>
    <row r="689" customFormat="1" s="1"/>
    <row r="690" customFormat="1" s="1"/>
    <row r="691" customFormat="1" s="1"/>
    <row r="692" customFormat="1" s="1"/>
    <row r="693" customFormat="1" s="1"/>
    <row r="694" customFormat="1" s="1"/>
    <row r="695" customFormat="1" s="1"/>
    <row r="696" customFormat="1" s="1"/>
    <row r="697" customFormat="1" s="1"/>
    <row r="698" customFormat="1" s="1"/>
    <row r="699" customFormat="1" s="1"/>
    <row r="700" customFormat="1" s="1"/>
    <row r="701" customFormat="1" s="1"/>
    <row r="702" customFormat="1" s="1"/>
    <row r="703" customFormat="1" s="1"/>
    <row r="704" customFormat="1" s="1"/>
    <row r="705" customFormat="1" s="1"/>
    <row r="706" customFormat="1" s="1"/>
    <row r="707" customFormat="1" s="1"/>
    <row r="708" customFormat="1" s="1"/>
    <row r="709" customFormat="1" s="1"/>
    <row r="710" customFormat="1" s="1"/>
    <row r="711" customFormat="1" s="1"/>
    <row r="712" customFormat="1" s="1"/>
    <row r="713" customFormat="1" s="1"/>
    <row r="714" customFormat="1" s="1"/>
    <row r="715" customFormat="1" s="1"/>
    <row r="716" customFormat="1" s="1"/>
    <row r="717" customFormat="1" s="1"/>
    <row r="718" customFormat="1" s="1"/>
    <row r="719" customFormat="1" s="1"/>
    <row r="720" customFormat="1" s="1"/>
    <row r="721" customFormat="1" s="1"/>
    <row r="722" customFormat="1" s="1"/>
    <row r="723" customFormat="1" s="1"/>
    <row r="724" customFormat="1" s="1"/>
    <row r="725" customFormat="1" s="1"/>
    <row r="726" customFormat="1" s="1"/>
    <row r="727" customFormat="1" s="1"/>
    <row r="728" customFormat="1" s="1"/>
    <row r="729" customFormat="1" s="1"/>
    <row r="730" customFormat="1" s="1"/>
    <row r="731" customFormat="1" s="1"/>
    <row r="732" customFormat="1" s="1"/>
    <row r="733" customFormat="1" s="1"/>
    <row r="734" customFormat="1" s="1"/>
    <row r="735" customFormat="1" s="1"/>
    <row r="736" customFormat="1" s="1"/>
    <row r="737" customFormat="1" s="1"/>
    <row r="738" customFormat="1" s="1"/>
    <row r="739" customFormat="1" s="1"/>
    <row r="740" customFormat="1" s="1"/>
    <row r="741" customFormat="1" s="1"/>
    <row r="742" customFormat="1" s="1"/>
    <row r="743" customFormat="1" s="1"/>
    <row r="744" customFormat="1" s="1"/>
    <row r="745" customFormat="1" s="1"/>
    <row r="746" customFormat="1" s="1"/>
    <row r="747" customFormat="1" s="1"/>
    <row r="748" customFormat="1" s="1"/>
    <row r="749" customFormat="1" s="1"/>
    <row r="750" customFormat="1" s="1"/>
    <row r="751" customFormat="1" s="1"/>
    <row r="752" customFormat="1" s="1"/>
    <row r="753" customFormat="1" s="1"/>
    <row r="754" customFormat="1" s="1"/>
    <row r="755" customFormat="1" s="1"/>
    <row r="756" customFormat="1" s="1"/>
    <row r="757" customFormat="1" s="1"/>
    <row r="758" customFormat="1" s="1"/>
    <row r="759" customFormat="1" s="1"/>
    <row r="760" customFormat="1" s="1"/>
    <row r="761" customFormat="1" s="1"/>
    <row r="762" customFormat="1" s="1"/>
    <row r="763" customFormat="1" s="1"/>
    <row r="764" customFormat="1" s="1"/>
    <row r="765" customFormat="1" s="1"/>
    <row r="766" customFormat="1" s="1"/>
    <row r="767" customFormat="1" s="1"/>
    <row r="768" customFormat="1" s="1"/>
    <row r="769" customFormat="1" s="1"/>
    <row r="770" customFormat="1" s="1"/>
    <row r="771" customFormat="1" s="1"/>
    <row r="772" customFormat="1" s="1"/>
    <row r="773" customFormat="1" s="1"/>
    <row r="774" customFormat="1" s="1"/>
    <row r="775" customFormat="1" s="1"/>
    <row r="776" customFormat="1" s="1"/>
    <row r="777" customFormat="1" s="1"/>
    <row r="778" customFormat="1" s="1"/>
    <row r="779" customFormat="1" s="1"/>
    <row r="780" customFormat="1" s="1"/>
    <row r="781" customFormat="1" s="1"/>
    <row r="782" customFormat="1" s="1"/>
    <row r="783" customFormat="1" s="1"/>
    <row r="784" customFormat="1" s="1"/>
    <row r="785" customFormat="1" s="1"/>
    <row r="786" customFormat="1" s="1"/>
    <row r="787" customFormat="1" s="1"/>
    <row r="788" customFormat="1" s="1"/>
    <row r="789" customFormat="1" s="1"/>
    <row r="790" customFormat="1" s="1"/>
    <row r="791" customFormat="1" s="1"/>
    <row r="792" customFormat="1" s="1"/>
    <row r="793" customFormat="1" s="1"/>
    <row r="794" customFormat="1" s="1"/>
    <row r="795" customFormat="1" s="1"/>
    <row r="796" customFormat="1" s="1"/>
    <row r="797" customFormat="1" s="1"/>
    <row r="798" customFormat="1" s="1"/>
    <row r="799" customFormat="1" s="1"/>
    <row r="800" customFormat="1" s="1"/>
    <row r="801" customFormat="1" s="1"/>
    <row r="802" customFormat="1" s="1"/>
    <row r="803" customFormat="1" s="1"/>
    <row r="804" customFormat="1" s="1"/>
    <row r="805" customFormat="1" s="1"/>
    <row r="806" customFormat="1" s="1"/>
    <row r="807" customFormat="1" s="1"/>
    <row r="808" customFormat="1" s="1"/>
    <row r="809" customFormat="1" s="1"/>
    <row r="810" customFormat="1" s="1"/>
    <row r="811" customFormat="1" s="1"/>
    <row r="812" customFormat="1" s="1"/>
    <row r="813" customFormat="1" s="1"/>
    <row r="814" customFormat="1" s="1"/>
    <row r="815" customFormat="1" s="1"/>
    <row r="816" customFormat="1" s="1"/>
    <row r="817" customFormat="1" s="1"/>
    <row r="818" customFormat="1" s="1"/>
    <row r="819" customFormat="1" s="1"/>
    <row r="820" customFormat="1" s="1"/>
    <row r="821" customFormat="1" s="1"/>
    <row r="822" customFormat="1" s="1"/>
    <row r="823" customFormat="1" s="1"/>
    <row r="824" customFormat="1" s="1"/>
    <row r="825" customFormat="1" s="1"/>
    <row r="826" customFormat="1" s="1"/>
    <row r="827" customFormat="1" s="1"/>
    <row r="828" customFormat="1" s="1"/>
    <row r="829" customFormat="1" s="1"/>
    <row r="830" customFormat="1" s="1"/>
    <row r="831" customFormat="1" s="1"/>
    <row r="832" customFormat="1" s="1"/>
    <row r="833" customFormat="1" s="1"/>
    <row r="834" customFormat="1" s="1"/>
    <row r="835" customFormat="1" s="1"/>
    <row r="836" customFormat="1" s="1"/>
    <row r="837" customFormat="1" s="1"/>
    <row r="838" customFormat="1" s="1"/>
    <row r="839" customFormat="1" s="1"/>
    <row r="840" customFormat="1" s="1"/>
    <row r="841" customFormat="1" s="1"/>
    <row r="842" customFormat="1" s="1"/>
    <row r="843" customFormat="1" s="1"/>
    <row r="844" customFormat="1" s="1"/>
    <row r="845" customFormat="1" s="1"/>
    <row r="846" customFormat="1" s="1"/>
    <row r="847" customFormat="1" s="1"/>
    <row r="848" customFormat="1" s="1"/>
    <row r="849" customFormat="1" s="1"/>
    <row r="850" customFormat="1" s="1"/>
    <row r="851" customFormat="1" s="1"/>
    <row r="852" customFormat="1" s="1"/>
    <row r="853" customFormat="1" s="1"/>
    <row r="854" customFormat="1" s="1"/>
    <row r="855" customFormat="1" s="1"/>
    <row r="856" customFormat="1" s="1"/>
    <row r="857" customFormat="1" s="1"/>
    <row r="858" customFormat="1" s="1"/>
    <row r="859" customFormat="1" s="1"/>
    <row r="860" customFormat="1" s="1"/>
    <row r="861" customFormat="1" s="1"/>
    <row r="862" customFormat="1" s="1"/>
    <row r="863" customFormat="1" s="1"/>
    <row r="864" customFormat="1" s="1"/>
    <row r="865" customFormat="1" s="1"/>
    <row r="866" customFormat="1" s="1"/>
    <row r="867" customFormat="1" s="1"/>
    <row r="868" customFormat="1" s="1"/>
    <row r="869" customFormat="1" s="1"/>
    <row r="870" customFormat="1" s="1"/>
    <row r="871" customFormat="1" s="1"/>
    <row r="872" customFormat="1" s="1"/>
    <row r="873" customFormat="1" s="1"/>
    <row r="874" customFormat="1" s="1"/>
    <row r="875" customFormat="1" s="1"/>
    <row r="876" customFormat="1" s="1"/>
    <row r="877" customFormat="1" s="1"/>
    <row r="878" customFormat="1" s="1"/>
    <row r="879" customFormat="1" s="1"/>
    <row r="880" customFormat="1" s="1"/>
    <row r="881" customFormat="1" s="1"/>
    <row r="882" customFormat="1" s="1"/>
    <row r="883" customFormat="1" s="1"/>
    <row r="884" customFormat="1" s="1"/>
    <row r="885" customFormat="1" s="1"/>
    <row r="886" customFormat="1" s="1"/>
    <row r="887" customFormat="1" s="1"/>
    <row r="888" customFormat="1" s="1"/>
    <row r="889" customFormat="1" s="1"/>
    <row r="890" customFormat="1" s="1"/>
    <row r="891" customFormat="1" s="1"/>
    <row r="892" customFormat="1" s="1"/>
    <row r="893" customFormat="1" s="1"/>
    <row r="894" customFormat="1" s="1"/>
    <row r="895" customFormat="1" s="1"/>
    <row r="896" customFormat="1" s="1"/>
    <row r="897" customFormat="1" s="1"/>
    <row r="898" customFormat="1" s="1"/>
    <row r="899" customFormat="1" s="1"/>
    <row r="900" customFormat="1" s="1"/>
    <row r="901" customFormat="1" s="1"/>
    <row r="902" customFormat="1" s="1"/>
    <row r="903" customFormat="1" s="1"/>
    <row r="904" customFormat="1" s="1"/>
    <row r="905" customFormat="1" s="1"/>
    <row r="906" customFormat="1" s="1"/>
    <row r="907" customFormat="1" s="1"/>
    <row r="908" customFormat="1" s="1"/>
    <row r="909" customFormat="1" s="1"/>
    <row r="910" customFormat="1" s="1"/>
    <row r="911" customFormat="1" s="1"/>
    <row r="912" customFormat="1" s="1"/>
    <row r="913" customFormat="1" s="1"/>
    <row r="914" customFormat="1" s="1"/>
    <row r="915" customFormat="1" s="1"/>
    <row r="916" customFormat="1" s="1"/>
    <row r="917" customFormat="1" s="1"/>
    <row r="918" customFormat="1" s="1"/>
    <row r="919" customFormat="1" s="1"/>
    <row r="920" customFormat="1" s="1"/>
    <row r="921" customFormat="1" s="1"/>
    <row r="922" customFormat="1" s="1"/>
    <row r="923" customFormat="1" s="1"/>
    <row r="924" customFormat="1" s="1"/>
    <row r="925" customFormat="1" s="1"/>
    <row r="926" customFormat="1" s="1"/>
    <row r="927" customFormat="1" s="1"/>
    <row r="928" customFormat="1" s="1"/>
    <row r="929" customFormat="1" s="1"/>
    <row r="930" customFormat="1" s="1"/>
    <row r="931" customFormat="1" s="1"/>
    <row r="932" customFormat="1" s="1"/>
    <row r="933" customFormat="1" s="1"/>
    <row r="934" customFormat="1" s="1"/>
    <row r="935" customFormat="1" s="1"/>
    <row r="936" customFormat="1" s="1"/>
    <row r="937" customFormat="1" s="1"/>
    <row r="938" customFormat="1" s="1"/>
    <row r="939" customFormat="1" s="1"/>
    <row r="940" customFormat="1" s="1"/>
    <row r="941" customFormat="1" s="1"/>
    <row r="942" customFormat="1" s="1"/>
    <row r="943" customFormat="1" s="1"/>
    <row r="944" customFormat="1" s="1"/>
    <row r="945" customFormat="1" s="1"/>
    <row r="946" customFormat="1" s="1"/>
    <row r="947" customFormat="1" s="1"/>
    <row r="948" customFormat="1" s="1"/>
    <row r="949" customFormat="1" s="1"/>
    <row r="950" customFormat="1" s="1"/>
    <row r="951" customFormat="1" s="1"/>
    <row r="952" customFormat="1" s="1"/>
    <row r="953" customFormat="1" s="1"/>
    <row r="954" customFormat="1" s="1"/>
    <row r="955" customFormat="1" s="1"/>
    <row r="956" customFormat="1" s="1"/>
    <row r="957" customFormat="1" s="1"/>
    <row r="958" customFormat="1" s="1"/>
    <row r="959" customFormat="1" s="1"/>
    <row r="960" customFormat="1" s="1"/>
    <row r="961" customFormat="1" s="1"/>
    <row r="962" customFormat="1" s="1"/>
    <row r="963" customFormat="1" s="1"/>
    <row r="964" customFormat="1" s="1"/>
    <row r="965" customFormat="1" s="1"/>
    <row r="966" customFormat="1" s="1"/>
    <row r="967" customFormat="1" s="1"/>
    <row r="968" customFormat="1" s="1"/>
    <row r="969" customFormat="1" s="1"/>
    <row r="970" customFormat="1" s="1"/>
    <row r="971" customFormat="1" s="1"/>
    <row r="972" customFormat="1" s="1"/>
    <row r="973" customFormat="1" s="1"/>
    <row r="974" customFormat="1" s="1"/>
    <row r="975" customFormat="1" s="1"/>
    <row r="976" customFormat="1" s="1"/>
    <row r="977" customFormat="1" s="1"/>
    <row r="978" customFormat="1" s="1"/>
    <row r="979" customFormat="1" s="1"/>
    <row r="980" customFormat="1" s="1"/>
    <row r="981" customFormat="1" s="1"/>
    <row r="982" customFormat="1" s="1"/>
    <row r="983" customFormat="1" s="1"/>
    <row r="984" customFormat="1" s="1"/>
    <row r="985" customFormat="1" s="1"/>
    <row r="986" customFormat="1" s="1"/>
    <row r="987" customFormat="1" s="1"/>
    <row r="988" customFormat="1" s="1"/>
    <row r="989" customFormat="1" s="1"/>
    <row r="990" customFormat="1" s="1"/>
    <row r="991" customFormat="1" s="1"/>
    <row r="992" customFormat="1" s="1"/>
    <row r="993" customFormat="1" s="1"/>
    <row r="994" customFormat="1" s="1"/>
    <row r="995" customFormat="1" s="1"/>
    <row r="996" customFormat="1" s="1"/>
    <row r="997" customFormat="1" s="1"/>
    <row r="998" customFormat="1" s="1"/>
    <row r="999" customFormat="1" s="1"/>
  </sheetData>
  <conditionalFormatting sqref="D55">
    <cfRule type="cellIs" priority="1" operator="equal" dxfId="0">
      <formula>"EUR"</formula>
    </cfRule>
    <cfRule type="cellIs" priority="2" operator="equal" dxfId="1">
      <formula>"USD"</formula>
    </cfRule>
  </conditionalFormatting>
  <conditionalFormatting sqref="D56">
    <cfRule type="cellIs" priority="3" operator="equal" dxfId="0">
      <formula>"EUR"</formula>
    </cfRule>
    <cfRule type="cellIs" priority="4" operator="equal" dxfId="1">
      <formula>"USD"</formula>
    </cfRule>
  </conditionalFormatting>
  <conditionalFormatting sqref="D57">
    <cfRule type="cellIs" priority="5" operator="equal" dxfId="0">
      <formula>"EUR"</formula>
    </cfRule>
    <cfRule type="cellIs" priority="6" operator="equal" dxfId="1">
      <formula>"USD"</formula>
    </cfRule>
  </conditionalFormatting>
  <conditionalFormatting sqref="D58">
    <cfRule type="cellIs" priority="7" operator="equal" dxfId="0">
      <formula>"EUR"</formula>
    </cfRule>
    <cfRule type="cellIs" priority="8" operator="equal" dxfId="1">
      <formula>"USD"</formula>
    </cfRule>
  </conditionalFormatting>
  <conditionalFormatting sqref="D59">
    <cfRule type="cellIs" priority="9" operator="equal" dxfId="0">
      <formula>"EUR"</formula>
    </cfRule>
    <cfRule type="cellIs" priority="10" operator="equal" dxfId="1">
      <formula>"USD"</formula>
    </cfRule>
  </conditionalFormatting>
  <conditionalFormatting sqref="D60">
    <cfRule type="cellIs" priority="11" operator="equal" dxfId="0">
      <formula>"EUR"</formula>
    </cfRule>
    <cfRule type="cellIs" priority="12" operator="equal" dxfId="1">
      <formula>"USD"</formula>
    </cfRule>
  </conditionalFormatting>
  <conditionalFormatting sqref="D61">
    <cfRule type="cellIs" priority="13" operator="equal" dxfId="0">
      <formula>"EUR"</formula>
    </cfRule>
    <cfRule type="cellIs" priority="14" operator="equal" dxfId="1">
      <formula>"USD"</formula>
    </cfRule>
  </conditionalFormatting>
  <conditionalFormatting sqref="D62">
    <cfRule type="cellIs" priority="15" operator="equal" dxfId="0">
      <formula>"EUR"</formula>
    </cfRule>
    <cfRule type="cellIs" priority="16" operator="equal" dxfId="1">
      <formula>"USD"</formula>
    </cfRule>
  </conditionalFormatting>
  <conditionalFormatting sqref="D63">
    <cfRule type="cellIs" priority="17" operator="equal" dxfId="0">
      <formula>"EUR"</formula>
    </cfRule>
    <cfRule type="cellIs" priority="18" operator="equal" dxfId="1">
      <formula>"USD"</formula>
    </cfRule>
  </conditionalFormatting>
  <conditionalFormatting sqref="D64">
    <cfRule type="cellIs" priority="19" operator="equal" dxfId="0">
      <formula>"EUR"</formula>
    </cfRule>
    <cfRule type="cellIs" priority="20" operator="equal" dxfId="1">
      <formula>"USD"</formula>
    </cfRule>
  </conditionalFormatting>
  <conditionalFormatting sqref="D65">
    <cfRule type="cellIs" priority="21" operator="equal" dxfId="0">
      <formula>"EUR"</formula>
    </cfRule>
    <cfRule type="cellIs" priority="22" operator="equal" dxfId="1">
      <formula>"USD"</formula>
    </cfRule>
  </conditionalFormatting>
  <conditionalFormatting sqref="D66">
    <cfRule type="cellIs" priority="23" operator="equal" dxfId="0">
      <formula>"EUR"</formula>
    </cfRule>
    <cfRule type="cellIs" priority="24" operator="equal" dxfId="1">
      <formula>"USD"</formula>
    </cfRule>
  </conditionalFormatting>
  <conditionalFormatting sqref="D67">
    <cfRule type="cellIs" priority="25" operator="equal" dxfId="0">
      <formula>"EUR"</formula>
    </cfRule>
    <cfRule type="cellIs" priority="26" operator="equal" dxfId="1">
      <formula>"USD"</formula>
    </cfRule>
  </conditionalFormatting>
  <conditionalFormatting sqref="D68">
    <cfRule type="cellIs" priority="27" operator="equal" dxfId="0">
      <formula>"EUR"</formula>
    </cfRule>
    <cfRule type="cellIs" priority="28" operator="equal" dxfId="1">
      <formula>"USD"</formula>
    </cfRule>
  </conditionalFormatting>
  <conditionalFormatting sqref="D69">
    <cfRule type="cellIs" priority="29" operator="equal" dxfId="0">
      <formula>"EUR"</formula>
    </cfRule>
    <cfRule type="cellIs" priority="30" operator="equal" dxfId="1">
      <formula>"USD"</formula>
    </cfRule>
  </conditionalFormatting>
  <conditionalFormatting sqref="D70">
    <cfRule type="cellIs" priority="31" operator="equal" dxfId="0">
      <formula>"EUR"</formula>
    </cfRule>
    <cfRule type="cellIs" priority="32" operator="equal" dxfId="1">
      <formula>"USD"</formula>
    </cfRule>
  </conditionalFormatting>
  <conditionalFormatting sqref="D71">
    <cfRule type="cellIs" priority="33" operator="equal" dxfId="0">
      <formula>"EUR"</formula>
    </cfRule>
    <cfRule type="cellIs" priority="34" operator="equal" dxfId="1">
      <formula>"USD"</formula>
    </cfRule>
  </conditionalFormatting>
  <conditionalFormatting sqref="D72">
    <cfRule type="cellIs" priority="35" operator="equal" dxfId="0">
      <formula>"EUR"</formula>
    </cfRule>
    <cfRule type="cellIs" priority="36" operator="equal" dxfId="1">
      <formula>"USD"</formula>
    </cfRule>
  </conditionalFormatting>
  <conditionalFormatting sqref="D73">
    <cfRule type="cellIs" priority="37" operator="equal" dxfId="0">
      <formula>"EUR"</formula>
    </cfRule>
    <cfRule type="cellIs" priority="38" operator="equal" dxfId="1">
      <formula>"USD"</formula>
    </cfRule>
  </conditionalFormatting>
  <conditionalFormatting sqref="D74">
    <cfRule type="cellIs" priority="39" operator="equal" dxfId="0">
      <formula>"EUR"</formula>
    </cfRule>
    <cfRule type="cellIs" priority="40" operator="equal" dxfId="1">
      <formula>"USD"</formula>
    </cfRule>
  </conditionalFormatting>
  <conditionalFormatting sqref="D75">
    <cfRule type="cellIs" priority="41" operator="equal" dxfId="0">
      <formula>"EUR"</formula>
    </cfRule>
    <cfRule type="cellIs" priority="42" operator="equal" dxfId="1">
      <formula>"USD"</formula>
    </cfRule>
  </conditionalFormatting>
  <conditionalFormatting sqref="D76">
    <cfRule type="cellIs" priority="43" operator="equal" dxfId="0">
      <formula>"EUR"</formula>
    </cfRule>
    <cfRule type="cellIs" priority="44" operator="equal" dxfId="1">
      <formula>"USD"</formula>
    </cfRule>
  </conditionalFormatting>
  <conditionalFormatting sqref="D77">
    <cfRule type="cellIs" priority="45" operator="equal" dxfId="0">
      <formula>"EUR"</formula>
    </cfRule>
    <cfRule type="cellIs" priority="46" operator="equal" dxfId="1">
      <formula>"USD"</formula>
    </cfRule>
  </conditionalFormatting>
  <conditionalFormatting sqref="D78">
    <cfRule type="cellIs" priority="47" operator="equal" dxfId="0">
      <formula>"EUR"</formula>
    </cfRule>
    <cfRule type="cellIs" priority="48" operator="equal" dxfId="1">
      <formula>"USD"</formula>
    </cfRule>
  </conditionalFormatting>
  <conditionalFormatting sqref="D79">
    <cfRule type="cellIs" priority="49" operator="equal" dxfId="0">
      <formula>"EUR"</formula>
    </cfRule>
    <cfRule type="cellIs" priority="50" operator="equal" dxfId="1">
      <formula>"USD"</formula>
    </cfRule>
  </conditionalFormatting>
  <conditionalFormatting sqref="D80">
    <cfRule type="cellIs" priority="51" operator="equal" dxfId="0">
      <formula>"EUR"</formula>
    </cfRule>
    <cfRule type="cellIs" priority="52" operator="equal" dxfId="1">
      <formula>"USD"</formula>
    </cfRule>
  </conditionalFormatting>
  <conditionalFormatting sqref="D81">
    <cfRule type="cellIs" priority="53" operator="equal" dxfId="0">
      <formula>"EUR"</formula>
    </cfRule>
    <cfRule type="cellIs" priority="54" operator="equal" dxfId="1">
      <formula>"USD"</formula>
    </cfRule>
  </conditionalFormatting>
  <conditionalFormatting sqref="D82">
    <cfRule type="cellIs" priority="55" operator="equal" dxfId="0">
      <formula>"EUR"</formula>
    </cfRule>
    <cfRule type="cellIs" priority="56" operator="equal" dxfId="1">
      <formula>"USD"</formula>
    </cfRule>
  </conditionalFormatting>
  <conditionalFormatting sqref="D83">
    <cfRule type="cellIs" priority="57" operator="equal" dxfId="0">
      <formula>"EUR"</formula>
    </cfRule>
    <cfRule type="cellIs" priority="58" operator="equal" dxfId="1">
      <formula>"USD"</formula>
    </cfRule>
  </conditionalFormatting>
  <conditionalFormatting sqref="D84">
    <cfRule type="cellIs" priority="59" operator="equal" dxfId="0">
      <formula>"EUR"</formula>
    </cfRule>
    <cfRule type="cellIs" priority="60" operator="equal" dxfId="1">
      <formula>"USD"</formula>
    </cfRule>
  </conditionalFormatting>
  <conditionalFormatting sqref="D85">
    <cfRule type="cellIs" priority="61" operator="equal" dxfId="0">
      <formula>"EUR"</formula>
    </cfRule>
    <cfRule type="cellIs" priority="62" operator="equal" dxfId="1">
      <formula>"USD"</formula>
    </cfRule>
  </conditionalFormatting>
  <conditionalFormatting sqref="D86">
    <cfRule type="cellIs" priority="63" operator="equal" dxfId="0">
      <formula>"EUR"</formula>
    </cfRule>
    <cfRule type="cellIs" priority="64" operator="equal" dxfId="1">
      <formula>"USD"</formula>
    </cfRule>
  </conditionalFormatting>
  <conditionalFormatting sqref="D87">
    <cfRule type="cellIs" priority="65" operator="equal" dxfId="0">
      <formula>"EUR"</formula>
    </cfRule>
    <cfRule type="cellIs" priority="66" operator="equal" dxfId="1">
      <formula>"USD"</formula>
    </cfRule>
  </conditionalFormatting>
  <conditionalFormatting sqref="D88">
    <cfRule type="cellIs" priority="67" operator="equal" dxfId="0">
      <formula>"EUR"</formula>
    </cfRule>
    <cfRule type="cellIs" priority="68" operator="equal" dxfId="1">
      <formula>"USD"</formula>
    </cfRule>
  </conditionalFormatting>
  <conditionalFormatting sqref="D89">
    <cfRule type="cellIs" priority="69" operator="equal" dxfId="0">
      <formula>"EUR"</formula>
    </cfRule>
    <cfRule type="cellIs" priority="70" operator="equal" dxfId="1">
      <formula>"USD"</formula>
    </cfRule>
  </conditionalFormatting>
  <conditionalFormatting sqref="D90">
    <cfRule type="cellIs" priority="71" operator="equal" dxfId="0">
      <formula>"EUR"</formula>
    </cfRule>
    <cfRule type="cellIs" priority="72" operator="equal" dxfId="1">
      <formula>"USD"</formula>
    </cfRule>
  </conditionalFormatting>
  <conditionalFormatting sqref="D91">
    <cfRule type="cellIs" priority="73" operator="equal" dxfId="0">
      <formula>"EUR"</formula>
    </cfRule>
    <cfRule type="cellIs" priority="74" operator="equal" dxfId="1">
      <formula>"USD"</formula>
    </cfRule>
  </conditionalFormatting>
  <conditionalFormatting sqref="D92">
    <cfRule type="cellIs" priority="75" operator="equal" dxfId="0">
      <formula>"EUR"</formula>
    </cfRule>
    <cfRule type="cellIs" priority="76" operator="equal" dxfId="1">
      <formula>"USD"</formula>
    </cfRule>
  </conditionalFormatting>
  <conditionalFormatting sqref="D93">
    <cfRule type="cellIs" priority="77" operator="equal" dxfId="0">
      <formula>"EUR"</formula>
    </cfRule>
    <cfRule type="cellIs" priority="78" operator="equal" dxfId="1">
      <formula>"USD"</formula>
    </cfRule>
  </conditionalFormatting>
  <conditionalFormatting sqref="D94">
    <cfRule type="cellIs" priority="79" operator="equal" dxfId="0">
      <formula>"EUR"</formula>
    </cfRule>
    <cfRule type="cellIs" priority="80" operator="equal" dxfId="1">
      <formula>"USD"</formula>
    </cfRule>
  </conditionalFormatting>
  <conditionalFormatting sqref="D95">
    <cfRule type="cellIs" priority="81" operator="equal" dxfId="0">
      <formula>"EUR"</formula>
    </cfRule>
    <cfRule type="cellIs" priority="82" operator="equal" dxfId="1">
      <formula>"USD"</formula>
    </cfRule>
  </conditionalFormatting>
  <conditionalFormatting sqref="D96">
    <cfRule type="cellIs" priority="83" operator="equal" dxfId="0">
      <formula>"EUR"</formula>
    </cfRule>
    <cfRule type="cellIs" priority="84" operator="equal" dxfId="1">
      <formula>"USD"</formula>
    </cfRule>
  </conditionalFormatting>
  <conditionalFormatting sqref="D97">
    <cfRule type="cellIs" priority="85" operator="equal" dxfId="0">
      <formula>"EUR"</formula>
    </cfRule>
    <cfRule type="cellIs" priority="86" operator="equal" dxfId="1">
      <formula>"USD"</formula>
    </cfRule>
  </conditionalFormatting>
  <conditionalFormatting sqref="D98">
    <cfRule type="cellIs" priority="87" operator="equal" dxfId="0">
      <formula>"EUR"</formula>
    </cfRule>
    <cfRule type="cellIs" priority="88" operator="equal" dxfId="1">
      <formula>"USD"</formula>
    </cfRule>
  </conditionalFormatting>
  <conditionalFormatting sqref="D99">
    <cfRule type="cellIs" priority="89" operator="equal" dxfId="0">
      <formula>"EUR"</formula>
    </cfRule>
    <cfRule type="cellIs" priority="90" operator="equal" dxfId="1">
      <formula>"USD"</formula>
    </cfRule>
  </conditionalFormatting>
  <conditionalFormatting sqref="D100">
    <cfRule type="cellIs" priority="91" operator="equal" dxfId="0">
      <formula>"EUR"</formula>
    </cfRule>
    <cfRule type="cellIs" priority="92" operator="equal" dxfId="1">
      <formula>"USD"</formula>
    </cfRule>
  </conditionalFormatting>
  <conditionalFormatting sqref="D101">
    <cfRule type="cellIs" priority="93" operator="equal" dxfId="0">
      <formula>"EUR"</formula>
    </cfRule>
    <cfRule type="cellIs" priority="94" operator="equal" dxfId="1">
      <formula>"USD"</formula>
    </cfRule>
  </conditionalFormatting>
  <conditionalFormatting sqref="D102">
    <cfRule type="cellIs" priority="95" operator="equal" dxfId="0">
      <formula>"EUR"</formula>
    </cfRule>
    <cfRule type="cellIs" priority="96" operator="equal" dxfId="1">
      <formula>"USD"</formula>
    </cfRule>
  </conditionalFormatting>
  <conditionalFormatting sqref="D103">
    <cfRule type="cellIs" priority="97" operator="equal" dxfId="0">
      <formula>"EUR"</formula>
    </cfRule>
    <cfRule type="cellIs" priority="98" operator="equal" dxfId="1">
      <formula>"USD"</formula>
    </cfRule>
  </conditionalFormatting>
  <conditionalFormatting sqref="D104">
    <cfRule type="cellIs" priority="99" operator="equal" dxfId="0">
      <formula>"EUR"</formula>
    </cfRule>
    <cfRule type="cellIs" priority="100" operator="equal" dxfId="1">
      <formula>"USD"</formula>
    </cfRule>
  </conditionalFormatting>
  <conditionalFormatting sqref="D105">
    <cfRule type="cellIs" priority="101" operator="equal" dxfId="0">
      <formula>"EUR"</formula>
    </cfRule>
    <cfRule type="cellIs" priority="102" operator="equal" dxfId="1">
      <formula>"USD"</formula>
    </cfRule>
  </conditionalFormatting>
  <conditionalFormatting sqref="D106">
    <cfRule type="cellIs" priority="103" operator="equal" dxfId="0">
      <formula>"EUR"</formula>
    </cfRule>
    <cfRule type="cellIs" priority="104" operator="equal" dxfId="1">
      <formula>"USD"</formula>
    </cfRule>
  </conditionalFormatting>
  <conditionalFormatting sqref="D107">
    <cfRule type="cellIs" priority="105" operator="equal" dxfId="0">
      <formula>"EUR"</formula>
    </cfRule>
    <cfRule type="cellIs" priority="106" operator="equal" dxfId="1">
      <formula>"USD"</formula>
    </cfRule>
  </conditionalFormatting>
  <conditionalFormatting sqref="D108">
    <cfRule type="cellIs" priority="107" operator="equal" dxfId="0">
      <formula>"EUR"</formula>
    </cfRule>
    <cfRule type="cellIs" priority="108" operator="equal" dxfId="1">
      <formula>"USD"</formula>
    </cfRule>
  </conditionalFormatting>
  <conditionalFormatting sqref="D109">
    <cfRule type="cellIs" priority="109" operator="equal" dxfId="0">
      <formula>"EUR"</formula>
    </cfRule>
    <cfRule type="cellIs" priority="110" operator="equal" dxfId="1">
      <formula>"USD"</formula>
    </cfRule>
  </conditionalFormatting>
  <conditionalFormatting sqref="D110">
    <cfRule type="cellIs" priority="111" operator="equal" dxfId="0">
      <formula>"EUR"</formula>
    </cfRule>
    <cfRule type="cellIs" priority="112" operator="equal" dxfId="1">
      <formula>"USD"</formula>
    </cfRule>
  </conditionalFormatting>
  <conditionalFormatting sqref="D111">
    <cfRule type="cellIs" priority="113" operator="equal" dxfId="0">
      <formula>"EUR"</formula>
    </cfRule>
    <cfRule type="cellIs" priority="114" operator="equal" dxfId="1">
      <formula>"USD"</formula>
    </cfRule>
  </conditionalFormatting>
  <conditionalFormatting sqref="D112">
    <cfRule type="cellIs" priority="115" operator="equal" dxfId="0">
      <formula>"EUR"</formula>
    </cfRule>
    <cfRule type="cellIs" priority="116" operator="equal" dxfId="1">
      <formula>"USD"</formula>
    </cfRule>
  </conditionalFormatting>
  <conditionalFormatting sqref="D113">
    <cfRule type="cellIs" priority="117" operator="equal" dxfId="0">
      <formula>"EUR"</formula>
    </cfRule>
    <cfRule type="cellIs" priority="118" operator="equal" dxfId="1">
      <formula>"USD"</formula>
    </cfRule>
  </conditionalFormatting>
  <conditionalFormatting sqref="D114">
    <cfRule type="cellIs" priority="119" operator="equal" dxfId="0">
      <formula>"EUR"</formula>
    </cfRule>
    <cfRule type="cellIs" priority="120" operator="equal" dxfId="1">
      <formula>"USD"</formula>
    </cfRule>
  </conditionalFormatting>
  <dataValidations count="2">
    <dataValidation sqref="C8" showDropDown="0" showInputMessage="0" showErrorMessage="0" allowBlank="0" errorTitle="Invalid Exchange Rate" error="Exchange rate must be greater than 0" type="decimal" operator="greaterThan">
      <formula1>0</formula1>
    </dataValidation>
    <dataValidation sqref="D55 D56 D57 D58 D59 D60 D61 D62 D63 D64 D65 D66 D67 D68 D69 D70 D71 D72 D73 D74 D75 D76 D77 D78 D79 D80 D81 D82 D83 D84 D85 D86 D87 D88 D89 D90 D91 D92 D93 D94 D95 D96 D97 D98 D99 D100 D101 D102 D103 D104 D105 D106 D107 D108 D109 D110 D111 D112 D113 D114" showDropDown="0" showInputMessage="0" showErrorMessage="0" allowBlank="1" errorTitle="Invalid Currency" error="Please select a valid currency" promptTitle="Currency Selection" prompt="Select currency" type="list">
      <formula1>"EUR,USD"</formula1>
    </dataValidation>
  </dataValidations>
  <hyperlinks>
    <hyperlink xmlns:r="http://schemas.openxmlformats.org/officeDocument/2006/relationships" ref="A10" r:id="rId1"/>
  </hyperlinks>
  <pageMargins left="0.75" right="0.75" top="1" bottom="1" header="0.5" footer="0.5"/>
  <legacyDrawing xmlns:r="http://schemas.openxmlformats.org/officeDocument/2006/relationships" r:id="anysvml"/>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2025-06-25T05:16:18Z</dcterms:created>
  <dcterms:modified xmlns:dcterms="http://purl.org/dc/terms/" xmlns:xsi="http://www.w3.org/2001/XMLSchema-instance" xsi:type="dcterms:W3CDTF">2025-06-25T05:16:18Z</dcterms:modified>
</cp:coreProperties>
</file>