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222222"/>
    </font>
    <font>
      <b val="1"/>
      <color rgb="00222222"/>
      <sz val="16"/>
    </font>
    <font>
      <b val="1"/>
      <color rgb="00222222"/>
    </font>
    <font>
      <b val="1"/>
      <color rgb="00222222"/>
      <sz val="12"/>
    </font>
    <font>
      <color rgb="002E5CB8"/>
      <u val="single"/>
    </font>
    <font>
      <name val="Calibri"/>
      <family val="2"/>
      <color theme="10"/>
      <sz val="12"/>
      <scheme val="minor"/>
    </font>
    <font>
      <i val="1"/>
      <color rgb="00222222"/>
    </font>
    <font>
      <color rgb="00A59E94"/>
    </font>
  </fonts>
  <fills count="23">
    <fill>
      <patternFill/>
    </fill>
    <fill>
      <patternFill patternType="gray125"/>
    </fill>
    <fill>
      <patternFill patternType="solid">
        <fgColor rgb="00FAF8F5"/>
        <bgColor rgb="00FAF8F5"/>
      </patternFill>
    </fill>
    <fill>
      <patternFill patternType="solid">
        <fgColor rgb="00D6D1C8"/>
        <bgColor rgb="00D6D1C8"/>
      </patternFill>
    </fill>
    <fill>
      <patternFill patternType="solid">
        <fgColor rgb="00D2B48C"/>
        <bgColor rgb="00D2B48C"/>
      </patternFill>
    </fill>
    <fill>
      <patternFill patternType="solid">
        <fgColor rgb="008E9A90"/>
        <bgColor rgb="008E9A90"/>
      </patternFill>
    </fill>
    <fill>
      <patternFill patternType="solid">
        <fgColor rgb="00C1A9A9"/>
        <bgColor rgb="00C1A9A9"/>
      </patternFill>
    </fill>
    <fill>
      <patternFill patternType="solid">
        <fgColor rgb="00B8C1D3"/>
        <bgColor rgb="00B8C1D3"/>
      </patternFill>
    </fill>
    <fill>
      <patternFill patternType="solid">
        <fgColor rgb="00B9B276"/>
        <bgColor rgb="00B9B276"/>
      </patternFill>
    </fill>
    <fill>
      <patternFill patternType="solid">
        <fgColor rgb="00A292AA"/>
        <bgColor rgb="00A292AA"/>
      </patternFill>
    </fill>
    <fill>
      <patternFill patternType="solid">
        <fgColor rgb="00E2DAD0"/>
        <bgColor rgb="00E2DAD0"/>
      </patternFill>
    </fill>
    <fill>
      <patternFill patternType="solid">
        <fgColor rgb="00DAE0DB"/>
        <bgColor rgb="00DAE0DB"/>
      </patternFill>
    </fill>
    <fill>
      <patternFill patternType="solid">
        <fgColor rgb="00E0DADA"/>
        <bgColor rgb="00E0DADA"/>
      </patternFill>
    </fill>
    <fill>
      <patternFill patternType="solid">
        <fgColor rgb="00F5F2EE"/>
        <bgColor rgb="00F5F2EE"/>
      </patternFill>
    </fill>
    <fill>
      <patternFill patternType="solid">
        <fgColor rgb="00E8E1D5"/>
        <bgColor rgb="00E8E1D5"/>
      </patternFill>
    </fill>
    <fill>
      <patternFill patternType="solid">
        <fgColor rgb="00DFD8CB"/>
        <bgColor rgb="00DFD8CB"/>
      </patternFill>
    </fill>
    <fill>
      <patternFill patternType="solid">
        <fgColor rgb="00D8DBD3"/>
        <bgColor rgb="00D8DBD3"/>
      </patternFill>
    </fill>
    <fill>
      <patternFill patternType="solid">
        <fgColor rgb="00E2DFD8"/>
        <bgColor rgb="00E2DFD8"/>
      </patternFill>
    </fill>
    <fill>
      <patternFill patternType="solid">
        <fgColor rgb="00E6E0D6"/>
        <bgColor rgb="00E6E0D6"/>
      </patternFill>
    </fill>
    <fill>
      <patternFill patternType="solid">
        <fgColor rgb="00EDE8DE"/>
        <bgColor rgb="00EDE8DE"/>
      </patternFill>
    </fill>
    <fill>
      <patternFill patternType="solid">
        <fgColor rgb="00DFD9CD"/>
        <bgColor rgb="00DFD9CD"/>
      </patternFill>
    </fill>
    <fill>
      <patternFill patternType="solid">
        <fgColor rgb="00E5E2DC"/>
        <bgColor rgb="00E5E2DC"/>
      </patternFill>
    </fill>
    <fill>
      <patternFill patternType="solid">
        <fgColor rgb="00F0EFEB"/>
        <bgColor rgb="00F0EFEB"/>
      </patternFill>
    </fill>
  </fills>
  <borders count="22">
    <border>
      <left/>
      <right/>
      <top/>
      <bottom/>
      <diagonal/>
    </border>
    <border>
      <bottom style="medium">
        <color rgb="00808080"/>
      </bottom>
    </border>
    <border>
      <left style="thin">
        <color rgb="00D0D0D0"/>
      </left>
      <right style="thin">
        <color rgb="00D0D0D0"/>
      </right>
      <top style="thin">
        <color rgb="00D0D0D0"/>
      </top>
      <bottom style="thin">
        <color rgb="00D0D0D0"/>
      </bottom>
    </border>
    <border>
      <left style="medium">
        <color rgb="00A59E94"/>
      </left>
      <right/>
      <top style="medium">
        <color rgb="00A59E94"/>
      </top>
      <bottom/>
    </border>
    <border>
      <left/>
      <right/>
      <top style="medium">
        <color rgb="00A59E94"/>
      </top>
      <bottom/>
    </border>
    <border>
      <left/>
      <right style="medium">
        <color rgb="00A59E94"/>
      </right>
      <top style="medium">
        <color rgb="00A59E94"/>
      </top>
      <bottom/>
    </border>
    <border>
      <left style="medium">
        <color rgb="00A59E94"/>
      </left>
      <right style="thin">
        <color rgb="00D0D0D0"/>
      </right>
      <top style="thin">
        <color rgb="00D0D0D0"/>
      </top>
      <bottom style="thin">
        <color rgb="00D0D0D0"/>
      </bottom>
    </border>
    <border>
      <left style="thin">
        <color rgb="00D0D0D0"/>
      </left>
      <right style="medium">
        <color rgb="00A59E94"/>
      </right>
      <top style="thin">
        <color rgb="00D0D0D0"/>
      </top>
      <bottom style="thin">
        <color rgb="00D0D0D0"/>
      </bottom>
    </border>
    <border>
      <left style="medium">
        <color rgb="00A59E94"/>
      </left>
      <right style="thin">
        <color rgb="00D0D0D0"/>
      </right>
      <top style="thin">
        <color rgb="00D0D0D0"/>
      </top>
      <bottom style="medium">
        <color rgb="00A59E94"/>
      </bottom>
    </border>
    <border>
      <left style="thin">
        <color rgb="00D0D0D0"/>
      </left>
      <right style="thin">
        <color rgb="00D0D0D0"/>
      </right>
      <top style="thin">
        <color rgb="00D0D0D0"/>
      </top>
      <bottom style="medium">
        <color rgb="00A59E94"/>
      </bottom>
    </border>
    <border>
      <left style="thin">
        <color rgb="00D0D0D0"/>
      </left>
      <right style="medium">
        <color rgb="00A59E94"/>
      </right>
      <top style="thin">
        <color rgb="00D0D0D0"/>
      </top>
      <bottom style="medium">
        <color rgb="00A59E94"/>
      </bottom>
    </border>
    <border>
      <right style="medium">
        <color rgb="00A59E94"/>
      </right>
    </border>
    <border>
      <left style="medium">
        <color rgb="00A59E94"/>
      </left>
      <right/>
      <top/>
      <bottom/>
    </border>
    <border>
      <left/>
      <right/>
      <top/>
      <bottom/>
    </border>
    <border>
      <left/>
      <right style="medium">
        <color rgb="00A59E94"/>
      </right>
      <top/>
      <bottom/>
    </border>
    <border>
      <left style="medium">
        <color rgb="00A59E94"/>
      </left>
      <right/>
      <top/>
      <bottom style="medium">
        <color rgb="00A59E94"/>
      </bottom>
    </border>
    <border>
      <left/>
      <right/>
      <top/>
      <bottom style="medium">
        <color rgb="00A59E94"/>
      </bottom>
    </border>
    <border>
      <left/>
      <right style="medium">
        <color rgb="00A59E94"/>
      </right>
      <top/>
      <bottom style="medium">
        <color rgb="00A59E94"/>
      </bottom>
    </border>
    <border>
      <left style="medium">
        <color rgb="00A59E94"/>
      </left>
      <right style="thin">
        <color rgb="00D0D0D0"/>
      </right>
      <top style="medium">
        <color rgb="00A59E94"/>
      </top>
      <bottom style="thin">
        <color rgb="00D0D0D0"/>
      </bottom>
    </border>
    <border>
      <left style="thin">
        <color rgb="00D0D0D0"/>
      </left>
      <right style="thin">
        <color rgb="00D0D0D0"/>
      </right>
      <top style="medium">
        <color rgb="00A59E94"/>
      </top>
      <bottom style="thin">
        <color rgb="00D0D0D0"/>
      </bottom>
    </border>
    <border>
      <left style="thin">
        <color rgb="00D0D0D0"/>
      </left>
      <right style="medium">
        <color rgb="00A59E94"/>
      </right>
      <top style="medium">
        <color rgb="00A59E94"/>
      </top>
      <bottom style="thin">
        <color rgb="00D0D0D0"/>
      </bottom>
    </border>
    <border>
      <right style="medium">
        <color rgb="00A59E94"/>
      </right>
      <bottom style="medium">
        <color rgb="00A59E94"/>
      </bottom>
    </border>
  </borders>
  <cellStyleXfs count="2">
    <xf numFmtId="0" fontId="1" fillId="2" borderId="0"/>
    <xf numFmtId="0" fontId="6" fillId="0" borderId="0"/>
  </cellStyleXfs>
  <cellXfs count="99">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11" borderId="2" pivotButton="0" quotePrefix="0" xfId="0"/>
    <xf numFmtId="0" fontId="3" fillId="11" borderId="2" pivotButton="0" quotePrefix="0" xfId="0"/>
    <xf numFmtId="164" fontId="1" fillId="11" borderId="2" pivotButton="0" quotePrefix="0" xfId="0"/>
    <xf numFmtId="0" fontId="1" fillId="12" borderId="2" pivotButton="0" quotePrefix="0" xfId="0"/>
    <xf numFmtId="0" fontId="3" fillId="12" borderId="2" pivotButton="0" quotePrefix="0" xfId="0"/>
    <xf numFmtId="164" fontId="1" fillId="12" borderId="2" pivotButton="0" quotePrefix="0" xfId="0"/>
    <xf numFmtId="0" fontId="1" fillId="13" borderId="2" pivotButton="0" quotePrefix="0" xfId="0"/>
    <xf numFmtId="0" fontId="3" fillId="13" borderId="2" pivotButton="0" quotePrefix="0" xfId="0"/>
    <xf numFmtId="164" fontId="1" fillId="13"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4"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4" borderId="2" pivotButton="0" quotePrefix="0" xfId="0"/>
    <xf numFmtId="4" fontId="1" fillId="14" borderId="7" pivotButton="0" quotePrefix="0" xfId="0"/>
    <xf numFmtId="0" fontId="3" fillId="15" borderId="8" pivotButton="0" quotePrefix="0" xfId="0"/>
    <xf numFmtId="0" fontId="0" fillId="15" borderId="9" pivotButton="0" quotePrefix="0" xfId="0"/>
    <xf numFmtId="165" fontId="3" fillId="15" borderId="10" pivotButton="0" quotePrefix="0" xfId="0"/>
    <xf numFmtId="0" fontId="7" fillId="3" borderId="4" pivotButton="0" quotePrefix="0" xfId="0"/>
    <xf numFmtId="0" fontId="1" fillId="16" borderId="6" pivotButton="0" quotePrefix="0" xfId="0"/>
    <xf numFmtId="4" fontId="1" fillId="16" borderId="2" pivotButton="0" quotePrefix="0" xfId="0"/>
    <xf numFmtId="4" fontId="1" fillId="16" borderId="7" pivotButton="0" quotePrefix="0" xfId="0"/>
    <xf numFmtId="0" fontId="1" fillId="16" borderId="8" pivotButton="0" quotePrefix="0" xfId="0"/>
    <xf numFmtId="4" fontId="1" fillId="16" borderId="9" pivotButton="0" quotePrefix="0" xfId="0"/>
    <xf numFmtId="4" fontId="1" fillId="16" borderId="10" pivotButton="0" quotePrefix="0" xfId="0"/>
    <xf numFmtId="0" fontId="1" fillId="17" borderId="6" pivotButton="0" quotePrefix="0" xfId="0"/>
    <xf numFmtId="0" fontId="1" fillId="17" borderId="8" pivotButton="0" quotePrefix="0" xfId="0"/>
    <xf numFmtId="4" fontId="1" fillId="17" borderId="9" pivotButton="0" quotePrefix="0" xfId="0"/>
    <xf numFmtId="4" fontId="1" fillId="17" borderId="10" pivotButton="0" quotePrefix="0" xfId="0"/>
    <xf numFmtId="0" fontId="1" fillId="18" borderId="6" pivotButton="0" quotePrefix="0" xfId="0"/>
    <xf numFmtId="0" fontId="1" fillId="18" borderId="8" pivotButton="0" quotePrefix="0" xfId="0"/>
    <xf numFmtId="4" fontId="1" fillId="18" borderId="9" pivotButton="0" quotePrefix="0" xfId="0"/>
    <xf numFmtId="4" fontId="1" fillId="18" borderId="10" pivotButton="0" quotePrefix="0" xfId="0"/>
    <xf numFmtId="0" fontId="3" fillId="19" borderId="6" pivotButton="0" quotePrefix="0" xfId="0"/>
    <xf numFmtId="4" fontId="3" fillId="4" borderId="6" pivotButton="0" quotePrefix="0" xfId="0"/>
    <xf numFmtId="0" fontId="1" fillId="3" borderId="2" applyAlignment="1" pivotButton="0" quotePrefix="0" xfId="0">
      <alignment horizontal="center"/>
    </xf>
    <xf numFmtId="4" fontId="1" fillId="19" borderId="2" pivotButton="0" quotePrefix="0" xfId="0"/>
    <xf numFmtId="4" fontId="1" fillId="19"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9" borderId="9" pivotButton="0" quotePrefix="0" xfId="0"/>
    <xf numFmtId="0" fontId="1" fillId="3"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0" fontId="1" fillId="2" borderId="2" pivotButton="0" quotePrefix="0" xfId="0"/>
    <xf numFmtId="4" fontId="1" fillId="2" borderId="2" pivotButton="0" quotePrefix="0" xfId="0"/>
    <xf numFmtId="4" fontId="1" fillId="13" borderId="2" pivotButton="0" quotePrefix="0" xfId="0"/>
    <xf numFmtId="0" fontId="1" fillId="2" borderId="7" pivotButton="0" quotePrefix="0" xfId="0"/>
    <xf numFmtId="0" fontId="3" fillId="20" borderId="8" pivotButton="0" quotePrefix="0" xfId="0"/>
    <xf numFmtId="0" fontId="0" fillId="20" borderId="9" pivotButton="0" quotePrefix="0" xfId="0"/>
    <xf numFmtId="4" fontId="3" fillId="20" borderId="9" pivotButton="0" quotePrefix="0" xfId="0"/>
    <xf numFmtId="0" fontId="0" fillId="20" borderId="21" pivotButton="0" quotePrefix="0" xfId="0"/>
    <xf numFmtId="4" fontId="3" fillId="20" borderId="2" pivotButton="0" quotePrefix="0" xfId="0"/>
    <xf numFmtId="0" fontId="4" fillId="21" borderId="3" pivotButton="0" quotePrefix="0" xfId="0"/>
    <xf numFmtId="0" fontId="0" fillId="21" borderId="4" pivotButton="0" quotePrefix="0" xfId="0"/>
    <xf numFmtId="0" fontId="0" fillId="21" borderId="5" pivotButton="0" quotePrefix="0" xfId="0"/>
    <xf numFmtId="0" fontId="1" fillId="22" borderId="12" pivotButton="0" quotePrefix="0" xfId="0"/>
    <xf numFmtId="0" fontId="0" fillId="22" borderId="13" pivotButton="0" quotePrefix="0" xfId="0"/>
    <xf numFmtId="0" fontId="0" fillId="22"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22" borderId="15" pivotButton="0" quotePrefix="0" xfId="0"/>
    <xf numFmtId="0" fontId="0" fillId="22" borderId="16" pivotButton="0" quotePrefix="0" xfId="0"/>
    <xf numFmtId="0" fontId="0" fillId="22" borderId="17" pivotButton="0" quotePrefix="0" xfId="0"/>
    <xf numFmtId="0" fontId="8" fillId="2" borderId="0" pivotButton="0" quotePrefix="0" xfId="0"/>
  </cellXfs>
  <cellStyles count="2">
    <cellStyle name="Normal" xfId="0" builtinId="0" hidden="0"/>
    <cellStyle name="Hyperlink" xfId="1" builtinId="8" hidden="0"/>
  </cellStyles>
  <dxfs count="4">
    <dxf>
      <fill>
        <patternFill>
          <bgColor rgb="00E2DAD0"/>
        </patternFill>
      </fill>
    </dxf>
    <dxf>
      <fill>
        <patternFill>
          <bgColor rgb="00DAE0DB"/>
        </patternFill>
      </fill>
    </dxf>
    <dxf>
      <fill>
        <patternFill>
          <bgColor rgb="00E0DADA"/>
        </patternFill>
      </fill>
    </dxf>
    <dxf>
      <fill>
        <patternFill>
          <bgColor rgb="00F5F2E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6" authorId="0" shapeId="0">
      <text>
        <t>Enter the expense amount in whatever currency it was paid in</t>
      </text>
    </comment>
    <comment ref="E56" authorId="0" shapeId="0">
      <text>
        <t>This is calculated automatically - do not edit</t>
      </text>
    </comment>
    <comment ref="F56" authorId="0" shapeId="0">
      <text>
        <t>Enter names separated by commas (e.g., 'John, Sarah')</t>
      </text>
    </comment>
    <comment ref="G56"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FAF8F5"/>
    <outlinePr summaryBelow="1" summaryRight="1"/>
    <pageSetUpPr/>
  </sheetPr>
  <dimension ref="A1:AQ166"/>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Alex</t>
        </is>
      </c>
      <c r="C4" s="6" t="inlineStr">
        <is>
          <t>Sam</t>
        </is>
      </c>
      <c r="D4" s="7" t="inlineStr">
        <is>
          <t>Pat</t>
        </is>
      </c>
      <c r="E4" s="8" t="inlineStr">
        <is>
          <t>Max</t>
        </is>
      </c>
      <c r="F4" s="9" t="inlineStr">
        <is>
          <t>Jamie</t>
        </is>
      </c>
      <c r="G4" s="10" t="inlineStr">
        <is>
          <t>Taylor</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British Pound</t>
        </is>
      </c>
      <c r="B9" s="18" t="inlineStr">
        <is>
          <t>GBP</t>
        </is>
      </c>
      <c r="C9" s="19" t="n">
        <v>1.27</v>
      </c>
      <c r="D9" s="19">
        <f>1/C9</f>
        <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t="inlineStr">
        <is>
          <t>Japanese Yen</t>
        </is>
      </c>
      <c r="B10" s="21" t="inlineStr">
        <is>
          <t>JPY</t>
        </is>
      </c>
      <c r="C10" s="22" t="n">
        <v>0.006979828296223912</v>
      </c>
      <c r="D10" s="22">
        <f>1/C10</f>
        <v/>
      </c>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3" t="inlineStr">
        <is>
          <t>Native Currency</t>
        </is>
      </c>
      <c r="B11" s="24" t="inlineStr">
        <is>
          <t>USD</t>
        </is>
      </c>
      <c r="C11" s="25" t="n">
        <v>1</v>
      </c>
      <c r="D11" s="25" t="n">
        <v>1</v>
      </c>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row>
    <row r="12" customFormat="1" s="1">
      <c r="A12" s="26">
        <f>HYPERLINK("https://www.xe.com/currencyconverter/", "Check for current exchange rates: https://www.xe.com/currencyconverter/")</f>
        <v/>
      </c>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7" t="n"/>
      <c r="B13" s="27" t="n"/>
      <c r="C13" s="27" t="n"/>
      <c r="D13" s="27" t="n"/>
      <c r="E13" s="27" t="n"/>
      <c r="F13" s="27" t="n"/>
      <c r="G13" s="27" t="n"/>
      <c r="H13" s="27" t="n"/>
      <c r="I13" s="27" t="n"/>
      <c r="J13" s="27" t="n"/>
      <c r="K13" s="27" t="n"/>
      <c r="L13" s="27" t="n"/>
      <c r="M13" s="27" t="n"/>
      <c r="N13" s="27" t="n"/>
      <c r="O13" s="27" t="n"/>
      <c r="P13" s="27" t="n"/>
      <c r="Q13" s="27" t="n"/>
      <c r="R13" s="27" t="n"/>
      <c r="S13" s="27" t="n"/>
      <c r="T13" s="27" t="n"/>
      <c r="U13" s="27" t="n"/>
      <c r="V13" s="27" t="n"/>
      <c r="W13" s="27" t="n"/>
      <c r="X13" s="27" t="n"/>
      <c r="Y13" s="27" t="n"/>
      <c r="Z13" s="27" t="n"/>
      <c r="AA13" s="27" t="n"/>
      <c r="AB13" s="27" t="n"/>
      <c r="AC13" s="27" t="n"/>
    </row>
    <row r="14" customFormat="1" s="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8" t="inlineStr">
        <is>
          <t>Total Each Paid</t>
        </is>
      </c>
      <c r="B15" s="29" t="n"/>
      <c r="C15" s="29" t="n"/>
      <c r="D15" s="29" t="n"/>
      <c r="E15" s="29" t="n"/>
      <c r="F15" s="29" t="n"/>
      <c r="G15" s="30"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1" t="inlineStr">
        <is>
          <t>Participant</t>
        </is>
      </c>
      <c r="B16" s="32">
        <f>IF(ISBLANK(B4), "", B4)</f>
        <v/>
      </c>
      <c r="C16" s="33">
        <f>IF(ISBLANK(C4), "", C4)</f>
        <v/>
      </c>
      <c r="D16" s="34">
        <f>IF(ISBLANK(D4), "", D4)</f>
        <v/>
      </c>
      <c r="E16" s="35">
        <f>IF(ISBLANK(E4), "", E4)</f>
        <v/>
      </c>
      <c r="F16" s="36">
        <f>IF(ISBLANK(F4), "", F4)</f>
        <v/>
      </c>
      <c r="G16" s="37">
        <f>IF(ISBLANK(G4), "", G4)</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31" t="inlineStr">
        <is>
          <t>Amount Paid</t>
        </is>
      </c>
      <c r="B17" s="38">
        <f>IF(ISBLANK(B4),"",SUMIFS(E57:E116,F57:F116,B4))</f>
        <v/>
      </c>
      <c r="C17" s="38">
        <f>IF(ISBLANK(C4),"",SUMIFS(E57:E116,F57:F116,C4))</f>
        <v/>
      </c>
      <c r="D17" s="38">
        <f>IF(ISBLANK(D4),"",SUMIFS(E57:E116,F57:F116,D4))</f>
        <v/>
      </c>
      <c r="E17" s="38">
        <f>IF(ISBLANK(E4),"",SUMIFS(E57:E116,F57:F116,E4))</f>
        <v/>
      </c>
      <c r="F17" s="38">
        <f>IF(ISBLANK(F4),"",SUMIFS(E57:E116,F57:F116,F4))</f>
        <v/>
      </c>
      <c r="G17" s="39">
        <f>IF(ISBLANK(G4),"",SUMIFS(E57:E116,F57:F116,G4))</f>
        <v/>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40" t="inlineStr">
        <is>
          <t>Grand group total:</t>
        </is>
      </c>
      <c r="B18" s="41" t="n"/>
      <c r="C18" s="41" t="n"/>
      <c r="D18" s="41" t="n"/>
      <c r="E18" s="41" t="n"/>
      <c r="F18" s="41" t="n"/>
      <c r="G18" s="42">
        <f>SUMIFS(B17:G17,B4:G4,"&lt;&gt;")</f>
        <v/>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28" t="inlineStr">
        <is>
          <t>Total Each Owes</t>
        </is>
      </c>
      <c r="B20" s="43" t="inlineStr">
        <is>
          <t>(← this is the sum of what each specific person owes others)</t>
        </is>
      </c>
      <c r="C20" s="29" t="n"/>
      <c r="D20" s="29" t="n"/>
      <c r="E20" s="29" t="n"/>
      <c r="F20" s="29" t="n"/>
      <c r="G20" s="30"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4" t="inlineStr">
        <is>
          <t>Participant</t>
        </is>
      </c>
      <c r="B21" s="32">
        <f>IF(ISBLANK(B4), "", B4)</f>
        <v/>
      </c>
      <c r="C21" s="33">
        <f>IF(ISBLANK(C4), "", C4)</f>
        <v/>
      </c>
      <c r="D21" s="34">
        <f>IF(ISBLANK(D4), "", D4)</f>
        <v/>
      </c>
      <c r="E21" s="35">
        <f>IF(ISBLANK(E4), "", E4)</f>
        <v/>
      </c>
      <c r="F21" s="36">
        <f>IF(ISBLANK(F4), "", F4)</f>
        <v/>
      </c>
      <c r="G21" s="37">
        <f>IF(ISBLANK(G4), "", G4)</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44" t="inlineStr">
        <is>
          <t>Share Owes</t>
        </is>
      </c>
      <c r="B22" s="45">
        <f>IF(ISBLANK(B4),"",(IF(ISBLANK(C4),0,J117)+IF(ISBLANK(D4),0,K117)+IF(ISBLANK(E4),0,L117)+IF(ISBLANK(F4),0,M117)+IF(ISBLANK(G4),0,N117)))</f>
        <v/>
      </c>
      <c r="C22" s="45">
        <f>IF(ISBLANK(C4),"",(IF(ISBLANK(B4),0,O117)+IF(ISBLANK(D4),0,Q117)+IF(ISBLANK(E4),0,R117)+IF(ISBLANK(F4),0,S117)+IF(ISBLANK(G4),0,T117)))</f>
        <v/>
      </c>
      <c r="D22" s="45">
        <f>IF(ISBLANK(D4),"",(IF(ISBLANK(B4),0,U117)+IF(ISBLANK(C4),0,V117)+IF(ISBLANK(E4),0,X117)+IF(ISBLANK(F4),0,Y117)+IF(ISBLANK(G4),0,Z117)))</f>
        <v/>
      </c>
      <c r="E22" s="45">
        <f>IF(ISBLANK(E4),"",(IF(ISBLANK(B4),0,AA117)+IF(ISBLANK(C4),0,AB117)+IF(ISBLANK(D4),0,AC117)+IF(ISBLANK(F4),0,AE117)+IF(ISBLANK(G4),0,AF117)))</f>
        <v/>
      </c>
      <c r="F22" s="45">
        <f>IF(ISBLANK(F4),"",(IF(ISBLANK(B4),0,AG117)+IF(ISBLANK(C4),0,AH117)+IF(ISBLANK(D4),0,AI117)+IF(ISBLANK(E4),0,AJ117)+IF(ISBLANK(G4),0,AL117)))</f>
        <v/>
      </c>
      <c r="G22" s="46">
        <f>IF(ISBLANK(G4),"",(IF(ISBLANK(B4),0,AM117)+IF(ISBLANK(C4),0,AN117)+IF(ISBLANK(D4),0,AO117)+IF(ISBLANK(E4),0,AP117)+IF(ISBLANK(F4),0,AQ117)))</f>
        <v/>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47" t="inlineStr">
        <is>
          <t>Or, equal split:</t>
        </is>
      </c>
      <c r="B23" s="48">
        <f>IF(ISBLANK(B4),"",G18/COUNTIF(B4:G4,"&lt;&gt;")-IF(ISBLANK(B17),0,B17))</f>
        <v/>
      </c>
      <c r="C23" s="48">
        <f>IF(ISBLANK(C4),"",G18/COUNTIF(B4:G4,"&lt;&gt;")-IF(ISBLANK(C17),0,C17))</f>
        <v/>
      </c>
      <c r="D23" s="48">
        <f>IF(ISBLANK(D4),"",G18/COUNTIF(B4:G4,"&lt;&gt;")-IF(ISBLANK(D17),0,D17))</f>
        <v/>
      </c>
      <c r="E23" s="48">
        <f>IF(ISBLANK(E4),"",G18/COUNTIF(B4:G4,"&lt;&gt;")-IF(ISBLANK(E17),0,E17))</f>
        <v/>
      </c>
      <c r="F23" s="48">
        <f>IF(ISBLANK(F4),"",G18/COUNTIF(B4:G4,"&lt;&gt;")-IF(ISBLANK(F17),0,F17))</f>
        <v/>
      </c>
      <c r="G23" s="49">
        <f>IF(ISBLANK(G4),"",G18/COUNTIF(B4:G4,"&lt;&gt;")-IF(ISBLANK(G17),0,G17))</f>
        <v/>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28" t="inlineStr">
        <is>
          <t>Total Each Owed</t>
        </is>
      </c>
      <c r="B25" s="43" t="inlineStr">
        <is>
          <t>(← this is the sum of what others owe each specific person)</t>
        </is>
      </c>
      <c r="C25" s="29" t="n"/>
      <c r="D25" s="29" t="n"/>
      <c r="E25" s="29" t="n"/>
      <c r="F25" s="29" t="n"/>
      <c r="G25" s="30"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50" t="inlineStr">
        <is>
          <t>Participant</t>
        </is>
      </c>
      <c r="B26" s="32">
        <f>IF(ISBLANK(B4), "", B4)</f>
        <v/>
      </c>
      <c r="C26" s="33">
        <f>IF(ISBLANK(C4), "", C4)</f>
        <v/>
      </c>
      <c r="D26" s="34">
        <f>IF(ISBLANK(D4), "", D4)</f>
        <v/>
      </c>
      <c r="E26" s="35">
        <f>IF(ISBLANK(E4), "", E4)</f>
        <v/>
      </c>
      <c r="F26" s="36">
        <f>IF(ISBLANK(F4), "", F4)</f>
        <v/>
      </c>
      <c r="G26" s="37">
        <f>IF(ISBLANK(G4), "", G4)</f>
        <v/>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51" t="inlineStr">
        <is>
          <t>Share Owed</t>
        </is>
      </c>
      <c r="B27" s="52">
        <f>IF(ISBLANK(B4),"",(IF(ISBLANK(C4),0,O117)+IF(ISBLANK(D4),0,U117)+IF(ISBLANK(E4),0,AA117)+IF(ISBLANK(F4),0,AG117)+IF(ISBLANK(G4),0,AM117)))</f>
        <v/>
      </c>
      <c r="C27" s="52">
        <f>IF(ISBLANK(C4),"",(IF(ISBLANK(B4),0,J117)+IF(ISBLANK(D4),0,V117)+IF(ISBLANK(E4),0,AB117)+IF(ISBLANK(F4),0,AH117)+IF(ISBLANK(G4),0,AN117)))</f>
        <v/>
      </c>
      <c r="D27" s="52">
        <f>IF(ISBLANK(D4),"",(IF(ISBLANK(B4),0,K117)+IF(ISBLANK(C4),0,Q117)+IF(ISBLANK(E4),0,AC117)+IF(ISBLANK(F4),0,AI117)+IF(ISBLANK(G4),0,AO117)))</f>
        <v/>
      </c>
      <c r="E27" s="52">
        <f>IF(ISBLANK(E4),"",(IF(ISBLANK(B4),0,L117)+IF(ISBLANK(C4),0,R117)+IF(ISBLANK(D4),0,X117)+IF(ISBLANK(F4),0,AJ117)+IF(ISBLANK(G4),0,AP117)))</f>
        <v/>
      </c>
      <c r="F27" s="52">
        <f>IF(ISBLANK(F4),"",(IF(ISBLANK(B4),0,M117)+IF(ISBLANK(C4),0,S117)+IF(ISBLANK(D4),0,Y117)+IF(ISBLANK(E4),0,AE117)+IF(ISBLANK(G4),0,AQ117)))</f>
        <v/>
      </c>
      <c r="G27" s="53">
        <f>IF(ISBLANK(G4),"",(IF(ISBLANK(B4),0,N117)+IF(ISBLANK(C4),0,T117)+IF(ISBLANK(D4),0,Z117)+IF(ISBLANK(E4),0,AF117)+IF(ISBLANK(F4),0,AL117)))</f>
        <v/>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28" t="inlineStr">
        <is>
          <t>Final Balance (Total owed minus total owes)</t>
        </is>
      </c>
      <c r="B30" s="29" t="n"/>
      <c r="C30" s="29" t="n"/>
      <c r="D30" s="29" t="n"/>
      <c r="E30" s="29" t="n"/>
      <c r="F30" s="29" t="n"/>
      <c r="G30" s="30"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54" t="inlineStr">
        <is>
          <t>Participant</t>
        </is>
      </c>
      <c r="B31" s="32">
        <f>IF(ISBLANK(B4), "", B4)</f>
        <v/>
      </c>
      <c r="C31" s="33">
        <f>IF(ISBLANK(C4), "", C4)</f>
        <v/>
      </c>
      <c r="D31" s="34">
        <f>IF(ISBLANK(D4), "", D4)</f>
        <v/>
      </c>
      <c r="E31" s="35">
        <f>IF(ISBLANK(E4), "", E4)</f>
        <v/>
      </c>
      <c r="F31" s="36">
        <f>IF(ISBLANK(F4), "", F4)</f>
        <v/>
      </c>
      <c r="G31" s="37">
        <f>IF(ISBLANK(G4), "", G4)</f>
        <v/>
      </c>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55" t="inlineStr">
        <is>
          <t>Net Balance</t>
        </is>
      </c>
      <c r="B32" s="56">
        <f>IF(ISBLANK(B4),"",B27-B22)</f>
        <v/>
      </c>
      <c r="C32" s="56">
        <f>IF(ISBLANK(C4),"",C27-C22)</f>
        <v/>
      </c>
      <c r="D32" s="56">
        <f>IF(ISBLANK(D4),"",D27-D22)</f>
        <v/>
      </c>
      <c r="E32" s="56">
        <f>IF(ISBLANK(E4),"",E27-E22)</f>
        <v/>
      </c>
      <c r="F32" s="56">
        <f>IF(ISBLANK(F4),"",F27-F22)</f>
        <v/>
      </c>
      <c r="G32" s="57">
        <f>IF(ISBLANK(G4),"",G27-G22)</f>
        <v/>
      </c>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28" t="inlineStr">
        <is>
          <t>Settlements (Who Pays Whom - direct to each)</t>
        </is>
      </c>
      <c r="B34" s="29" t="n"/>
      <c r="C34" s="29" t="n"/>
      <c r="D34" s="29" t="n"/>
      <c r="E34" s="29" t="n"/>
      <c r="F34" s="29" t="n"/>
      <c r="G34" s="30"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8" t="inlineStr">
        <is>
          <t xml:space="preserve">From ⇩ / To ⇒ </t>
        </is>
      </c>
      <c r="B35" s="32">
        <f>B4</f>
        <v/>
      </c>
      <c r="C35" s="33">
        <f>C4</f>
        <v/>
      </c>
      <c r="D35" s="34">
        <f>D4</f>
        <v/>
      </c>
      <c r="E35" s="35">
        <f>E4</f>
        <v/>
      </c>
      <c r="F35" s="36">
        <f>F4</f>
        <v/>
      </c>
      <c r="G35" s="37">
        <f>G4</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9">
        <f>B4</f>
        <v/>
      </c>
      <c r="B36" s="60" t="inlineStr">
        <is>
          <t>-</t>
        </is>
      </c>
      <c r="C36" s="61">
        <f>IF(OR(ISBLANK(B4),ISBLANK(C4)),"-",J117-O117)</f>
        <v/>
      </c>
      <c r="D36" s="61">
        <f>IF(OR(ISBLANK(B4),ISBLANK(D4)),"-",K117-U117)</f>
        <v/>
      </c>
      <c r="E36" s="61">
        <f>IF(OR(ISBLANK(B4),ISBLANK(E4)),"-",L117-AA117)</f>
        <v/>
      </c>
      <c r="F36" s="61">
        <f>IF(OR(ISBLANK(B4),ISBLANK(F4)),"-",M117-AG117)</f>
        <v/>
      </c>
      <c r="G36" s="62">
        <f>IF(OR(ISBLANK(B4),ISBLANK(G4)),"-",N117-AM117)</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63">
        <f>C4</f>
        <v/>
      </c>
      <c r="B37" s="61">
        <f>IF(OR(ISBLANK(C4),ISBLANK(B4)),"-",O117-J117)</f>
        <v/>
      </c>
      <c r="C37" s="60" t="inlineStr">
        <is>
          <t>-</t>
        </is>
      </c>
      <c r="D37" s="61">
        <f>IF(OR(ISBLANK(C4),ISBLANK(D4)),"-",Q117-V117)</f>
        <v/>
      </c>
      <c r="E37" s="61">
        <f>IF(OR(ISBLANK(C4),ISBLANK(E4)),"-",R117-AB117)</f>
        <v/>
      </c>
      <c r="F37" s="61">
        <f>IF(OR(ISBLANK(C4),ISBLANK(F4)),"-",S117-AH117)</f>
        <v/>
      </c>
      <c r="G37" s="62">
        <f>IF(OR(ISBLANK(C4),ISBLANK(G4)),"-",T117-AN117)</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4">
        <f>D4</f>
        <v/>
      </c>
      <c r="B38" s="61">
        <f>IF(OR(ISBLANK(D4),ISBLANK(B4)),"-",U117-K117)</f>
        <v/>
      </c>
      <c r="C38" s="61">
        <f>IF(OR(ISBLANK(D4),ISBLANK(C4)),"-",V117-Q117)</f>
        <v/>
      </c>
      <c r="D38" s="60" t="inlineStr">
        <is>
          <t>-</t>
        </is>
      </c>
      <c r="E38" s="61">
        <f>IF(OR(ISBLANK(D4),ISBLANK(E4)),"-",X117-AC117)</f>
        <v/>
      </c>
      <c r="F38" s="61">
        <f>IF(OR(ISBLANK(D4),ISBLANK(F4)),"-",Y117-AI117)</f>
        <v/>
      </c>
      <c r="G38" s="62">
        <f>IF(OR(ISBLANK(D4),ISBLANK(G4)),"-",Z117-AO117)</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5">
        <f>E4</f>
        <v/>
      </c>
      <c r="B39" s="61">
        <f>IF(OR(ISBLANK(E4),ISBLANK(B4)),"-",AA117-L117)</f>
        <v/>
      </c>
      <c r="C39" s="61">
        <f>IF(OR(ISBLANK(E4),ISBLANK(C4)),"-",AB117-R117)</f>
        <v/>
      </c>
      <c r="D39" s="61">
        <f>IF(OR(ISBLANK(E4),ISBLANK(D4)),"-",AC117-X117)</f>
        <v/>
      </c>
      <c r="E39" s="60" t="inlineStr">
        <is>
          <t>-</t>
        </is>
      </c>
      <c r="F39" s="61">
        <f>IF(OR(ISBLANK(E4),ISBLANK(F4)),"-",AE117-AJ117)</f>
        <v/>
      </c>
      <c r="G39" s="62">
        <f>IF(OR(ISBLANK(E4),ISBLANK(G4)),"-",AF117-AP117)</f>
        <v/>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6">
        <f>F4</f>
        <v/>
      </c>
      <c r="B40" s="61">
        <f>IF(OR(ISBLANK(F4),ISBLANK(B4)),"-",AG117-M117)</f>
        <v/>
      </c>
      <c r="C40" s="61">
        <f>IF(OR(ISBLANK(F4),ISBLANK(C4)),"-",AH117-S117)</f>
        <v/>
      </c>
      <c r="D40" s="61">
        <f>IF(OR(ISBLANK(F4),ISBLANK(D4)),"-",AI117-Y117)</f>
        <v/>
      </c>
      <c r="E40" s="61">
        <f>IF(OR(ISBLANK(F4),ISBLANK(E4)),"-",AJ117-AE117)</f>
        <v/>
      </c>
      <c r="F40" s="60" t="inlineStr">
        <is>
          <t>-</t>
        </is>
      </c>
      <c r="G40" s="62">
        <f>IF(OR(ISBLANK(F4),ISBLANK(G4)),"-",AL117-AQ117)</f>
        <v/>
      </c>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67">
        <f>G4</f>
        <v/>
      </c>
      <c r="B41" s="68">
        <f>IF(OR(ISBLANK(G4),ISBLANK(B4)),"-",AM117-N117)</f>
        <v/>
      </c>
      <c r="C41" s="68">
        <f>IF(OR(ISBLANK(G4),ISBLANK(C4)),"-",AN117-T117)</f>
        <v/>
      </c>
      <c r="D41" s="68">
        <f>IF(OR(ISBLANK(G4),ISBLANK(D4)),"-",AO117-Z117)</f>
        <v/>
      </c>
      <c r="E41" s="68">
        <f>IF(OR(ISBLANK(G4),ISBLANK(E4)),"-",AP117-AF117)</f>
        <v/>
      </c>
      <c r="F41" s="68">
        <f>IF(OR(ISBLANK(G4),ISBLANK(F4)),"-",AQ117-AL117)</f>
        <v/>
      </c>
      <c r="G41" s="69" t="inlineStr">
        <is>
          <t>-</t>
        </is>
      </c>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70" t="inlineStr">
        <is>
          <t>Note: The amounts here show how much each person (row) should pay to each other person (column) to resolve what they directly owe each other.</t>
        </is>
      </c>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28" t="inlineStr">
        <is>
          <t>Optimized Settlements (minimal transfers)</t>
        </is>
      </c>
      <c r="B44" s="29" t="n"/>
      <c r="C44" s="29" t="n"/>
      <c r="D44" s="29" t="n"/>
      <c r="E44" s="29" t="n"/>
      <c r="F44" s="29" t="n"/>
      <c r="G44" s="30"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8" t="inlineStr">
        <is>
          <t xml:space="preserve">From ⇩ / To ⇒ </t>
        </is>
      </c>
      <c r="B45" s="32">
        <f>B4</f>
        <v/>
      </c>
      <c r="C45" s="33">
        <f>C4</f>
        <v/>
      </c>
      <c r="D45" s="34">
        <f>D4</f>
        <v/>
      </c>
      <c r="E45" s="35">
        <f>E4</f>
        <v/>
      </c>
      <c r="F45" s="36">
        <f>F4</f>
        <v/>
      </c>
      <c r="G45" s="37">
        <f>G4</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9">
        <f>B4</f>
        <v/>
      </c>
      <c r="B46" s="60" t="inlineStr">
        <is>
          <t>-</t>
        </is>
      </c>
      <c r="C46" s="61">
        <f>IF(OR(ISBLANK(B4),ISBLANK(C4)),0,IF(AND(B32&lt;0,C32&gt;0),MIN(MAX(0,ABS(B32)-0),MAX(0,C32-0)),0))</f>
        <v/>
      </c>
      <c r="D46" s="61">
        <f>IF(OR(ISBLANK(B4),ISBLANK(D4)),0,IF(AND(B32&lt;0,D32&gt;0),MIN(MAX(0,ABS(B32)-(IF(ISNUMBER(C46),MAX(0,C46),0))),MAX(0,D32-0)),0))</f>
        <v/>
      </c>
      <c r="E46" s="61">
        <f>IF(OR(ISBLANK(B4),ISBLANK(E4)),0,IF(AND(B32&lt;0,E32&gt;0),MIN(MAX(0,ABS(B32)-(IF(ISNUMBER(C46),MAX(0,C46),0)+IF(ISNUMBER(D46),MAX(0,D46),0))),MAX(0,E32-0)),0))</f>
        <v/>
      </c>
      <c r="F46" s="61">
        <f>IF(OR(ISBLANK(B4),ISBLANK(F4)),0,IF(AND(B32&lt;0,F32&gt;0),MIN(MAX(0,ABS(B32)-(IF(ISNUMBER(C46),MAX(0,C46),0)+IF(ISNUMBER(D46),MAX(0,D46),0)+IF(ISNUMBER(E46),MAX(0,E46),0))),MAX(0,F32-0)),0))</f>
        <v/>
      </c>
      <c r="G46" s="62">
        <f>IF(OR(ISBLANK(B4),ISBLANK(G4)),0,IF(AND(B32&lt;0,G32&gt;0),MIN(MAX(0,ABS(B32)-(IF(ISNUMBER(C46),MAX(0,C46),0)+IF(ISNUMBER(D46),MAX(0,D46),0)+IF(ISNUMBER(E46),MAX(0,E46),0)+IF(ISNUMBER(F46),MAX(0,F46),0))),MAX(0,G32-0)),0))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63">
        <f>C4</f>
        <v/>
      </c>
      <c r="B47" s="61">
        <f>IF(OR(ISBLANK(C4),ISBLANK(B4)),0,IF(AND(C32&lt;0,B32&gt;0),MIN(MAX(0,ABS(C32)-0),MAX(0,B32-0)),0))</f>
        <v/>
      </c>
      <c r="C47" s="60" t="inlineStr">
        <is>
          <t>-</t>
        </is>
      </c>
      <c r="D47" s="61">
        <f>IF(OR(ISBLANK(C4),ISBLANK(D4)),0,IF(AND(C32&lt;0,D32&gt;0),MIN(MAX(0,ABS(C32)-(IF(ISNUMBER(B47),MAX(0,B47),0))),MAX(0,D32-(IF(ISNUMBER(D46),MAX(0,D46),0)))),0))</f>
        <v/>
      </c>
      <c r="E47" s="61">
        <f>IF(OR(ISBLANK(C4),ISBLANK(E4)),0,IF(AND(C32&lt;0,E32&gt;0),MIN(MAX(0,ABS(C32)-(IF(ISNUMBER(B47),MAX(0,B47),0)+IF(ISNUMBER(D47),MAX(0,D47),0))),MAX(0,E32-(IF(ISNUMBER(E46),MAX(0,E46),0)))),0))</f>
        <v/>
      </c>
      <c r="F47" s="61">
        <f>IF(OR(ISBLANK(C4),ISBLANK(F4)),0,IF(AND(C32&lt;0,F32&gt;0),MIN(MAX(0,ABS(C32)-(IF(ISNUMBER(B47),MAX(0,B47),0)+IF(ISNUMBER(D47),MAX(0,D47),0)+IF(ISNUMBER(E47),MAX(0,E47),0))),MAX(0,F32-(IF(ISNUMBER(F46),MAX(0,F46),0)))),0))</f>
        <v/>
      </c>
      <c r="G47" s="62">
        <f>IF(OR(ISBLANK(C4),ISBLANK(G4)),0,IF(AND(C32&lt;0,G32&gt;0),MIN(MAX(0,ABS(C32)-(IF(ISNUMBER(B47),MAX(0,B47),0)+IF(ISNUMBER(D47),MAX(0,D47),0)+IF(ISNUMBER(E47),MAX(0,E47),0)+IF(ISNUMBER(F47),MAX(0,F47),0))),MAX(0,G32-(IF(ISNUMBER(G46),MAX(0,G46),0)))),0))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4">
        <f>D4</f>
        <v/>
      </c>
      <c r="B48" s="61">
        <f>IF(OR(ISBLANK(D4),ISBLANK(B4)),0,IF(AND(D32&lt;0,B32&gt;0),MIN(MAX(0,ABS(D32)-0),MAX(0,B32-(IF(ISNUMBER(B47),MAX(0,B47),0)))),0))</f>
        <v/>
      </c>
      <c r="C48" s="61">
        <f>IF(OR(ISBLANK(D4),ISBLANK(C4)),0,IF(AND(D32&lt;0,C32&gt;0),MIN(MAX(0,ABS(D32)-(IF(ISNUMBER(B48),MAX(0,B48),0))),MAX(0,C32-(IF(ISNUMBER(C46),MAX(0,C46),0)))),0))</f>
        <v/>
      </c>
      <c r="D48" s="60" t="inlineStr">
        <is>
          <t>-</t>
        </is>
      </c>
      <c r="E48" s="61">
        <f>IF(OR(ISBLANK(D4),ISBLANK(E4)),0,IF(AND(D32&lt;0,E32&gt;0),MIN(MAX(0,ABS(D32)-(IF(ISNUMBER(B48),MAX(0,B48),0)+IF(ISNUMBER(C48),MAX(0,C48),0))),MAX(0,E32-(IF(ISNUMBER(E46),MAX(0,E46),0)+IF(ISNUMBER(E47),MAX(0,E47),0)))),0))</f>
        <v/>
      </c>
      <c r="F48" s="61">
        <f>IF(OR(ISBLANK(D4),ISBLANK(F4)),0,IF(AND(D32&lt;0,F32&gt;0),MIN(MAX(0,ABS(D32)-(IF(ISNUMBER(B48),MAX(0,B48),0)+IF(ISNUMBER(C48),MAX(0,C48),0)+IF(ISNUMBER(E48),MAX(0,E48),0))),MAX(0,F32-(IF(ISNUMBER(F46),MAX(0,F46),0)+IF(ISNUMBER(F47),MAX(0,F47),0)))),0))</f>
        <v/>
      </c>
      <c r="G48" s="62">
        <f>IF(OR(ISBLANK(D4),ISBLANK(G4)),0,IF(AND(D32&lt;0,G32&gt;0),MIN(MAX(0,ABS(D32)-(IF(ISNUMBER(B48),MAX(0,B48),0)+IF(ISNUMBER(C48),MAX(0,C48),0)+IF(ISNUMBER(E48),MAX(0,E48),0)+IF(ISNUMBER(F48),MAX(0,F48),0))),MAX(0,G32-(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5">
        <f>E4</f>
        <v/>
      </c>
      <c r="B49" s="61">
        <f>IF(OR(ISBLANK(E4),ISBLANK(B4)),0,IF(AND(E32&lt;0,B32&gt;0),MIN(MAX(0,ABS(E32)-0),MAX(0,B32-(IF(ISNUMBER(B47),MAX(0,B47),0)+IF(ISNUMBER(B48),MAX(0,B48),0)))),0))</f>
        <v/>
      </c>
      <c r="C49" s="61">
        <f>IF(OR(ISBLANK(E4),ISBLANK(C4)),0,IF(AND(E32&lt;0,C32&gt;0),MIN(MAX(0,ABS(E32)-(IF(ISNUMBER(B49),MAX(0,B49),0))),MAX(0,C32-(IF(ISNUMBER(C46),MAX(0,C46),0)+IF(ISNUMBER(C48),MAX(0,C48),0)))),0))</f>
        <v/>
      </c>
      <c r="D49" s="61">
        <f>IF(OR(ISBLANK(E4),ISBLANK(D4)),0,IF(AND(E32&lt;0,D32&gt;0),MIN(MAX(0,ABS(E32)-(IF(ISNUMBER(B49),MAX(0,B49),0)+IF(ISNUMBER(C49),MAX(0,C49),0))),MAX(0,D32-(IF(ISNUMBER(D46),MAX(0,D46),0)+IF(ISNUMBER(D47),MAX(0,D47),0)))),0))</f>
        <v/>
      </c>
      <c r="E49" s="60" t="inlineStr">
        <is>
          <t>-</t>
        </is>
      </c>
      <c r="F49" s="61">
        <f>IF(OR(ISBLANK(E4),ISBLANK(F4)),0,IF(AND(E32&lt;0,F32&gt;0),MIN(MAX(0,ABS(E32)-(IF(ISNUMBER(B49),MAX(0,B49),0)+IF(ISNUMBER(C49),MAX(0,C49),0)+IF(ISNUMBER(D49),MAX(0,D49),0))),MAX(0,F32-(IF(ISNUMBER(F46),MAX(0,F46),0)+IF(ISNUMBER(F47),MAX(0,F47),0)+IF(ISNUMBER(F48),MAX(0,F48),0)))),0))</f>
        <v/>
      </c>
      <c r="G49" s="62">
        <f>IF(OR(ISBLANK(E4),ISBLANK(G4)),0,IF(AND(E32&lt;0,G32&gt;0),MIN(MAX(0,ABS(E32)-(IF(ISNUMBER(B49),MAX(0,B49),0)+IF(ISNUMBER(C49),MAX(0,C49),0)+IF(ISNUMBER(D49),MAX(0,D49),0)+IF(ISNUMBER(F49),MAX(0,F49),0))),MAX(0,G32-(IF(ISNUMBER(G46),MAX(0,G46),0)+IF(ISNUMBER(G47),MAX(0,G47),0)+IF(ISNUMBER(G48),MAX(0,G48),0)))),0))</f>
        <v/>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6">
        <f>F4</f>
        <v/>
      </c>
      <c r="B50" s="61">
        <f>IF(OR(ISBLANK(F4),ISBLANK(B4)),0,IF(AND(F32&lt;0,B32&gt;0),MIN(MAX(0,ABS(F32)-0),MAX(0,B32-(IF(ISNUMBER(B47),MAX(0,B47),0)+IF(ISNUMBER(B48),MAX(0,B48),0)+IF(ISNUMBER(B49),MAX(0,B49),0)))),0))</f>
        <v/>
      </c>
      <c r="C50" s="61">
        <f>IF(OR(ISBLANK(F4),ISBLANK(C4)),0,IF(AND(F32&lt;0,C32&gt;0),MIN(MAX(0,ABS(F32)-(IF(ISNUMBER(B50),MAX(0,B50),0))),MAX(0,C32-(IF(ISNUMBER(C46),MAX(0,C46),0)+IF(ISNUMBER(C48),MAX(0,C48),0)+IF(ISNUMBER(C49),MAX(0,C49),0)))),0))</f>
        <v/>
      </c>
      <c r="D50" s="61">
        <f>IF(OR(ISBLANK(F4),ISBLANK(D4)),0,IF(AND(F32&lt;0,D32&gt;0),MIN(MAX(0,ABS(F32)-(IF(ISNUMBER(B50),MAX(0,B50),0)+IF(ISNUMBER(C50),MAX(0,C50),0))),MAX(0,D32-(IF(ISNUMBER(D46),MAX(0,D46),0)+IF(ISNUMBER(D47),MAX(0,D47),0)+IF(ISNUMBER(D49),MAX(0,D49),0)))),0))</f>
        <v/>
      </c>
      <c r="E50" s="61">
        <f>IF(OR(ISBLANK(F4),ISBLANK(E4)),0,IF(AND(F32&lt;0,E32&gt;0),MIN(MAX(0,ABS(F32)-(IF(ISNUMBER(B50),MAX(0,B50),0)+IF(ISNUMBER(C50),MAX(0,C50),0)+IF(ISNUMBER(D50),MAX(0,D50),0))),MAX(0,E32-(IF(ISNUMBER(E46),MAX(0,E46),0)+IF(ISNUMBER(E47),MAX(0,E47),0)+IF(ISNUMBER(E48),MAX(0,E48),0)))),0))</f>
        <v/>
      </c>
      <c r="F50" s="60" t="inlineStr">
        <is>
          <t>-</t>
        </is>
      </c>
      <c r="G50" s="62">
        <f>IF(OR(ISBLANK(F4),ISBLANK(G4)),0,IF(AND(F32&lt;0,G32&gt;0),MIN(MAX(0,ABS(F32)-(IF(ISNUMBER(B50),MAX(0,B50),0)+IF(ISNUMBER(C50),MAX(0,C50),0)+IF(ISNUMBER(D50),MAX(0,D50),0)+IF(ISNUMBER(E50),MAX(0,E50),0))),MAX(0,G32-(IF(ISNUMBER(G46),MAX(0,G46),0)+IF(ISNUMBER(G47),MAX(0,G47),0)+IF(ISNUMBER(G48),MAX(0,G48),0)+IF(ISNUMBER(G49),MAX(0,G49),0)))),0))</f>
        <v/>
      </c>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67">
        <f>G4</f>
        <v/>
      </c>
      <c r="B51" s="68">
        <f>IF(OR(ISBLANK(G4),ISBLANK(B4)),0,IF(AND(G32&lt;0,B32&gt;0),MIN(MAX(0,ABS(G32)-0),MAX(0,B32-(IF(ISNUMBER(B47),MAX(0,B47),0)+IF(ISNUMBER(B48),MAX(0,B48),0)+IF(ISNUMBER(B49),MAX(0,B49),0)+IF(ISNUMBER(B50),MAX(0,B50),0)))),0))</f>
        <v/>
      </c>
      <c r="C51" s="68">
        <f>IF(OR(ISBLANK(G4),ISBLANK(C4)),0,IF(AND(G32&lt;0,C32&gt;0),MIN(MAX(0,ABS(G32)-(IF(ISNUMBER(B51),MAX(0,B51),0))),MAX(0,C32-(IF(ISNUMBER(C46),MAX(0,C46),0)+IF(ISNUMBER(C48),MAX(0,C48),0)+IF(ISNUMBER(C49),MAX(0,C49),0)+IF(ISNUMBER(C50),MAX(0,C50),0)))),0))</f>
        <v/>
      </c>
      <c r="D51" s="68">
        <f>IF(OR(ISBLANK(G4),ISBLANK(D4)),0,IF(AND(G32&lt;0,D32&gt;0),MIN(MAX(0,ABS(G32)-(IF(ISNUMBER(B51),MAX(0,B51),0)+IF(ISNUMBER(C51),MAX(0,C51),0))),MAX(0,D32-(IF(ISNUMBER(D46),MAX(0,D46),0)+IF(ISNUMBER(D47),MAX(0,D47),0)+IF(ISNUMBER(D49),MAX(0,D49),0)+IF(ISNUMBER(D50),MAX(0,D50),0)))),0))</f>
        <v/>
      </c>
      <c r="E51" s="68">
        <f>IF(OR(ISBLANK(G4),ISBLANK(E4)),0,IF(AND(G32&lt;0,E32&gt;0),MIN(MAX(0,ABS(G32)-(IF(ISNUMBER(B51),MAX(0,B51),0)+IF(ISNUMBER(C51),MAX(0,C51),0)+IF(ISNUMBER(D51),MAX(0,D51),0))),MAX(0,E32-(IF(ISNUMBER(E46),MAX(0,E46),0)+IF(ISNUMBER(E47),MAX(0,E47),0)+IF(ISNUMBER(E48),MAX(0,E48),0)+IF(ISNUMBER(E50),MAX(0,E50),0)))),0))</f>
        <v/>
      </c>
      <c r="F51" s="68">
        <f>IF(OR(ISBLANK(G4),ISBLANK(F4)),0,IF(AND(G32&lt;0,F32&gt;0),MIN(MAX(0,ABS(G32)-(IF(ISNUMBER(B51),MAX(0,B51),0)+IF(ISNUMBER(C51),MAX(0,C51),0)+IF(ISNUMBER(D51),MAX(0,D51),0)+IF(ISNUMBER(E51),MAX(0,E51),0))),MAX(0,F32-(IF(ISNUMBER(F46),MAX(0,F46),0)+IF(ISNUMBER(F47),MAX(0,F47),0)+IF(ISNUMBER(F48),MAX(0,F48),0)+IF(ISNUMBER(F49),MAX(0,F49),0)))),0))</f>
        <v/>
      </c>
      <c r="G51" s="69" t="inlineStr">
        <is>
          <t>-</t>
        </is>
      </c>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70" t="inlineStr">
        <is>
          <t>Note: The amounts in this table show only the minimum payments needed to settle all debts, reducing the total number of transactions.</t>
        </is>
      </c>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27" t="n"/>
      <c r="B54" s="27" t="n"/>
      <c r="C54" s="27" t="n"/>
      <c r="D54" s="27" t="n"/>
      <c r="E54" s="27" t="n"/>
      <c r="F54" s="27" t="n"/>
      <c r="G54" s="27" t="n"/>
      <c r="H54" s="27" t="n"/>
      <c r="I54" s="27" t="n"/>
      <c r="J54" s="27" t="n"/>
      <c r="K54" s="27" t="n"/>
      <c r="L54" s="27" t="n"/>
      <c r="M54" s="27" t="n"/>
      <c r="N54" s="27" t="n"/>
      <c r="O54" s="27" t="n"/>
      <c r="P54" s="27" t="n"/>
      <c r="Q54" s="27" t="n"/>
      <c r="R54" s="27" t="n"/>
      <c r="S54" s="27" t="n"/>
      <c r="T54" s="27" t="n"/>
      <c r="U54" s="27" t="n"/>
      <c r="V54" s="27" t="n"/>
      <c r="W54" s="27" t="n"/>
      <c r="X54" s="27" t="n"/>
      <c r="Y54" s="27" t="n"/>
      <c r="Z54" s="27" t="n"/>
      <c r="AA54" s="27" t="n"/>
      <c r="AB54" s="27" t="n"/>
      <c r="AC54" s="27" t="n"/>
    </row>
    <row r="55" customFormat="1" s="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row>
    <row r="56" customFormat="1" s="1">
      <c r="A56" s="71" t="inlineStr">
        <is>
          <t>Date</t>
        </is>
      </c>
      <c r="B56" s="72" t="inlineStr">
        <is>
          <t>Description</t>
        </is>
      </c>
      <c r="C56" s="72" t="inlineStr">
        <is>
          <t>Amount Paid</t>
        </is>
      </c>
      <c r="D56" s="72" t="inlineStr">
        <is>
          <t>Paid In</t>
        </is>
      </c>
      <c r="E56" s="72" t="inlineStr">
        <is>
          <t>Amount (USD)</t>
        </is>
      </c>
      <c r="F56" s="72" t="inlineStr">
        <is>
          <t>Paid By</t>
        </is>
      </c>
      <c r="G56" s="73" t="inlineStr">
        <is>
          <t>Participants</t>
        </is>
      </c>
      <c r="H56" s="74" t="inlineStr"/>
      <c r="I56" s="1" t="n"/>
      <c r="J56" s="75" t="inlineStr">
        <is>
          <t>Alex owes Sam</t>
        </is>
      </c>
      <c r="K56" s="75" t="inlineStr">
        <is>
          <t>Alex owes Pat</t>
        </is>
      </c>
      <c r="L56" s="75" t="inlineStr">
        <is>
          <t>Alex owes Max</t>
        </is>
      </c>
      <c r="M56" s="75" t="inlineStr">
        <is>
          <t>Alex owes Jamie</t>
        </is>
      </c>
      <c r="N56" s="75" t="inlineStr">
        <is>
          <t>Alex owes Taylor</t>
        </is>
      </c>
      <c r="O56" s="75" t="inlineStr">
        <is>
          <t>Sam owes Alex</t>
        </is>
      </c>
      <c r="P56" s="1" t="n"/>
      <c r="Q56" s="75" t="inlineStr">
        <is>
          <t>Sam owes Pat</t>
        </is>
      </c>
      <c r="R56" s="75" t="inlineStr">
        <is>
          <t>Sam owes Max</t>
        </is>
      </c>
      <c r="S56" s="75" t="inlineStr">
        <is>
          <t>Sam owes Jamie</t>
        </is>
      </c>
      <c r="T56" s="75" t="inlineStr">
        <is>
          <t>Sam owes Taylor</t>
        </is>
      </c>
      <c r="U56" s="75" t="inlineStr">
        <is>
          <t>Pat owes Alex</t>
        </is>
      </c>
      <c r="V56" s="75" t="inlineStr">
        <is>
          <t>Pat owes Sam</t>
        </is>
      </c>
      <c r="W56" s="1" t="n"/>
      <c r="X56" s="75" t="inlineStr">
        <is>
          <t>Pat owes Max</t>
        </is>
      </c>
      <c r="Y56" s="75" t="inlineStr">
        <is>
          <t>Pat owes Jamie</t>
        </is>
      </c>
      <c r="Z56" s="75" t="inlineStr">
        <is>
          <t>Pat owes Taylor</t>
        </is>
      </c>
      <c r="AA56" s="75" t="inlineStr">
        <is>
          <t>Max owes Alex</t>
        </is>
      </c>
      <c r="AB56" s="75" t="inlineStr">
        <is>
          <t>Max owes Sam</t>
        </is>
      </c>
      <c r="AC56" s="75" t="inlineStr">
        <is>
          <t>Max owes Pat</t>
        </is>
      </c>
      <c r="AE56" s="75" t="inlineStr">
        <is>
          <t>Max owes Jamie</t>
        </is>
      </c>
      <c r="AF56" s="75" t="inlineStr">
        <is>
          <t>Max owes Taylor</t>
        </is>
      </c>
      <c r="AG56" s="75" t="inlineStr">
        <is>
          <t>Jamie owes Alex</t>
        </is>
      </c>
      <c r="AH56" s="75" t="inlineStr">
        <is>
          <t>Jamie owes Sam</t>
        </is>
      </c>
      <c r="AI56" s="75" t="inlineStr">
        <is>
          <t>Jamie owes Pat</t>
        </is>
      </c>
      <c r="AJ56" s="75" t="inlineStr">
        <is>
          <t>Jamie owes Max</t>
        </is>
      </c>
      <c r="AL56" s="75" t="inlineStr">
        <is>
          <t>Jamie owes Taylor</t>
        </is>
      </c>
      <c r="AM56" s="75" t="inlineStr">
        <is>
          <t>Taylor owes Alex</t>
        </is>
      </c>
      <c r="AN56" s="75" t="inlineStr">
        <is>
          <t>Taylor owes Sam</t>
        </is>
      </c>
      <c r="AO56" s="75" t="inlineStr">
        <is>
          <t>Taylor owes Pat</t>
        </is>
      </c>
      <c r="AP56" s="75" t="inlineStr">
        <is>
          <t>Taylor owes Max</t>
        </is>
      </c>
      <c r="AQ56" s="75" t="inlineStr">
        <is>
          <t>Taylor owes Jamie</t>
        </is>
      </c>
    </row>
    <row r="57" customFormat="1" s="1">
      <c r="A57" s="76" t="n"/>
      <c r="B57" s="77" t="n"/>
      <c r="C57" s="78" t="n"/>
      <c r="D57" s="77" t="inlineStr">
        <is>
          <t>EUR</t>
        </is>
      </c>
      <c r="E57" s="79">
        <f>IF(ISBLANK(C57),"",IF(D57="EUR",C57*$C$8,IF(D57="GBP",C57*$C$9,IF(D57="JPY",C57*$C$10,IF(D57="USD",C57,"")))))</f>
        <v/>
      </c>
      <c r="F57" s="77" t="n"/>
      <c r="G57" s="80" t="n"/>
      <c r="H57" s="1" t="n"/>
      <c r="I57" s="1" t="n"/>
      <c r="J57" s="78">
        <f>IF(OR(ISBLANK(B4),ISBLANK(C4),ISBLANK(C57),ISBLANK(E57),ISBLANK(F57),ISBLANK(G57)),"",IF(AND(F57=C4,OR(G57="All",ISNUMBER(SEARCH("," &amp; B4 &amp; ",", "," &amp; SUBSTITUTE(G57," ","") &amp; ",")))),E57/IF(G57="All",COUNTIF(B4:G4,"&lt;&gt;"),LEN(SUBSTITUTE(G57," ",""))-LEN(SUBSTITUTE(SUBSTITUTE(G57," ",""),",",""))+1),0))</f>
        <v/>
      </c>
      <c r="K57" s="78">
        <f>IF(OR(ISBLANK(B4),ISBLANK(D4),ISBLANK(C57),ISBLANK(E57),ISBLANK(F57),ISBLANK(G57)),"",IF(AND(F57=D4,OR(G57="All",ISNUMBER(SEARCH("," &amp; B4 &amp; ",", "," &amp; SUBSTITUTE(G57," ","") &amp; ",")))),E57/IF(G57="All",COUNTIF(B4:G4,"&lt;&gt;"),LEN(SUBSTITUTE(G57," ",""))-LEN(SUBSTITUTE(SUBSTITUTE(G57," ",""),",",""))+1),0))</f>
        <v/>
      </c>
      <c r="L57" s="78">
        <f>IF(OR(ISBLANK(B4),ISBLANK(E4),ISBLANK(C57),ISBLANK(E57),ISBLANK(F57),ISBLANK(G57)),"",IF(AND(F57=E4,OR(G57="All",ISNUMBER(SEARCH("," &amp; B4 &amp; ",", "," &amp; SUBSTITUTE(G57," ","") &amp; ",")))),E57/IF(G57="All",COUNTIF(B4:G4,"&lt;&gt;"),LEN(SUBSTITUTE(G57," ",""))-LEN(SUBSTITUTE(SUBSTITUTE(G57," ",""),",",""))+1),0))</f>
        <v/>
      </c>
      <c r="M57" s="78">
        <f>IF(OR(ISBLANK(B4),ISBLANK(F4),ISBLANK(C57),ISBLANK(E57),ISBLANK(F57),ISBLANK(G57)),"",IF(AND(F57=F4,OR(G57="All",ISNUMBER(SEARCH("," &amp; B4 &amp; ",", "," &amp; SUBSTITUTE(G57," ","") &amp; ",")))),E57/IF(G57="All",COUNTIF(B4:G4,"&lt;&gt;"),LEN(SUBSTITUTE(G57," ",""))-LEN(SUBSTITUTE(SUBSTITUTE(G57," ",""),",",""))+1),0))</f>
        <v/>
      </c>
      <c r="N57" s="78">
        <f>IF(OR(ISBLANK(B4),ISBLANK(G4),ISBLANK(C57),ISBLANK(E57),ISBLANK(F57),ISBLANK(G57)),"",IF(AND(F57=G4,OR(G57="All",ISNUMBER(SEARCH("," &amp; B4 &amp; ",", "," &amp; SUBSTITUTE(G57," ","") &amp; ",")))),E57/IF(G57="All",COUNTIF(B4:G4,"&lt;&gt;"),LEN(SUBSTITUTE(G57," ",""))-LEN(SUBSTITUTE(SUBSTITUTE(G57," ",""),",",""))+1),0))</f>
        <v/>
      </c>
      <c r="O57" s="78">
        <f>IF(OR(ISBLANK(C4),ISBLANK(B4),ISBLANK(C57),ISBLANK(E57),ISBLANK(F57),ISBLANK(G57)),"",IF(AND(F57=B4,OR(G57="All",ISNUMBER(SEARCH("," &amp; C4 &amp; ",", "," &amp; SUBSTITUTE(G57," ","") &amp; ",")))),E57/IF(G57="All",COUNTIF(B4:G4,"&lt;&gt;"),LEN(SUBSTITUTE(G57," ",""))-LEN(SUBSTITUTE(SUBSTITUTE(G57," ",""),",",""))+1),0))</f>
        <v/>
      </c>
      <c r="P57" s="1" t="n"/>
      <c r="Q57" s="78">
        <f>IF(OR(ISBLANK(C4),ISBLANK(D4),ISBLANK(C57),ISBLANK(E57),ISBLANK(F57),ISBLANK(G57)),"",IF(AND(F57=D4,OR(G57="All",ISNUMBER(SEARCH("," &amp; C4 &amp; ",", "," &amp; SUBSTITUTE(G57," ","") &amp; ",")))),E57/IF(G57="All",COUNTIF(B4:G4,"&lt;&gt;"),LEN(SUBSTITUTE(G57," ",""))-LEN(SUBSTITUTE(SUBSTITUTE(G57," ",""),",",""))+1),0))</f>
        <v/>
      </c>
      <c r="R57" s="78">
        <f>IF(OR(ISBLANK(C4),ISBLANK(E4),ISBLANK(C57),ISBLANK(E57),ISBLANK(F57),ISBLANK(G57)),"",IF(AND(F57=E4,OR(G57="All",ISNUMBER(SEARCH("," &amp; C4 &amp; ",", "," &amp; SUBSTITUTE(G57," ","") &amp; ",")))),E57/IF(G57="All",COUNTIF(B4:G4,"&lt;&gt;"),LEN(SUBSTITUTE(G57," ",""))-LEN(SUBSTITUTE(SUBSTITUTE(G57," ",""),",",""))+1),0))</f>
        <v/>
      </c>
      <c r="S57" s="78">
        <f>IF(OR(ISBLANK(C4),ISBLANK(F4),ISBLANK(C57),ISBLANK(E57),ISBLANK(F57),ISBLANK(G57)),"",IF(AND(F57=F4,OR(G57="All",ISNUMBER(SEARCH("," &amp; C4 &amp; ",", "," &amp; SUBSTITUTE(G57," ","") &amp; ",")))),E57/IF(G57="All",COUNTIF(B4:G4,"&lt;&gt;"),LEN(SUBSTITUTE(G57," ",""))-LEN(SUBSTITUTE(SUBSTITUTE(G57," ",""),",",""))+1),0))</f>
        <v/>
      </c>
      <c r="T57" s="78">
        <f>IF(OR(ISBLANK(C4),ISBLANK(G4),ISBLANK(C57),ISBLANK(E57),ISBLANK(F57),ISBLANK(G57)),"",IF(AND(F57=G4,OR(G57="All",ISNUMBER(SEARCH("," &amp; C4 &amp; ",", "," &amp; SUBSTITUTE(G57," ","") &amp; ",")))),E57/IF(G57="All",COUNTIF(B4:G4,"&lt;&gt;"),LEN(SUBSTITUTE(G57," ",""))-LEN(SUBSTITUTE(SUBSTITUTE(G57," ",""),",",""))+1),0))</f>
        <v/>
      </c>
      <c r="U57" s="78">
        <f>IF(OR(ISBLANK(D4),ISBLANK(B4),ISBLANK(C57),ISBLANK(E57),ISBLANK(F57),ISBLANK(G57)),"",IF(AND(F57=B4,OR(G57="All",ISNUMBER(SEARCH("," &amp; D4 &amp; ",", "," &amp; SUBSTITUTE(G57," ","") &amp; ",")))),E57/IF(G57="All",COUNTIF(B4:G4,"&lt;&gt;"),LEN(SUBSTITUTE(G57," ",""))-LEN(SUBSTITUTE(SUBSTITUTE(G57," ",""),",",""))+1),0))</f>
        <v/>
      </c>
      <c r="V57" s="78">
        <f>IF(OR(ISBLANK(D4),ISBLANK(C4),ISBLANK(C57),ISBLANK(E57),ISBLANK(F57),ISBLANK(G57)),"",IF(AND(F57=C4,OR(G57="All",ISNUMBER(SEARCH("," &amp; D4 &amp; ",", "," &amp; SUBSTITUTE(G57," ","") &amp; ",")))),E57/IF(G57="All",COUNTIF(B4:G4,"&lt;&gt;"),LEN(SUBSTITUTE(G57," ",""))-LEN(SUBSTITUTE(SUBSTITUTE(G57," ",""),",",""))+1),0))</f>
        <v/>
      </c>
      <c r="W57" s="1" t="n"/>
      <c r="X57" s="78">
        <f>IF(OR(ISBLANK(D4),ISBLANK(E4),ISBLANK(C57),ISBLANK(E57),ISBLANK(F57),ISBLANK(G57)),"",IF(AND(F57=E4,OR(G57="All",ISNUMBER(SEARCH("," &amp; D4 &amp; ",", "," &amp; SUBSTITUTE(G57," ","") &amp; ",")))),E57/IF(G57="All",COUNTIF(B4:G4,"&lt;&gt;"),LEN(SUBSTITUTE(G57," ",""))-LEN(SUBSTITUTE(SUBSTITUTE(G57," ",""),",",""))+1),0))</f>
        <v/>
      </c>
      <c r="Y57" s="78">
        <f>IF(OR(ISBLANK(D4),ISBLANK(F4),ISBLANK(C57),ISBLANK(E57),ISBLANK(F57),ISBLANK(G57)),"",IF(AND(F57=F4,OR(G57="All",ISNUMBER(SEARCH("," &amp; D4 &amp; ",", "," &amp; SUBSTITUTE(G57," ","") &amp; ",")))),E57/IF(G57="All",COUNTIF(B4:G4,"&lt;&gt;"),LEN(SUBSTITUTE(G57," ",""))-LEN(SUBSTITUTE(SUBSTITUTE(G57," ",""),",",""))+1),0))</f>
        <v/>
      </c>
      <c r="Z57" s="78">
        <f>IF(OR(ISBLANK(D4),ISBLANK(G4),ISBLANK(C57),ISBLANK(E57),ISBLANK(F57),ISBLANK(G57)),"",IF(AND(F57=G4,OR(G57="All",ISNUMBER(SEARCH("," &amp; D4 &amp; ",", "," &amp; SUBSTITUTE(G57," ","") &amp; ",")))),E57/IF(G57="All",COUNTIF(B4:G4,"&lt;&gt;"),LEN(SUBSTITUTE(G57," ",""))-LEN(SUBSTITUTE(SUBSTITUTE(G57," ",""),",",""))+1),0))</f>
        <v/>
      </c>
      <c r="AA57" s="78">
        <f>IF(OR(ISBLANK(E4),ISBLANK(B4),ISBLANK(C57),ISBLANK(E57),ISBLANK(F57),ISBLANK(G57)),"",IF(AND(F57=B4,OR(G57="All",ISNUMBER(SEARCH("," &amp; E4 &amp; ",", "," &amp; SUBSTITUTE(G57," ","") &amp; ",")))),E57/IF(G57="All",COUNTIF(B4:G4,"&lt;&gt;"),LEN(SUBSTITUTE(G57," ",""))-LEN(SUBSTITUTE(SUBSTITUTE(G57," ",""),",",""))+1),0))</f>
        <v/>
      </c>
      <c r="AB57" s="78">
        <f>IF(OR(ISBLANK(E4),ISBLANK(C4),ISBLANK(C57),ISBLANK(E57),ISBLANK(F57),ISBLANK(G57)),"",IF(AND(F57=C4,OR(G57="All",ISNUMBER(SEARCH("," &amp; E4 &amp; ",", "," &amp; SUBSTITUTE(G57," ","") &amp; ",")))),E57/IF(G57="All",COUNTIF(B4:G4,"&lt;&gt;"),LEN(SUBSTITUTE(G57," ",""))-LEN(SUBSTITUTE(SUBSTITUTE(G57," ",""),",",""))+1),0))</f>
        <v/>
      </c>
      <c r="AC57" s="78">
        <f>IF(OR(ISBLANK(E4),ISBLANK(D4),ISBLANK(C57),ISBLANK(E57),ISBLANK(F57),ISBLANK(G57)),"",IF(AND(F57=D4,OR(G57="All",ISNUMBER(SEARCH("," &amp; E4 &amp; ",", "," &amp; SUBSTITUTE(G57," ","") &amp; ",")))),E57/IF(G57="All",COUNTIF(B4:G4,"&lt;&gt;"),LEN(SUBSTITUTE(G57," ",""))-LEN(SUBSTITUTE(SUBSTITUTE(G57," ",""),",",""))+1),0))</f>
        <v/>
      </c>
      <c r="AE57" s="78">
        <f>IF(OR(ISBLANK(E4),ISBLANK(F4),ISBLANK(C57),ISBLANK(E57),ISBLANK(F57),ISBLANK(G57)),"",IF(AND(F57=F4,OR(G57="All",ISNUMBER(SEARCH("," &amp; E4 &amp; ",", "," &amp; SUBSTITUTE(G57," ","") &amp; ",")))),E57/IF(G57="All",COUNTIF(B4:G4,"&lt;&gt;"),LEN(SUBSTITUTE(G57," ",""))-LEN(SUBSTITUTE(SUBSTITUTE(G57," ",""),",",""))+1),0))</f>
        <v/>
      </c>
      <c r="AF57" s="78">
        <f>IF(OR(ISBLANK(E4),ISBLANK(G4),ISBLANK(C57),ISBLANK(E57),ISBLANK(F57),ISBLANK(G57)),"",IF(AND(F57=G4,OR(G57="All",ISNUMBER(SEARCH("," &amp; E4 &amp; ",", "," &amp; SUBSTITUTE(G57," ","") &amp; ",")))),E57/IF(G57="All",COUNTIF(B4:G4,"&lt;&gt;"),LEN(SUBSTITUTE(G57," ",""))-LEN(SUBSTITUTE(SUBSTITUTE(G57," ",""),",",""))+1),0))</f>
        <v/>
      </c>
      <c r="AG57" s="78">
        <f>IF(OR(ISBLANK(F4),ISBLANK(B4),ISBLANK(C57),ISBLANK(E57),ISBLANK(F57),ISBLANK(G57)),"",IF(AND(F57=B4,OR(G57="All",ISNUMBER(SEARCH("," &amp; F4 &amp; ",", "," &amp; SUBSTITUTE(G57," ","") &amp; ",")))),E57/IF(G57="All",COUNTIF(B4:G4,"&lt;&gt;"),LEN(SUBSTITUTE(G57," ",""))-LEN(SUBSTITUTE(SUBSTITUTE(G57," ",""),",",""))+1),0))</f>
        <v/>
      </c>
      <c r="AH57" s="78">
        <f>IF(OR(ISBLANK(F4),ISBLANK(C4),ISBLANK(C57),ISBLANK(E57),ISBLANK(F57),ISBLANK(G57)),"",IF(AND(F57=C4,OR(G57="All",ISNUMBER(SEARCH("," &amp; F4 &amp; ",", "," &amp; SUBSTITUTE(G57," ","") &amp; ",")))),E57/IF(G57="All",COUNTIF(B4:G4,"&lt;&gt;"),LEN(SUBSTITUTE(G57," ",""))-LEN(SUBSTITUTE(SUBSTITUTE(G57," ",""),",",""))+1),0))</f>
        <v/>
      </c>
      <c r="AI57" s="78">
        <f>IF(OR(ISBLANK(F4),ISBLANK(D4),ISBLANK(C57),ISBLANK(E57),ISBLANK(F57),ISBLANK(G57)),"",IF(AND(F57=D4,OR(G57="All",ISNUMBER(SEARCH("," &amp; F4 &amp; ",", "," &amp; SUBSTITUTE(G57," ","") &amp; ",")))),E57/IF(G57="All",COUNTIF(B4:G4,"&lt;&gt;"),LEN(SUBSTITUTE(G57," ",""))-LEN(SUBSTITUTE(SUBSTITUTE(G57," ",""),",",""))+1),0))</f>
        <v/>
      </c>
      <c r="AJ57" s="78">
        <f>IF(OR(ISBLANK(F4),ISBLANK(E4),ISBLANK(C57),ISBLANK(E57),ISBLANK(F57),ISBLANK(G57)),"",IF(AND(F57=E4,OR(G57="All",ISNUMBER(SEARCH("," &amp; F4 &amp; ",", "," &amp; SUBSTITUTE(G57," ","") &amp; ",")))),E57/IF(G57="All",COUNTIF(B4:G4,"&lt;&gt;"),LEN(SUBSTITUTE(G57," ",""))-LEN(SUBSTITUTE(SUBSTITUTE(G57," ",""),",",""))+1),0))</f>
        <v/>
      </c>
      <c r="AL57" s="78">
        <f>IF(OR(ISBLANK(F4),ISBLANK(G4),ISBLANK(C57),ISBLANK(E57),ISBLANK(F57),ISBLANK(G57)),"",IF(AND(F57=G4,OR(G57="All",ISNUMBER(SEARCH("," &amp; F4 &amp; ",", "," &amp; SUBSTITUTE(G57," ","") &amp; ",")))),E57/IF(G57="All",COUNTIF(B4:G4,"&lt;&gt;"),LEN(SUBSTITUTE(G57," ",""))-LEN(SUBSTITUTE(SUBSTITUTE(G57," ",""),",",""))+1),0))</f>
        <v/>
      </c>
      <c r="AM57" s="78">
        <f>IF(OR(ISBLANK(G4),ISBLANK(B4),ISBLANK(C57),ISBLANK(E57),ISBLANK(F57),ISBLANK(G57)),"",IF(AND(F57=B4,OR(G57="All",ISNUMBER(SEARCH("," &amp; G4 &amp; ",", "," &amp; SUBSTITUTE(G57," ","") &amp; ",")))),E57/IF(G57="All",COUNTIF(B4:G4,"&lt;&gt;"),LEN(SUBSTITUTE(G57," ",""))-LEN(SUBSTITUTE(SUBSTITUTE(G57," ",""),",",""))+1),0))</f>
        <v/>
      </c>
      <c r="AN57" s="78">
        <f>IF(OR(ISBLANK(G4),ISBLANK(C4),ISBLANK(C57),ISBLANK(E57),ISBLANK(F57),ISBLANK(G57)),"",IF(AND(F57=C4,OR(G57="All",ISNUMBER(SEARCH("," &amp; G4 &amp; ",", "," &amp; SUBSTITUTE(G57," ","") &amp; ",")))),E57/IF(G57="All",COUNTIF(B4:G4,"&lt;&gt;"),LEN(SUBSTITUTE(G57," ",""))-LEN(SUBSTITUTE(SUBSTITUTE(G57," ",""),",",""))+1),0))</f>
        <v/>
      </c>
      <c r="AO57" s="78">
        <f>IF(OR(ISBLANK(G4),ISBLANK(D4),ISBLANK(C57),ISBLANK(E57),ISBLANK(F57),ISBLANK(G57)),"",IF(AND(F57=D4,OR(G57="All",ISNUMBER(SEARCH("," &amp; G4 &amp; ",", "," &amp; SUBSTITUTE(G57," ","") &amp; ",")))),E57/IF(G57="All",COUNTIF(B4:G4,"&lt;&gt;"),LEN(SUBSTITUTE(G57," ",""))-LEN(SUBSTITUTE(SUBSTITUTE(G57," ",""),",",""))+1),0))</f>
        <v/>
      </c>
      <c r="AP57" s="78">
        <f>IF(OR(ISBLANK(G4),ISBLANK(E4),ISBLANK(C57),ISBLANK(E57),ISBLANK(F57),ISBLANK(G57)),"",IF(AND(F57=E4,OR(G57="All",ISNUMBER(SEARCH("," &amp; G4 &amp; ",", "," &amp; SUBSTITUTE(G57," ","") &amp; ",")))),E57/IF(G57="All",COUNTIF(B4:G4,"&lt;&gt;"),LEN(SUBSTITUTE(G57," ",""))-LEN(SUBSTITUTE(SUBSTITUTE(G57," ",""),",",""))+1),0))</f>
        <v/>
      </c>
      <c r="AQ57" s="78">
        <f>IF(OR(ISBLANK(G4),ISBLANK(F4),ISBLANK(C57),ISBLANK(E57),ISBLANK(F57),ISBLANK(G57)),"",IF(AND(F57=F4,OR(G57="All",ISNUMBER(SEARCH("," &amp; G4 &amp; ",", "," &amp; SUBSTITUTE(G57," ","") &amp; ",")))),E57/IF(G57="All",COUNTIF(B4:G4,"&lt;&gt;"),LEN(SUBSTITUTE(G57," ",""))-LEN(SUBSTITUTE(SUBSTITUTE(G57," ",""),",",""))+1),0))</f>
        <v/>
      </c>
    </row>
    <row r="58" customFormat="1" s="1">
      <c r="A58" s="76" t="n"/>
      <c r="B58" s="77" t="n"/>
      <c r="C58" s="78" t="n"/>
      <c r="D58" s="77" t="inlineStr">
        <is>
          <t>EUR</t>
        </is>
      </c>
      <c r="E58" s="79">
        <f>IF(ISBLANK(C58),"",IF(D58="EUR",C58*$C$8,IF(D58="GBP",C58*$C$9,IF(D58="JPY",C58*$C$10,IF(D58="USD",C58,"")))))</f>
        <v/>
      </c>
      <c r="F58" s="77" t="n"/>
      <c r="G58" s="80" t="n"/>
      <c r="H58" s="1" t="n"/>
      <c r="I58" s="1" t="n"/>
      <c r="J58" s="78">
        <f>IF(OR(ISBLANK(B4),ISBLANK(C4),ISBLANK(C58),ISBLANK(E58),ISBLANK(F58),ISBLANK(G58)),"",IF(AND(F58=C4,OR(G58="All",ISNUMBER(SEARCH("," &amp; B4 &amp; ",", "," &amp; SUBSTITUTE(G58," ","") &amp; ",")))),E58/IF(G58="All",COUNTIF(B4:G4,"&lt;&gt;"),LEN(SUBSTITUTE(G58," ",""))-LEN(SUBSTITUTE(SUBSTITUTE(G58," ",""),",",""))+1),0))</f>
        <v/>
      </c>
      <c r="K58" s="78">
        <f>IF(OR(ISBLANK(B4),ISBLANK(D4),ISBLANK(C58),ISBLANK(E58),ISBLANK(F58),ISBLANK(G58)),"",IF(AND(F58=D4,OR(G58="All",ISNUMBER(SEARCH("," &amp; B4 &amp; ",", "," &amp; SUBSTITUTE(G58," ","") &amp; ",")))),E58/IF(G58="All",COUNTIF(B4:G4,"&lt;&gt;"),LEN(SUBSTITUTE(G58," ",""))-LEN(SUBSTITUTE(SUBSTITUTE(G58," ",""),",",""))+1),0))</f>
        <v/>
      </c>
      <c r="L58" s="78">
        <f>IF(OR(ISBLANK(B4),ISBLANK(E4),ISBLANK(C58),ISBLANK(E58),ISBLANK(F58),ISBLANK(G58)),"",IF(AND(F58=E4,OR(G58="All",ISNUMBER(SEARCH("," &amp; B4 &amp; ",", "," &amp; SUBSTITUTE(G58," ","") &amp; ",")))),E58/IF(G58="All",COUNTIF(B4:G4,"&lt;&gt;"),LEN(SUBSTITUTE(G58," ",""))-LEN(SUBSTITUTE(SUBSTITUTE(G58," ",""),",",""))+1),0))</f>
        <v/>
      </c>
      <c r="M58" s="78">
        <f>IF(OR(ISBLANK(B4),ISBLANK(F4),ISBLANK(C58),ISBLANK(E58),ISBLANK(F58),ISBLANK(G58)),"",IF(AND(F58=F4,OR(G58="All",ISNUMBER(SEARCH("," &amp; B4 &amp; ",", "," &amp; SUBSTITUTE(G58," ","") &amp; ",")))),E58/IF(G58="All",COUNTIF(B4:G4,"&lt;&gt;"),LEN(SUBSTITUTE(G58," ",""))-LEN(SUBSTITUTE(SUBSTITUTE(G58," ",""),",",""))+1),0))</f>
        <v/>
      </c>
      <c r="N58" s="78">
        <f>IF(OR(ISBLANK(B4),ISBLANK(G4),ISBLANK(C58),ISBLANK(E58),ISBLANK(F58),ISBLANK(G58)),"",IF(AND(F58=G4,OR(G58="All",ISNUMBER(SEARCH("," &amp; B4 &amp; ",", "," &amp; SUBSTITUTE(G58," ","") &amp; ",")))),E58/IF(G58="All",COUNTIF(B4:G4,"&lt;&gt;"),LEN(SUBSTITUTE(G58," ",""))-LEN(SUBSTITUTE(SUBSTITUTE(G58," ",""),",",""))+1),0))</f>
        <v/>
      </c>
      <c r="O58" s="78">
        <f>IF(OR(ISBLANK(C4),ISBLANK(B4),ISBLANK(C58),ISBLANK(E58),ISBLANK(F58),ISBLANK(G58)),"",IF(AND(F58=B4,OR(G58="All",ISNUMBER(SEARCH("," &amp; C4 &amp; ",", "," &amp; SUBSTITUTE(G58," ","") &amp; ",")))),E58/IF(G58="All",COUNTIF(B4:G4,"&lt;&gt;"),LEN(SUBSTITUTE(G58," ",""))-LEN(SUBSTITUTE(SUBSTITUTE(G58," ",""),",",""))+1),0))</f>
        <v/>
      </c>
      <c r="P58" s="1" t="n"/>
      <c r="Q58" s="78">
        <f>IF(OR(ISBLANK(C4),ISBLANK(D4),ISBLANK(C58),ISBLANK(E58),ISBLANK(F58),ISBLANK(G58)),"",IF(AND(F58=D4,OR(G58="All",ISNUMBER(SEARCH("," &amp; C4 &amp; ",", "," &amp; SUBSTITUTE(G58," ","") &amp; ",")))),E58/IF(G58="All",COUNTIF(B4:G4,"&lt;&gt;"),LEN(SUBSTITUTE(G58," ",""))-LEN(SUBSTITUTE(SUBSTITUTE(G58," ",""),",",""))+1),0))</f>
        <v/>
      </c>
      <c r="R58" s="78">
        <f>IF(OR(ISBLANK(C4),ISBLANK(E4),ISBLANK(C58),ISBLANK(E58),ISBLANK(F58),ISBLANK(G58)),"",IF(AND(F58=E4,OR(G58="All",ISNUMBER(SEARCH("," &amp; C4 &amp; ",", "," &amp; SUBSTITUTE(G58," ","") &amp; ",")))),E58/IF(G58="All",COUNTIF(B4:G4,"&lt;&gt;"),LEN(SUBSTITUTE(G58," ",""))-LEN(SUBSTITUTE(SUBSTITUTE(G58," ",""),",",""))+1),0))</f>
        <v/>
      </c>
      <c r="S58" s="78">
        <f>IF(OR(ISBLANK(C4),ISBLANK(F4),ISBLANK(C58),ISBLANK(E58),ISBLANK(F58),ISBLANK(G58)),"",IF(AND(F58=F4,OR(G58="All",ISNUMBER(SEARCH("," &amp; C4 &amp; ",", "," &amp; SUBSTITUTE(G58," ","") &amp; ",")))),E58/IF(G58="All",COUNTIF(B4:G4,"&lt;&gt;"),LEN(SUBSTITUTE(G58," ",""))-LEN(SUBSTITUTE(SUBSTITUTE(G58," ",""),",",""))+1),0))</f>
        <v/>
      </c>
      <c r="T58" s="78">
        <f>IF(OR(ISBLANK(C4),ISBLANK(G4),ISBLANK(C58),ISBLANK(E58),ISBLANK(F58),ISBLANK(G58)),"",IF(AND(F58=G4,OR(G58="All",ISNUMBER(SEARCH("," &amp; C4 &amp; ",", "," &amp; SUBSTITUTE(G58," ","") &amp; ",")))),E58/IF(G58="All",COUNTIF(B4:G4,"&lt;&gt;"),LEN(SUBSTITUTE(G58," ",""))-LEN(SUBSTITUTE(SUBSTITUTE(G58," ",""),",",""))+1),0))</f>
        <v/>
      </c>
      <c r="U58" s="78">
        <f>IF(OR(ISBLANK(D4),ISBLANK(B4),ISBLANK(C58),ISBLANK(E58),ISBLANK(F58),ISBLANK(G58)),"",IF(AND(F58=B4,OR(G58="All",ISNUMBER(SEARCH("," &amp; D4 &amp; ",", "," &amp; SUBSTITUTE(G58," ","") &amp; ",")))),E58/IF(G58="All",COUNTIF(B4:G4,"&lt;&gt;"),LEN(SUBSTITUTE(G58," ",""))-LEN(SUBSTITUTE(SUBSTITUTE(G58," ",""),",",""))+1),0))</f>
        <v/>
      </c>
      <c r="V58" s="78">
        <f>IF(OR(ISBLANK(D4),ISBLANK(C4),ISBLANK(C58),ISBLANK(E58),ISBLANK(F58),ISBLANK(G58)),"",IF(AND(F58=C4,OR(G58="All",ISNUMBER(SEARCH("," &amp; D4 &amp; ",", "," &amp; SUBSTITUTE(G58," ","") &amp; ",")))),E58/IF(G58="All",COUNTIF(B4:G4,"&lt;&gt;"),LEN(SUBSTITUTE(G58," ",""))-LEN(SUBSTITUTE(SUBSTITUTE(G58," ",""),",",""))+1),0))</f>
        <v/>
      </c>
      <c r="W58" s="1" t="n"/>
      <c r="X58" s="78">
        <f>IF(OR(ISBLANK(D4),ISBLANK(E4),ISBLANK(C58),ISBLANK(E58),ISBLANK(F58),ISBLANK(G58)),"",IF(AND(F58=E4,OR(G58="All",ISNUMBER(SEARCH("," &amp; D4 &amp; ",", "," &amp; SUBSTITUTE(G58," ","") &amp; ",")))),E58/IF(G58="All",COUNTIF(B4:G4,"&lt;&gt;"),LEN(SUBSTITUTE(G58," ",""))-LEN(SUBSTITUTE(SUBSTITUTE(G58," ",""),",",""))+1),0))</f>
        <v/>
      </c>
      <c r="Y58" s="78">
        <f>IF(OR(ISBLANK(D4),ISBLANK(F4),ISBLANK(C58),ISBLANK(E58),ISBLANK(F58),ISBLANK(G58)),"",IF(AND(F58=F4,OR(G58="All",ISNUMBER(SEARCH("," &amp; D4 &amp; ",", "," &amp; SUBSTITUTE(G58," ","") &amp; ",")))),E58/IF(G58="All",COUNTIF(B4:G4,"&lt;&gt;"),LEN(SUBSTITUTE(G58," ",""))-LEN(SUBSTITUTE(SUBSTITUTE(G58," ",""),",",""))+1),0))</f>
        <v/>
      </c>
      <c r="Z58" s="78">
        <f>IF(OR(ISBLANK(D4),ISBLANK(G4),ISBLANK(C58),ISBLANK(E58),ISBLANK(F58),ISBLANK(G58)),"",IF(AND(F58=G4,OR(G58="All",ISNUMBER(SEARCH("," &amp; D4 &amp; ",", "," &amp; SUBSTITUTE(G58," ","") &amp; ",")))),E58/IF(G58="All",COUNTIF(B4:G4,"&lt;&gt;"),LEN(SUBSTITUTE(G58," ",""))-LEN(SUBSTITUTE(SUBSTITUTE(G58," ",""),",",""))+1),0))</f>
        <v/>
      </c>
      <c r="AA58" s="78">
        <f>IF(OR(ISBLANK(E4),ISBLANK(B4),ISBLANK(C58),ISBLANK(E58),ISBLANK(F58),ISBLANK(G58)),"",IF(AND(F58=B4,OR(G58="All",ISNUMBER(SEARCH("," &amp; E4 &amp; ",", "," &amp; SUBSTITUTE(G58," ","") &amp; ",")))),E58/IF(G58="All",COUNTIF(B4:G4,"&lt;&gt;"),LEN(SUBSTITUTE(G58," ",""))-LEN(SUBSTITUTE(SUBSTITUTE(G58," ",""),",",""))+1),0))</f>
        <v/>
      </c>
      <c r="AB58" s="78">
        <f>IF(OR(ISBLANK(E4),ISBLANK(C4),ISBLANK(C58),ISBLANK(E58),ISBLANK(F58),ISBLANK(G58)),"",IF(AND(F58=C4,OR(G58="All",ISNUMBER(SEARCH("," &amp; E4 &amp; ",", "," &amp; SUBSTITUTE(G58," ","") &amp; ",")))),E58/IF(G58="All",COUNTIF(B4:G4,"&lt;&gt;"),LEN(SUBSTITUTE(G58," ",""))-LEN(SUBSTITUTE(SUBSTITUTE(G58," ",""),",",""))+1),0))</f>
        <v/>
      </c>
      <c r="AC58" s="78">
        <f>IF(OR(ISBLANK(E4),ISBLANK(D4),ISBLANK(C58),ISBLANK(E58),ISBLANK(F58),ISBLANK(G58)),"",IF(AND(F58=D4,OR(G58="All",ISNUMBER(SEARCH("," &amp; E4 &amp; ",", "," &amp; SUBSTITUTE(G58," ","") &amp; ",")))),E58/IF(G58="All",COUNTIF(B4:G4,"&lt;&gt;"),LEN(SUBSTITUTE(G58," ",""))-LEN(SUBSTITUTE(SUBSTITUTE(G58," ",""),",",""))+1),0))</f>
        <v/>
      </c>
      <c r="AE58" s="78">
        <f>IF(OR(ISBLANK(E4),ISBLANK(F4),ISBLANK(C58),ISBLANK(E58),ISBLANK(F58),ISBLANK(G58)),"",IF(AND(F58=F4,OR(G58="All",ISNUMBER(SEARCH("," &amp; E4 &amp; ",", "," &amp; SUBSTITUTE(G58," ","") &amp; ",")))),E58/IF(G58="All",COUNTIF(B4:G4,"&lt;&gt;"),LEN(SUBSTITUTE(G58," ",""))-LEN(SUBSTITUTE(SUBSTITUTE(G58," ",""),",",""))+1),0))</f>
        <v/>
      </c>
      <c r="AF58" s="78">
        <f>IF(OR(ISBLANK(E4),ISBLANK(G4),ISBLANK(C58),ISBLANK(E58),ISBLANK(F58),ISBLANK(G58)),"",IF(AND(F58=G4,OR(G58="All",ISNUMBER(SEARCH("," &amp; E4 &amp; ",", "," &amp; SUBSTITUTE(G58," ","") &amp; ",")))),E58/IF(G58="All",COUNTIF(B4:G4,"&lt;&gt;"),LEN(SUBSTITUTE(G58," ",""))-LEN(SUBSTITUTE(SUBSTITUTE(G58," ",""),",",""))+1),0))</f>
        <v/>
      </c>
      <c r="AG58" s="78">
        <f>IF(OR(ISBLANK(F4),ISBLANK(B4),ISBLANK(C58),ISBLANK(E58),ISBLANK(F58),ISBLANK(G58)),"",IF(AND(F58=B4,OR(G58="All",ISNUMBER(SEARCH("," &amp; F4 &amp; ",", "," &amp; SUBSTITUTE(G58," ","") &amp; ",")))),E58/IF(G58="All",COUNTIF(B4:G4,"&lt;&gt;"),LEN(SUBSTITUTE(G58," ",""))-LEN(SUBSTITUTE(SUBSTITUTE(G58," ",""),",",""))+1),0))</f>
        <v/>
      </c>
      <c r="AH58" s="78">
        <f>IF(OR(ISBLANK(F4),ISBLANK(C4),ISBLANK(C58),ISBLANK(E58),ISBLANK(F58),ISBLANK(G58)),"",IF(AND(F58=C4,OR(G58="All",ISNUMBER(SEARCH("," &amp; F4 &amp; ",", "," &amp; SUBSTITUTE(G58," ","") &amp; ",")))),E58/IF(G58="All",COUNTIF(B4:G4,"&lt;&gt;"),LEN(SUBSTITUTE(G58," ",""))-LEN(SUBSTITUTE(SUBSTITUTE(G58," ",""),",",""))+1),0))</f>
        <v/>
      </c>
      <c r="AI58" s="78">
        <f>IF(OR(ISBLANK(F4),ISBLANK(D4),ISBLANK(C58),ISBLANK(E58),ISBLANK(F58),ISBLANK(G58)),"",IF(AND(F58=D4,OR(G58="All",ISNUMBER(SEARCH("," &amp; F4 &amp; ",", "," &amp; SUBSTITUTE(G58," ","") &amp; ",")))),E58/IF(G58="All",COUNTIF(B4:G4,"&lt;&gt;"),LEN(SUBSTITUTE(G58," ",""))-LEN(SUBSTITUTE(SUBSTITUTE(G58," ",""),",",""))+1),0))</f>
        <v/>
      </c>
      <c r="AJ58" s="78">
        <f>IF(OR(ISBLANK(F4),ISBLANK(E4),ISBLANK(C58),ISBLANK(E58),ISBLANK(F58),ISBLANK(G58)),"",IF(AND(F58=E4,OR(G58="All",ISNUMBER(SEARCH("," &amp; F4 &amp; ",", "," &amp; SUBSTITUTE(G58," ","") &amp; ",")))),E58/IF(G58="All",COUNTIF(B4:G4,"&lt;&gt;"),LEN(SUBSTITUTE(G58," ",""))-LEN(SUBSTITUTE(SUBSTITUTE(G58," ",""),",",""))+1),0))</f>
        <v/>
      </c>
      <c r="AL58" s="78">
        <f>IF(OR(ISBLANK(F4),ISBLANK(G4),ISBLANK(C58),ISBLANK(E58),ISBLANK(F58),ISBLANK(G58)),"",IF(AND(F58=G4,OR(G58="All",ISNUMBER(SEARCH("," &amp; F4 &amp; ",", "," &amp; SUBSTITUTE(G58," ","") &amp; ",")))),E58/IF(G58="All",COUNTIF(B4:G4,"&lt;&gt;"),LEN(SUBSTITUTE(G58," ",""))-LEN(SUBSTITUTE(SUBSTITUTE(G58," ",""),",",""))+1),0))</f>
        <v/>
      </c>
      <c r="AM58" s="78">
        <f>IF(OR(ISBLANK(G4),ISBLANK(B4),ISBLANK(C58),ISBLANK(E58),ISBLANK(F58),ISBLANK(G58)),"",IF(AND(F58=B4,OR(G58="All",ISNUMBER(SEARCH("," &amp; G4 &amp; ",", "," &amp; SUBSTITUTE(G58," ","") &amp; ",")))),E58/IF(G58="All",COUNTIF(B4:G4,"&lt;&gt;"),LEN(SUBSTITUTE(G58," ",""))-LEN(SUBSTITUTE(SUBSTITUTE(G58," ",""),",",""))+1),0))</f>
        <v/>
      </c>
      <c r="AN58" s="78">
        <f>IF(OR(ISBLANK(G4),ISBLANK(C4),ISBLANK(C58),ISBLANK(E58),ISBLANK(F58),ISBLANK(G58)),"",IF(AND(F58=C4,OR(G58="All",ISNUMBER(SEARCH("," &amp; G4 &amp; ",", "," &amp; SUBSTITUTE(G58," ","") &amp; ",")))),E58/IF(G58="All",COUNTIF(B4:G4,"&lt;&gt;"),LEN(SUBSTITUTE(G58," ",""))-LEN(SUBSTITUTE(SUBSTITUTE(G58," ",""),",",""))+1),0))</f>
        <v/>
      </c>
      <c r="AO58" s="78">
        <f>IF(OR(ISBLANK(G4),ISBLANK(D4),ISBLANK(C58),ISBLANK(E58),ISBLANK(F58),ISBLANK(G58)),"",IF(AND(F58=D4,OR(G58="All",ISNUMBER(SEARCH("," &amp; G4 &amp; ",", "," &amp; SUBSTITUTE(G58," ","") &amp; ",")))),E58/IF(G58="All",COUNTIF(B4:G4,"&lt;&gt;"),LEN(SUBSTITUTE(G58," ",""))-LEN(SUBSTITUTE(SUBSTITUTE(G58," ",""),",",""))+1),0))</f>
        <v/>
      </c>
      <c r="AP58" s="78">
        <f>IF(OR(ISBLANK(G4),ISBLANK(E4),ISBLANK(C58),ISBLANK(E58),ISBLANK(F58),ISBLANK(G58)),"",IF(AND(F58=E4,OR(G58="All",ISNUMBER(SEARCH("," &amp; G4 &amp; ",", "," &amp; SUBSTITUTE(G58," ","") &amp; ",")))),E58/IF(G58="All",COUNTIF(B4:G4,"&lt;&gt;"),LEN(SUBSTITUTE(G58," ",""))-LEN(SUBSTITUTE(SUBSTITUTE(G58," ",""),",",""))+1),0))</f>
        <v/>
      </c>
      <c r="AQ58" s="78">
        <f>IF(OR(ISBLANK(G4),ISBLANK(F4),ISBLANK(C58),ISBLANK(E58),ISBLANK(F58),ISBLANK(G58)),"",IF(AND(F58=F4,OR(G58="All",ISNUMBER(SEARCH("," &amp; G4 &amp; ",", "," &amp; SUBSTITUTE(G58," ","") &amp; ",")))),E58/IF(G58="All",COUNTIF(B4:G4,"&lt;&gt;"),LEN(SUBSTITUTE(G58," ",""))-LEN(SUBSTITUTE(SUBSTITUTE(G58," ",""),",",""))+1),0))</f>
        <v/>
      </c>
    </row>
    <row r="59" customFormat="1" s="1">
      <c r="A59" s="76" t="n"/>
      <c r="B59" s="77" t="n"/>
      <c r="C59" s="78" t="n"/>
      <c r="D59" s="77" t="inlineStr">
        <is>
          <t>EUR</t>
        </is>
      </c>
      <c r="E59" s="79">
        <f>IF(ISBLANK(C59),"",IF(D59="EUR",C59*$C$8,IF(D59="GBP",C59*$C$9,IF(D59="JPY",C59*$C$10,IF(D59="USD",C59,"")))))</f>
        <v/>
      </c>
      <c r="F59" s="77" t="n"/>
      <c r="G59" s="80" t="n"/>
      <c r="H59" s="1" t="n"/>
      <c r="I59" s="1" t="n"/>
      <c r="J59" s="78">
        <f>IF(OR(ISBLANK(B4),ISBLANK(C4),ISBLANK(C59),ISBLANK(E59),ISBLANK(F59),ISBLANK(G59)),"",IF(AND(F59=C4,OR(G59="All",ISNUMBER(SEARCH("," &amp; B4 &amp; ",", "," &amp; SUBSTITUTE(G59," ","") &amp; ",")))),E59/IF(G59="All",COUNTIF(B4:G4,"&lt;&gt;"),LEN(SUBSTITUTE(G59," ",""))-LEN(SUBSTITUTE(SUBSTITUTE(G59," ",""),",",""))+1),0))</f>
        <v/>
      </c>
      <c r="K59" s="78">
        <f>IF(OR(ISBLANK(B4),ISBLANK(D4),ISBLANK(C59),ISBLANK(E59),ISBLANK(F59),ISBLANK(G59)),"",IF(AND(F59=D4,OR(G59="All",ISNUMBER(SEARCH("," &amp; B4 &amp; ",", "," &amp; SUBSTITUTE(G59," ","") &amp; ",")))),E59/IF(G59="All",COUNTIF(B4:G4,"&lt;&gt;"),LEN(SUBSTITUTE(G59," ",""))-LEN(SUBSTITUTE(SUBSTITUTE(G59," ",""),",",""))+1),0))</f>
        <v/>
      </c>
      <c r="L59" s="78">
        <f>IF(OR(ISBLANK(B4),ISBLANK(E4),ISBLANK(C59),ISBLANK(E59),ISBLANK(F59),ISBLANK(G59)),"",IF(AND(F59=E4,OR(G59="All",ISNUMBER(SEARCH("," &amp; B4 &amp; ",", "," &amp; SUBSTITUTE(G59," ","") &amp; ",")))),E59/IF(G59="All",COUNTIF(B4:G4,"&lt;&gt;"),LEN(SUBSTITUTE(G59," ",""))-LEN(SUBSTITUTE(SUBSTITUTE(G59," ",""),",",""))+1),0))</f>
        <v/>
      </c>
      <c r="M59" s="78">
        <f>IF(OR(ISBLANK(B4),ISBLANK(F4),ISBLANK(C59),ISBLANK(E59),ISBLANK(F59),ISBLANK(G59)),"",IF(AND(F59=F4,OR(G59="All",ISNUMBER(SEARCH("," &amp; B4 &amp; ",", "," &amp; SUBSTITUTE(G59," ","") &amp; ",")))),E59/IF(G59="All",COUNTIF(B4:G4,"&lt;&gt;"),LEN(SUBSTITUTE(G59," ",""))-LEN(SUBSTITUTE(SUBSTITUTE(G59," ",""),",",""))+1),0))</f>
        <v/>
      </c>
      <c r="N59" s="78">
        <f>IF(OR(ISBLANK(B4),ISBLANK(G4),ISBLANK(C59),ISBLANK(E59),ISBLANK(F59),ISBLANK(G59)),"",IF(AND(F59=G4,OR(G59="All",ISNUMBER(SEARCH("," &amp; B4 &amp; ",", "," &amp; SUBSTITUTE(G59," ","") &amp; ",")))),E59/IF(G59="All",COUNTIF(B4:G4,"&lt;&gt;"),LEN(SUBSTITUTE(G59," ",""))-LEN(SUBSTITUTE(SUBSTITUTE(G59," ",""),",",""))+1),0))</f>
        <v/>
      </c>
      <c r="O59" s="78">
        <f>IF(OR(ISBLANK(C4),ISBLANK(B4),ISBLANK(C59),ISBLANK(E59),ISBLANK(F59),ISBLANK(G59)),"",IF(AND(F59=B4,OR(G59="All",ISNUMBER(SEARCH("," &amp; C4 &amp; ",", "," &amp; SUBSTITUTE(G59," ","") &amp; ",")))),E59/IF(G59="All",COUNTIF(B4:G4,"&lt;&gt;"),LEN(SUBSTITUTE(G59," ",""))-LEN(SUBSTITUTE(SUBSTITUTE(G59," ",""),",",""))+1),0))</f>
        <v/>
      </c>
      <c r="P59" s="1" t="n"/>
      <c r="Q59" s="78">
        <f>IF(OR(ISBLANK(C4),ISBLANK(D4),ISBLANK(C59),ISBLANK(E59),ISBLANK(F59),ISBLANK(G59)),"",IF(AND(F59=D4,OR(G59="All",ISNUMBER(SEARCH("," &amp; C4 &amp; ",", "," &amp; SUBSTITUTE(G59," ","") &amp; ",")))),E59/IF(G59="All",COUNTIF(B4:G4,"&lt;&gt;"),LEN(SUBSTITUTE(G59," ",""))-LEN(SUBSTITUTE(SUBSTITUTE(G59," ",""),",",""))+1),0))</f>
        <v/>
      </c>
      <c r="R59" s="78">
        <f>IF(OR(ISBLANK(C4),ISBLANK(E4),ISBLANK(C59),ISBLANK(E59),ISBLANK(F59),ISBLANK(G59)),"",IF(AND(F59=E4,OR(G59="All",ISNUMBER(SEARCH("," &amp; C4 &amp; ",", "," &amp; SUBSTITUTE(G59," ","") &amp; ",")))),E59/IF(G59="All",COUNTIF(B4:G4,"&lt;&gt;"),LEN(SUBSTITUTE(G59," ",""))-LEN(SUBSTITUTE(SUBSTITUTE(G59," ",""),",",""))+1),0))</f>
        <v/>
      </c>
      <c r="S59" s="78">
        <f>IF(OR(ISBLANK(C4),ISBLANK(F4),ISBLANK(C59),ISBLANK(E59),ISBLANK(F59),ISBLANK(G59)),"",IF(AND(F59=F4,OR(G59="All",ISNUMBER(SEARCH("," &amp; C4 &amp; ",", "," &amp; SUBSTITUTE(G59," ","") &amp; ",")))),E59/IF(G59="All",COUNTIF(B4:G4,"&lt;&gt;"),LEN(SUBSTITUTE(G59," ",""))-LEN(SUBSTITUTE(SUBSTITUTE(G59," ",""),",",""))+1),0))</f>
        <v/>
      </c>
      <c r="T59" s="78">
        <f>IF(OR(ISBLANK(C4),ISBLANK(G4),ISBLANK(C59),ISBLANK(E59),ISBLANK(F59),ISBLANK(G59)),"",IF(AND(F59=G4,OR(G59="All",ISNUMBER(SEARCH("," &amp; C4 &amp; ",", "," &amp; SUBSTITUTE(G59," ","") &amp; ",")))),E59/IF(G59="All",COUNTIF(B4:G4,"&lt;&gt;"),LEN(SUBSTITUTE(G59," ",""))-LEN(SUBSTITUTE(SUBSTITUTE(G59," ",""),",",""))+1),0))</f>
        <v/>
      </c>
      <c r="U59" s="78">
        <f>IF(OR(ISBLANK(D4),ISBLANK(B4),ISBLANK(C59),ISBLANK(E59),ISBLANK(F59),ISBLANK(G59)),"",IF(AND(F59=B4,OR(G59="All",ISNUMBER(SEARCH("," &amp; D4 &amp; ",", "," &amp; SUBSTITUTE(G59," ","") &amp; ",")))),E59/IF(G59="All",COUNTIF(B4:G4,"&lt;&gt;"),LEN(SUBSTITUTE(G59," ",""))-LEN(SUBSTITUTE(SUBSTITUTE(G59," ",""),",",""))+1),0))</f>
        <v/>
      </c>
      <c r="V59" s="78">
        <f>IF(OR(ISBLANK(D4),ISBLANK(C4),ISBLANK(C59),ISBLANK(E59),ISBLANK(F59),ISBLANK(G59)),"",IF(AND(F59=C4,OR(G59="All",ISNUMBER(SEARCH("," &amp; D4 &amp; ",", "," &amp; SUBSTITUTE(G59," ","") &amp; ",")))),E59/IF(G59="All",COUNTIF(B4:G4,"&lt;&gt;"),LEN(SUBSTITUTE(G59," ",""))-LEN(SUBSTITUTE(SUBSTITUTE(G59," ",""),",",""))+1),0))</f>
        <v/>
      </c>
      <c r="W59" s="1" t="n"/>
      <c r="X59" s="78">
        <f>IF(OR(ISBLANK(D4),ISBLANK(E4),ISBLANK(C59),ISBLANK(E59),ISBLANK(F59),ISBLANK(G59)),"",IF(AND(F59=E4,OR(G59="All",ISNUMBER(SEARCH("," &amp; D4 &amp; ",", "," &amp; SUBSTITUTE(G59," ","") &amp; ",")))),E59/IF(G59="All",COUNTIF(B4:G4,"&lt;&gt;"),LEN(SUBSTITUTE(G59," ",""))-LEN(SUBSTITUTE(SUBSTITUTE(G59," ",""),",",""))+1),0))</f>
        <v/>
      </c>
      <c r="Y59" s="78">
        <f>IF(OR(ISBLANK(D4),ISBLANK(F4),ISBLANK(C59),ISBLANK(E59),ISBLANK(F59),ISBLANK(G59)),"",IF(AND(F59=F4,OR(G59="All",ISNUMBER(SEARCH("," &amp; D4 &amp; ",", "," &amp; SUBSTITUTE(G59," ","") &amp; ",")))),E59/IF(G59="All",COUNTIF(B4:G4,"&lt;&gt;"),LEN(SUBSTITUTE(G59," ",""))-LEN(SUBSTITUTE(SUBSTITUTE(G59," ",""),",",""))+1),0))</f>
        <v/>
      </c>
      <c r="Z59" s="78">
        <f>IF(OR(ISBLANK(D4),ISBLANK(G4),ISBLANK(C59),ISBLANK(E59),ISBLANK(F59),ISBLANK(G59)),"",IF(AND(F59=G4,OR(G59="All",ISNUMBER(SEARCH("," &amp; D4 &amp; ",", "," &amp; SUBSTITUTE(G59," ","") &amp; ",")))),E59/IF(G59="All",COUNTIF(B4:G4,"&lt;&gt;"),LEN(SUBSTITUTE(G59," ",""))-LEN(SUBSTITUTE(SUBSTITUTE(G59," ",""),",",""))+1),0))</f>
        <v/>
      </c>
      <c r="AA59" s="78">
        <f>IF(OR(ISBLANK(E4),ISBLANK(B4),ISBLANK(C59),ISBLANK(E59),ISBLANK(F59),ISBLANK(G59)),"",IF(AND(F59=B4,OR(G59="All",ISNUMBER(SEARCH("," &amp; E4 &amp; ",", "," &amp; SUBSTITUTE(G59," ","") &amp; ",")))),E59/IF(G59="All",COUNTIF(B4:G4,"&lt;&gt;"),LEN(SUBSTITUTE(G59," ",""))-LEN(SUBSTITUTE(SUBSTITUTE(G59," ",""),",",""))+1),0))</f>
        <v/>
      </c>
      <c r="AB59" s="78">
        <f>IF(OR(ISBLANK(E4),ISBLANK(C4),ISBLANK(C59),ISBLANK(E59),ISBLANK(F59),ISBLANK(G59)),"",IF(AND(F59=C4,OR(G59="All",ISNUMBER(SEARCH("," &amp; E4 &amp; ",", "," &amp; SUBSTITUTE(G59," ","") &amp; ",")))),E59/IF(G59="All",COUNTIF(B4:G4,"&lt;&gt;"),LEN(SUBSTITUTE(G59," ",""))-LEN(SUBSTITUTE(SUBSTITUTE(G59," ",""),",",""))+1),0))</f>
        <v/>
      </c>
      <c r="AC59" s="78">
        <f>IF(OR(ISBLANK(E4),ISBLANK(D4),ISBLANK(C59),ISBLANK(E59),ISBLANK(F59),ISBLANK(G59)),"",IF(AND(F59=D4,OR(G59="All",ISNUMBER(SEARCH("," &amp; E4 &amp; ",", "," &amp; SUBSTITUTE(G59," ","") &amp; ",")))),E59/IF(G59="All",COUNTIF(B4:G4,"&lt;&gt;"),LEN(SUBSTITUTE(G59," ",""))-LEN(SUBSTITUTE(SUBSTITUTE(G59," ",""),",",""))+1),0))</f>
        <v/>
      </c>
      <c r="AE59" s="78">
        <f>IF(OR(ISBLANK(E4),ISBLANK(F4),ISBLANK(C59),ISBLANK(E59),ISBLANK(F59),ISBLANK(G59)),"",IF(AND(F59=F4,OR(G59="All",ISNUMBER(SEARCH("," &amp; E4 &amp; ",", "," &amp; SUBSTITUTE(G59," ","") &amp; ",")))),E59/IF(G59="All",COUNTIF(B4:G4,"&lt;&gt;"),LEN(SUBSTITUTE(G59," ",""))-LEN(SUBSTITUTE(SUBSTITUTE(G59," ",""),",",""))+1),0))</f>
        <v/>
      </c>
      <c r="AF59" s="78">
        <f>IF(OR(ISBLANK(E4),ISBLANK(G4),ISBLANK(C59),ISBLANK(E59),ISBLANK(F59),ISBLANK(G59)),"",IF(AND(F59=G4,OR(G59="All",ISNUMBER(SEARCH("," &amp; E4 &amp; ",", "," &amp; SUBSTITUTE(G59," ","") &amp; ",")))),E59/IF(G59="All",COUNTIF(B4:G4,"&lt;&gt;"),LEN(SUBSTITUTE(G59," ",""))-LEN(SUBSTITUTE(SUBSTITUTE(G59," ",""),",",""))+1),0))</f>
        <v/>
      </c>
      <c r="AG59" s="78">
        <f>IF(OR(ISBLANK(F4),ISBLANK(B4),ISBLANK(C59),ISBLANK(E59),ISBLANK(F59),ISBLANK(G59)),"",IF(AND(F59=B4,OR(G59="All",ISNUMBER(SEARCH("," &amp; F4 &amp; ",", "," &amp; SUBSTITUTE(G59," ","") &amp; ",")))),E59/IF(G59="All",COUNTIF(B4:G4,"&lt;&gt;"),LEN(SUBSTITUTE(G59," ",""))-LEN(SUBSTITUTE(SUBSTITUTE(G59," ",""),",",""))+1),0))</f>
        <v/>
      </c>
      <c r="AH59" s="78">
        <f>IF(OR(ISBLANK(F4),ISBLANK(C4),ISBLANK(C59),ISBLANK(E59),ISBLANK(F59),ISBLANK(G59)),"",IF(AND(F59=C4,OR(G59="All",ISNUMBER(SEARCH("," &amp; F4 &amp; ",", "," &amp; SUBSTITUTE(G59," ","") &amp; ",")))),E59/IF(G59="All",COUNTIF(B4:G4,"&lt;&gt;"),LEN(SUBSTITUTE(G59," ",""))-LEN(SUBSTITUTE(SUBSTITUTE(G59," ",""),",",""))+1),0))</f>
        <v/>
      </c>
      <c r="AI59" s="78">
        <f>IF(OR(ISBLANK(F4),ISBLANK(D4),ISBLANK(C59),ISBLANK(E59),ISBLANK(F59),ISBLANK(G59)),"",IF(AND(F59=D4,OR(G59="All",ISNUMBER(SEARCH("," &amp; F4 &amp; ",", "," &amp; SUBSTITUTE(G59," ","") &amp; ",")))),E59/IF(G59="All",COUNTIF(B4:G4,"&lt;&gt;"),LEN(SUBSTITUTE(G59," ",""))-LEN(SUBSTITUTE(SUBSTITUTE(G59," ",""),",",""))+1),0))</f>
        <v/>
      </c>
      <c r="AJ59" s="78">
        <f>IF(OR(ISBLANK(F4),ISBLANK(E4),ISBLANK(C59),ISBLANK(E59),ISBLANK(F59),ISBLANK(G59)),"",IF(AND(F59=E4,OR(G59="All",ISNUMBER(SEARCH("," &amp; F4 &amp; ",", "," &amp; SUBSTITUTE(G59," ","") &amp; ",")))),E59/IF(G59="All",COUNTIF(B4:G4,"&lt;&gt;"),LEN(SUBSTITUTE(G59," ",""))-LEN(SUBSTITUTE(SUBSTITUTE(G59," ",""),",",""))+1),0))</f>
        <v/>
      </c>
      <c r="AL59" s="78">
        <f>IF(OR(ISBLANK(F4),ISBLANK(G4),ISBLANK(C59),ISBLANK(E59),ISBLANK(F59),ISBLANK(G59)),"",IF(AND(F59=G4,OR(G59="All",ISNUMBER(SEARCH("," &amp; F4 &amp; ",", "," &amp; SUBSTITUTE(G59," ","") &amp; ",")))),E59/IF(G59="All",COUNTIF(B4:G4,"&lt;&gt;"),LEN(SUBSTITUTE(G59," ",""))-LEN(SUBSTITUTE(SUBSTITUTE(G59," ",""),",",""))+1),0))</f>
        <v/>
      </c>
      <c r="AM59" s="78">
        <f>IF(OR(ISBLANK(G4),ISBLANK(B4),ISBLANK(C59),ISBLANK(E59),ISBLANK(F59),ISBLANK(G59)),"",IF(AND(F59=B4,OR(G59="All",ISNUMBER(SEARCH("," &amp; G4 &amp; ",", "," &amp; SUBSTITUTE(G59," ","") &amp; ",")))),E59/IF(G59="All",COUNTIF(B4:G4,"&lt;&gt;"),LEN(SUBSTITUTE(G59," ",""))-LEN(SUBSTITUTE(SUBSTITUTE(G59," ",""),",",""))+1),0))</f>
        <v/>
      </c>
      <c r="AN59" s="78">
        <f>IF(OR(ISBLANK(G4),ISBLANK(C4),ISBLANK(C59),ISBLANK(E59),ISBLANK(F59),ISBLANK(G59)),"",IF(AND(F59=C4,OR(G59="All",ISNUMBER(SEARCH("," &amp; G4 &amp; ",", "," &amp; SUBSTITUTE(G59," ","") &amp; ",")))),E59/IF(G59="All",COUNTIF(B4:G4,"&lt;&gt;"),LEN(SUBSTITUTE(G59," ",""))-LEN(SUBSTITUTE(SUBSTITUTE(G59," ",""),",",""))+1),0))</f>
        <v/>
      </c>
      <c r="AO59" s="78">
        <f>IF(OR(ISBLANK(G4),ISBLANK(D4),ISBLANK(C59),ISBLANK(E59),ISBLANK(F59),ISBLANK(G59)),"",IF(AND(F59=D4,OR(G59="All",ISNUMBER(SEARCH("," &amp; G4 &amp; ",", "," &amp; SUBSTITUTE(G59," ","") &amp; ",")))),E59/IF(G59="All",COUNTIF(B4:G4,"&lt;&gt;"),LEN(SUBSTITUTE(G59," ",""))-LEN(SUBSTITUTE(SUBSTITUTE(G59," ",""),",",""))+1),0))</f>
        <v/>
      </c>
      <c r="AP59" s="78">
        <f>IF(OR(ISBLANK(G4),ISBLANK(E4),ISBLANK(C59),ISBLANK(E59),ISBLANK(F59),ISBLANK(G59)),"",IF(AND(F59=E4,OR(G59="All",ISNUMBER(SEARCH("," &amp; G4 &amp; ",", "," &amp; SUBSTITUTE(G59," ","") &amp; ",")))),E59/IF(G59="All",COUNTIF(B4:G4,"&lt;&gt;"),LEN(SUBSTITUTE(G59," ",""))-LEN(SUBSTITUTE(SUBSTITUTE(G59," ",""),",",""))+1),0))</f>
        <v/>
      </c>
      <c r="AQ59" s="78">
        <f>IF(OR(ISBLANK(G4),ISBLANK(F4),ISBLANK(C59),ISBLANK(E59),ISBLANK(F59),ISBLANK(G59)),"",IF(AND(F59=F4,OR(G59="All",ISNUMBER(SEARCH("," &amp; G4 &amp; ",", "," &amp; SUBSTITUTE(G59," ","") &amp; ",")))),E59/IF(G59="All",COUNTIF(B4:G4,"&lt;&gt;"),LEN(SUBSTITUTE(G59," ",""))-LEN(SUBSTITUTE(SUBSTITUTE(G59," ",""),",",""))+1),0))</f>
        <v/>
      </c>
    </row>
    <row r="60" customFormat="1" s="1">
      <c r="A60" s="76" t="n"/>
      <c r="B60" s="77" t="n"/>
      <c r="C60" s="78" t="n"/>
      <c r="D60" s="77" t="inlineStr">
        <is>
          <t>EUR</t>
        </is>
      </c>
      <c r="E60" s="79">
        <f>IF(ISBLANK(C60),"",IF(D60="EUR",C60*$C$8,IF(D60="GBP",C60*$C$9,IF(D60="JPY",C60*$C$10,IF(D60="USD",C60,"")))))</f>
        <v/>
      </c>
      <c r="F60" s="77" t="n"/>
      <c r="G60" s="80" t="n"/>
      <c r="H60" s="1" t="n"/>
      <c r="I60" s="1" t="n"/>
      <c r="J60" s="78">
        <f>IF(OR(ISBLANK(B4),ISBLANK(C4),ISBLANK(C60),ISBLANK(E60),ISBLANK(F60),ISBLANK(G60)),"",IF(AND(F60=C4,OR(G60="All",ISNUMBER(SEARCH("," &amp; B4 &amp; ",", "," &amp; SUBSTITUTE(G60," ","") &amp; ",")))),E60/IF(G60="All",COUNTIF(B4:G4,"&lt;&gt;"),LEN(SUBSTITUTE(G60," ",""))-LEN(SUBSTITUTE(SUBSTITUTE(G60," ",""),",",""))+1),0))</f>
        <v/>
      </c>
      <c r="K60" s="78">
        <f>IF(OR(ISBLANK(B4),ISBLANK(D4),ISBLANK(C60),ISBLANK(E60),ISBLANK(F60),ISBLANK(G60)),"",IF(AND(F60=D4,OR(G60="All",ISNUMBER(SEARCH("," &amp; B4 &amp; ",", "," &amp; SUBSTITUTE(G60," ","") &amp; ",")))),E60/IF(G60="All",COUNTIF(B4:G4,"&lt;&gt;"),LEN(SUBSTITUTE(G60," ",""))-LEN(SUBSTITUTE(SUBSTITUTE(G60," ",""),",",""))+1),0))</f>
        <v/>
      </c>
      <c r="L60" s="78">
        <f>IF(OR(ISBLANK(B4),ISBLANK(E4),ISBLANK(C60),ISBLANK(E60),ISBLANK(F60),ISBLANK(G60)),"",IF(AND(F60=E4,OR(G60="All",ISNUMBER(SEARCH("," &amp; B4 &amp; ",", "," &amp; SUBSTITUTE(G60," ","") &amp; ",")))),E60/IF(G60="All",COUNTIF(B4:G4,"&lt;&gt;"),LEN(SUBSTITUTE(G60," ",""))-LEN(SUBSTITUTE(SUBSTITUTE(G60," ",""),",",""))+1),0))</f>
        <v/>
      </c>
      <c r="M60" s="78">
        <f>IF(OR(ISBLANK(B4),ISBLANK(F4),ISBLANK(C60),ISBLANK(E60),ISBLANK(F60),ISBLANK(G60)),"",IF(AND(F60=F4,OR(G60="All",ISNUMBER(SEARCH("," &amp; B4 &amp; ",", "," &amp; SUBSTITUTE(G60," ","") &amp; ",")))),E60/IF(G60="All",COUNTIF(B4:G4,"&lt;&gt;"),LEN(SUBSTITUTE(G60," ",""))-LEN(SUBSTITUTE(SUBSTITUTE(G60," ",""),",",""))+1),0))</f>
        <v/>
      </c>
      <c r="N60" s="78">
        <f>IF(OR(ISBLANK(B4),ISBLANK(G4),ISBLANK(C60),ISBLANK(E60),ISBLANK(F60),ISBLANK(G60)),"",IF(AND(F60=G4,OR(G60="All",ISNUMBER(SEARCH("," &amp; B4 &amp; ",", "," &amp; SUBSTITUTE(G60," ","") &amp; ",")))),E60/IF(G60="All",COUNTIF(B4:G4,"&lt;&gt;"),LEN(SUBSTITUTE(G60," ",""))-LEN(SUBSTITUTE(SUBSTITUTE(G60," ",""),",",""))+1),0))</f>
        <v/>
      </c>
      <c r="O60" s="78">
        <f>IF(OR(ISBLANK(C4),ISBLANK(B4),ISBLANK(C60),ISBLANK(E60),ISBLANK(F60),ISBLANK(G60)),"",IF(AND(F60=B4,OR(G60="All",ISNUMBER(SEARCH("," &amp; C4 &amp; ",", "," &amp; SUBSTITUTE(G60," ","") &amp; ",")))),E60/IF(G60="All",COUNTIF(B4:G4,"&lt;&gt;"),LEN(SUBSTITUTE(G60," ",""))-LEN(SUBSTITUTE(SUBSTITUTE(G60," ",""),",",""))+1),0))</f>
        <v/>
      </c>
      <c r="P60" s="1" t="n"/>
      <c r="Q60" s="78">
        <f>IF(OR(ISBLANK(C4),ISBLANK(D4),ISBLANK(C60),ISBLANK(E60),ISBLANK(F60),ISBLANK(G60)),"",IF(AND(F60=D4,OR(G60="All",ISNUMBER(SEARCH("," &amp; C4 &amp; ",", "," &amp; SUBSTITUTE(G60," ","") &amp; ",")))),E60/IF(G60="All",COUNTIF(B4:G4,"&lt;&gt;"),LEN(SUBSTITUTE(G60," ",""))-LEN(SUBSTITUTE(SUBSTITUTE(G60," ",""),",",""))+1),0))</f>
        <v/>
      </c>
      <c r="R60" s="78">
        <f>IF(OR(ISBLANK(C4),ISBLANK(E4),ISBLANK(C60),ISBLANK(E60),ISBLANK(F60),ISBLANK(G60)),"",IF(AND(F60=E4,OR(G60="All",ISNUMBER(SEARCH("," &amp; C4 &amp; ",", "," &amp; SUBSTITUTE(G60," ","") &amp; ",")))),E60/IF(G60="All",COUNTIF(B4:G4,"&lt;&gt;"),LEN(SUBSTITUTE(G60," ",""))-LEN(SUBSTITUTE(SUBSTITUTE(G60," ",""),",",""))+1),0))</f>
        <v/>
      </c>
      <c r="S60" s="78">
        <f>IF(OR(ISBLANK(C4),ISBLANK(F4),ISBLANK(C60),ISBLANK(E60),ISBLANK(F60),ISBLANK(G60)),"",IF(AND(F60=F4,OR(G60="All",ISNUMBER(SEARCH("," &amp; C4 &amp; ",", "," &amp; SUBSTITUTE(G60," ","") &amp; ",")))),E60/IF(G60="All",COUNTIF(B4:G4,"&lt;&gt;"),LEN(SUBSTITUTE(G60," ",""))-LEN(SUBSTITUTE(SUBSTITUTE(G60," ",""),",",""))+1),0))</f>
        <v/>
      </c>
      <c r="T60" s="78">
        <f>IF(OR(ISBLANK(C4),ISBLANK(G4),ISBLANK(C60),ISBLANK(E60),ISBLANK(F60),ISBLANK(G60)),"",IF(AND(F60=G4,OR(G60="All",ISNUMBER(SEARCH("," &amp; C4 &amp; ",", "," &amp; SUBSTITUTE(G60," ","") &amp; ",")))),E60/IF(G60="All",COUNTIF(B4:G4,"&lt;&gt;"),LEN(SUBSTITUTE(G60," ",""))-LEN(SUBSTITUTE(SUBSTITUTE(G60," ",""),",",""))+1),0))</f>
        <v/>
      </c>
      <c r="U60" s="78">
        <f>IF(OR(ISBLANK(D4),ISBLANK(B4),ISBLANK(C60),ISBLANK(E60),ISBLANK(F60),ISBLANK(G60)),"",IF(AND(F60=B4,OR(G60="All",ISNUMBER(SEARCH("," &amp; D4 &amp; ",", "," &amp; SUBSTITUTE(G60," ","") &amp; ",")))),E60/IF(G60="All",COUNTIF(B4:G4,"&lt;&gt;"),LEN(SUBSTITUTE(G60," ",""))-LEN(SUBSTITUTE(SUBSTITUTE(G60," ",""),",",""))+1),0))</f>
        <v/>
      </c>
      <c r="V60" s="78">
        <f>IF(OR(ISBLANK(D4),ISBLANK(C4),ISBLANK(C60),ISBLANK(E60),ISBLANK(F60),ISBLANK(G60)),"",IF(AND(F60=C4,OR(G60="All",ISNUMBER(SEARCH("," &amp; D4 &amp; ",", "," &amp; SUBSTITUTE(G60," ","") &amp; ",")))),E60/IF(G60="All",COUNTIF(B4:G4,"&lt;&gt;"),LEN(SUBSTITUTE(G60," ",""))-LEN(SUBSTITUTE(SUBSTITUTE(G60," ",""),",",""))+1),0))</f>
        <v/>
      </c>
      <c r="W60" s="1" t="n"/>
      <c r="X60" s="78">
        <f>IF(OR(ISBLANK(D4),ISBLANK(E4),ISBLANK(C60),ISBLANK(E60),ISBLANK(F60),ISBLANK(G60)),"",IF(AND(F60=E4,OR(G60="All",ISNUMBER(SEARCH("," &amp; D4 &amp; ",", "," &amp; SUBSTITUTE(G60," ","") &amp; ",")))),E60/IF(G60="All",COUNTIF(B4:G4,"&lt;&gt;"),LEN(SUBSTITUTE(G60," ",""))-LEN(SUBSTITUTE(SUBSTITUTE(G60," ",""),",",""))+1),0))</f>
        <v/>
      </c>
      <c r="Y60" s="78">
        <f>IF(OR(ISBLANK(D4),ISBLANK(F4),ISBLANK(C60),ISBLANK(E60),ISBLANK(F60),ISBLANK(G60)),"",IF(AND(F60=F4,OR(G60="All",ISNUMBER(SEARCH("," &amp; D4 &amp; ",", "," &amp; SUBSTITUTE(G60," ","") &amp; ",")))),E60/IF(G60="All",COUNTIF(B4:G4,"&lt;&gt;"),LEN(SUBSTITUTE(G60," ",""))-LEN(SUBSTITUTE(SUBSTITUTE(G60," ",""),",",""))+1),0))</f>
        <v/>
      </c>
      <c r="Z60" s="78">
        <f>IF(OR(ISBLANK(D4),ISBLANK(G4),ISBLANK(C60),ISBLANK(E60),ISBLANK(F60),ISBLANK(G60)),"",IF(AND(F60=G4,OR(G60="All",ISNUMBER(SEARCH("," &amp; D4 &amp; ",", "," &amp; SUBSTITUTE(G60," ","") &amp; ",")))),E60/IF(G60="All",COUNTIF(B4:G4,"&lt;&gt;"),LEN(SUBSTITUTE(G60," ",""))-LEN(SUBSTITUTE(SUBSTITUTE(G60," ",""),",",""))+1),0))</f>
        <v/>
      </c>
      <c r="AA60" s="78">
        <f>IF(OR(ISBLANK(E4),ISBLANK(B4),ISBLANK(C60),ISBLANK(E60),ISBLANK(F60),ISBLANK(G60)),"",IF(AND(F60=B4,OR(G60="All",ISNUMBER(SEARCH("," &amp; E4 &amp; ",", "," &amp; SUBSTITUTE(G60," ","") &amp; ",")))),E60/IF(G60="All",COUNTIF(B4:G4,"&lt;&gt;"),LEN(SUBSTITUTE(G60," ",""))-LEN(SUBSTITUTE(SUBSTITUTE(G60," ",""),",",""))+1),0))</f>
        <v/>
      </c>
      <c r="AB60" s="78">
        <f>IF(OR(ISBLANK(E4),ISBLANK(C4),ISBLANK(C60),ISBLANK(E60),ISBLANK(F60),ISBLANK(G60)),"",IF(AND(F60=C4,OR(G60="All",ISNUMBER(SEARCH("," &amp; E4 &amp; ",", "," &amp; SUBSTITUTE(G60," ","") &amp; ",")))),E60/IF(G60="All",COUNTIF(B4:G4,"&lt;&gt;"),LEN(SUBSTITUTE(G60," ",""))-LEN(SUBSTITUTE(SUBSTITUTE(G60," ",""),",",""))+1),0))</f>
        <v/>
      </c>
      <c r="AC60" s="78">
        <f>IF(OR(ISBLANK(E4),ISBLANK(D4),ISBLANK(C60),ISBLANK(E60),ISBLANK(F60),ISBLANK(G60)),"",IF(AND(F60=D4,OR(G60="All",ISNUMBER(SEARCH("," &amp; E4 &amp; ",", "," &amp; SUBSTITUTE(G60," ","") &amp; ",")))),E60/IF(G60="All",COUNTIF(B4:G4,"&lt;&gt;"),LEN(SUBSTITUTE(G60," ",""))-LEN(SUBSTITUTE(SUBSTITUTE(G60," ",""),",",""))+1),0))</f>
        <v/>
      </c>
      <c r="AE60" s="78">
        <f>IF(OR(ISBLANK(E4),ISBLANK(F4),ISBLANK(C60),ISBLANK(E60),ISBLANK(F60),ISBLANK(G60)),"",IF(AND(F60=F4,OR(G60="All",ISNUMBER(SEARCH("," &amp; E4 &amp; ",", "," &amp; SUBSTITUTE(G60," ","") &amp; ",")))),E60/IF(G60="All",COUNTIF(B4:G4,"&lt;&gt;"),LEN(SUBSTITUTE(G60," ",""))-LEN(SUBSTITUTE(SUBSTITUTE(G60," ",""),",",""))+1),0))</f>
        <v/>
      </c>
      <c r="AF60" s="78">
        <f>IF(OR(ISBLANK(E4),ISBLANK(G4),ISBLANK(C60),ISBLANK(E60),ISBLANK(F60),ISBLANK(G60)),"",IF(AND(F60=G4,OR(G60="All",ISNUMBER(SEARCH("," &amp; E4 &amp; ",", "," &amp; SUBSTITUTE(G60," ","") &amp; ",")))),E60/IF(G60="All",COUNTIF(B4:G4,"&lt;&gt;"),LEN(SUBSTITUTE(G60," ",""))-LEN(SUBSTITUTE(SUBSTITUTE(G60," ",""),",",""))+1),0))</f>
        <v/>
      </c>
      <c r="AG60" s="78">
        <f>IF(OR(ISBLANK(F4),ISBLANK(B4),ISBLANK(C60),ISBLANK(E60),ISBLANK(F60),ISBLANK(G60)),"",IF(AND(F60=B4,OR(G60="All",ISNUMBER(SEARCH("," &amp; F4 &amp; ",", "," &amp; SUBSTITUTE(G60," ","") &amp; ",")))),E60/IF(G60="All",COUNTIF(B4:G4,"&lt;&gt;"),LEN(SUBSTITUTE(G60," ",""))-LEN(SUBSTITUTE(SUBSTITUTE(G60," ",""),",",""))+1),0))</f>
        <v/>
      </c>
      <c r="AH60" s="78">
        <f>IF(OR(ISBLANK(F4),ISBLANK(C4),ISBLANK(C60),ISBLANK(E60),ISBLANK(F60),ISBLANK(G60)),"",IF(AND(F60=C4,OR(G60="All",ISNUMBER(SEARCH("," &amp; F4 &amp; ",", "," &amp; SUBSTITUTE(G60," ","") &amp; ",")))),E60/IF(G60="All",COUNTIF(B4:G4,"&lt;&gt;"),LEN(SUBSTITUTE(G60," ",""))-LEN(SUBSTITUTE(SUBSTITUTE(G60," ",""),",",""))+1),0))</f>
        <v/>
      </c>
      <c r="AI60" s="78">
        <f>IF(OR(ISBLANK(F4),ISBLANK(D4),ISBLANK(C60),ISBLANK(E60),ISBLANK(F60),ISBLANK(G60)),"",IF(AND(F60=D4,OR(G60="All",ISNUMBER(SEARCH("," &amp; F4 &amp; ",", "," &amp; SUBSTITUTE(G60," ","") &amp; ",")))),E60/IF(G60="All",COUNTIF(B4:G4,"&lt;&gt;"),LEN(SUBSTITUTE(G60," ",""))-LEN(SUBSTITUTE(SUBSTITUTE(G60," ",""),",",""))+1),0))</f>
        <v/>
      </c>
      <c r="AJ60" s="78">
        <f>IF(OR(ISBLANK(F4),ISBLANK(E4),ISBLANK(C60),ISBLANK(E60),ISBLANK(F60),ISBLANK(G60)),"",IF(AND(F60=E4,OR(G60="All",ISNUMBER(SEARCH("," &amp; F4 &amp; ",", "," &amp; SUBSTITUTE(G60," ","") &amp; ",")))),E60/IF(G60="All",COUNTIF(B4:G4,"&lt;&gt;"),LEN(SUBSTITUTE(G60," ",""))-LEN(SUBSTITUTE(SUBSTITUTE(G60," ",""),",",""))+1),0))</f>
        <v/>
      </c>
      <c r="AL60" s="78">
        <f>IF(OR(ISBLANK(F4),ISBLANK(G4),ISBLANK(C60),ISBLANK(E60),ISBLANK(F60),ISBLANK(G60)),"",IF(AND(F60=G4,OR(G60="All",ISNUMBER(SEARCH("," &amp; F4 &amp; ",", "," &amp; SUBSTITUTE(G60," ","") &amp; ",")))),E60/IF(G60="All",COUNTIF(B4:G4,"&lt;&gt;"),LEN(SUBSTITUTE(G60," ",""))-LEN(SUBSTITUTE(SUBSTITUTE(G60," ",""),",",""))+1),0))</f>
        <v/>
      </c>
      <c r="AM60" s="78">
        <f>IF(OR(ISBLANK(G4),ISBLANK(B4),ISBLANK(C60),ISBLANK(E60),ISBLANK(F60),ISBLANK(G60)),"",IF(AND(F60=B4,OR(G60="All",ISNUMBER(SEARCH("," &amp; G4 &amp; ",", "," &amp; SUBSTITUTE(G60," ","") &amp; ",")))),E60/IF(G60="All",COUNTIF(B4:G4,"&lt;&gt;"),LEN(SUBSTITUTE(G60," ",""))-LEN(SUBSTITUTE(SUBSTITUTE(G60," ",""),",",""))+1),0))</f>
        <v/>
      </c>
      <c r="AN60" s="78">
        <f>IF(OR(ISBLANK(G4),ISBLANK(C4),ISBLANK(C60),ISBLANK(E60),ISBLANK(F60),ISBLANK(G60)),"",IF(AND(F60=C4,OR(G60="All",ISNUMBER(SEARCH("," &amp; G4 &amp; ",", "," &amp; SUBSTITUTE(G60," ","") &amp; ",")))),E60/IF(G60="All",COUNTIF(B4:G4,"&lt;&gt;"),LEN(SUBSTITUTE(G60," ",""))-LEN(SUBSTITUTE(SUBSTITUTE(G60," ",""),",",""))+1),0))</f>
        <v/>
      </c>
      <c r="AO60" s="78">
        <f>IF(OR(ISBLANK(G4),ISBLANK(D4),ISBLANK(C60),ISBLANK(E60),ISBLANK(F60),ISBLANK(G60)),"",IF(AND(F60=D4,OR(G60="All",ISNUMBER(SEARCH("," &amp; G4 &amp; ",", "," &amp; SUBSTITUTE(G60," ","") &amp; ",")))),E60/IF(G60="All",COUNTIF(B4:G4,"&lt;&gt;"),LEN(SUBSTITUTE(G60," ",""))-LEN(SUBSTITUTE(SUBSTITUTE(G60," ",""),",",""))+1),0))</f>
        <v/>
      </c>
      <c r="AP60" s="78">
        <f>IF(OR(ISBLANK(G4),ISBLANK(E4),ISBLANK(C60),ISBLANK(E60),ISBLANK(F60),ISBLANK(G60)),"",IF(AND(F60=E4,OR(G60="All",ISNUMBER(SEARCH("," &amp; G4 &amp; ",", "," &amp; SUBSTITUTE(G60," ","") &amp; ",")))),E60/IF(G60="All",COUNTIF(B4:G4,"&lt;&gt;"),LEN(SUBSTITUTE(G60," ",""))-LEN(SUBSTITUTE(SUBSTITUTE(G60," ",""),",",""))+1),0))</f>
        <v/>
      </c>
      <c r="AQ60" s="78">
        <f>IF(OR(ISBLANK(G4),ISBLANK(F4),ISBLANK(C60),ISBLANK(E60),ISBLANK(F60),ISBLANK(G60)),"",IF(AND(F60=F4,OR(G60="All",ISNUMBER(SEARCH("," &amp; G4 &amp; ",", "," &amp; SUBSTITUTE(G60," ","") &amp; ",")))),E60/IF(G60="All",COUNTIF(B4:G4,"&lt;&gt;"),LEN(SUBSTITUTE(G60," ",""))-LEN(SUBSTITUTE(SUBSTITUTE(G60," ",""),",",""))+1),0))</f>
        <v/>
      </c>
    </row>
    <row r="61" customFormat="1" s="1">
      <c r="A61" s="76" t="n"/>
      <c r="B61" s="77" t="n"/>
      <c r="C61" s="78" t="n"/>
      <c r="D61" s="77" t="inlineStr">
        <is>
          <t>EUR</t>
        </is>
      </c>
      <c r="E61" s="79">
        <f>IF(ISBLANK(C61),"",IF(D61="EUR",C61*$C$8,IF(D61="GBP",C61*$C$9,IF(D61="JPY",C61*$C$10,IF(D61="USD",C61,"")))))</f>
        <v/>
      </c>
      <c r="F61" s="77" t="n"/>
      <c r="G61" s="80" t="n"/>
      <c r="H61" s="1" t="n"/>
      <c r="I61" s="1" t="n"/>
      <c r="J61" s="78">
        <f>IF(OR(ISBLANK(B4),ISBLANK(C4),ISBLANK(C61),ISBLANK(E61),ISBLANK(F61),ISBLANK(G61)),"",IF(AND(F61=C4,OR(G61="All",ISNUMBER(SEARCH("," &amp; B4 &amp; ",", "," &amp; SUBSTITUTE(G61," ","") &amp; ",")))),E61/IF(G61="All",COUNTIF(B4:G4,"&lt;&gt;"),LEN(SUBSTITUTE(G61," ",""))-LEN(SUBSTITUTE(SUBSTITUTE(G61," ",""),",",""))+1),0))</f>
        <v/>
      </c>
      <c r="K61" s="78">
        <f>IF(OR(ISBLANK(B4),ISBLANK(D4),ISBLANK(C61),ISBLANK(E61),ISBLANK(F61),ISBLANK(G61)),"",IF(AND(F61=D4,OR(G61="All",ISNUMBER(SEARCH("," &amp; B4 &amp; ",", "," &amp; SUBSTITUTE(G61," ","") &amp; ",")))),E61/IF(G61="All",COUNTIF(B4:G4,"&lt;&gt;"),LEN(SUBSTITUTE(G61," ",""))-LEN(SUBSTITUTE(SUBSTITUTE(G61," ",""),",",""))+1),0))</f>
        <v/>
      </c>
      <c r="L61" s="78">
        <f>IF(OR(ISBLANK(B4),ISBLANK(E4),ISBLANK(C61),ISBLANK(E61),ISBLANK(F61),ISBLANK(G61)),"",IF(AND(F61=E4,OR(G61="All",ISNUMBER(SEARCH("," &amp; B4 &amp; ",", "," &amp; SUBSTITUTE(G61," ","") &amp; ",")))),E61/IF(G61="All",COUNTIF(B4:G4,"&lt;&gt;"),LEN(SUBSTITUTE(G61," ",""))-LEN(SUBSTITUTE(SUBSTITUTE(G61," ",""),",",""))+1),0))</f>
        <v/>
      </c>
      <c r="M61" s="78">
        <f>IF(OR(ISBLANK(B4),ISBLANK(F4),ISBLANK(C61),ISBLANK(E61),ISBLANK(F61),ISBLANK(G61)),"",IF(AND(F61=F4,OR(G61="All",ISNUMBER(SEARCH("," &amp; B4 &amp; ",", "," &amp; SUBSTITUTE(G61," ","") &amp; ",")))),E61/IF(G61="All",COUNTIF(B4:G4,"&lt;&gt;"),LEN(SUBSTITUTE(G61," ",""))-LEN(SUBSTITUTE(SUBSTITUTE(G61," ",""),",",""))+1),0))</f>
        <v/>
      </c>
      <c r="N61" s="78">
        <f>IF(OR(ISBLANK(B4),ISBLANK(G4),ISBLANK(C61),ISBLANK(E61),ISBLANK(F61),ISBLANK(G61)),"",IF(AND(F61=G4,OR(G61="All",ISNUMBER(SEARCH("," &amp; B4 &amp; ",", "," &amp; SUBSTITUTE(G61," ","") &amp; ",")))),E61/IF(G61="All",COUNTIF(B4:G4,"&lt;&gt;"),LEN(SUBSTITUTE(G61," ",""))-LEN(SUBSTITUTE(SUBSTITUTE(G61," ",""),",",""))+1),0))</f>
        <v/>
      </c>
      <c r="O61" s="78">
        <f>IF(OR(ISBLANK(C4),ISBLANK(B4),ISBLANK(C61),ISBLANK(E61),ISBLANK(F61),ISBLANK(G61)),"",IF(AND(F61=B4,OR(G61="All",ISNUMBER(SEARCH("," &amp; C4 &amp; ",", "," &amp; SUBSTITUTE(G61," ","") &amp; ",")))),E61/IF(G61="All",COUNTIF(B4:G4,"&lt;&gt;"),LEN(SUBSTITUTE(G61," ",""))-LEN(SUBSTITUTE(SUBSTITUTE(G61," ",""),",",""))+1),0))</f>
        <v/>
      </c>
      <c r="P61" s="1" t="n"/>
      <c r="Q61" s="78">
        <f>IF(OR(ISBLANK(C4),ISBLANK(D4),ISBLANK(C61),ISBLANK(E61),ISBLANK(F61),ISBLANK(G61)),"",IF(AND(F61=D4,OR(G61="All",ISNUMBER(SEARCH("," &amp; C4 &amp; ",", "," &amp; SUBSTITUTE(G61," ","") &amp; ",")))),E61/IF(G61="All",COUNTIF(B4:G4,"&lt;&gt;"),LEN(SUBSTITUTE(G61," ",""))-LEN(SUBSTITUTE(SUBSTITUTE(G61," ",""),",",""))+1),0))</f>
        <v/>
      </c>
      <c r="R61" s="78">
        <f>IF(OR(ISBLANK(C4),ISBLANK(E4),ISBLANK(C61),ISBLANK(E61),ISBLANK(F61),ISBLANK(G61)),"",IF(AND(F61=E4,OR(G61="All",ISNUMBER(SEARCH("," &amp; C4 &amp; ",", "," &amp; SUBSTITUTE(G61," ","") &amp; ",")))),E61/IF(G61="All",COUNTIF(B4:G4,"&lt;&gt;"),LEN(SUBSTITUTE(G61," ",""))-LEN(SUBSTITUTE(SUBSTITUTE(G61," ",""),",",""))+1),0))</f>
        <v/>
      </c>
      <c r="S61" s="78">
        <f>IF(OR(ISBLANK(C4),ISBLANK(F4),ISBLANK(C61),ISBLANK(E61),ISBLANK(F61),ISBLANK(G61)),"",IF(AND(F61=F4,OR(G61="All",ISNUMBER(SEARCH("," &amp; C4 &amp; ",", "," &amp; SUBSTITUTE(G61," ","") &amp; ",")))),E61/IF(G61="All",COUNTIF(B4:G4,"&lt;&gt;"),LEN(SUBSTITUTE(G61," ",""))-LEN(SUBSTITUTE(SUBSTITUTE(G61," ",""),",",""))+1),0))</f>
        <v/>
      </c>
      <c r="T61" s="78">
        <f>IF(OR(ISBLANK(C4),ISBLANK(G4),ISBLANK(C61),ISBLANK(E61),ISBLANK(F61),ISBLANK(G61)),"",IF(AND(F61=G4,OR(G61="All",ISNUMBER(SEARCH("," &amp; C4 &amp; ",", "," &amp; SUBSTITUTE(G61," ","") &amp; ",")))),E61/IF(G61="All",COUNTIF(B4:G4,"&lt;&gt;"),LEN(SUBSTITUTE(G61," ",""))-LEN(SUBSTITUTE(SUBSTITUTE(G61," ",""),",",""))+1),0))</f>
        <v/>
      </c>
      <c r="U61" s="78">
        <f>IF(OR(ISBLANK(D4),ISBLANK(B4),ISBLANK(C61),ISBLANK(E61),ISBLANK(F61),ISBLANK(G61)),"",IF(AND(F61=B4,OR(G61="All",ISNUMBER(SEARCH("," &amp; D4 &amp; ",", "," &amp; SUBSTITUTE(G61," ","") &amp; ",")))),E61/IF(G61="All",COUNTIF(B4:G4,"&lt;&gt;"),LEN(SUBSTITUTE(G61," ",""))-LEN(SUBSTITUTE(SUBSTITUTE(G61," ",""),",",""))+1),0))</f>
        <v/>
      </c>
      <c r="V61" s="78">
        <f>IF(OR(ISBLANK(D4),ISBLANK(C4),ISBLANK(C61),ISBLANK(E61),ISBLANK(F61),ISBLANK(G61)),"",IF(AND(F61=C4,OR(G61="All",ISNUMBER(SEARCH("," &amp; D4 &amp; ",", "," &amp; SUBSTITUTE(G61," ","") &amp; ",")))),E61/IF(G61="All",COUNTIF(B4:G4,"&lt;&gt;"),LEN(SUBSTITUTE(G61," ",""))-LEN(SUBSTITUTE(SUBSTITUTE(G61," ",""),",",""))+1),0))</f>
        <v/>
      </c>
      <c r="W61" s="1" t="n"/>
      <c r="X61" s="78">
        <f>IF(OR(ISBLANK(D4),ISBLANK(E4),ISBLANK(C61),ISBLANK(E61),ISBLANK(F61),ISBLANK(G61)),"",IF(AND(F61=E4,OR(G61="All",ISNUMBER(SEARCH("," &amp; D4 &amp; ",", "," &amp; SUBSTITUTE(G61," ","") &amp; ",")))),E61/IF(G61="All",COUNTIF(B4:G4,"&lt;&gt;"),LEN(SUBSTITUTE(G61," ",""))-LEN(SUBSTITUTE(SUBSTITUTE(G61," ",""),",",""))+1),0))</f>
        <v/>
      </c>
      <c r="Y61" s="78">
        <f>IF(OR(ISBLANK(D4),ISBLANK(F4),ISBLANK(C61),ISBLANK(E61),ISBLANK(F61),ISBLANK(G61)),"",IF(AND(F61=F4,OR(G61="All",ISNUMBER(SEARCH("," &amp; D4 &amp; ",", "," &amp; SUBSTITUTE(G61," ","") &amp; ",")))),E61/IF(G61="All",COUNTIF(B4:G4,"&lt;&gt;"),LEN(SUBSTITUTE(G61," ",""))-LEN(SUBSTITUTE(SUBSTITUTE(G61," ",""),",",""))+1),0))</f>
        <v/>
      </c>
      <c r="Z61" s="78">
        <f>IF(OR(ISBLANK(D4),ISBLANK(G4),ISBLANK(C61),ISBLANK(E61),ISBLANK(F61),ISBLANK(G61)),"",IF(AND(F61=G4,OR(G61="All",ISNUMBER(SEARCH("," &amp; D4 &amp; ",", "," &amp; SUBSTITUTE(G61," ","") &amp; ",")))),E61/IF(G61="All",COUNTIF(B4:G4,"&lt;&gt;"),LEN(SUBSTITUTE(G61," ",""))-LEN(SUBSTITUTE(SUBSTITUTE(G61," ",""),",",""))+1),0))</f>
        <v/>
      </c>
      <c r="AA61" s="78">
        <f>IF(OR(ISBLANK(E4),ISBLANK(B4),ISBLANK(C61),ISBLANK(E61),ISBLANK(F61),ISBLANK(G61)),"",IF(AND(F61=B4,OR(G61="All",ISNUMBER(SEARCH("," &amp; E4 &amp; ",", "," &amp; SUBSTITUTE(G61," ","") &amp; ",")))),E61/IF(G61="All",COUNTIF(B4:G4,"&lt;&gt;"),LEN(SUBSTITUTE(G61," ",""))-LEN(SUBSTITUTE(SUBSTITUTE(G61," ",""),",",""))+1),0))</f>
        <v/>
      </c>
      <c r="AB61" s="78">
        <f>IF(OR(ISBLANK(E4),ISBLANK(C4),ISBLANK(C61),ISBLANK(E61),ISBLANK(F61),ISBLANK(G61)),"",IF(AND(F61=C4,OR(G61="All",ISNUMBER(SEARCH("," &amp; E4 &amp; ",", "," &amp; SUBSTITUTE(G61," ","") &amp; ",")))),E61/IF(G61="All",COUNTIF(B4:G4,"&lt;&gt;"),LEN(SUBSTITUTE(G61," ",""))-LEN(SUBSTITUTE(SUBSTITUTE(G61," ",""),",",""))+1),0))</f>
        <v/>
      </c>
      <c r="AC61" s="78">
        <f>IF(OR(ISBLANK(E4),ISBLANK(D4),ISBLANK(C61),ISBLANK(E61),ISBLANK(F61),ISBLANK(G61)),"",IF(AND(F61=D4,OR(G61="All",ISNUMBER(SEARCH("," &amp; E4 &amp; ",", "," &amp; SUBSTITUTE(G61," ","") &amp; ",")))),E61/IF(G61="All",COUNTIF(B4:G4,"&lt;&gt;"),LEN(SUBSTITUTE(G61," ",""))-LEN(SUBSTITUTE(SUBSTITUTE(G61," ",""),",",""))+1),0))</f>
        <v/>
      </c>
      <c r="AE61" s="78">
        <f>IF(OR(ISBLANK(E4),ISBLANK(F4),ISBLANK(C61),ISBLANK(E61),ISBLANK(F61),ISBLANK(G61)),"",IF(AND(F61=F4,OR(G61="All",ISNUMBER(SEARCH("," &amp; E4 &amp; ",", "," &amp; SUBSTITUTE(G61," ","") &amp; ",")))),E61/IF(G61="All",COUNTIF(B4:G4,"&lt;&gt;"),LEN(SUBSTITUTE(G61," ",""))-LEN(SUBSTITUTE(SUBSTITUTE(G61," ",""),",",""))+1),0))</f>
        <v/>
      </c>
      <c r="AF61" s="78">
        <f>IF(OR(ISBLANK(E4),ISBLANK(G4),ISBLANK(C61),ISBLANK(E61),ISBLANK(F61),ISBLANK(G61)),"",IF(AND(F61=G4,OR(G61="All",ISNUMBER(SEARCH("," &amp; E4 &amp; ",", "," &amp; SUBSTITUTE(G61," ","") &amp; ",")))),E61/IF(G61="All",COUNTIF(B4:G4,"&lt;&gt;"),LEN(SUBSTITUTE(G61," ",""))-LEN(SUBSTITUTE(SUBSTITUTE(G61," ",""),",",""))+1),0))</f>
        <v/>
      </c>
      <c r="AG61" s="78">
        <f>IF(OR(ISBLANK(F4),ISBLANK(B4),ISBLANK(C61),ISBLANK(E61),ISBLANK(F61),ISBLANK(G61)),"",IF(AND(F61=B4,OR(G61="All",ISNUMBER(SEARCH("," &amp; F4 &amp; ",", "," &amp; SUBSTITUTE(G61," ","") &amp; ",")))),E61/IF(G61="All",COUNTIF(B4:G4,"&lt;&gt;"),LEN(SUBSTITUTE(G61," ",""))-LEN(SUBSTITUTE(SUBSTITUTE(G61," ",""),",",""))+1),0))</f>
        <v/>
      </c>
      <c r="AH61" s="78">
        <f>IF(OR(ISBLANK(F4),ISBLANK(C4),ISBLANK(C61),ISBLANK(E61),ISBLANK(F61),ISBLANK(G61)),"",IF(AND(F61=C4,OR(G61="All",ISNUMBER(SEARCH("," &amp; F4 &amp; ",", "," &amp; SUBSTITUTE(G61," ","") &amp; ",")))),E61/IF(G61="All",COUNTIF(B4:G4,"&lt;&gt;"),LEN(SUBSTITUTE(G61," ",""))-LEN(SUBSTITUTE(SUBSTITUTE(G61," ",""),",",""))+1),0))</f>
        <v/>
      </c>
      <c r="AI61" s="78">
        <f>IF(OR(ISBLANK(F4),ISBLANK(D4),ISBLANK(C61),ISBLANK(E61),ISBLANK(F61),ISBLANK(G61)),"",IF(AND(F61=D4,OR(G61="All",ISNUMBER(SEARCH("," &amp; F4 &amp; ",", "," &amp; SUBSTITUTE(G61," ","") &amp; ",")))),E61/IF(G61="All",COUNTIF(B4:G4,"&lt;&gt;"),LEN(SUBSTITUTE(G61," ",""))-LEN(SUBSTITUTE(SUBSTITUTE(G61," ",""),",",""))+1),0))</f>
        <v/>
      </c>
      <c r="AJ61" s="78">
        <f>IF(OR(ISBLANK(F4),ISBLANK(E4),ISBLANK(C61),ISBLANK(E61),ISBLANK(F61),ISBLANK(G61)),"",IF(AND(F61=E4,OR(G61="All",ISNUMBER(SEARCH("," &amp; F4 &amp; ",", "," &amp; SUBSTITUTE(G61," ","") &amp; ",")))),E61/IF(G61="All",COUNTIF(B4:G4,"&lt;&gt;"),LEN(SUBSTITUTE(G61," ",""))-LEN(SUBSTITUTE(SUBSTITUTE(G61," ",""),",",""))+1),0))</f>
        <v/>
      </c>
      <c r="AL61" s="78">
        <f>IF(OR(ISBLANK(F4),ISBLANK(G4),ISBLANK(C61),ISBLANK(E61),ISBLANK(F61),ISBLANK(G61)),"",IF(AND(F61=G4,OR(G61="All",ISNUMBER(SEARCH("," &amp; F4 &amp; ",", "," &amp; SUBSTITUTE(G61," ","") &amp; ",")))),E61/IF(G61="All",COUNTIF(B4:G4,"&lt;&gt;"),LEN(SUBSTITUTE(G61," ",""))-LEN(SUBSTITUTE(SUBSTITUTE(G61," ",""),",",""))+1),0))</f>
        <v/>
      </c>
      <c r="AM61" s="78">
        <f>IF(OR(ISBLANK(G4),ISBLANK(B4),ISBLANK(C61),ISBLANK(E61),ISBLANK(F61),ISBLANK(G61)),"",IF(AND(F61=B4,OR(G61="All",ISNUMBER(SEARCH("," &amp; G4 &amp; ",", "," &amp; SUBSTITUTE(G61," ","") &amp; ",")))),E61/IF(G61="All",COUNTIF(B4:G4,"&lt;&gt;"),LEN(SUBSTITUTE(G61," ",""))-LEN(SUBSTITUTE(SUBSTITUTE(G61," ",""),",",""))+1),0))</f>
        <v/>
      </c>
      <c r="AN61" s="78">
        <f>IF(OR(ISBLANK(G4),ISBLANK(C4),ISBLANK(C61),ISBLANK(E61),ISBLANK(F61),ISBLANK(G61)),"",IF(AND(F61=C4,OR(G61="All",ISNUMBER(SEARCH("," &amp; G4 &amp; ",", "," &amp; SUBSTITUTE(G61," ","") &amp; ",")))),E61/IF(G61="All",COUNTIF(B4:G4,"&lt;&gt;"),LEN(SUBSTITUTE(G61," ",""))-LEN(SUBSTITUTE(SUBSTITUTE(G61," ",""),",",""))+1),0))</f>
        <v/>
      </c>
      <c r="AO61" s="78">
        <f>IF(OR(ISBLANK(G4),ISBLANK(D4),ISBLANK(C61),ISBLANK(E61),ISBLANK(F61),ISBLANK(G61)),"",IF(AND(F61=D4,OR(G61="All",ISNUMBER(SEARCH("," &amp; G4 &amp; ",", "," &amp; SUBSTITUTE(G61," ","") &amp; ",")))),E61/IF(G61="All",COUNTIF(B4:G4,"&lt;&gt;"),LEN(SUBSTITUTE(G61," ",""))-LEN(SUBSTITUTE(SUBSTITUTE(G61," ",""),",",""))+1),0))</f>
        <v/>
      </c>
      <c r="AP61" s="78">
        <f>IF(OR(ISBLANK(G4),ISBLANK(E4),ISBLANK(C61),ISBLANK(E61),ISBLANK(F61),ISBLANK(G61)),"",IF(AND(F61=E4,OR(G61="All",ISNUMBER(SEARCH("," &amp; G4 &amp; ",", "," &amp; SUBSTITUTE(G61," ","") &amp; ",")))),E61/IF(G61="All",COUNTIF(B4:G4,"&lt;&gt;"),LEN(SUBSTITUTE(G61," ",""))-LEN(SUBSTITUTE(SUBSTITUTE(G61," ",""),",",""))+1),0))</f>
        <v/>
      </c>
      <c r="AQ61" s="78">
        <f>IF(OR(ISBLANK(G4),ISBLANK(F4),ISBLANK(C61),ISBLANK(E61),ISBLANK(F61),ISBLANK(G61)),"",IF(AND(F61=F4,OR(G61="All",ISNUMBER(SEARCH("," &amp; G4 &amp; ",", "," &amp; SUBSTITUTE(G61," ","") &amp; ",")))),E61/IF(G61="All",COUNTIF(B4:G4,"&lt;&gt;"),LEN(SUBSTITUTE(G61," ",""))-LEN(SUBSTITUTE(SUBSTITUTE(G61," ",""),",",""))+1),0))</f>
        <v/>
      </c>
    </row>
    <row r="62" customFormat="1" s="1">
      <c r="A62" s="76" t="n"/>
      <c r="B62" s="77" t="n"/>
      <c r="C62" s="78" t="n"/>
      <c r="D62" s="77" t="inlineStr">
        <is>
          <t>EUR</t>
        </is>
      </c>
      <c r="E62" s="79">
        <f>IF(ISBLANK(C62),"",IF(D62="EUR",C62*$C$8,IF(D62="GBP",C62*$C$9,IF(D62="JPY",C62*$C$10,IF(D62="USD",C62,"")))))</f>
        <v/>
      </c>
      <c r="F62" s="77" t="n"/>
      <c r="G62" s="80" t="n"/>
      <c r="H62" s="1" t="n"/>
      <c r="I62" s="1" t="n"/>
      <c r="J62" s="78">
        <f>IF(OR(ISBLANK(B4),ISBLANK(C4),ISBLANK(C62),ISBLANK(E62),ISBLANK(F62),ISBLANK(G62)),"",IF(AND(F62=C4,OR(G62="All",ISNUMBER(SEARCH("," &amp; B4 &amp; ",", "," &amp; SUBSTITUTE(G62," ","") &amp; ",")))),E62/IF(G62="All",COUNTIF(B4:G4,"&lt;&gt;"),LEN(SUBSTITUTE(G62," ",""))-LEN(SUBSTITUTE(SUBSTITUTE(G62," ",""),",",""))+1),0))</f>
        <v/>
      </c>
      <c r="K62" s="78">
        <f>IF(OR(ISBLANK(B4),ISBLANK(D4),ISBLANK(C62),ISBLANK(E62),ISBLANK(F62),ISBLANK(G62)),"",IF(AND(F62=D4,OR(G62="All",ISNUMBER(SEARCH("," &amp; B4 &amp; ",", "," &amp; SUBSTITUTE(G62," ","") &amp; ",")))),E62/IF(G62="All",COUNTIF(B4:G4,"&lt;&gt;"),LEN(SUBSTITUTE(G62," ",""))-LEN(SUBSTITUTE(SUBSTITUTE(G62," ",""),",",""))+1),0))</f>
        <v/>
      </c>
      <c r="L62" s="78">
        <f>IF(OR(ISBLANK(B4),ISBLANK(E4),ISBLANK(C62),ISBLANK(E62),ISBLANK(F62),ISBLANK(G62)),"",IF(AND(F62=E4,OR(G62="All",ISNUMBER(SEARCH("," &amp; B4 &amp; ",", "," &amp; SUBSTITUTE(G62," ","") &amp; ",")))),E62/IF(G62="All",COUNTIF(B4:G4,"&lt;&gt;"),LEN(SUBSTITUTE(G62," ",""))-LEN(SUBSTITUTE(SUBSTITUTE(G62," ",""),",",""))+1),0))</f>
        <v/>
      </c>
      <c r="M62" s="78">
        <f>IF(OR(ISBLANK(B4),ISBLANK(F4),ISBLANK(C62),ISBLANK(E62),ISBLANK(F62),ISBLANK(G62)),"",IF(AND(F62=F4,OR(G62="All",ISNUMBER(SEARCH("," &amp; B4 &amp; ",", "," &amp; SUBSTITUTE(G62," ","") &amp; ",")))),E62/IF(G62="All",COUNTIF(B4:G4,"&lt;&gt;"),LEN(SUBSTITUTE(G62," ",""))-LEN(SUBSTITUTE(SUBSTITUTE(G62," ",""),",",""))+1),0))</f>
        <v/>
      </c>
      <c r="N62" s="78">
        <f>IF(OR(ISBLANK(B4),ISBLANK(G4),ISBLANK(C62),ISBLANK(E62),ISBLANK(F62),ISBLANK(G62)),"",IF(AND(F62=G4,OR(G62="All",ISNUMBER(SEARCH("," &amp; B4 &amp; ",", "," &amp; SUBSTITUTE(G62," ","") &amp; ",")))),E62/IF(G62="All",COUNTIF(B4:G4,"&lt;&gt;"),LEN(SUBSTITUTE(G62," ",""))-LEN(SUBSTITUTE(SUBSTITUTE(G62," ",""),",",""))+1),0))</f>
        <v/>
      </c>
      <c r="O62" s="78">
        <f>IF(OR(ISBLANK(C4),ISBLANK(B4),ISBLANK(C62),ISBLANK(E62),ISBLANK(F62),ISBLANK(G62)),"",IF(AND(F62=B4,OR(G62="All",ISNUMBER(SEARCH("," &amp; C4 &amp; ",", "," &amp; SUBSTITUTE(G62," ","") &amp; ",")))),E62/IF(G62="All",COUNTIF(B4:G4,"&lt;&gt;"),LEN(SUBSTITUTE(G62," ",""))-LEN(SUBSTITUTE(SUBSTITUTE(G62," ",""),",",""))+1),0))</f>
        <v/>
      </c>
      <c r="P62" s="1" t="n"/>
      <c r="Q62" s="78">
        <f>IF(OR(ISBLANK(C4),ISBLANK(D4),ISBLANK(C62),ISBLANK(E62),ISBLANK(F62),ISBLANK(G62)),"",IF(AND(F62=D4,OR(G62="All",ISNUMBER(SEARCH("," &amp; C4 &amp; ",", "," &amp; SUBSTITUTE(G62," ","") &amp; ",")))),E62/IF(G62="All",COUNTIF(B4:G4,"&lt;&gt;"),LEN(SUBSTITUTE(G62," ",""))-LEN(SUBSTITUTE(SUBSTITUTE(G62," ",""),",",""))+1),0))</f>
        <v/>
      </c>
      <c r="R62" s="78">
        <f>IF(OR(ISBLANK(C4),ISBLANK(E4),ISBLANK(C62),ISBLANK(E62),ISBLANK(F62),ISBLANK(G62)),"",IF(AND(F62=E4,OR(G62="All",ISNUMBER(SEARCH("," &amp; C4 &amp; ",", "," &amp; SUBSTITUTE(G62," ","") &amp; ",")))),E62/IF(G62="All",COUNTIF(B4:G4,"&lt;&gt;"),LEN(SUBSTITUTE(G62," ",""))-LEN(SUBSTITUTE(SUBSTITUTE(G62," ",""),",",""))+1),0))</f>
        <v/>
      </c>
      <c r="S62" s="78">
        <f>IF(OR(ISBLANK(C4),ISBLANK(F4),ISBLANK(C62),ISBLANK(E62),ISBLANK(F62),ISBLANK(G62)),"",IF(AND(F62=F4,OR(G62="All",ISNUMBER(SEARCH("," &amp; C4 &amp; ",", "," &amp; SUBSTITUTE(G62," ","") &amp; ",")))),E62/IF(G62="All",COUNTIF(B4:G4,"&lt;&gt;"),LEN(SUBSTITUTE(G62," ",""))-LEN(SUBSTITUTE(SUBSTITUTE(G62," ",""),",",""))+1),0))</f>
        <v/>
      </c>
      <c r="T62" s="78">
        <f>IF(OR(ISBLANK(C4),ISBLANK(G4),ISBLANK(C62),ISBLANK(E62),ISBLANK(F62),ISBLANK(G62)),"",IF(AND(F62=G4,OR(G62="All",ISNUMBER(SEARCH("," &amp; C4 &amp; ",", "," &amp; SUBSTITUTE(G62," ","") &amp; ",")))),E62/IF(G62="All",COUNTIF(B4:G4,"&lt;&gt;"),LEN(SUBSTITUTE(G62," ",""))-LEN(SUBSTITUTE(SUBSTITUTE(G62," ",""),",",""))+1),0))</f>
        <v/>
      </c>
      <c r="U62" s="78">
        <f>IF(OR(ISBLANK(D4),ISBLANK(B4),ISBLANK(C62),ISBLANK(E62),ISBLANK(F62),ISBLANK(G62)),"",IF(AND(F62=B4,OR(G62="All",ISNUMBER(SEARCH("," &amp; D4 &amp; ",", "," &amp; SUBSTITUTE(G62," ","") &amp; ",")))),E62/IF(G62="All",COUNTIF(B4:G4,"&lt;&gt;"),LEN(SUBSTITUTE(G62," ",""))-LEN(SUBSTITUTE(SUBSTITUTE(G62," ",""),",",""))+1),0))</f>
        <v/>
      </c>
      <c r="V62" s="78">
        <f>IF(OR(ISBLANK(D4),ISBLANK(C4),ISBLANK(C62),ISBLANK(E62),ISBLANK(F62),ISBLANK(G62)),"",IF(AND(F62=C4,OR(G62="All",ISNUMBER(SEARCH("," &amp; D4 &amp; ",", "," &amp; SUBSTITUTE(G62," ","") &amp; ",")))),E62/IF(G62="All",COUNTIF(B4:G4,"&lt;&gt;"),LEN(SUBSTITUTE(G62," ",""))-LEN(SUBSTITUTE(SUBSTITUTE(G62," ",""),",",""))+1),0))</f>
        <v/>
      </c>
      <c r="W62" s="1" t="n"/>
      <c r="X62" s="78">
        <f>IF(OR(ISBLANK(D4),ISBLANK(E4),ISBLANK(C62),ISBLANK(E62),ISBLANK(F62),ISBLANK(G62)),"",IF(AND(F62=E4,OR(G62="All",ISNUMBER(SEARCH("," &amp; D4 &amp; ",", "," &amp; SUBSTITUTE(G62," ","") &amp; ",")))),E62/IF(G62="All",COUNTIF(B4:G4,"&lt;&gt;"),LEN(SUBSTITUTE(G62," ",""))-LEN(SUBSTITUTE(SUBSTITUTE(G62," ",""),",",""))+1),0))</f>
        <v/>
      </c>
      <c r="Y62" s="78">
        <f>IF(OR(ISBLANK(D4),ISBLANK(F4),ISBLANK(C62),ISBLANK(E62),ISBLANK(F62),ISBLANK(G62)),"",IF(AND(F62=F4,OR(G62="All",ISNUMBER(SEARCH("," &amp; D4 &amp; ",", "," &amp; SUBSTITUTE(G62," ","") &amp; ",")))),E62/IF(G62="All",COUNTIF(B4:G4,"&lt;&gt;"),LEN(SUBSTITUTE(G62," ",""))-LEN(SUBSTITUTE(SUBSTITUTE(G62," ",""),",",""))+1),0))</f>
        <v/>
      </c>
      <c r="Z62" s="78">
        <f>IF(OR(ISBLANK(D4),ISBLANK(G4),ISBLANK(C62),ISBLANK(E62),ISBLANK(F62),ISBLANK(G62)),"",IF(AND(F62=G4,OR(G62="All",ISNUMBER(SEARCH("," &amp; D4 &amp; ",", "," &amp; SUBSTITUTE(G62," ","") &amp; ",")))),E62/IF(G62="All",COUNTIF(B4:G4,"&lt;&gt;"),LEN(SUBSTITUTE(G62," ",""))-LEN(SUBSTITUTE(SUBSTITUTE(G62," ",""),",",""))+1),0))</f>
        <v/>
      </c>
      <c r="AA62" s="78">
        <f>IF(OR(ISBLANK(E4),ISBLANK(B4),ISBLANK(C62),ISBLANK(E62),ISBLANK(F62),ISBLANK(G62)),"",IF(AND(F62=B4,OR(G62="All",ISNUMBER(SEARCH("," &amp; E4 &amp; ",", "," &amp; SUBSTITUTE(G62," ","") &amp; ",")))),E62/IF(G62="All",COUNTIF(B4:G4,"&lt;&gt;"),LEN(SUBSTITUTE(G62," ",""))-LEN(SUBSTITUTE(SUBSTITUTE(G62," ",""),",",""))+1),0))</f>
        <v/>
      </c>
      <c r="AB62" s="78">
        <f>IF(OR(ISBLANK(E4),ISBLANK(C4),ISBLANK(C62),ISBLANK(E62),ISBLANK(F62),ISBLANK(G62)),"",IF(AND(F62=C4,OR(G62="All",ISNUMBER(SEARCH("," &amp; E4 &amp; ",", "," &amp; SUBSTITUTE(G62," ","") &amp; ",")))),E62/IF(G62="All",COUNTIF(B4:G4,"&lt;&gt;"),LEN(SUBSTITUTE(G62," ",""))-LEN(SUBSTITUTE(SUBSTITUTE(G62," ",""),",",""))+1),0))</f>
        <v/>
      </c>
      <c r="AC62" s="78">
        <f>IF(OR(ISBLANK(E4),ISBLANK(D4),ISBLANK(C62),ISBLANK(E62),ISBLANK(F62),ISBLANK(G62)),"",IF(AND(F62=D4,OR(G62="All",ISNUMBER(SEARCH("," &amp; E4 &amp; ",", "," &amp; SUBSTITUTE(G62," ","") &amp; ",")))),E62/IF(G62="All",COUNTIF(B4:G4,"&lt;&gt;"),LEN(SUBSTITUTE(G62," ",""))-LEN(SUBSTITUTE(SUBSTITUTE(G62," ",""),",",""))+1),0))</f>
        <v/>
      </c>
      <c r="AE62" s="78">
        <f>IF(OR(ISBLANK(E4),ISBLANK(F4),ISBLANK(C62),ISBLANK(E62),ISBLANK(F62),ISBLANK(G62)),"",IF(AND(F62=F4,OR(G62="All",ISNUMBER(SEARCH("," &amp; E4 &amp; ",", "," &amp; SUBSTITUTE(G62," ","") &amp; ",")))),E62/IF(G62="All",COUNTIF(B4:G4,"&lt;&gt;"),LEN(SUBSTITUTE(G62," ",""))-LEN(SUBSTITUTE(SUBSTITUTE(G62," ",""),",",""))+1),0))</f>
        <v/>
      </c>
      <c r="AF62" s="78">
        <f>IF(OR(ISBLANK(E4),ISBLANK(G4),ISBLANK(C62),ISBLANK(E62),ISBLANK(F62),ISBLANK(G62)),"",IF(AND(F62=G4,OR(G62="All",ISNUMBER(SEARCH("," &amp; E4 &amp; ",", "," &amp; SUBSTITUTE(G62," ","") &amp; ",")))),E62/IF(G62="All",COUNTIF(B4:G4,"&lt;&gt;"),LEN(SUBSTITUTE(G62," ",""))-LEN(SUBSTITUTE(SUBSTITUTE(G62," ",""),",",""))+1),0))</f>
        <v/>
      </c>
      <c r="AG62" s="78">
        <f>IF(OR(ISBLANK(F4),ISBLANK(B4),ISBLANK(C62),ISBLANK(E62),ISBLANK(F62),ISBLANK(G62)),"",IF(AND(F62=B4,OR(G62="All",ISNUMBER(SEARCH("," &amp; F4 &amp; ",", "," &amp; SUBSTITUTE(G62," ","") &amp; ",")))),E62/IF(G62="All",COUNTIF(B4:G4,"&lt;&gt;"),LEN(SUBSTITUTE(G62," ",""))-LEN(SUBSTITUTE(SUBSTITUTE(G62," ",""),",",""))+1),0))</f>
        <v/>
      </c>
      <c r="AH62" s="78">
        <f>IF(OR(ISBLANK(F4),ISBLANK(C4),ISBLANK(C62),ISBLANK(E62),ISBLANK(F62),ISBLANK(G62)),"",IF(AND(F62=C4,OR(G62="All",ISNUMBER(SEARCH("," &amp; F4 &amp; ",", "," &amp; SUBSTITUTE(G62," ","") &amp; ",")))),E62/IF(G62="All",COUNTIF(B4:G4,"&lt;&gt;"),LEN(SUBSTITUTE(G62," ",""))-LEN(SUBSTITUTE(SUBSTITUTE(G62," ",""),",",""))+1),0))</f>
        <v/>
      </c>
      <c r="AI62" s="78">
        <f>IF(OR(ISBLANK(F4),ISBLANK(D4),ISBLANK(C62),ISBLANK(E62),ISBLANK(F62),ISBLANK(G62)),"",IF(AND(F62=D4,OR(G62="All",ISNUMBER(SEARCH("," &amp; F4 &amp; ",", "," &amp; SUBSTITUTE(G62," ","") &amp; ",")))),E62/IF(G62="All",COUNTIF(B4:G4,"&lt;&gt;"),LEN(SUBSTITUTE(G62," ",""))-LEN(SUBSTITUTE(SUBSTITUTE(G62," ",""),",",""))+1),0))</f>
        <v/>
      </c>
      <c r="AJ62" s="78">
        <f>IF(OR(ISBLANK(F4),ISBLANK(E4),ISBLANK(C62),ISBLANK(E62),ISBLANK(F62),ISBLANK(G62)),"",IF(AND(F62=E4,OR(G62="All",ISNUMBER(SEARCH("," &amp; F4 &amp; ",", "," &amp; SUBSTITUTE(G62," ","") &amp; ",")))),E62/IF(G62="All",COUNTIF(B4:G4,"&lt;&gt;"),LEN(SUBSTITUTE(G62," ",""))-LEN(SUBSTITUTE(SUBSTITUTE(G62," ",""),",",""))+1),0))</f>
        <v/>
      </c>
      <c r="AL62" s="78">
        <f>IF(OR(ISBLANK(F4),ISBLANK(G4),ISBLANK(C62),ISBLANK(E62),ISBLANK(F62),ISBLANK(G62)),"",IF(AND(F62=G4,OR(G62="All",ISNUMBER(SEARCH("," &amp; F4 &amp; ",", "," &amp; SUBSTITUTE(G62," ","") &amp; ",")))),E62/IF(G62="All",COUNTIF(B4:G4,"&lt;&gt;"),LEN(SUBSTITUTE(G62," ",""))-LEN(SUBSTITUTE(SUBSTITUTE(G62," ",""),",",""))+1),0))</f>
        <v/>
      </c>
      <c r="AM62" s="78">
        <f>IF(OR(ISBLANK(G4),ISBLANK(B4),ISBLANK(C62),ISBLANK(E62),ISBLANK(F62),ISBLANK(G62)),"",IF(AND(F62=B4,OR(G62="All",ISNUMBER(SEARCH("," &amp; G4 &amp; ",", "," &amp; SUBSTITUTE(G62," ","") &amp; ",")))),E62/IF(G62="All",COUNTIF(B4:G4,"&lt;&gt;"),LEN(SUBSTITUTE(G62," ",""))-LEN(SUBSTITUTE(SUBSTITUTE(G62," ",""),",",""))+1),0))</f>
        <v/>
      </c>
      <c r="AN62" s="78">
        <f>IF(OR(ISBLANK(G4),ISBLANK(C4),ISBLANK(C62),ISBLANK(E62),ISBLANK(F62),ISBLANK(G62)),"",IF(AND(F62=C4,OR(G62="All",ISNUMBER(SEARCH("," &amp; G4 &amp; ",", "," &amp; SUBSTITUTE(G62," ","") &amp; ",")))),E62/IF(G62="All",COUNTIF(B4:G4,"&lt;&gt;"),LEN(SUBSTITUTE(G62," ",""))-LEN(SUBSTITUTE(SUBSTITUTE(G62," ",""),",",""))+1),0))</f>
        <v/>
      </c>
      <c r="AO62" s="78">
        <f>IF(OR(ISBLANK(G4),ISBLANK(D4),ISBLANK(C62),ISBLANK(E62),ISBLANK(F62),ISBLANK(G62)),"",IF(AND(F62=D4,OR(G62="All",ISNUMBER(SEARCH("," &amp; G4 &amp; ",", "," &amp; SUBSTITUTE(G62," ","") &amp; ",")))),E62/IF(G62="All",COUNTIF(B4:G4,"&lt;&gt;"),LEN(SUBSTITUTE(G62," ",""))-LEN(SUBSTITUTE(SUBSTITUTE(G62," ",""),",",""))+1),0))</f>
        <v/>
      </c>
      <c r="AP62" s="78">
        <f>IF(OR(ISBLANK(G4),ISBLANK(E4),ISBLANK(C62),ISBLANK(E62),ISBLANK(F62),ISBLANK(G62)),"",IF(AND(F62=E4,OR(G62="All",ISNUMBER(SEARCH("," &amp; G4 &amp; ",", "," &amp; SUBSTITUTE(G62," ","") &amp; ",")))),E62/IF(G62="All",COUNTIF(B4:G4,"&lt;&gt;"),LEN(SUBSTITUTE(G62," ",""))-LEN(SUBSTITUTE(SUBSTITUTE(G62," ",""),",",""))+1),0))</f>
        <v/>
      </c>
      <c r="AQ62" s="78">
        <f>IF(OR(ISBLANK(G4),ISBLANK(F4),ISBLANK(C62),ISBLANK(E62),ISBLANK(F62),ISBLANK(G62)),"",IF(AND(F62=F4,OR(G62="All",ISNUMBER(SEARCH("," &amp; G4 &amp; ",", "," &amp; SUBSTITUTE(G62," ","") &amp; ",")))),E62/IF(G62="All",COUNTIF(B4:G4,"&lt;&gt;"),LEN(SUBSTITUTE(G62," ",""))-LEN(SUBSTITUTE(SUBSTITUTE(G62," ",""),",",""))+1),0))</f>
        <v/>
      </c>
    </row>
    <row r="63" customFormat="1" s="1">
      <c r="A63" s="76" t="n"/>
      <c r="B63" s="77" t="n"/>
      <c r="C63" s="78" t="n"/>
      <c r="D63" s="77" t="inlineStr">
        <is>
          <t>EUR</t>
        </is>
      </c>
      <c r="E63" s="79">
        <f>IF(ISBLANK(C63),"",IF(D63="EUR",C63*$C$8,IF(D63="GBP",C63*$C$9,IF(D63="JPY",C63*$C$10,IF(D63="USD",C63,"")))))</f>
        <v/>
      </c>
      <c r="F63" s="77" t="n"/>
      <c r="G63" s="80" t="n"/>
      <c r="H63" s="1" t="n"/>
      <c r="I63" s="1" t="n"/>
      <c r="J63" s="78">
        <f>IF(OR(ISBLANK(B4),ISBLANK(C4),ISBLANK(C63),ISBLANK(E63),ISBLANK(F63),ISBLANK(G63)),"",IF(AND(F63=C4,OR(G63="All",ISNUMBER(SEARCH("," &amp; B4 &amp; ",", "," &amp; SUBSTITUTE(G63," ","") &amp; ",")))),E63/IF(G63="All",COUNTIF(B4:G4,"&lt;&gt;"),LEN(SUBSTITUTE(G63," ",""))-LEN(SUBSTITUTE(SUBSTITUTE(G63," ",""),",",""))+1),0))</f>
        <v/>
      </c>
      <c r="K63" s="78">
        <f>IF(OR(ISBLANK(B4),ISBLANK(D4),ISBLANK(C63),ISBLANK(E63),ISBLANK(F63),ISBLANK(G63)),"",IF(AND(F63=D4,OR(G63="All",ISNUMBER(SEARCH("," &amp; B4 &amp; ",", "," &amp; SUBSTITUTE(G63," ","") &amp; ",")))),E63/IF(G63="All",COUNTIF(B4:G4,"&lt;&gt;"),LEN(SUBSTITUTE(G63," ",""))-LEN(SUBSTITUTE(SUBSTITUTE(G63," ",""),",",""))+1),0))</f>
        <v/>
      </c>
      <c r="L63" s="78">
        <f>IF(OR(ISBLANK(B4),ISBLANK(E4),ISBLANK(C63),ISBLANK(E63),ISBLANK(F63),ISBLANK(G63)),"",IF(AND(F63=E4,OR(G63="All",ISNUMBER(SEARCH("," &amp; B4 &amp; ",", "," &amp; SUBSTITUTE(G63," ","") &amp; ",")))),E63/IF(G63="All",COUNTIF(B4:G4,"&lt;&gt;"),LEN(SUBSTITUTE(G63," ",""))-LEN(SUBSTITUTE(SUBSTITUTE(G63," ",""),",",""))+1),0))</f>
        <v/>
      </c>
      <c r="M63" s="78">
        <f>IF(OR(ISBLANK(B4),ISBLANK(F4),ISBLANK(C63),ISBLANK(E63),ISBLANK(F63),ISBLANK(G63)),"",IF(AND(F63=F4,OR(G63="All",ISNUMBER(SEARCH("," &amp; B4 &amp; ",", "," &amp; SUBSTITUTE(G63," ","") &amp; ",")))),E63/IF(G63="All",COUNTIF(B4:G4,"&lt;&gt;"),LEN(SUBSTITUTE(G63," ",""))-LEN(SUBSTITUTE(SUBSTITUTE(G63," ",""),",",""))+1),0))</f>
        <v/>
      </c>
      <c r="N63" s="78">
        <f>IF(OR(ISBLANK(B4),ISBLANK(G4),ISBLANK(C63),ISBLANK(E63),ISBLANK(F63),ISBLANK(G63)),"",IF(AND(F63=G4,OR(G63="All",ISNUMBER(SEARCH("," &amp; B4 &amp; ",", "," &amp; SUBSTITUTE(G63," ","") &amp; ",")))),E63/IF(G63="All",COUNTIF(B4:G4,"&lt;&gt;"),LEN(SUBSTITUTE(G63," ",""))-LEN(SUBSTITUTE(SUBSTITUTE(G63," ",""),",",""))+1),0))</f>
        <v/>
      </c>
      <c r="O63" s="78">
        <f>IF(OR(ISBLANK(C4),ISBLANK(B4),ISBLANK(C63),ISBLANK(E63),ISBLANK(F63),ISBLANK(G63)),"",IF(AND(F63=B4,OR(G63="All",ISNUMBER(SEARCH("," &amp; C4 &amp; ",", "," &amp; SUBSTITUTE(G63," ","") &amp; ",")))),E63/IF(G63="All",COUNTIF(B4:G4,"&lt;&gt;"),LEN(SUBSTITUTE(G63," ",""))-LEN(SUBSTITUTE(SUBSTITUTE(G63," ",""),",",""))+1),0))</f>
        <v/>
      </c>
      <c r="P63" s="1" t="n"/>
      <c r="Q63" s="78">
        <f>IF(OR(ISBLANK(C4),ISBLANK(D4),ISBLANK(C63),ISBLANK(E63),ISBLANK(F63),ISBLANK(G63)),"",IF(AND(F63=D4,OR(G63="All",ISNUMBER(SEARCH("," &amp; C4 &amp; ",", "," &amp; SUBSTITUTE(G63," ","") &amp; ",")))),E63/IF(G63="All",COUNTIF(B4:G4,"&lt;&gt;"),LEN(SUBSTITUTE(G63," ",""))-LEN(SUBSTITUTE(SUBSTITUTE(G63," ",""),",",""))+1),0))</f>
        <v/>
      </c>
      <c r="R63" s="78">
        <f>IF(OR(ISBLANK(C4),ISBLANK(E4),ISBLANK(C63),ISBLANK(E63),ISBLANK(F63),ISBLANK(G63)),"",IF(AND(F63=E4,OR(G63="All",ISNUMBER(SEARCH("," &amp; C4 &amp; ",", "," &amp; SUBSTITUTE(G63," ","") &amp; ",")))),E63/IF(G63="All",COUNTIF(B4:G4,"&lt;&gt;"),LEN(SUBSTITUTE(G63," ",""))-LEN(SUBSTITUTE(SUBSTITUTE(G63," ",""),",",""))+1),0))</f>
        <v/>
      </c>
      <c r="S63" s="78">
        <f>IF(OR(ISBLANK(C4),ISBLANK(F4),ISBLANK(C63),ISBLANK(E63),ISBLANK(F63),ISBLANK(G63)),"",IF(AND(F63=F4,OR(G63="All",ISNUMBER(SEARCH("," &amp; C4 &amp; ",", "," &amp; SUBSTITUTE(G63," ","") &amp; ",")))),E63/IF(G63="All",COUNTIF(B4:G4,"&lt;&gt;"),LEN(SUBSTITUTE(G63," ",""))-LEN(SUBSTITUTE(SUBSTITUTE(G63," ",""),",",""))+1),0))</f>
        <v/>
      </c>
      <c r="T63" s="78">
        <f>IF(OR(ISBLANK(C4),ISBLANK(G4),ISBLANK(C63),ISBLANK(E63),ISBLANK(F63),ISBLANK(G63)),"",IF(AND(F63=G4,OR(G63="All",ISNUMBER(SEARCH("," &amp; C4 &amp; ",", "," &amp; SUBSTITUTE(G63," ","") &amp; ",")))),E63/IF(G63="All",COUNTIF(B4:G4,"&lt;&gt;"),LEN(SUBSTITUTE(G63," ",""))-LEN(SUBSTITUTE(SUBSTITUTE(G63," ",""),",",""))+1),0))</f>
        <v/>
      </c>
      <c r="U63" s="78">
        <f>IF(OR(ISBLANK(D4),ISBLANK(B4),ISBLANK(C63),ISBLANK(E63),ISBLANK(F63),ISBLANK(G63)),"",IF(AND(F63=B4,OR(G63="All",ISNUMBER(SEARCH("," &amp; D4 &amp; ",", "," &amp; SUBSTITUTE(G63," ","") &amp; ",")))),E63/IF(G63="All",COUNTIF(B4:G4,"&lt;&gt;"),LEN(SUBSTITUTE(G63," ",""))-LEN(SUBSTITUTE(SUBSTITUTE(G63," ",""),",",""))+1),0))</f>
        <v/>
      </c>
      <c r="V63" s="78">
        <f>IF(OR(ISBLANK(D4),ISBLANK(C4),ISBLANK(C63),ISBLANK(E63),ISBLANK(F63),ISBLANK(G63)),"",IF(AND(F63=C4,OR(G63="All",ISNUMBER(SEARCH("," &amp; D4 &amp; ",", "," &amp; SUBSTITUTE(G63," ","") &amp; ",")))),E63/IF(G63="All",COUNTIF(B4:G4,"&lt;&gt;"),LEN(SUBSTITUTE(G63," ",""))-LEN(SUBSTITUTE(SUBSTITUTE(G63," ",""),",",""))+1),0))</f>
        <v/>
      </c>
      <c r="W63" s="1" t="n"/>
      <c r="X63" s="78">
        <f>IF(OR(ISBLANK(D4),ISBLANK(E4),ISBLANK(C63),ISBLANK(E63),ISBLANK(F63),ISBLANK(G63)),"",IF(AND(F63=E4,OR(G63="All",ISNUMBER(SEARCH("," &amp; D4 &amp; ",", "," &amp; SUBSTITUTE(G63," ","") &amp; ",")))),E63/IF(G63="All",COUNTIF(B4:G4,"&lt;&gt;"),LEN(SUBSTITUTE(G63," ",""))-LEN(SUBSTITUTE(SUBSTITUTE(G63," ",""),",",""))+1),0))</f>
        <v/>
      </c>
      <c r="Y63" s="78">
        <f>IF(OR(ISBLANK(D4),ISBLANK(F4),ISBLANK(C63),ISBLANK(E63),ISBLANK(F63),ISBLANK(G63)),"",IF(AND(F63=F4,OR(G63="All",ISNUMBER(SEARCH("," &amp; D4 &amp; ",", "," &amp; SUBSTITUTE(G63," ","") &amp; ",")))),E63/IF(G63="All",COUNTIF(B4:G4,"&lt;&gt;"),LEN(SUBSTITUTE(G63," ",""))-LEN(SUBSTITUTE(SUBSTITUTE(G63," ",""),",",""))+1),0))</f>
        <v/>
      </c>
      <c r="Z63" s="78">
        <f>IF(OR(ISBLANK(D4),ISBLANK(G4),ISBLANK(C63),ISBLANK(E63),ISBLANK(F63),ISBLANK(G63)),"",IF(AND(F63=G4,OR(G63="All",ISNUMBER(SEARCH("," &amp; D4 &amp; ",", "," &amp; SUBSTITUTE(G63," ","") &amp; ",")))),E63/IF(G63="All",COUNTIF(B4:G4,"&lt;&gt;"),LEN(SUBSTITUTE(G63," ",""))-LEN(SUBSTITUTE(SUBSTITUTE(G63," ",""),",",""))+1),0))</f>
        <v/>
      </c>
      <c r="AA63" s="78">
        <f>IF(OR(ISBLANK(E4),ISBLANK(B4),ISBLANK(C63),ISBLANK(E63),ISBLANK(F63),ISBLANK(G63)),"",IF(AND(F63=B4,OR(G63="All",ISNUMBER(SEARCH("," &amp; E4 &amp; ",", "," &amp; SUBSTITUTE(G63," ","") &amp; ",")))),E63/IF(G63="All",COUNTIF(B4:G4,"&lt;&gt;"),LEN(SUBSTITUTE(G63," ",""))-LEN(SUBSTITUTE(SUBSTITUTE(G63," ",""),",",""))+1),0))</f>
        <v/>
      </c>
      <c r="AB63" s="78">
        <f>IF(OR(ISBLANK(E4),ISBLANK(C4),ISBLANK(C63),ISBLANK(E63),ISBLANK(F63),ISBLANK(G63)),"",IF(AND(F63=C4,OR(G63="All",ISNUMBER(SEARCH("," &amp; E4 &amp; ",", "," &amp; SUBSTITUTE(G63," ","") &amp; ",")))),E63/IF(G63="All",COUNTIF(B4:G4,"&lt;&gt;"),LEN(SUBSTITUTE(G63," ",""))-LEN(SUBSTITUTE(SUBSTITUTE(G63," ",""),",",""))+1),0))</f>
        <v/>
      </c>
      <c r="AC63" s="78">
        <f>IF(OR(ISBLANK(E4),ISBLANK(D4),ISBLANK(C63),ISBLANK(E63),ISBLANK(F63),ISBLANK(G63)),"",IF(AND(F63=D4,OR(G63="All",ISNUMBER(SEARCH("," &amp; E4 &amp; ",", "," &amp; SUBSTITUTE(G63," ","") &amp; ",")))),E63/IF(G63="All",COUNTIF(B4:G4,"&lt;&gt;"),LEN(SUBSTITUTE(G63," ",""))-LEN(SUBSTITUTE(SUBSTITUTE(G63," ",""),",",""))+1),0))</f>
        <v/>
      </c>
      <c r="AE63" s="78">
        <f>IF(OR(ISBLANK(E4),ISBLANK(F4),ISBLANK(C63),ISBLANK(E63),ISBLANK(F63),ISBLANK(G63)),"",IF(AND(F63=F4,OR(G63="All",ISNUMBER(SEARCH("," &amp; E4 &amp; ",", "," &amp; SUBSTITUTE(G63," ","") &amp; ",")))),E63/IF(G63="All",COUNTIF(B4:G4,"&lt;&gt;"),LEN(SUBSTITUTE(G63," ",""))-LEN(SUBSTITUTE(SUBSTITUTE(G63," ",""),",",""))+1),0))</f>
        <v/>
      </c>
      <c r="AF63" s="78">
        <f>IF(OR(ISBLANK(E4),ISBLANK(G4),ISBLANK(C63),ISBLANK(E63),ISBLANK(F63),ISBLANK(G63)),"",IF(AND(F63=G4,OR(G63="All",ISNUMBER(SEARCH("," &amp; E4 &amp; ",", "," &amp; SUBSTITUTE(G63," ","") &amp; ",")))),E63/IF(G63="All",COUNTIF(B4:G4,"&lt;&gt;"),LEN(SUBSTITUTE(G63," ",""))-LEN(SUBSTITUTE(SUBSTITUTE(G63," ",""),",",""))+1),0))</f>
        <v/>
      </c>
      <c r="AG63" s="78">
        <f>IF(OR(ISBLANK(F4),ISBLANK(B4),ISBLANK(C63),ISBLANK(E63),ISBLANK(F63),ISBLANK(G63)),"",IF(AND(F63=B4,OR(G63="All",ISNUMBER(SEARCH("," &amp; F4 &amp; ",", "," &amp; SUBSTITUTE(G63," ","") &amp; ",")))),E63/IF(G63="All",COUNTIF(B4:G4,"&lt;&gt;"),LEN(SUBSTITUTE(G63," ",""))-LEN(SUBSTITUTE(SUBSTITUTE(G63," ",""),",",""))+1),0))</f>
        <v/>
      </c>
      <c r="AH63" s="78">
        <f>IF(OR(ISBLANK(F4),ISBLANK(C4),ISBLANK(C63),ISBLANK(E63),ISBLANK(F63),ISBLANK(G63)),"",IF(AND(F63=C4,OR(G63="All",ISNUMBER(SEARCH("," &amp; F4 &amp; ",", "," &amp; SUBSTITUTE(G63," ","") &amp; ",")))),E63/IF(G63="All",COUNTIF(B4:G4,"&lt;&gt;"),LEN(SUBSTITUTE(G63," ",""))-LEN(SUBSTITUTE(SUBSTITUTE(G63," ",""),",",""))+1),0))</f>
        <v/>
      </c>
      <c r="AI63" s="78">
        <f>IF(OR(ISBLANK(F4),ISBLANK(D4),ISBLANK(C63),ISBLANK(E63),ISBLANK(F63),ISBLANK(G63)),"",IF(AND(F63=D4,OR(G63="All",ISNUMBER(SEARCH("," &amp; F4 &amp; ",", "," &amp; SUBSTITUTE(G63," ","") &amp; ",")))),E63/IF(G63="All",COUNTIF(B4:G4,"&lt;&gt;"),LEN(SUBSTITUTE(G63," ",""))-LEN(SUBSTITUTE(SUBSTITUTE(G63," ",""),",",""))+1),0))</f>
        <v/>
      </c>
      <c r="AJ63" s="78">
        <f>IF(OR(ISBLANK(F4),ISBLANK(E4),ISBLANK(C63),ISBLANK(E63),ISBLANK(F63),ISBLANK(G63)),"",IF(AND(F63=E4,OR(G63="All",ISNUMBER(SEARCH("," &amp; F4 &amp; ",", "," &amp; SUBSTITUTE(G63," ","") &amp; ",")))),E63/IF(G63="All",COUNTIF(B4:G4,"&lt;&gt;"),LEN(SUBSTITUTE(G63," ",""))-LEN(SUBSTITUTE(SUBSTITUTE(G63," ",""),",",""))+1),0))</f>
        <v/>
      </c>
      <c r="AL63" s="78">
        <f>IF(OR(ISBLANK(F4),ISBLANK(G4),ISBLANK(C63),ISBLANK(E63),ISBLANK(F63),ISBLANK(G63)),"",IF(AND(F63=G4,OR(G63="All",ISNUMBER(SEARCH("," &amp; F4 &amp; ",", "," &amp; SUBSTITUTE(G63," ","") &amp; ",")))),E63/IF(G63="All",COUNTIF(B4:G4,"&lt;&gt;"),LEN(SUBSTITUTE(G63," ",""))-LEN(SUBSTITUTE(SUBSTITUTE(G63," ",""),",",""))+1),0))</f>
        <v/>
      </c>
      <c r="AM63" s="78">
        <f>IF(OR(ISBLANK(G4),ISBLANK(B4),ISBLANK(C63),ISBLANK(E63),ISBLANK(F63),ISBLANK(G63)),"",IF(AND(F63=B4,OR(G63="All",ISNUMBER(SEARCH("," &amp; G4 &amp; ",", "," &amp; SUBSTITUTE(G63," ","") &amp; ",")))),E63/IF(G63="All",COUNTIF(B4:G4,"&lt;&gt;"),LEN(SUBSTITUTE(G63," ",""))-LEN(SUBSTITUTE(SUBSTITUTE(G63," ",""),",",""))+1),0))</f>
        <v/>
      </c>
      <c r="AN63" s="78">
        <f>IF(OR(ISBLANK(G4),ISBLANK(C4),ISBLANK(C63),ISBLANK(E63),ISBLANK(F63),ISBLANK(G63)),"",IF(AND(F63=C4,OR(G63="All",ISNUMBER(SEARCH("," &amp; G4 &amp; ",", "," &amp; SUBSTITUTE(G63," ","") &amp; ",")))),E63/IF(G63="All",COUNTIF(B4:G4,"&lt;&gt;"),LEN(SUBSTITUTE(G63," ",""))-LEN(SUBSTITUTE(SUBSTITUTE(G63," ",""),",",""))+1),0))</f>
        <v/>
      </c>
      <c r="AO63" s="78">
        <f>IF(OR(ISBLANK(G4),ISBLANK(D4),ISBLANK(C63),ISBLANK(E63),ISBLANK(F63),ISBLANK(G63)),"",IF(AND(F63=D4,OR(G63="All",ISNUMBER(SEARCH("," &amp; G4 &amp; ",", "," &amp; SUBSTITUTE(G63," ","") &amp; ",")))),E63/IF(G63="All",COUNTIF(B4:G4,"&lt;&gt;"),LEN(SUBSTITUTE(G63," ",""))-LEN(SUBSTITUTE(SUBSTITUTE(G63," ",""),",",""))+1),0))</f>
        <v/>
      </c>
      <c r="AP63" s="78">
        <f>IF(OR(ISBLANK(G4),ISBLANK(E4),ISBLANK(C63),ISBLANK(E63),ISBLANK(F63),ISBLANK(G63)),"",IF(AND(F63=E4,OR(G63="All",ISNUMBER(SEARCH("," &amp; G4 &amp; ",", "," &amp; SUBSTITUTE(G63," ","") &amp; ",")))),E63/IF(G63="All",COUNTIF(B4:G4,"&lt;&gt;"),LEN(SUBSTITUTE(G63," ",""))-LEN(SUBSTITUTE(SUBSTITUTE(G63," ",""),",",""))+1),0))</f>
        <v/>
      </c>
      <c r="AQ63" s="78">
        <f>IF(OR(ISBLANK(G4),ISBLANK(F4),ISBLANK(C63),ISBLANK(E63),ISBLANK(F63),ISBLANK(G63)),"",IF(AND(F63=F4,OR(G63="All",ISNUMBER(SEARCH("," &amp; G4 &amp; ",", "," &amp; SUBSTITUTE(G63," ","") &amp; ",")))),E63/IF(G63="All",COUNTIF(B4:G4,"&lt;&gt;"),LEN(SUBSTITUTE(G63," ",""))-LEN(SUBSTITUTE(SUBSTITUTE(G63," ",""),",",""))+1),0))</f>
        <v/>
      </c>
    </row>
    <row r="64" customFormat="1" s="1">
      <c r="A64" s="76" t="n"/>
      <c r="B64" s="77" t="n"/>
      <c r="C64" s="78" t="n"/>
      <c r="D64" s="77" t="inlineStr">
        <is>
          <t>EUR</t>
        </is>
      </c>
      <c r="E64" s="79">
        <f>IF(ISBLANK(C64),"",IF(D64="EUR",C64*$C$8,IF(D64="GBP",C64*$C$9,IF(D64="JPY",C64*$C$10,IF(D64="USD",C64,"")))))</f>
        <v/>
      </c>
      <c r="F64" s="77" t="n"/>
      <c r="G64" s="80" t="n"/>
      <c r="H64" s="1" t="n"/>
      <c r="I64" s="1" t="n"/>
      <c r="J64" s="78">
        <f>IF(OR(ISBLANK(B4),ISBLANK(C4),ISBLANK(C64),ISBLANK(E64),ISBLANK(F64),ISBLANK(G64)),"",IF(AND(F64=C4,OR(G64="All",ISNUMBER(SEARCH("," &amp; B4 &amp; ",", "," &amp; SUBSTITUTE(G64," ","") &amp; ",")))),E64/IF(G64="All",COUNTIF(B4:G4,"&lt;&gt;"),LEN(SUBSTITUTE(G64," ",""))-LEN(SUBSTITUTE(SUBSTITUTE(G64," ",""),",",""))+1),0))</f>
        <v/>
      </c>
      <c r="K64" s="78">
        <f>IF(OR(ISBLANK(B4),ISBLANK(D4),ISBLANK(C64),ISBLANK(E64),ISBLANK(F64),ISBLANK(G64)),"",IF(AND(F64=D4,OR(G64="All",ISNUMBER(SEARCH("," &amp; B4 &amp; ",", "," &amp; SUBSTITUTE(G64," ","") &amp; ",")))),E64/IF(G64="All",COUNTIF(B4:G4,"&lt;&gt;"),LEN(SUBSTITUTE(G64," ",""))-LEN(SUBSTITUTE(SUBSTITUTE(G64," ",""),",",""))+1),0))</f>
        <v/>
      </c>
      <c r="L64" s="78">
        <f>IF(OR(ISBLANK(B4),ISBLANK(E4),ISBLANK(C64),ISBLANK(E64),ISBLANK(F64),ISBLANK(G64)),"",IF(AND(F64=E4,OR(G64="All",ISNUMBER(SEARCH("," &amp; B4 &amp; ",", "," &amp; SUBSTITUTE(G64," ","") &amp; ",")))),E64/IF(G64="All",COUNTIF(B4:G4,"&lt;&gt;"),LEN(SUBSTITUTE(G64," ",""))-LEN(SUBSTITUTE(SUBSTITUTE(G64," ",""),",",""))+1),0))</f>
        <v/>
      </c>
      <c r="M64" s="78">
        <f>IF(OR(ISBLANK(B4),ISBLANK(F4),ISBLANK(C64),ISBLANK(E64),ISBLANK(F64),ISBLANK(G64)),"",IF(AND(F64=F4,OR(G64="All",ISNUMBER(SEARCH("," &amp; B4 &amp; ",", "," &amp; SUBSTITUTE(G64," ","") &amp; ",")))),E64/IF(G64="All",COUNTIF(B4:G4,"&lt;&gt;"),LEN(SUBSTITUTE(G64," ",""))-LEN(SUBSTITUTE(SUBSTITUTE(G64," ",""),",",""))+1),0))</f>
        <v/>
      </c>
      <c r="N64" s="78">
        <f>IF(OR(ISBLANK(B4),ISBLANK(G4),ISBLANK(C64),ISBLANK(E64),ISBLANK(F64),ISBLANK(G64)),"",IF(AND(F64=G4,OR(G64="All",ISNUMBER(SEARCH("," &amp; B4 &amp; ",", "," &amp; SUBSTITUTE(G64," ","") &amp; ",")))),E64/IF(G64="All",COUNTIF(B4:G4,"&lt;&gt;"),LEN(SUBSTITUTE(G64," ",""))-LEN(SUBSTITUTE(SUBSTITUTE(G64," ",""),",",""))+1),0))</f>
        <v/>
      </c>
      <c r="O64" s="78">
        <f>IF(OR(ISBLANK(C4),ISBLANK(B4),ISBLANK(C64),ISBLANK(E64),ISBLANK(F64),ISBLANK(G64)),"",IF(AND(F64=B4,OR(G64="All",ISNUMBER(SEARCH("," &amp; C4 &amp; ",", "," &amp; SUBSTITUTE(G64," ","") &amp; ",")))),E64/IF(G64="All",COUNTIF(B4:G4,"&lt;&gt;"),LEN(SUBSTITUTE(G64," ",""))-LEN(SUBSTITUTE(SUBSTITUTE(G64," ",""),",",""))+1),0))</f>
        <v/>
      </c>
      <c r="P64" s="1" t="n"/>
      <c r="Q64" s="78">
        <f>IF(OR(ISBLANK(C4),ISBLANK(D4),ISBLANK(C64),ISBLANK(E64),ISBLANK(F64),ISBLANK(G64)),"",IF(AND(F64=D4,OR(G64="All",ISNUMBER(SEARCH("," &amp; C4 &amp; ",", "," &amp; SUBSTITUTE(G64," ","") &amp; ",")))),E64/IF(G64="All",COUNTIF(B4:G4,"&lt;&gt;"),LEN(SUBSTITUTE(G64," ",""))-LEN(SUBSTITUTE(SUBSTITUTE(G64," ",""),",",""))+1),0))</f>
        <v/>
      </c>
      <c r="R64" s="78">
        <f>IF(OR(ISBLANK(C4),ISBLANK(E4),ISBLANK(C64),ISBLANK(E64),ISBLANK(F64),ISBLANK(G64)),"",IF(AND(F64=E4,OR(G64="All",ISNUMBER(SEARCH("," &amp; C4 &amp; ",", "," &amp; SUBSTITUTE(G64," ","") &amp; ",")))),E64/IF(G64="All",COUNTIF(B4:G4,"&lt;&gt;"),LEN(SUBSTITUTE(G64," ",""))-LEN(SUBSTITUTE(SUBSTITUTE(G64," ",""),",",""))+1),0))</f>
        <v/>
      </c>
      <c r="S64" s="78">
        <f>IF(OR(ISBLANK(C4),ISBLANK(F4),ISBLANK(C64),ISBLANK(E64),ISBLANK(F64),ISBLANK(G64)),"",IF(AND(F64=F4,OR(G64="All",ISNUMBER(SEARCH("," &amp; C4 &amp; ",", "," &amp; SUBSTITUTE(G64," ","") &amp; ",")))),E64/IF(G64="All",COUNTIF(B4:G4,"&lt;&gt;"),LEN(SUBSTITUTE(G64," ",""))-LEN(SUBSTITUTE(SUBSTITUTE(G64," ",""),",",""))+1),0))</f>
        <v/>
      </c>
      <c r="T64" s="78">
        <f>IF(OR(ISBLANK(C4),ISBLANK(G4),ISBLANK(C64),ISBLANK(E64),ISBLANK(F64),ISBLANK(G64)),"",IF(AND(F64=G4,OR(G64="All",ISNUMBER(SEARCH("," &amp; C4 &amp; ",", "," &amp; SUBSTITUTE(G64," ","") &amp; ",")))),E64/IF(G64="All",COUNTIF(B4:G4,"&lt;&gt;"),LEN(SUBSTITUTE(G64," ",""))-LEN(SUBSTITUTE(SUBSTITUTE(G64," ",""),",",""))+1),0))</f>
        <v/>
      </c>
      <c r="U64" s="78">
        <f>IF(OR(ISBLANK(D4),ISBLANK(B4),ISBLANK(C64),ISBLANK(E64),ISBLANK(F64),ISBLANK(G64)),"",IF(AND(F64=B4,OR(G64="All",ISNUMBER(SEARCH("," &amp; D4 &amp; ",", "," &amp; SUBSTITUTE(G64," ","") &amp; ",")))),E64/IF(G64="All",COUNTIF(B4:G4,"&lt;&gt;"),LEN(SUBSTITUTE(G64," ",""))-LEN(SUBSTITUTE(SUBSTITUTE(G64," ",""),",",""))+1),0))</f>
        <v/>
      </c>
      <c r="V64" s="78">
        <f>IF(OR(ISBLANK(D4),ISBLANK(C4),ISBLANK(C64),ISBLANK(E64),ISBLANK(F64),ISBLANK(G64)),"",IF(AND(F64=C4,OR(G64="All",ISNUMBER(SEARCH("," &amp; D4 &amp; ",", "," &amp; SUBSTITUTE(G64," ","") &amp; ",")))),E64/IF(G64="All",COUNTIF(B4:G4,"&lt;&gt;"),LEN(SUBSTITUTE(G64," ",""))-LEN(SUBSTITUTE(SUBSTITUTE(G64," ",""),",",""))+1),0))</f>
        <v/>
      </c>
      <c r="W64" s="1" t="n"/>
      <c r="X64" s="78">
        <f>IF(OR(ISBLANK(D4),ISBLANK(E4),ISBLANK(C64),ISBLANK(E64),ISBLANK(F64),ISBLANK(G64)),"",IF(AND(F64=E4,OR(G64="All",ISNUMBER(SEARCH("," &amp; D4 &amp; ",", "," &amp; SUBSTITUTE(G64," ","") &amp; ",")))),E64/IF(G64="All",COUNTIF(B4:G4,"&lt;&gt;"),LEN(SUBSTITUTE(G64," ",""))-LEN(SUBSTITUTE(SUBSTITUTE(G64," ",""),",",""))+1),0))</f>
        <v/>
      </c>
      <c r="Y64" s="78">
        <f>IF(OR(ISBLANK(D4),ISBLANK(F4),ISBLANK(C64),ISBLANK(E64),ISBLANK(F64),ISBLANK(G64)),"",IF(AND(F64=F4,OR(G64="All",ISNUMBER(SEARCH("," &amp; D4 &amp; ",", "," &amp; SUBSTITUTE(G64," ","") &amp; ",")))),E64/IF(G64="All",COUNTIF(B4:G4,"&lt;&gt;"),LEN(SUBSTITUTE(G64," ",""))-LEN(SUBSTITUTE(SUBSTITUTE(G64," ",""),",",""))+1),0))</f>
        <v/>
      </c>
      <c r="Z64" s="78">
        <f>IF(OR(ISBLANK(D4),ISBLANK(G4),ISBLANK(C64),ISBLANK(E64),ISBLANK(F64),ISBLANK(G64)),"",IF(AND(F64=G4,OR(G64="All",ISNUMBER(SEARCH("," &amp; D4 &amp; ",", "," &amp; SUBSTITUTE(G64," ","") &amp; ",")))),E64/IF(G64="All",COUNTIF(B4:G4,"&lt;&gt;"),LEN(SUBSTITUTE(G64," ",""))-LEN(SUBSTITUTE(SUBSTITUTE(G64," ",""),",",""))+1),0))</f>
        <v/>
      </c>
      <c r="AA64" s="78">
        <f>IF(OR(ISBLANK(E4),ISBLANK(B4),ISBLANK(C64),ISBLANK(E64),ISBLANK(F64),ISBLANK(G64)),"",IF(AND(F64=B4,OR(G64="All",ISNUMBER(SEARCH("," &amp; E4 &amp; ",", "," &amp; SUBSTITUTE(G64," ","") &amp; ",")))),E64/IF(G64="All",COUNTIF(B4:G4,"&lt;&gt;"),LEN(SUBSTITUTE(G64," ",""))-LEN(SUBSTITUTE(SUBSTITUTE(G64," ",""),",",""))+1),0))</f>
        <v/>
      </c>
      <c r="AB64" s="78">
        <f>IF(OR(ISBLANK(E4),ISBLANK(C4),ISBLANK(C64),ISBLANK(E64),ISBLANK(F64),ISBLANK(G64)),"",IF(AND(F64=C4,OR(G64="All",ISNUMBER(SEARCH("," &amp; E4 &amp; ",", "," &amp; SUBSTITUTE(G64," ","") &amp; ",")))),E64/IF(G64="All",COUNTIF(B4:G4,"&lt;&gt;"),LEN(SUBSTITUTE(G64," ",""))-LEN(SUBSTITUTE(SUBSTITUTE(G64," ",""),",",""))+1),0))</f>
        <v/>
      </c>
      <c r="AC64" s="78">
        <f>IF(OR(ISBLANK(E4),ISBLANK(D4),ISBLANK(C64),ISBLANK(E64),ISBLANK(F64),ISBLANK(G64)),"",IF(AND(F64=D4,OR(G64="All",ISNUMBER(SEARCH("," &amp; E4 &amp; ",", "," &amp; SUBSTITUTE(G64," ","") &amp; ",")))),E64/IF(G64="All",COUNTIF(B4:G4,"&lt;&gt;"),LEN(SUBSTITUTE(G64," ",""))-LEN(SUBSTITUTE(SUBSTITUTE(G64," ",""),",",""))+1),0))</f>
        <v/>
      </c>
      <c r="AE64" s="78">
        <f>IF(OR(ISBLANK(E4),ISBLANK(F4),ISBLANK(C64),ISBLANK(E64),ISBLANK(F64),ISBLANK(G64)),"",IF(AND(F64=F4,OR(G64="All",ISNUMBER(SEARCH("," &amp; E4 &amp; ",", "," &amp; SUBSTITUTE(G64," ","") &amp; ",")))),E64/IF(G64="All",COUNTIF(B4:G4,"&lt;&gt;"),LEN(SUBSTITUTE(G64," ",""))-LEN(SUBSTITUTE(SUBSTITUTE(G64," ",""),",",""))+1),0))</f>
        <v/>
      </c>
      <c r="AF64" s="78">
        <f>IF(OR(ISBLANK(E4),ISBLANK(G4),ISBLANK(C64),ISBLANK(E64),ISBLANK(F64),ISBLANK(G64)),"",IF(AND(F64=G4,OR(G64="All",ISNUMBER(SEARCH("," &amp; E4 &amp; ",", "," &amp; SUBSTITUTE(G64," ","") &amp; ",")))),E64/IF(G64="All",COUNTIF(B4:G4,"&lt;&gt;"),LEN(SUBSTITUTE(G64," ",""))-LEN(SUBSTITUTE(SUBSTITUTE(G64," ",""),",",""))+1),0))</f>
        <v/>
      </c>
      <c r="AG64" s="78">
        <f>IF(OR(ISBLANK(F4),ISBLANK(B4),ISBLANK(C64),ISBLANK(E64),ISBLANK(F64),ISBLANK(G64)),"",IF(AND(F64=B4,OR(G64="All",ISNUMBER(SEARCH("," &amp; F4 &amp; ",", "," &amp; SUBSTITUTE(G64," ","") &amp; ",")))),E64/IF(G64="All",COUNTIF(B4:G4,"&lt;&gt;"),LEN(SUBSTITUTE(G64," ",""))-LEN(SUBSTITUTE(SUBSTITUTE(G64," ",""),",",""))+1),0))</f>
        <v/>
      </c>
      <c r="AH64" s="78">
        <f>IF(OR(ISBLANK(F4),ISBLANK(C4),ISBLANK(C64),ISBLANK(E64),ISBLANK(F64),ISBLANK(G64)),"",IF(AND(F64=C4,OR(G64="All",ISNUMBER(SEARCH("," &amp; F4 &amp; ",", "," &amp; SUBSTITUTE(G64," ","") &amp; ",")))),E64/IF(G64="All",COUNTIF(B4:G4,"&lt;&gt;"),LEN(SUBSTITUTE(G64," ",""))-LEN(SUBSTITUTE(SUBSTITUTE(G64," ",""),",",""))+1),0))</f>
        <v/>
      </c>
      <c r="AI64" s="78">
        <f>IF(OR(ISBLANK(F4),ISBLANK(D4),ISBLANK(C64),ISBLANK(E64),ISBLANK(F64),ISBLANK(G64)),"",IF(AND(F64=D4,OR(G64="All",ISNUMBER(SEARCH("," &amp; F4 &amp; ",", "," &amp; SUBSTITUTE(G64," ","") &amp; ",")))),E64/IF(G64="All",COUNTIF(B4:G4,"&lt;&gt;"),LEN(SUBSTITUTE(G64," ",""))-LEN(SUBSTITUTE(SUBSTITUTE(G64," ",""),",",""))+1),0))</f>
        <v/>
      </c>
      <c r="AJ64" s="78">
        <f>IF(OR(ISBLANK(F4),ISBLANK(E4),ISBLANK(C64),ISBLANK(E64),ISBLANK(F64),ISBLANK(G64)),"",IF(AND(F64=E4,OR(G64="All",ISNUMBER(SEARCH("," &amp; F4 &amp; ",", "," &amp; SUBSTITUTE(G64," ","") &amp; ",")))),E64/IF(G64="All",COUNTIF(B4:G4,"&lt;&gt;"),LEN(SUBSTITUTE(G64," ",""))-LEN(SUBSTITUTE(SUBSTITUTE(G64," ",""),",",""))+1),0))</f>
        <v/>
      </c>
      <c r="AL64" s="78">
        <f>IF(OR(ISBLANK(F4),ISBLANK(G4),ISBLANK(C64),ISBLANK(E64),ISBLANK(F64),ISBLANK(G64)),"",IF(AND(F64=G4,OR(G64="All",ISNUMBER(SEARCH("," &amp; F4 &amp; ",", "," &amp; SUBSTITUTE(G64," ","") &amp; ",")))),E64/IF(G64="All",COUNTIF(B4:G4,"&lt;&gt;"),LEN(SUBSTITUTE(G64," ",""))-LEN(SUBSTITUTE(SUBSTITUTE(G64," ",""),",",""))+1),0))</f>
        <v/>
      </c>
      <c r="AM64" s="78">
        <f>IF(OR(ISBLANK(G4),ISBLANK(B4),ISBLANK(C64),ISBLANK(E64),ISBLANK(F64),ISBLANK(G64)),"",IF(AND(F64=B4,OR(G64="All",ISNUMBER(SEARCH("," &amp; G4 &amp; ",", "," &amp; SUBSTITUTE(G64," ","") &amp; ",")))),E64/IF(G64="All",COUNTIF(B4:G4,"&lt;&gt;"),LEN(SUBSTITUTE(G64," ",""))-LEN(SUBSTITUTE(SUBSTITUTE(G64," ",""),",",""))+1),0))</f>
        <v/>
      </c>
      <c r="AN64" s="78">
        <f>IF(OR(ISBLANK(G4),ISBLANK(C4),ISBLANK(C64),ISBLANK(E64),ISBLANK(F64),ISBLANK(G64)),"",IF(AND(F64=C4,OR(G64="All",ISNUMBER(SEARCH("," &amp; G4 &amp; ",", "," &amp; SUBSTITUTE(G64," ","") &amp; ",")))),E64/IF(G64="All",COUNTIF(B4:G4,"&lt;&gt;"),LEN(SUBSTITUTE(G64," ",""))-LEN(SUBSTITUTE(SUBSTITUTE(G64," ",""),",",""))+1),0))</f>
        <v/>
      </c>
      <c r="AO64" s="78">
        <f>IF(OR(ISBLANK(G4),ISBLANK(D4),ISBLANK(C64),ISBLANK(E64),ISBLANK(F64),ISBLANK(G64)),"",IF(AND(F64=D4,OR(G64="All",ISNUMBER(SEARCH("," &amp; G4 &amp; ",", "," &amp; SUBSTITUTE(G64," ","") &amp; ",")))),E64/IF(G64="All",COUNTIF(B4:G4,"&lt;&gt;"),LEN(SUBSTITUTE(G64," ",""))-LEN(SUBSTITUTE(SUBSTITUTE(G64," ",""),",",""))+1),0))</f>
        <v/>
      </c>
      <c r="AP64" s="78">
        <f>IF(OR(ISBLANK(G4),ISBLANK(E4),ISBLANK(C64),ISBLANK(E64),ISBLANK(F64),ISBLANK(G64)),"",IF(AND(F64=E4,OR(G64="All",ISNUMBER(SEARCH("," &amp; G4 &amp; ",", "," &amp; SUBSTITUTE(G64," ","") &amp; ",")))),E64/IF(G64="All",COUNTIF(B4:G4,"&lt;&gt;"),LEN(SUBSTITUTE(G64," ",""))-LEN(SUBSTITUTE(SUBSTITUTE(G64," ",""),",",""))+1),0))</f>
        <v/>
      </c>
      <c r="AQ64" s="78">
        <f>IF(OR(ISBLANK(G4),ISBLANK(F4),ISBLANK(C64),ISBLANK(E64),ISBLANK(F64),ISBLANK(G64)),"",IF(AND(F64=F4,OR(G64="All",ISNUMBER(SEARCH("," &amp; G4 &amp; ",", "," &amp; SUBSTITUTE(G64," ","") &amp; ",")))),E64/IF(G64="All",COUNTIF(B4:G4,"&lt;&gt;"),LEN(SUBSTITUTE(G64," ",""))-LEN(SUBSTITUTE(SUBSTITUTE(G64," ",""),",",""))+1),0))</f>
        <v/>
      </c>
    </row>
    <row r="65" customFormat="1" s="1">
      <c r="A65" s="76" t="n"/>
      <c r="B65" s="77" t="n"/>
      <c r="C65" s="78" t="n"/>
      <c r="D65" s="77" t="inlineStr">
        <is>
          <t>EUR</t>
        </is>
      </c>
      <c r="E65" s="79">
        <f>IF(ISBLANK(C65),"",IF(D65="EUR",C65*$C$8,IF(D65="GBP",C65*$C$9,IF(D65="JPY",C65*$C$10,IF(D65="USD",C65,"")))))</f>
        <v/>
      </c>
      <c r="F65" s="77" t="n"/>
      <c r="G65" s="80" t="n"/>
      <c r="H65" s="1" t="n"/>
      <c r="I65" s="1" t="n"/>
      <c r="J65" s="78">
        <f>IF(OR(ISBLANK(B4),ISBLANK(C4),ISBLANK(C65),ISBLANK(E65),ISBLANK(F65),ISBLANK(G65)),"",IF(AND(F65=C4,OR(G65="All",ISNUMBER(SEARCH("," &amp; B4 &amp; ",", "," &amp; SUBSTITUTE(G65," ","") &amp; ",")))),E65/IF(G65="All",COUNTIF(B4:G4,"&lt;&gt;"),LEN(SUBSTITUTE(G65," ",""))-LEN(SUBSTITUTE(SUBSTITUTE(G65," ",""),",",""))+1),0))</f>
        <v/>
      </c>
      <c r="K65" s="78">
        <f>IF(OR(ISBLANK(B4),ISBLANK(D4),ISBLANK(C65),ISBLANK(E65),ISBLANK(F65),ISBLANK(G65)),"",IF(AND(F65=D4,OR(G65="All",ISNUMBER(SEARCH("," &amp; B4 &amp; ",", "," &amp; SUBSTITUTE(G65," ","") &amp; ",")))),E65/IF(G65="All",COUNTIF(B4:G4,"&lt;&gt;"),LEN(SUBSTITUTE(G65," ",""))-LEN(SUBSTITUTE(SUBSTITUTE(G65," ",""),",",""))+1),0))</f>
        <v/>
      </c>
      <c r="L65" s="78">
        <f>IF(OR(ISBLANK(B4),ISBLANK(E4),ISBLANK(C65),ISBLANK(E65),ISBLANK(F65),ISBLANK(G65)),"",IF(AND(F65=E4,OR(G65="All",ISNUMBER(SEARCH("," &amp; B4 &amp; ",", "," &amp; SUBSTITUTE(G65," ","") &amp; ",")))),E65/IF(G65="All",COUNTIF(B4:G4,"&lt;&gt;"),LEN(SUBSTITUTE(G65," ",""))-LEN(SUBSTITUTE(SUBSTITUTE(G65," ",""),",",""))+1),0))</f>
        <v/>
      </c>
      <c r="M65" s="78">
        <f>IF(OR(ISBLANK(B4),ISBLANK(F4),ISBLANK(C65),ISBLANK(E65),ISBLANK(F65),ISBLANK(G65)),"",IF(AND(F65=F4,OR(G65="All",ISNUMBER(SEARCH("," &amp; B4 &amp; ",", "," &amp; SUBSTITUTE(G65," ","") &amp; ",")))),E65/IF(G65="All",COUNTIF(B4:G4,"&lt;&gt;"),LEN(SUBSTITUTE(G65," ",""))-LEN(SUBSTITUTE(SUBSTITUTE(G65," ",""),",",""))+1),0))</f>
        <v/>
      </c>
      <c r="N65" s="78">
        <f>IF(OR(ISBLANK(B4),ISBLANK(G4),ISBLANK(C65),ISBLANK(E65),ISBLANK(F65),ISBLANK(G65)),"",IF(AND(F65=G4,OR(G65="All",ISNUMBER(SEARCH("," &amp; B4 &amp; ",", "," &amp; SUBSTITUTE(G65," ","") &amp; ",")))),E65/IF(G65="All",COUNTIF(B4:G4,"&lt;&gt;"),LEN(SUBSTITUTE(G65," ",""))-LEN(SUBSTITUTE(SUBSTITUTE(G65," ",""),",",""))+1),0))</f>
        <v/>
      </c>
      <c r="O65" s="78">
        <f>IF(OR(ISBLANK(C4),ISBLANK(B4),ISBLANK(C65),ISBLANK(E65),ISBLANK(F65),ISBLANK(G65)),"",IF(AND(F65=B4,OR(G65="All",ISNUMBER(SEARCH("," &amp; C4 &amp; ",", "," &amp; SUBSTITUTE(G65," ","") &amp; ",")))),E65/IF(G65="All",COUNTIF(B4:G4,"&lt;&gt;"),LEN(SUBSTITUTE(G65," ",""))-LEN(SUBSTITUTE(SUBSTITUTE(G65," ",""),",",""))+1),0))</f>
        <v/>
      </c>
      <c r="P65" s="1" t="n"/>
      <c r="Q65" s="78">
        <f>IF(OR(ISBLANK(C4),ISBLANK(D4),ISBLANK(C65),ISBLANK(E65),ISBLANK(F65),ISBLANK(G65)),"",IF(AND(F65=D4,OR(G65="All",ISNUMBER(SEARCH("," &amp; C4 &amp; ",", "," &amp; SUBSTITUTE(G65," ","") &amp; ",")))),E65/IF(G65="All",COUNTIF(B4:G4,"&lt;&gt;"),LEN(SUBSTITUTE(G65," ",""))-LEN(SUBSTITUTE(SUBSTITUTE(G65," ",""),",",""))+1),0))</f>
        <v/>
      </c>
      <c r="R65" s="78">
        <f>IF(OR(ISBLANK(C4),ISBLANK(E4),ISBLANK(C65),ISBLANK(E65),ISBLANK(F65),ISBLANK(G65)),"",IF(AND(F65=E4,OR(G65="All",ISNUMBER(SEARCH("," &amp; C4 &amp; ",", "," &amp; SUBSTITUTE(G65," ","") &amp; ",")))),E65/IF(G65="All",COUNTIF(B4:G4,"&lt;&gt;"),LEN(SUBSTITUTE(G65," ",""))-LEN(SUBSTITUTE(SUBSTITUTE(G65," ",""),",",""))+1),0))</f>
        <v/>
      </c>
      <c r="S65" s="78">
        <f>IF(OR(ISBLANK(C4),ISBLANK(F4),ISBLANK(C65),ISBLANK(E65),ISBLANK(F65),ISBLANK(G65)),"",IF(AND(F65=F4,OR(G65="All",ISNUMBER(SEARCH("," &amp; C4 &amp; ",", "," &amp; SUBSTITUTE(G65," ","") &amp; ",")))),E65/IF(G65="All",COUNTIF(B4:G4,"&lt;&gt;"),LEN(SUBSTITUTE(G65," ",""))-LEN(SUBSTITUTE(SUBSTITUTE(G65," ",""),",",""))+1),0))</f>
        <v/>
      </c>
      <c r="T65" s="78">
        <f>IF(OR(ISBLANK(C4),ISBLANK(G4),ISBLANK(C65),ISBLANK(E65),ISBLANK(F65),ISBLANK(G65)),"",IF(AND(F65=G4,OR(G65="All",ISNUMBER(SEARCH("," &amp; C4 &amp; ",", "," &amp; SUBSTITUTE(G65," ","") &amp; ",")))),E65/IF(G65="All",COUNTIF(B4:G4,"&lt;&gt;"),LEN(SUBSTITUTE(G65," ",""))-LEN(SUBSTITUTE(SUBSTITUTE(G65," ",""),",",""))+1),0))</f>
        <v/>
      </c>
      <c r="U65" s="78">
        <f>IF(OR(ISBLANK(D4),ISBLANK(B4),ISBLANK(C65),ISBLANK(E65),ISBLANK(F65),ISBLANK(G65)),"",IF(AND(F65=B4,OR(G65="All",ISNUMBER(SEARCH("," &amp; D4 &amp; ",", "," &amp; SUBSTITUTE(G65," ","") &amp; ",")))),E65/IF(G65="All",COUNTIF(B4:G4,"&lt;&gt;"),LEN(SUBSTITUTE(G65," ",""))-LEN(SUBSTITUTE(SUBSTITUTE(G65," ",""),",",""))+1),0))</f>
        <v/>
      </c>
      <c r="V65" s="78">
        <f>IF(OR(ISBLANK(D4),ISBLANK(C4),ISBLANK(C65),ISBLANK(E65),ISBLANK(F65),ISBLANK(G65)),"",IF(AND(F65=C4,OR(G65="All",ISNUMBER(SEARCH("," &amp; D4 &amp; ",", "," &amp; SUBSTITUTE(G65," ","") &amp; ",")))),E65/IF(G65="All",COUNTIF(B4:G4,"&lt;&gt;"),LEN(SUBSTITUTE(G65," ",""))-LEN(SUBSTITUTE(SUBSTITUTE(G65," ",""),",",""))+1),0))</f>
        <v/>
      </c>
      <c r="W65" s="1" t="n"/>
      <c r="X65" s="78">
        <f>IF(OR(ISBLANK(D4),ISBLANK(E4),ISBLANK(C65),ISBLANK(E65),ISBLANK(F65),ISBLANK(G65)),"",IF(AND(F65=E4,OR(G65="All",ISNUMBER(SEARCH("," &amp; D4 &amp; ",", "," &amp; SUBSTITUTE(G65," ","") &amp; ",")))),E65/IF(G65="All",COUNTIF(B4:G4,"&lt;&gt;"),LEN(SUBSTITUTE(G65," ",""))-LEN(SUBSTITUTE(SUBSTITUTE(G65," ",""),",",""))+1),0))</f>
        <v/>
      </c>
      <c r="Y65" s="78">
        <f>IF(OR(ISBLANK(D4),ISBLANK(F4),ISBLANK(C65),ISBLANK(E65),ISBLANK(F65),ISBLANK(G65)),"",IF(AND(F65=F4,OR(G65="All",ISNUMBER(SEARCH("," &amp; D4 &amp; ",", "," &amp; SUBSTITUTE(G65," ","") &amp; ",")))),E65/IF(G65="All",COUNTIF(B4:G4,"&lt;&gt;"),LEN(SUBSTITUTE(G65," ",""))-LEN(SUBSTITUTE(SUBSTITUTE(G65," ",""),",",""))+1),0))</f>
        <v/>
      </c>
      <c r="Z65" s="78">
        <f>IF(OR(ISBLANK(D4),ISBLANK(G4),ISBLANK(C65),ISBLANK(E65),ISBLANK(F65),ISBLANK(G65)),"",IF(AND(F65=G4,OR(G65="All",ISNUMBER(SEARCH("," &amp; D4 &amp; ",", "," &amp; SUBSTITUTE(G65," ","") &amp; ",")))),E65/IF(G65="All",COUNTIF(B4:G4,"&lt;&gt;"),LEN(SUBSTITUTE(G65," ",""))-LEN(SUBSTITUTE(SUBSTITUTE(G65," ",""),",",""))+1),0))</f>
        <v/>
      </c>
      <c r="AA65" s="78">
        <f>IF(OR(ISBLANK(E4),ISBLANK(B4),ISBLANK(C65),ISBLANK(E65),ISBLANK(F65),ISBLANK(G65)),"",IF(AND(F65=B4,OR(G65="All",ISNUMBER(SEARCH("," &amp; E4 &amp; ",", "," &amp; SUBSTITUTE(G65," ","") &amp; ",")))),E65/IF(G65="All",COUNTIF(B4:G4,"&lt;&gt;"),LEN(SUBSTITUTE(G65," ",""))-LEN(SUBSTITUTE(SUBSTITUTE(G65," ",""),",",""))+1),0))</f>
        <v/>
      </c>
      <c r="AB65" s="78">
        <f>IF(OR(ISBLANK(E4),ISBLANK(C4),ISBLANK(C65),ISBLANK(E65),ISBLANK(F65),ISBLANK(G65)),"",IF(AND(F65=C4,OR(G65="All",ISNUMBER(SEARCH("," &amp; E4 &amp; ",", "," &amp; SUBSTITUTE(G65," ","") &amp; ",")))),E65/IF(G65="All",COUNTIF(B4:G4,"&lt;&gt;"),LEN(SUBSTITUTE(G65," ",""))-LEN(SUBSTITUTE(SUBSTITUTE(G65," ",""),",",""))+1),0))</f>
        <v/>
      </c>
      <c r="AC65" s="78">
        <f>IF(OR(ISBLANK(E4),ISBLANK(D4),ISBLANK(C65),ISBLANK(E65),ISBLANK(F65),ISBLANK(G65)),"",IF(AND(F65=D4,OR(G65="All",ISNUMBER(SEARCH("," &amp; E4 &amp; ",", "," &amp; SUBSTITUTE(G65," ","") &amp; ",")))),E65/IF(G65="All",COUNTIF(B4:G4,"&lt;&gt;"),LEN(SUBSTITUTE(G65," ",""))-LEN(SUBSTITUTE(SUBSTITUTE(G65," ",""),",",""))+1),0))</f>
        <v/>
      </c>
      <c r="AE65" s="78">
        <f>IF(OR(ISBLANK(E4),ISBLANK(F4),ISBLANK(C65),ISBLANK(E65),ISBLANK(F65),ISBLANK(G65)),"",IF(AND(F65=F4,OR(G65="All",ISNUMBER(SEARCH("," &amp; E4 &amp; ",", "," &amp; SUBSTITUTE(G65," ","") &amp; ",")))),E65/IF(G65="All",COUNTIF(B4:G4,"&lt;&gt;"),LEN(SUBSTITUTE(G65," ",""))-LEN(SUBSTITUTE(SUBSTITUTE(G65," ",""),",",""))+1),0))</f>
        <v/>
      </c>
      <c r="AF65" s="78">
        <f>IF(OR(ISBLANK(E4),ISBLANK(G4),ISBLANK(C65),ISBLANK(E65),ISBLANK(F65),ISBLANK(G65)),"",IF(AND(F65=G4,OR(G65="All",ISNUMBER(SEARCH("," &amp; E4 &amp; ",", "," &amp; SUBSTITUTE(G65," ","") &amp; ",")))),E65/IF(G65="All",COUNTIF(B4:G4,"&lt;&gt;"),LEN(SUBSTITUTE(G65," ",""))-LEN(SUBSTITUTE(SUBSTITUTE(G65," ",""),",",""))+1),0))</f>
        <v/>
      </c>
      <c r="AG65" s="78">
        <f>IF(OR(ISBLANK(F4),ISBLANK(B4),ISBLANK(C65),ISBLANK(E65),ISBLANK(F65),ISBLANK(G65)),"",IF(AND(F65=B4,OR(G65="All",ISNUMBER(SEARCH("," &amp; F4 &amp; ",", "," &amp; SUBSTITUTE(G65," ","") &amp; ",")))),E65/IF(G65="All",COUNTIF(B4:G4,"&lt;&gt;"),LEN(SUBSTITUTE(G65," ",""))-LEN(SUBSTITUTE(SUBSTITUTE(G65," ",""),",",""))+1),0))</f>
        <v/>
      </c>
      <c r="AH65" s="78">
        <f>IF(OR(ISBLANK(F4),ISBLANK(C4),ISBLANK(C65),ISBLANK(E65),ISBLANK(F65),ISBLANK(G65)),"",IF(AND(F65=C4,OR(G65="All",ISNUMBER(SEARCH("," &amp; F4 &amp; ",", "," &amp; SUBSTITUTE(G65," ","") &amp; ",")))),E65/IF(G65="All",COUNTIF(B4:G4,"&lt;&gt;"),LEN(SUBSTITUTE(G65," ",""))-LEN(SUBSTITUTE(SUBSTITUTE(G65," ",""),",",""))+1),0))</f>
        <v/>
      </c>
      <c r="AI65" s="78">
        <f>IF(OR(ISBLANK(F4),ISBLANK(D4),ISBLANK(C65),ISBLANK(E65),ISBLANK(F65),ISBLANK(G65)),"",IF(AND(F65=D4,OR(G65="All",ISNUMBER(SEARCH("," &amp; F4 &amp; ",", "," &amp; SUBSTITUTE(G65," ","") &amp; ",")))),E65/IF(G65="All",COUNTIF(B4:G4,"&lt;&gt;"),LEN(SUBSTITUTE(G65," ",""))-LEN(SUBSTITUTE(SUBSTITUTE(G65," ",""),",",""))+1),0))</f>
        <v/>
      </c>
      <c r="AJ65" s="78">
        <f>IF(OR(ISBLANK(F4),ISBLANK(E4),ISBLANK(C65),ISBLANK(E65),ISBLANK(F65),ISBLANK(G65)),"",IF(AND(F65=E4,OR(G65="All",ISNUMBER(SEARCH("," &amp; F4 &amp; ",", "," &amp; SUBSTITUTE(G65," ","") &amp; ",")))),E65/IF(G65="All",COUNTIF(B4:G4,"&lt;&gt;"),LEN(SUBSTITUTE(G65," ",""))-LEN(SUBSTITUTE(SUBSTITUTE(G65," ",""),",",""))+1),0))</f>
        <v/>
      </c>
      <c r="AL65" s="78">
        <f>IF(OR(ISBLANK(F4),ISBLANK(G4),ISBLANK(C65),ISBLANK(E65),ISBLANK(F65),ISBLANK(G65)),"",IF(AND(F65=G4,OR(G65="All",ISNUMBER(SEARCH("," &amp; F4 &amp; ",", "," &amp; SUBSTITUTE(G65," ","") &amp; ",")))),E65/IF(G65="All",COUNTIF(B4:G4,"&lt;&gt;"),LEN(SUBSTITUTE(G65," ",""))-LEN(SUBSTITUTE(SUBSTITUTE(G65," ",""),",",""))+1),0))</f>
        <v/>
      </c>
      <c r="AM65" s="78">
        <f>IF(OR(ISBLANK(G4),ISBLANK(B4),ISBLANK(C65),ISBLANK(E65),ISBLANK(F65),ISBLANK(G65)),"",IF(AND(F65=B4,OR(G65="All",ISNUMBER(SEARCH("," &amp; G4 &amp; ",", "," &amp; SUBSTITUTE(G65," ","") &amp; ",")))),E65/IF(G65="All",COUNTIF(B4:G4,"&lt;&gt;"),LEN(SUBSTITUTE(G65," ",""))-LEN(SUBSTITUTE(SUBSTITUTE(G65," ",""),",",""))+1),0))</f>
        <v/>
      </c>
      <c r="AN65" s="78">
        <f>IF(OR(ISBLANK(G4),ISBLANK(C4),ISBLANK(C65),ISBLANK(E65),ISBLANK(F65),ISBLANK(G65)),"",IF(AND(F65=C4,OR(G65="All",ISNUMBER(SEARCH("," &amp; G4 &amp; ",", "," &amp; SUBSTITUTE(G65," ","") &amp; ",")))),E65/IF(G65="All",COUNTIF(B4:G4,"&lt;&gt;"),LEN(SUBSTITUTE(G65," ",""))-LEN(SUBSTITUTE(SUBSTITUTE(G65," ",""),",",""))+1),0))</f>
        <v/>
      </c>
      <c r="AO65" s="78">
        <f>IF(OR(ISBLANK(G4),ISBLANK(D4),ISBLANK(C65),ISBLANK(E65),ISBLANK(F65),ISBLANK(G65)),"",IF(AND(F65=D4,OR(G65="All",ISNUMBER(SEARCH("," &amp; G4 &amp; ",", "," &amp; SUBSTITUTE(G65," ","") &amp; ",")))),E65/IF(G65="All",COUNTIF(B4:G4,"&lt;&gt;"),LEN(SUBSTITUTE(G65," ",""))-LEN(SUBSTITUTE(SUBSTITUTE(G65," ",""),",",""))+1),0))</f>
        <v/>
      </c>
      <c r="AP65" s="78">
        <f>IF(OR(ISBLANK(G4),ISBLANK(E4),ISBLANK(C65),ISBLANK(E65),ISBLANK(F65),ISBLANK(G65)),"",IF(AND(F65=E4,OR(G65="All",ISNUMBER(SEARCH("," &amp; G4 &amp; ",", "," &amp; SUBSTITUTE(G65," ","") &amp; ",")))),E65/IF(G65="All",COUNTIF(B4:G4,"&lt;&gt;"),LEN(SUBSTITUTE(G65," ",""))-LEN(SUBSTITUTE(SUBSTITUTE(G65," ",""),",",""))+1),0))</f>
        <v/>
      </c>
      <c r="AQ65" s="78">
        <f>IF(OR(ISBLANK(G4),ISBLANK(F4),ISBLANK(C65),ISBLANK(E65),ISBLANK(F65),ISBLANK(G65)),"",IF(AND(F65=F4,OR(G65="All",ISNUMBER(SEARCH("," &amp; G4 &amp; ",", "," &amp; SUBSTITUTE(G65," ","") &amp; ",")))),E65/IF(G65="All",COUNTIF(B4:G4,"&lt;&gt;"),LEN(SUBSTITUTE(G65," ",""))-LEN(SUBSTITUTE(SUBSTITUTE(G65," ",""),",",""))+1),0))</f>
        <v/>
      </c>
    </row>
    <row r="66" customFormat="1" s="1">
      <c r="A66" s="76" t="n"/>
      <c r="B66" s="77" t="n"/>
      <c r="C66" s="78" t="n"/>
      <c r="D66" s="77" t="inlineStr">
        <is>
          <t>EUR</t>
        </is>
      </c>
      <c r="E66" s="79">
        <f>IF(ISBLANK(C66),"",IF(D66="EUR",C66*$C$8,IF(D66="GBP",C66*$C$9,IF(D66="JPY",C66*$C$10,IF(D66="USD",C66,"")))))</f>
        <v/>
      </c>
      <c r="F66" s="77" t="n"/>
      <c r="G66" s="80" t="n"/>
      <c r="H66" s="1" t="n"/>
      <c r="I66" s="1" t="n"/>
      <c r="J66" s="78">
        <f>IF(OR(ISBLANK(B4),ISBLANK(C4),ISBLANK(C66),ISBLANK(E66),ISBLANK(F66),ISBLANK(G66)),"",IF(AND(F66=C4,OR(G66="All",ISNUMBER(SEARCH("," &amp; B4 &amp; ",", "," &amp; SUBSTITUTE(G66," ","") &amp; ",")))),E66/IF(G66="All",COUNTIF(B4:G4,"&lt;&gt;"),LEN(SUBSTITUTE(G66," ",""))-LEN(SUBSTITUTE(SUBSTITUTE(G66," ",""),",",""))+1),0))</f>
        <v/>
      </c>
      <c r="K66" s="78">
        <f>IF(OR(ISBLANK(B4),ISBLANK(D4),ISBLANK(C66),ISBLANK(E66),ISBLANK(F66),ISBLANK(G66)),"",IF(AND(F66=D4,OR(G66="All",ISNUMBER(SEARCH("," &amp; B4 &amp; ",", "," &amp; SUBSTITUTE(G66," ","") &amp; ",")))),E66/IF(G66="All",COUNTIF(B4:G4,"&lt;&gt;"),LEN(SUBSTITUTE(G66," ",""))-LEN(SUBSTITUTE(SUBSTITUTE(G66," ",""),",",""))+1),0))</f>
        <v/>
      </c>
      <c r="L66" s="78">
        <f>IF(OR(ISBLANK(B4),ISBLANK(E4),ISBLANK(C66),ISBLANK(E66),ISBLANK(F66),ISBLANK(G66)),"",IF(AND(F66=E4,OR(G66="All",ISNUMBER(SEARCH("," &amp; B4 &amp; ",", "," &amp; SUBSTITUTE(G66," ","") &amp; ",")))),E66/IF(G66="All",COUNTIF(B4:G4,"&lt;&gt;"),LEN(SUBSTITUTE(G66," ",""))-LEN(SUBSTITUTE(SUBSTITUTE(G66," ",""),",",""))+1),0))</f>
        <v/>
      </c>
      <c r="M66" s="78">
        <f>IF(OR(ISBLANK(B4),ISBLANK(F4),ISBLANK(C66),ISBLANK(E66),ISBLANK(F66),ISBLANK(G66)),"",IF(AND(F66=F4,OR(G66="All",ISNUMBER(SEARCH("," &amp; B4 &amp; ",", "," &amp; SUBSTITUTE(G66," ","") &amp; ",")))),E66/IF(G66="All",COUNTIF(B4:G4,"&lt;&gt;"),LEN(SUBSTITUTE(G66," ",""))-LEN(SUBSTITUTE(SUBSTITUTE(G66," ",""),",",""))+1),0))</f>
        <v/>
      </c>
      <c r="N66" s="78">
        <f>IF(OR(ISBLANK(B4),ISBLANK(G4),ISBLANK(C66),ISBLANK(E66),ISBLANK(F66),ISBLANK(G66)),"",IF(AND(F66=G4,OR(G66="All",ISNUMBER(SEARCH("," &amp; B4 &amp; ",", "," &amp; SUBSTITUTE(G66," ","") &amp; ",")))),E66/IF(G66="All",COUNTIF(B4:G4,"&lt;&gt;"),LEN(SUBSTITUTE(G66," ",""))-LEN(SUBSTITUTE(SUBSTITUTE(G66," ",""),",",""))+1),0))</f>
        <v/>
      </c>
      <c r="O66" s="78">
        <f>IF(OR(ISBLANK(C4),ISBLANK(B4),ISBLANK(C66),ISBLANK(E66),ISBLANK(F66),ISBLANK(G66)),"",IF(AND(F66=B4,OR(G66="All",ISNUMBER(SEARCH("," &amp; C4 &amp; ",", "," &amp; SUBSTITUTE(G66," ","") &amp; ",")))),E66/IF(G66="All",COUNTIF(B4:G4,"&lt;&gt;"),LEN(SUBSTITUTE(G66," ",""))-LEN(SUBSTITUTE(SUBSTITUTE(G66," ",""),",",""))+1),0))</f>
        <v/>
      </c>
      <c r="P66" s="1" t="n"/>
      <c r="Q66" s="78">
        <f>IF(OR(ISBLANK(C4),ISBLANK(D4),ISBLANK(C66),ISBLANK(E66),ISBLANK(F66),ISBLANK(G66)),"",IF(AND(F66=D4,OR(G66="All",ISNUMBER(SEARCH("," &amp; C4 &amp; ",", "," &amp; SUBSTITUTE(G66," ","") &amp; ",")))),E66/IF(G66="All",COUNTIF(B4:G4,"&lt;&gt;"),LEN(SUBSTITUTE(G66," ",""))-LEN(SUBSTITUTE(SUBSTITUTE(G66," ",""),",",""))+1),0))</f>
        <v/>
      </c>
      <c r="R66" s="78">
        <f>IF(OR(ISBLANK(C4),ISBLANK(E4),ISBLANK(C66),ISBLANK(E66),ISBLANK(F66),ISBLANK(G66)),"",IF(AND(F66=E4,OR(G66="All",ISNUMBER(SEARCH("," &amp; C4 &amp; ",", "," &amp; SUBSTITUTE(G66," ","") &amp; ",")))),E66/IF(G66="All",COUNTIF(B4:G4,"&lt;&gt;"),LEN(SUBSTITUTE(G66," ",""))-LEN(SUBSTITUTE(SUBSTITUTE(G66," ",""),",",""))+1),0))</f>
        <v/>
      </c>
      <c r="S66" s="78">
        <f>IF(OR(ISBLANK(C4),ISBLANK(F4),ISBLANK(C66),ISBLANK(E66),ISBLANK(F66),ISBLANK(G66)),"",IF(AND(F66=F4,OR(G66="All",ISNUMBER(SEARCH("," &amp; C4 &amp; ",", "," &amp; SUBSTITUTE(G66," ","") &amp; ",")))),E66/IF(G66="All",COUNTIF(B4:G4,"&lt;&gt;"),LEN(SUBSTITUTE(G66," ",""))-LEN(SUBSTITUTE(SUBSTITUTE(G66," ",""),",",""))+1),0))</f>
        <v/>
      </c>
      <c r="T66" s="78">
        <f>IF(OR(ISBLANK(C4),ISBLANK(G4),ISBLANK(C66),ISBLANK(E66),ISBLANK(F66),ISBLANK(G66)),"",IF(AND(F66=G4,OR(G66="All",ISNUMBER(SEARCH("," &amp; C4 &amp; ",", "," &amp; SUBSTITUTE(G66," ","") &amp; ",")))),E66/IF(G66="All",COUNTIF(B4:G4,"&lt;&gt;"),LEN(SUBSTITUTE(G66," ",""))-LEN(SUBSTITUTE(SUBSTITUTE(G66," ",""),",",""))+1),0))</f>
        <v/>
      </c>
      <c r="U66" s="78">
        <f>IF(OR(ISBLANK(D4),ISBLANK(B4),ISBLANK(C66),ISBLANK(E66),ISBLANK(F66),ISBLANK(G66)),"",IF(AND(F66=B4,OR(G66="All",ISNUMBER(SEARCH("," &amp; D4 &amp; ",", "," &amp; SUBSTITUTE(G66," ","") &amp; ",")))),E66/IF(G66="All",COUNTIF(B4:G4,"&lt;&gt;"),LEN(SUBSTITUTE(G66," ",""))-LEN(SUBSTITUTE(SUBSTITUTE(G66," ",""),",",""))+1),0))</f>
        <v/>
      </c>
      <c r="V66" s="78">
        <f>IF(OR(ISBLANK(D4),ISBLANK(C4),ISBLANK(C66),ISBLANK(E66),ISBLANK(F66),ISBLANK(G66)),"",IF(AND(F66=C4,OR(G66="All",ISNUMBER(SEARCH("," &amp; D4 &amp; ",", "," &amp; SUBSTITUTE(G66," ","") &amp; ",")))),E66/IF(G66="All",COUNTIF(B4:G4,"&lt;&gt;"),LEN(SUBSTITUTE(G66," ",""))-LEN(SUBSTITUTE(SUBSTITUTE(G66," ",""),",",""))+1),0))</f>
        <v/>
      </c>
      <c r="W66" s="1" t="n"/>
      <c r="X66" s="78">
        <f>IF(OR(ISBLANK(D4),ISBLANK(E4),ISBLANK(C66),ISBLANK(E66),ISBLANK(F66),ISBLANK(G66)),"",IF(AND(F66=E4,OR(G66="All",ISNUMBER(SEARCH("," &amp; D4 &amp; ",", "," &amp; SUBSTITUTE(G66," ","") &amp; ",")))),E66/IF(G66="All",COUNTIF(B4:G4,"&lt;&gt;"),LEN(SUBSTITUTE(G66," ",""))-LEN(SUBSTITUTE(SUBSTITUTE(G66," ",""),",",""))+1),0))</f>
        <v/>
      </c>
      <c r="Y66" s="78">
        <f>IF(OR(ISBLANK(D4),ISBLANK(F4),ISBLANK(C66),ISBLANK(E66),ISBLANK(F66),ISBLANK(G66)),"",IF(AND(F66=F4,OR(G66="All",ISNUMBER(SEARCH("," &amp; D4 &amp; ",", "," &amp; SUBSTITUTE(G66," ","") &amp; ",")))),E66/IF(G66="All",COUNTIF(B4:G4,"&lt;&gt;"),LEN(SUBSTITUTE(G66," ",""))-LEN(SUBSTITUTE(SUBSTITUTE(G66," ",""),",",""))+1),0))</f>
        <v/>
      </c>
      <c r="Z66" s="78">
        <f>IF(OR(ISBLANK(D4),ISBLANK(G4),ISBLANK(C66),ISBLANK(E66),ISBLANK(F66),ISBLANK(G66)),"",IF(AND(F66=G4,OR(G66="All",ISNUMBER(SEARCH("," &amp; D4 &amp; ",", "," &amp; SUBSTITUTE(G66," ","") &amp; ",")))),E66/IF(G66="All",COUNTIF(B4:G4,"&lt;&gt;"),LEN(SUBSTITUTE(G66," ",""))-LEN(SUBSTITUTE(SUBSTITUTE(G66," ",""),",",""))+1),0))</f>
        <v/>
      </c>
      <c r="AA66" s="78">
        <f>IF(OR(ISBLANK(E4),ISBLANK(B4),ISBLANK(C66),ISBLANK(E66),ISBLANK(F66),ISBLANK(G66)),"",IF(AND(F66=B4,OR(G66="All",ISNUMBER(SEARCH("," &amp; E4 &amp; ",", "," &amp; SUBSTITUTE(G66," ","") &amp; ",")))),E66/IF(G66="All",COUNTIF(B4:G4,"&lt;&gt;"),LEN(SUBSTITUTE(G66," ",""))-LEN(SUBSTITUTE(SUBSTITUTE(G66," ",""),",",""))+1),0))</f>
        <v/>
      </c>
      <c r="AB66" s="78">
        <f>IF(OR(ISBLANK(E4),ISBLANK(C4),ISBLANK(C66),ISBLANK(E66),ISBLANK(F66),ISBLANK(G66)),"",IF(AND(F66=C4,OR(G66="All",ISNUMBER(SEARCH("," &amp; E4 &amp; ",", "," &amp; SUBSTITUTE(G66," ","") &amp; ",")))),E66/IF(G66="All",COUNTIF(B4:G4,"&lt;&gt;"),LEN(SUBSTITUTE(G66," ",""))-LEN(SUBSTITUTE(SUBSTITUTE(G66," ",""),",",""))+1),0))</f>
        <v/>
      </c>
      <c r="AC66" s="78">
        <f>IF(OR(ISBLANK(E4),ISBLANK(D4),ISBLANK(C66),ISBLANK(E66),ISBLANK(F66),ISBLANK(G66)),"",IF(AND(F66=D4,OR(G66="All",ISNUMBER(SEARCH("," &amp; E4 &amp; ",", "," &amp; SUBSTITUTE(G66," ","") &amp; ",")))),E66/IF(G66="All",COUNTIF(B4:G4,"&lt;&gt;"),LEN(SUBSTITUTE(G66," ",""))-LEN(SUBSTITUTE(SUBSTITUTE(G66," ",""),",",""))+1),0))</f>
        <v/>
      </c>
      <c r="AE66" s="78">
        <f>IF(OR(ISBLANK(E4),ISBLANK(F4),ISBLANK(C66),ISBLANK(E66),ISBLANK(F66),ISBLANK(G66)),"",IF(AND(F66=F4,OR(G66="All",ISNUMBER(SEARCH("," &amp; E4 &amp; ",", "," &amp; SUBSTITUTE(G66," ","") &amp; ",")))),E66/IF(G66="All",COUNTIF(B4:G4,"&lt;&gt;"),LEN(SUBSTITUTE(G66," ",""))-LEN(SUBSTITUTE(SUBSTITUTE(G66," ",""),",",""))+1),0))</f>
        <v/>
      </c>
      <c r="AF66" s="78">
        <f>IF(OR(ISBLANK(E4),ISBLANK(G4),ISBLANK(C66),ISBLANK(E66),ISBLANK(F66),ISBLANK(G66)),"",IF(AND(F66=G4,OR(G66="All",ISNUMBER(SEARCH("," &amp; E4 &amp; ",", "," &amp; SUBSTITUTE(G66," ","") &amp; ",")))),E66/IF(G66="All",COUNTIF(B4:G4,"&lt;&gt;"),LEN(SUBSTITUTE(G66," ",""))-LEN(SUBSTITUTE(SUBSTITUTE(G66," ",""),",",""))+1),0))</f>
        <v/>
      </c>
      <c r="AG66" s="78">
        <f>IF(OR(ISBLANK(F4),ISBLANK(B4),ISBLANK(C66),ISBLANK(E66),ISBLANK(F66),ISBLANK(G66)),"",IF(AND(F66=B4,OR(G66="All",ISNUMBER(SEARCH("," &amp; F4 &amp; ",", "," &amp; SUBSTITUTE(G66," ","") &amp; ",")))),E66/IF(G66="All",COUNTIF(B4:G4,"&lt;&gt;"),LEN(SUBSTITUTE(G66," ",""))-LEN(SUBSTITUTE(SUBSTITUTE(G66," ",""),",",""))+1),0))</f>
        <v/>
      </c>
      <c r="AH66" s="78">
        <f>IF(OR(ISBLANK(F4),ISBLANK(C4),ISBLANK(C66),ISBLANK(E66),ISBLANK(F66),ISBLANK(G66)),"",IF(AND(F66=C4,OR(G66="All",ISNUMBER(SEARCH("," &amp; F4 &amp; ",", "," &amp; SUBSTITUTE(G66," ","") &amp; ",")))),E66/IF(G66="All",COUNTIF(B4:G4,"&lt;&gt;"),LEN(SUBSTITUTE(G66," ",""))-LEN(SUBSTITUTE(SUBSTITUTE(G66," ",""),",",""))+1),0))</f>
        <v/>
      </c>
      <c r="AI66" s="78">
        <f>IF(OR(ISBLANK(F4),ISBLANK(D4),ISBLANK(C66),ISBLANK(E66),ISBLANK(F66),ISBLANK(G66)),"",IF(AND(F66=D4,OR(G66="All",ISNUMBER(SEARCH("," &amp; F4 &amp; ",", "," &amp; SUBSTITUTE(G66," ","") &amp; ",")))),E66/IF(G66="All",COUNTIF(B4:G4,"&lt;&gt;"),LEN(SUBSTITUTE(G66," ",""))-LEN(SUBSTITUTE(SUBSTITUTE(G66," ",""),",",""))+1),0))</f>
        <v/>
      </c>
      <c r="AJ66" s="78">
        <f>IF(OR(ISBLANK(F4),ISBLANK(E4),ISBLANK(C66),ISBLANK(E66),ISBLANK(F66),ISBLANK(G66)),"",IF(AND(F66=E4,OR(G66="All",ISNUMBER(SEARCH("," &amp; F4 &amp; ",", "," &amp; SUBSTITUTE(G66," ","") &amp; ",")))),E66/IF(G66="All",COUNTIF(B4:G4,"&lt;&gt;"),LEN(SUBSTITUTE(G66," ",""))-LEN(SUBSTITUTE(SUBSTITUTE(G66," ",""),",",""))+1),0))</f>
        <v/>
      </c>
      <c r="AL66" s="78">
        <f>IF(OR(ISBLANK(F4),ISBLANK(G4),ISBLANK(C66),ISBLANK(E66),ISBLANK(F66),ISBLANK(G66)),"",IF(AND(F66=G4,OR(G66="All",ISNUMBER(SEARCH("," &amp; F4 &amp; ",", "," &amp; SUBSTITUTE(G66," ","") &amp; ",")))),E66/IF(G66="All",COUNTIF(B4:G4,"&lt;&gt;"),LEN(SUBSTITUTE(G66," ",""))-LEN(SUBSTITUTE(SUBSTITUTE(G66," ",""),",",""))+1),0))</f>
        <v/>
      </c>
      <c r="AM66" s="78">
        <f>IF(OR(ISBLANK(G4),ISBLANK(B4),ISBLANK(C66),ISBLANK(E66),ISBLANK(F66),ISBLANK(G66)),"",IF(AND(F66=B4,OR(G66="All",ISNUMBER(SEARCH("," &amp; G4 &amp; ",", "," &amp; SUBSTITUTE(G66," ","") &amp; ",")))),E66/IF(G66="All",COUNTIF(B4:G4,"&lt;&gt;"),LEN(SUBSTITUTE(G66," ",""))-LEN(SUBSTITUTE(SUBSTITUTE(G66," ",""),",",""))+1),0))</f>
        <v/>
      </c>
      <c r="AN66" s="78">
        <f>IF(OR(ISBLANK(G4),ISBLANK(C4),ISBLANK(C66),ISBLANK(E66),ISBLANK(F66),ISBLANK(G66)),"",IF(AND(F66=C4,OR(G66="All",ISNUMBER(SEARCH("," &amp; G4 &amp; ",", "," &amp; SUBSTITUTE(G66," ","") &amp; ",")))),E66/IF(G66="All",COUNTIF(B4:G4,"&lt;&gt;"),LEN(SUBSTITUTE(G66," ",""))-LEN(SUBSTITUTE(SUBSTITUTE(G66," ",""),",",""))+1),0))</f>
        <v/>
      </c>
      <c r="AO66" s="78">
        <f>IF(OR(ISBLANK(G4),ISBLANK(D4),ISBLANK(C66),ISBLANK(E66),ISBLANK(F66),ISBLANK(G66)),"",IF(AND(F66=D4,OR(G66="All",ISNUMBER(SEARCH("," &amp; G4 &amp; ",", "," &amp; SUBSTITUTE(G66," ","") &amp; ",")))),E66/IF(G66="All",COUNTIF(B4:G4,"&lt;&gt;"),LEN(SUBSTITUTE(G66," ",""))-LEN(SUBSTITUTE(SUBSTITUTE(G66," ",""),",",""))+1),0))</f>
        <v/>
      </c>
      <c r="AP66" s="78">
        <f>IF(OR(ISBLANK(G4),ISBLANK(E4),ISBLANK(C66),ISBLANK(E66),ISBLANK(F66),ISBLANK(G66)),"",IF(AND(F66=E4,OR(G66="All",ISNUMBER(SEARCH("," &amp; G4 &amp; ",", "," &amp; SUBSTITUTE(G66," ","") &amp; ",")))),E66/IF(G66="All",COUNTIF(B4:G4,"&lt;&gt;"),LEN(SUBSTITUTE(G66," ",""))-LEN(SUBSTITUTE(SUBSTITUTE(G66," ",""),",",""))+1),0))</f>
        <v/>
      </c>
      <c r="AQ66" s="78">
        <f>IF(OR(ISBLANK(G4),ISBLANK(F4),ISBLANK(C66),ISBLANK(E66),ISBLANK(F66),ISBLANK(G66)),"",IF(AND(F66=F4,OR(G66="All",ISNUMBER(SEARCH("," &amp; G4 &amp; ",", "," &amp; SUBSTITUTE(G66," ","") &amp; ",")))),E66/IF(G66="All",COUNTIF(B4:G4,"&lt;&gt;"),LEN(SUBSTITUTE(G66," ",""))-LEN(SUBSTITUTE(SUBSTITUTE(G66," ",""),",",""))+1),0))</f>
        <v/>
      </c>
    </row>
    <row r="67" customFormat="1" s="1">
      <c r="A67" s="76" t="n"/>
      <c r="B67" s="77" t="n"/>
      <c r="C67" s="78" t="n"/>
      <c r="D67" s="77" t="inlineStr">
        <is>
          <t>EUR</t>
        </is>
      </c>
      <c r="E67" s="79">
        <f>IF(ISBLANK(C67),"",IF(D67="EUR",C67*$C$8,IF(D67="GBP",C67*$C$9,IF(D67="JPY",C67*$C$10,IF(D67="USD",C67,"")))))</f>
        <v/>
      </c>
      <c r="F67" s="77" t="n"/>
      <c r="G67" s="80" t="n"/>
      <c r="H67" s="1" t="n"/>
      <c r="I67" s="1" t="n"/>
      <c r="J67" s="78">
        <f>IF(OR(ISBLANK(B4),ISBLANK(C4),ISBLANK(C67),ISBLANK(E67),ISBLANK(F67),ISBLANK(G67)),"",IF(AND(F67=C4,OR(G67="All",ISNUMBER(SEARCH("," &amp; B4 &amp; ",", "," &amp; SUBSTITUTE(G67," ","") &amp; ",")))),E67/IF(G67="All",COUNTIF(B4:G4,"&lt;&gt;"),LEN(SUBSTITUTE(G67," ",""))-LEN(SUBSTITUTE(SUBSTITUTE(G67," ",""),",",""))+1),0))</f>
        <v/>
      </c>
      <c r="K67" s="78">
        <f>IF(OR(ISBLANK(B4),ISBLANK(D4),ISBLANK(C67),ISBLANK(E67),ISBLANK(F67),ISBLANK(G67)),"",IF(AND(F67=D4,OR(G67="All",ISNUMBER(SEARCH("," &amp; B4 &amp; ",", "," &amp; SUBSTITUTE(G67," ","") &amp; ",")))),E67/IF(G67="All",COUNTIF(B4:G4,"&lt;&gt;"),LEN(SUBSTITUTE(G67," ",""))-LEN(SUBSTITUTE(SUBSTITUTE(G67," ",""),",",""))+1),0))</f>
        <v/>
      </c>
      <c r="L67" s="78">
        <f>IF(OR(ISBLANK(B4),ISBLANK(E4),ISBLANK(C67),ISBLANK(E67),ISBLANK(F67),ISBLANK(G67)),"",IF(AND(F67=E4,OR(G67="All",ISNUMBER(SEARCH("," &amp; B4 &amp; ",", "," &amp; SUBSTITUTE(G67," ","") &amp; ",")))),E67/IF(G67="All",COUNTIF(B4:G4,"&lt;&gt;"),LEN(SUBSTITUTE(G67," ",""))-LEN(SUBSTITUTE(SUBSTITUTE(G67," ",""),",",""))+1),0))</f>
        <v/>
      </c>
      <c r="M67" s="78">
        <f>IF(OR(ISBLANK(B4),ISBLANK(F4),ISBLANK(C67),ISBLANK(E67),ISBLANK(F67),ISBLANK(G67)),"",IF(AND(F67=F4,OR(G67="All",ISNUMBER(SEARCH("," &amp; B4 &amp; ",", "," &amp; SUBSTITUTE(G67," ","") &amp; ",")))),E67/IF(G67="All",COUNTIF(B4:G4,"&lt;&gt;"),LEN(SUBSTITUTE(G67," ",""))-LEN(SUBSTITUTE(SUBSTITUTE(G67," ",""),",",""))+1),0))</f>
        <v/>
      </c>
      <c r="N67" s="78">
        <f>IF(OR(ISBLANK(B4),ISBLANK(G4),ISBLANK(C67),ISBLANK(E67),ISBLANK(F67),ISBLANK(G67)),"",IF(AND(F67=G4,OR(G67="All",ISNUMBER(SEARCH("," &amp; B4 &amp; ",", "," &amp; SUBSTITUTE(G67," ","") &amp; ",")))),E67/IF(G67="All",COUNTIF(B4:G4,"&lt;&gt;"),LEN(SUBSTITUTE(G67," ",""))-LEN(SUBSTITUTE(SUBSTITUTE(G67," ",""),",",""))+1),0))</f>
        <v/>
      </c>
      <c r="O67" s="78">
        <f>IF(OR(ISBLANK(C4),ISBLANK(B4),ISBLANK(C67),ISBLANK(E67),ISBLANK(F67),ISBLANK(G67)),"",IF(AND(F67=B4,OR(G67="All",ISNUMBER(SEARCH("," &amp; C4 &amp; ",", "," &amp; SUBSTITUTE(G67," ","") &amp; ",")))),E67/IF(G67="All",COUNTIF(B4:G4,"&lt;&gt;"),LEN(SUBSTITUTE(G67," ",""))-LEN(SUBSTITUTE(SUBSTITUTE(G67," ",""),",",""))+1),0))</f>
        <v/>
      </c>
      <c r="P67" s="1" t="n"/>
      <c r="Q67" s="78">
        <f>IF(OR(ISBLANK(C4),ISBLANK(D4),ISBLANK(C67),ISBLANK(E67),ISBLANK(F67),ISBLANK(G67)),"",IF(AND(F67=D4,OR(G67="All",ISNUMBER(SEARCH("," &amp; C4 &amp; ",", "," &amp; SUBSTITUTE(G67," ","") &amp; ",")))),E67/IF(G67="All",COUNTIF(B4:G4,"&lt;&gt;"),LEN(SUBSTITUTE(G67," ",""))-LEN(SUBSTITUTE(SUBSTITUTE(G67," ",""),",",""))+1),0))</f>
        <v/>
      </c>
      <c r="R67" s="78">
        <f>IF(OR(ISBLANK(C4),ISBLANK(E4),ISBLANK(C67),ISBLANK(E67),ISBLANK(F67),ISBLANK(G67)),"",IF(AND(F67=E4,OR(G67="All",ISNUMBER(SEARCH("," &amp; C4 &amp; ",", "," &amp; SUBSTITUTE(G67," ","") &amp; ",")))),E67/IF(G67="All",COUNTIF(B4:G4,"&lt;&gt;"),LEN(SUBSTITUTE(G67," ",""))-LEN(SUBSTITUTE(SUBSTITUTE(G67," ",""),",",""))+1),0))</f>
        <v/>
      </c>
      <c r="S67" s="78">
        <f>IF(OR(ISBLANK(C4),ISBLANK(F4),ISBLANK(C67),ISBLANK(E67),ISBLANK(F67),ISBLANK(G67)),"",IF(AND(F67=F4,OR(G67="All",ISNUMBER(SEARCH("," &amp; C4 &amp; ",", "," &amp; SUBSTITUTE(G67," ","") &amp; ",")))),E67/IF(G67="All",COUNTIF(B4:G4,"&lt;&gt;"),LEN(SUBSTITUTE(G67," ",""))-LEN(SUBSTITUTE(SUBSTITUTE(G67," ",""),",",""))+1),0))</f>
        <v/>
      </c>
      <c r="T67" s="78">
        <f>IF(OR(ISBLANK(C4),ISBLANK(G4),ISBLANK(C67),ISBLANK(E67),ISBLANK(F67),ISBLANK(G67)),"",IF(AND(F67=G4,OR(G67="All",ISNUMBER(SEARCH("," &amp; C4 &amp; ",", "," &amp; SUBSTITUTE(G67," ","") &amp; ",")))),E67/IF(G67="All",COUNTIF(B4:G4,"&lt;&gt;"),LEN(SUBSTITUTE(G67," ",""))-LEN(SUBSTITUTE(SUBSTITUTE(G67," ",""),",",""))+1),0))</f>
        <v/>
      </c>
      <c r="U67" s="78">
        <f>IF(OR(ISBLANK(D4),ISBLANK(B4),ISBLANK(C67),ISBLANK(E67),ISBLANK(F67),ISBLANK(G67)),"",IF(AND(F67=B4,OR(G67="All",ISNUMBER(SEARCH("," &amp; D4 &amp; ",", "," &amp; SUBSTITUTE(G67," ","") &amp; ",")))),E67/IF(G67="All",COUNTIF(B4:G4,"&lt;&gt;"),LEN(SUBSTITUTE(G67," ",""))-LEN(SUBSTITUTE(SUBSTITUTE(G67," ",""),",",""))+1),0))</f>
        <v/>
      </c>
      <c r="V67" s="78">
        <f>IF(OR(ISBLANK(D4),ISBLANK(C4),ISBLANK(C67),ISBLANK(E67),ISBLANK(F67),ISBLANK(G67)),"",IF(AND(F67=C4,OR(G67="All",ISNUMBER(SEARCH("," &amp; D4 &amp; ",", "," &amp; SUBSTITUTE(G67," ","") &amp; ",")))),E67/IF(G67="All",COUNTIF(B4:G4,"&lt;&gt;"),LEN(SUBSTITUTE(G67," ",""))-LEN(SUBSTITUTE(SUBSTITUTE(G67," ",""),",",""))+1),0))</f>
        <v/>
      </c>
      <c r="W67" s="1" t="n"/>
      <c r="X67" s="78">
        <f>IF(OR(ISBLANK(D4),ISBLANK(E4),ISBLANK(C67),ISBLANK(E67),ISBLANK(F67),ISBLANK(G67)),"",IF(AND(F67=E4,OR(G67="All",ISNUMBER(SEARCH("," &amp; D4 &amp; ",", "," &amp; SUBSTITUTE(G67," ","") &amp; ",")))),E67/IF(G67="All",COUNTIF(B4:G4,"&lt;&gt;"),LEN(SUBSTITUTE(G67," ",""))-LEN(SUBSTITUTE(SUBSTITUTE(G67," ",""),",",""))+1),0))</f>
        <v/>
      </c>
      <c r="Y67" s="78">
        <f>IF(OR(ISBLANK(D4),ISBLANK(F4),ISBLANK(C67),ISBLANK(E67),ISBLANK(F67),ISBLANK(G67)),"",IF(AND(F67=F4,OR(G67="All",ISNUMBER(SEARCH("," &amp; D4 &amp; ",", "," &amp; SUBSTITUTE(G67," ","") &amp; ",")))),E67/IF(G67="All",COUNTIF(B4:G4,"&lt;&gt;"),LEN(SUBSTITUTE(G67," ",""))-LEN(SUBSTITUTE(SUBSTITUTE(G67," ",""),",",""))+1),0))</f>
        <v/>
      </c>
      <c r="Z67" s="78">
        <f>IF(OR(ISBLANK(D4),ISBLANK(G4),ISBLANK(C67),ISBLANK(E67),ISBLANK(F67),ISBLANK(G67)),"",IF(AND(F67=G4,OR(G67="All",ISNUMBER(SEARCH("," &amp; D4 &amp; ",", "," &amp; SUBSTITUTE(G67," ","") &amp; ",")))),E67/IF(G67="All",COUNTIF(B4:G4,"&lt;&gt;"),LEN(SUBSTITUTE(G67," ",""))-LEN(SUBSTITUTE(SUBSTITUTE(G67," ",""),",",""))+1),0))</f>
        <v/>
      </c>
      <c r="AA67" s="78">
        <f>IF(OR(ISBLANK(E4),ISBLANK(B4),ISBLANK(C67),ISBLANK(E67),ISBLANK(F67),ISBLANK(G67)),"",IF(AND(F67=B4,OR(G67="All",ISNUMBER(SEARCH("," &amp; E4 &amp; ",", "," &amp; SUBSTITUTE(G67," ","") &amp; ",")))),E67/IF(G67="All",COUNTIF(B4:G4,"&lt;&gt;"),LEN(SUBSTITUTE(G67," ",""))-LEN(SUBSTITUTE(SUBSTITUTE(G67," ",""),",",""))+1),0))</f>
        <v/>
      </c>
      <c r="AB67" s="78">
        <f>IF(OR(ISBLANK(E4),ISBLANK(C4),ISBLANK(C67),ISBLANK(E67),ISBLANK(F67),ISBLANK(G67)),"",IF(AND(F67=C4,OR(G67="All",ISNUMBER(SEARCH("," &amp; E4 &amp; ",", "," &amp; SUBSTITUTE(G67," ","") &amp; ",")))),E67/IF(G67="All",COUNTIF(B4:G4,"&lt;&gt;"),LEN(SUBSTITUTE(G67," ",""))-LEN(SUBSTITUTE(SUBSTITUTE(G67," ",""),",",""))+1),0))</f>
        <v/>
      </c>
      <c r="AC67" s="78">
        <f>IF(OR(ISBLANK(E4),ISBLANK(D4),ISBLANK(C67),ISBLANK(E67),ISBLANK(F67),ISBLANK(G67)),"",IF(AND(F67=D4,OR(G67="All",ISNUMBER(SEARCH("," &amp; E4 &amp; ",", "," &amp; SUBSTITUTE(G67," ","") &amp; ",")))),E67/IF(G67="All",COUNTIF(B4:G4,"&lt;&gt;"),LEN(SUBSTITUTE(G67," ",""))-LEN(SUBSTITUTE(SUBSTITUTE(G67," ",""),",",""))+1),0))</f>
        <v/>
      </c>
      <c r="AE67" s="78">
        <f>IF(OR(ISBLANK(E4),ISBLANK(F4),ISBLANK(C67),ISBLANK(E67),ISBLANK(F67),ISBLANK(G67)),"",IF(AND(F67=F4,OR(G67="All",ISNUMBER(SEARCH("," &amp; E4 &amp; ",", "," &amp; SUBSTITUTE(G67," ","") &amp; ",")))),E67/IF(G67="All",COUNTIF(B4:G4,"&lt;&gt;"),LEN(SUBSTITUTE(G67," ",""))-LEN(SUBSTITUTE(SUBSTITUTE(G67," ",""),",",""))+1),0))</f>
        <v/>
      </c>
      <c r="AF67" s="78">
        <f>IF(OR(ISBLANK(E4),ISBLANK(G4),ISBLANK(C67),ISBLANK(E67),ISBLANK(F67),ISBLANK(G67)),"",IF(AND(F67=G4,OR(G67="All",ISNUMBER(SEARCH("," &amp; E4 &amp; ",", "," &amp; SUBSTITUTE(G67," ","") &amp; ",")))),E67/IF(G67="All",COUNTIF(B4:G4,"&lt;&gt;"),LEN(SUBSTITUTE(G67," ",""))-LEN(SUBSTITUTE(SUBSTITUTE(G67," ",""),",",""))+1),0))</f>
        <v/>
      </c>
      <c r="AG67" s="78">
        <f>IF(OR(ISBLANK(F4),ISBLANK(B4),ISBLANK(C67),ISBLANK(E67),ISBLANK(F67),ISBLANK(G67)),"",IF(AND(F67=B4,OR(G67="All",ISNUMBER(SEARCH("," &amp; F4 &amp; ",", "," &amp; SUBSTITUTE(G67," ","") &amp; ",")))),E67/IF(G67="All",COUNTIF(B4:G4,"&lt;&gt;"),LEN(SUBSTITUTE(G67," ",""))-LEN(SUBSTITUTE(SUBSTITUTE(G67," ",""),",",""))+1),0))</f>
        <v/>
      </c>
      <c r="AH67" s="78">
        <f>IF(OR(ISBLANK(F4),ISBLANK(C4),ISBLANK(C67),ISBLANK(E67),ISBLANK(F67),ISBLANK(G67)),"",IF(AND(F67=C4,OR(G67="All",ISNUMBER(SEARCH("," &amp; F4 &amp; ",", "," &amp; SUBSTITUTE(G67," ","") &amp; ",")))),E67/IF(G67="All",COUNTIF(B4:G4,"&lt;&gt;"),LEN(SUBSTITUTE(G67," ",""))-LEN(SUBSTITUTE(SUBSTITUTE(G67," ",""),",",""))+1),0))</f>
        <v/>
      </c>
      <c r="AI67" s="78">
        <f>IF(OR(ISBLANK(F4),ISBLANK(D4),ISBLANK(C67),ISBLANK(E67),ISBLANK(F67),ISBLANK(G67)),"",IF(AND(F67=D4,OR(G67="All",ISNUMBER(SEARCH("," &amp; F4 &amp; ",", "," &amp; SUBSTITUTE(G67," ","") &amp; ",")))),E67/IF(G67="All",COUNTIF(B4:G4,"&lt;&gt;"),LEN(SUBSTITUTE(G67," ",""))-LEN(SUBSTITUTE(SUBSTITUTE(G67," ",""),",",""))+1),0))</f>
        <v/>
      </c>
      <c r="AJ67" s="78">
        <f>IF(OR(ISBLANK(F4),ISBLANK(E4),ISBLANK(C67),ISBLANK(E67),ISBLANK(F67),ISBLANK(G67)),"",IF(AND(F67=E4,OR(G67="All",ISNUMBER(SEARCH("," &amp; F4 &amp; ",", "," &amp; SUBSTITUTE(G67," ","") &amp; ",")))),E67/IF(G67="All",COUNTIF(B4:G4,"&lt;&gt;"),LEN(SUBSTITUTE(G67," ",""))-LEN(SUBSTITUTE(SUBSTITUTE(G67," ",""),",",""))+1),0))</f>
        <v/>
      </c>
      <c r="AL67" s="78">
        <f>IF(OR(ISBLANK(F4),ISBLANK(G4),ISBLANK(C67),ISBLANK(E67),ISBLANK(F67),ISBLANK(G67)),"",IF(AND(F67=G4,OR(G67="All",ISNUMBER(SEARCH("," &amp; F4 &amp; ",", "," &amp; SUBSTITUTE(G67," ","") &amp; ",")))),E67/IF(G67="All",COUNTIF(B4:G4,"&lt;&gt;"),LEN(SUBSTITUTE(G67," ",""))-LEN(SUBSTITUTE(SUBSTITUTE(G67," ",""),",",""))+1),0))</f>
        <v/>
      </c>
      <c r="AM67" s="78">
        <f>IF(OR(ISBLANK(G4),ISBLANK(B4),ISBLANK(C67),ISBLANK(E67),ISBLANK(F67),ISBLANK(G67)),"",IF(AND(F67=B4,OR(G67="All",ISNUMBER(SEARCH("," &amp; G4 &amp; ",", "," &amp; SUBSTITUTE(G67," ","") &amp; ",")))),E67/IF(G67="All",COUNTIF(B4:G4,"&lt;&gt;"),LEN(SUBSTITUTE(G67," ",""))-LEN(SUBSTITUTE(SUBSTITUTE(G67," ",""),",",""))+1),0))</f>
        <v/>
      </c>
      <c r="AN67" s="78">
        <f>IF(OR(ISBLANK(G4),ISBLANK(C4),ISBLANK(C67),ISBLANK(E67),ISBLANK(F67),ISBLANK(G67)),"",IF(AND(F67=C4,OR(G67="All",ISNUMBER(SEARCH("," &amp; G4 &amp; ",", "," &amp; SUBSTITUTE(G67," ","") &amp; ",")))),E67/IF(G67="All",COUNTIF(B4:G4,"&lt;&gt;"),LEN(SUBSTITUTE(G67," ",""))-LEN(SUBSTITUTE(SUBSTITUTE(G67," ",""),",",""))+1),0))</f>
        <v/>
      </c>
      <c r="AO67" s="78">
        <f>IF(OR(ISBLANK(G4),ISBLANK(D4),ISBLANK(C67),ISBLANK(E67),ISBLANK(F67),ISBLANK(G67)),"",IF(AND(F67=D4,OR(G67="All",ISNUMBER(SEARCH("," &amp; G4 &amp; ",", "," &amp; SUBSTITUTE(G67," ","") &amp; ",")))),E67/IF(G67="All",COUNTIF(B4:G4,"&lt;&gt;"),LEN(SUBSTITUTE(G67," ",""))-LEN(SUBSTITUTE(SUBSTITUTE(G67," ",""),",",""))+1),0))</f>
        <v/>
      </c>
      <c r="AP67" s="78">
        <f>IF(OR(ISBLANK(G4),ISBLANK(E4),ISBLANK(C67),ISBLANK(E67),ISBLANK(F67),ISBLANK(G67)),"",IF(AND(F67=E4,OR(G67="All",ISNUMBER(SEARCH("," &amp; G4 &amp; ",", "," &amp; SUBSTITUTE(G67," ","") &amp; ",")))),E67/IF(G67="All",COUNTIF(B4:G4,"&lt;&gt;"),LEN(SUBSTITUTE(G67," ",""))-LEN(SUBSTITUTE(SUBSTITUTE(G67," ",""),",",""))+1),0))</f>
        <v/>
      </c>
      <c r="AQ67" s="78">
        <f>IF(OR(ISBLANK(G4),ISBLANK(F4),ISBLANK(C67),ISBLANK(E67),ISBLANK(F67),ISBLANK(G67)),"",IF(AND(F67=F4,OR(G67="All",ISNUMBER(SEARCH("," &amp; G4 &amp; ",", "," &amp; SUBSTITUTE(G67," ","") &amp; ",")))),E67/IF(G67="All",COUNTIF(B4:G4,"&lt;&gt;"),LEN(SUBSTITUTE(G67," ",""))-LEN(SUBSTITUTE(SUBSTITUTE(G67," ",""),",",""))+1),0))</f>
        <v/>
      </c>
    </row>
    <row r="68" customFormat="1" s="1">
      <c r="A68" s="76" t="n"/>
      <c r="B68" s="77" t="n"/>
      <c r="C68" s="78" t="n"/>
      <c r="D68" s="77" t="inlineStr">
        <is>
          <t>EUR</t>
        </is>
      </c>
      <c r="E68" s="79">
        <f>IF(ISBLANK(C68),"",IF(D68="EUR",C68*$C$8,IF(D68="GBP",C68*$C$9,IF(D68="JPY",C68*$C$10,IF(D68="USD",C68,"")))))</f>
        <v/>
      </c>
      <c r="F68" s="77" t="n"/>
      <c r="G68" s="80" t="n"/>
      <c r="H68" s="1" t="n"/>
      <c r="I68" s="1" t="n"/>
      <c r="J68" s="78">
        <f>IF(OR(ISBLANK(B4),ISBLANK(C4),ISBLANK(C68),ISBLANK(E68),ISBLANK(F68),ISBLANK(G68)),"",IF(AND(F68=C4,OR(G68="All",ISNUMBER(SEARCH("," &amp; B4 &amp; ",", "," &amp; SUBSTITUTE(G68," ","") &amp; ",")))),E68/IF(G68="All",COUNTIF(B4:G4,"&lt;&gt;"),LEN(SUBSTITUTE(G68," ",""))-LEN(SUBSTITUTE(SUBSTITUTE(G68," ",""),",",""))+1),0))</f>
        <v/>
      </c>
      <c r="K68" s="78">
        <f>IF(OR(ISBLANK(B4),ISBLANK(D4),ISBLANK(C68),ISBLANK(E68),ISBLANK(F68),ISBLANK(G68)),"",IF(AND(F68=D4,OR(G68="All",ISNUMBER(SEARCH("," &amp; B4 &amp; ",", "," &amp; SUBSTITUTE(G68," ","") &amp; ",")))),E68/IF(G68="All",COUNTIF(B4:G4,"&lt;&gt;"),LEN(SUBSTITUTE(G68," ",""))-LEN(SUBSTITUTE(SUBSTITUTE(G68," ",""),",",""))+1),0))</f>
        <v/>
      </c>
      <c r="L68" s="78">
        <f>IF(OR(ISBLANK(B4),ISBLANK(E4),ISBLANK(C68),ISBLANK(E68),ISBLANK(F68),ISBLANK(G68)),"",IF(AND(F68=E4,OR(G68="All",ISNUMBER(SEARCH("," &amp; B4 &amp; ",", "," &amp; SUBSTITUTE(G68," ","") &amp; ",")))),E68/IF(G68="All",COUNTIF(B4:G4,"&lt;&gt;"),LEN(SUBSTITUTE(G68," ",""))-LEN(SUBSTITUTE(SUBSTITUTE(G68," ",""),",",""))+1),0))</f>
        <v/>
      </c>
      <c r="M68" s="78">
        <f>IF(OR(ISBLANK(B4),ISBLANK(F4),ISBLANK(C68),ISBLANK(E68),ISBLANK(F68),ISBLANK(G68)),"",IF(AND(F68=F4,OR(G68="All",ISNUMBER(SEARCH("," &amp; B4 &amp; ",", "," &amp; SUBSTITUTE(G68," ","") &amp; ",")))),E68/IF(G68="All",COUNTIF(B4:G4,"&lt;&gt;"),LEN(SUBSTITUTE(G68," ",""))-LEN(SUBSTITUTE(SUBSTITUTE(G68," ",""),",",""))+1),0))</f>
        <v/>
      </c>
      <c r="N68" s="78">
        <f>IF(OR(ISBLANK(B4),ISBLANK(G4),ISBLANK(C68),ISBLANK(E68),ISBLANK(F68),ISBLANK(G68)),"",IF(AND(F68=G4,OR(G68="All",ISNUMBER(SEARCH("," &amp; B4 &amp; ",", "," &amp; SUBSTITUTE(G68," ","") &amp; ",")))),E68/IF(G68="All",COUNTIF(B4:G4,"&lt;&gt;"),LEN(SUBSTITUTE(G68," ",""))-LEN(SUBSTITUTE(SUBSTITUTE(G68," ",""),",",""))+1),0))</f>
        <v/>
      </c>
      <c r="O68" s="78">
        <f>IF(OR(ISBLANK(C4),ISBLANK(B4),ISBLANK(C68),ISBLANK(E68),ISBLANK(F68),ISBLANK(G68)),"",IF(AND(F68=B4,OR(G68="All",ISNUMBER(SEARCH("," &amp; C4 &amp; ",", "," &amp; SUBSTITUTE(G68," ","") &amp; ",")))),E68/IF(G68="All",COUNTIF(B4:G4,"&lt;&gt;"),LEN(SUBSTITUTE(G68," ",""))-LEN(SUBSTITUTE(SUBSTITUTE(G68," ",""),",",""))+1),0))</f>
        <v/>
      </c>
      <c r="P68" s="1" t="n"/>
      <c r="Q68" s="78">
        <f>IF(OR(ISBLANK(C4),ISBLANK(D4),ISBLANK(C68),ISBLANK(E68),ISBLANK(F68),ISBLANK(G68)),"",IF(AND(F68=D4,OR(G68="All",ISNUMBER(SEARCH("," &amp; C4 &amp; ",", "," &amp; SUBSTITUTE(G68," ","") &amp; ",")))),E68/IF(G68="All",COUNTIF(B4:G4,"&lt;&gt;"),LEN(SUBSTITUTE(G68," ",""))-LEN(SUBSTITUTE(SUBSTITUTE(G68," ",""),",",""))+1),0))</f>
        <v/>
      </c>
      <c r="R68" s="78">
        <f>IF(OR(ISBLANK(C4),ISBLANK(E4),ISBLANK(C68),ISBLANK(E68),ISBLANK(F68),ISBLANK(G68)),"",IF(AND(F68=E4,OR(G68="All",ISNUMBER(SEARCH("," &amp; C4 &amp; ",", "," &amp; SUBSTITUTE(G68," ","") &amp; ",")))),E68/IF(G68="All",COUNTIF(B4:G4,"&lt;&gt;"),LEN(SUBSTITUTE(G68," ",""))-LEN(SUBSTITUTE(SUBSTITUTE(G68," ",""),",",""))+1),0))</f>
        <v/>
      </c>
      <c r="S68" s="78">
        <f>IF(OR(ISBLANK(C4),ISBLANK(F4),ISBLANK(C68),ISBLANK(E68),ISBLANK(F68),ISBLANK(G68)),"",IF(AND(F68=F4,OR(G68="All",ISNUMBER(SEARCH("," &amp; C4 &amp; ",", "," &amp; SUBSTITUTE(G68," ","") &amp; ",")))),E68/IF(G68="All",COUNTIF(B4:G4,"&lt;&gt;"),LEN(SUBSTITUTE(G68," ",""))-LEN(SUBSTITUTE(SUBSTITUTE(G68," ",""),",",""))+1),0))</f>
        <v/>
      </c>
      <c r="T68" s="78">
        <f>IF(OR(ISBLANK(C4),ISBLANK(G4),ISBLANK(C68),ISBLANK(E68),ISBLANK(F68),ISBLANK(G68)),"",IF(AND(F68=G4,OR(G68="All",ISNUMBER(SEARCH("," &amp; C4 &amp; ",", "," &amp; SUBSTITUTE(G68," ","") &amp; ",")))),E68/IF(G68="All",COUNTIF(B4:G4,"&lt;&gt;"),LEN(SUBSTITUTE(G68," ",""))-LEN(SUBSTITUTE(SUBSTITUTE(G68," ",""),",",""))+1),0))</f>
        <v/>
      </c>
      <c r="U68" s="78">
        <f>IF(OR(ISBLANK(D4),ISBLANK(B4),ISBLANK(C68),ISBLANK(E68),ISBLANK(F68),ISBLANK(G68)),"",IF(AND(F68=B4,OR(G68="All",ISNUMBER(SEARCH("," &amp; D4 &amp; ",", "," &amp; SUBSTITUTE(G68," ","") &amp; ",")))),E68/IF(G68="All",COUNTIF(B4:G4,"&lt;&gt;"),LEN(SUBSTITUTE(G68," ",""))-LEN(SUBSTITUTE(SUBSTITUTE(G68," ",""),",",""))+1),0))</f>
        <v/>
      </c>
      <c r="V68" s="78">
        <f>IF(OR(ISBLANK(D4),ISBLANK(C4),ISBLANK(C68),ISBLANK(E68),ISBLANK(F68),ISBLANK(G68)),"",IF(AND(F68=C4,OR(G68="All",ISNUMBER(SEARCH("," &amp; D4 &amp; ",", "," &amp; SUBSTITUTE(G68," ","") &amp; ",")))),E68/IF(G68="All",COUNTIF(B4:G4,"&lt;&gt;"),LEN(SUBSTITUTE(G68," ",""))-LEN(SUBSTITUTE(SUBSTITUTE(G68," ",""),",",""))+1),0))</f>
        <v/>
      </c>
      <c r="W68" s="1" t="n"/>
      <c r="X68" s="78">
        <f>IF(OR(ISBLANK(D4),ISBLANK(E4),ISBLANK(C68),ISBLANK(E68),ISBLANK(F68),ISBLANK(G68)),"",IF(AND(F68=E4,OR(G68="All",ISNUMBER(SEARCH("," &amp; D4 &amp; ",", "," &amp; SUBSTITUTE(G68," ","") &amp; ",")))),E68/IF(G68="All",COUNTIF(B4:G4,"&lt;&gt;"),LEN(SUBSTITUTE(G68," ",""))-LEN(SUBSTITUTE(SUBSTITUTE(G68," ",""),",",""))+1),0))</f>
        <v/>
      </c>
      <c r="Y68" s="78">
        <f>IF(OR(ISBLANK(D4),ISBLANK(F4),ISBLANK(C68),ISBLANK(E68),ISBLANK(F68),ISBLANK(G68)),"",IF(AND(F68=F4,OR(G68="All",ISNUMBER(SEARCH("," &amp; D4 &amp; ",", "," &amp; SUBSTITUTE(G68," ","") &amp; ",")))),E68/IF(G68="All",COUNTIF(B4:G4,"&lt;&gt;"),LEN(SUBSTITUTE(G68," ",""))-LEN(SUBSTITUTE(SUBSTITUTE(G68," ",""),",",""))+1),0))</f>
        <v/>
      </c>
      <c r="Z68" s="78">
        <f>IF(OR(ISBLANK(D4),ISBLANK(G4),ISBLANK(C68),ISBLANK(E68),ISBLANK(F68),ISBLANK(G68)),"",IF(AND(F68=G4,OR(G68="All",ISNUMBER(SEARCH("," &amp; D4 &amp; ",", "," &amp; SUBSTITUTE(G68," ","") &amp; ",")))),E68/IF(G68="All",COUNTIF(B4:G4,"&lt;&gt;"),LEN(SUBSTITUTE(G68," ",""))-LEN(SUBSTITUTE(SUBSTITUTE(G68," ",""),",",""))+1),0))</f>
        <v/>
      </c>
      <c r="AA68" s="78">
        <f>IF(OR(ISBLANK(E4),ISBLANK(B4),ISBLANK(C68),ISBLANK(E68),ISBLANK(F68),ISBLANK(G68)),"",IF(AND(F68=B4,OR(G68="All",ISNUMBER(SEARCH("," &amp; E4 &amp; ",", "," &amp; SUBSTITUTE(G68," ","") &amp; ",")))),E68/IF(G68="All",COUNTIF(B4:G4,"&lt;&gt;"),LEN(SUBSTITUTE(G68," ",""))-LEN(SUBSTITUTE(SUBSTITUTE(G68," ",""),",",""))+1),0))</f>
        <v/>
      </c>
      <c r="AB68" s="78">
        <f>IF(OR(ISBLANK(E4),ISBLANK(C4),ISBLANK(C68),ISBLANK(E68),ISBLANK(F68),ISBLANK(G68)),"",IF(AND(F68=C4,OR(G68="All",ISNUMBER(SEARCH("," &amp; E4 &amp; ",", "," &amp; SUBSTITUTE(G68," ","") &amp; ",")))),E68/IF(G68="All",COUNTIF(B4:G4,"&lt;&gt;"),LEN(SUBSTITUTE(G68," ",""))-LEN(SUBSTITUTE(SUBSTITUTE(G68," ",""),",",""))+1),0))</f>
        <v/>
      </c>
      <c r="AC68" s="78">
        <f>IF(OR(ISBLANK(E4),ISBLANK(D4),ISBLANK(C68),ISBLANK(E68),ISBLANK(F68),ISBLANK(G68)),"",IF(AND(F68=D4,OR(G68="All",ISNUMBER(SEARCH("," &amp; E4 &amp; ",", "," &amp; SUBSTITUTE(G68," ","") &amp; ",")))),E68/IF(G68="All",COUNTIF(B4:G4,"&lt;&gt;"),LEN(SUBSTITUTE(G68," ",""))-LEN(SUBSTITUTE(SUBSTITUTE(G68," ",""),",",""))+1),0))</f>
        <v/>
      </c>
      <c r="AE68" s="78">
        <f>IF(OR(ISBLANK(E4),ISBLANK(F4),ISBLANK(C68),ISBLANK(E68),ISBLANK(F68),ISBLANK(G68)),"",IF(AND(F68=F4,OR(G68="All",ISNUMBER(SEARCH("," &amp; E4 &amp; ",", "," &amp; SUBSTITUTE(G68," ","") &amp; ",")))),E68/IF(G68="All",COUNTIF(B4:G4,"&lt;&gt;"),LEN(SUBSTITUTE(G68," ",""))-LEN(SUBSTITUTE(SUBSTITUTE(G68," ",""),",",""))+1),0))</f>
        <v/>
      </c>
      <c r="AF68" s="78">
        <f>IF(OR(ISBLANK(E4),ISBLANK(G4),ISBLANK(C68),ISBLANK(E68),ISBLANK(F68),ISBLANK(G68)),"",IF(AND(F68=G4,OR(G68="All",ISNUMBER(SEARCH("," &amp; E4 &amp; ",", "," &amp; SUBSTITUTE(G68," ","") &amp; ",")))),E68/IF(G68="All",COUNTIF(B4:G4,"&lt;&gt;"),LEN(SUBSTITUTE(G68," ",""))-LEN(SUBSTITUTE(SUBSTITUTE(G68," ",""),",",""))+1),0))</f>
        <v/>
      </c>
      <c r="AG68" s="78">
        <f>IF(OR(ISBLANK(F4),ISBLANK(B4),ISBLANK(C68),ISBLANK(E68),ISBLANK(F68),ISBLANK(G68)),"",IF(AND(F68=B4,OR(G68="All",ISNUMBER(SEARCH("," &amp; F4 &amp; ",", "," &amp; SUBSTITUTE(G68," ","") &amp; ",")))),E68/IF(G68="All",COUNTIF(B4:G4,"&lt;&gt;"),LEN(SUBSTITUTE(G68," ",""))-LEN(SUBSTITUTE(SUBSTITUTE(G68," ",""),",",""))+1),0))</f>
        <v/>
      </c>
      <c r="AH68" s="78">
        <f>IF(OR(ISBLANK(F4),ISBLANK(C4),ISBLANK(C68),ISBLANK(E68),ISBLANK(F68),ISBLANK(G68)),"",IF(AND(F68=C4,OR(G68="All",ISNUMBER(SEARCH("," &amp; F4 &amp; ",", "," &amp; SUBSTITUTE(G68," ","") &amp; ",")))),E68/IF(G68="All",COUNTIF(B4:G4,"&lt;&gt;"),LEN(SUBSTITUTE(G68," ",""))-LEN(SUBSTITUTE(SUBSTITUTE(G68," ",""),",",""))+1),0))</f>
        <v/>
      </c>
      <c r="AI68" s="78">
        <f>IF(OR(ISBLANK(F4),ISBLANK(D4),ISBLANK(C68),ISBLANK(E68),ISBLANK(F68),ISBLANK(G68)),"",IF(AND(F68=D4,OR(G68="All",ISNUMBER(SEARCH("," &amp; F4 &amp; ",", "," &amp; SUBSTITUTE(G68," ","") &amp; ",")))),E68/IF(G68="All",COUNTIF(B4:G4,"&lt;&gt;"),LEN(SUBSTITUTE(G68," ",""))-LEN(SUBSTITUTE(SUBSTITUTE(G68," ",""),",",""))+1),0))</f>
        <v/>
      </c>
      <c r="AJ68" s="78">
        <f>IF(OR(ISBLANK(F4),ISBLANK(E4),ISBLANK(C68),ISBLANK(E68),ISBLANK(F68),ISBLANK(G68)),"",IF(AND(F68=E4,OR(G68="All",ISNUMBER(SEARCH("," &amp; F4 &amp; ",", "," &amp; SUBSTITUTE(G68," ","") &amp; ",")))),E68/IF(G68="All",COUNTIF(B4:G4,"&lt;&gt;"),LEN(SUBSTITUTE(G68," ",""))-LEN(SUBSTITUTE(SUBSTITUTE(G68," ",""),",",""))+1),0))</f>
        <v/>
      </c>
      <c r="AL68" s="78">
        <f>IF(OR(ISBLANK(F4),ISBLANK(G4),ISBLANK(C68),ISBLANK(E68),ISBLANK(F68),ISBLANK(G68)),"",IF(AND(F68=G4,OR(G68="All",ISNUMBER(SEARCH("," &amp; F4 &amp; ",", "," &amp; SUBSTITUTE(G68," ","") &amp; ",")))),E68/IF(G68="All",COUNTIF(B4:G4,"&lt;&gt;"),LEN(SUBSTITUTE(G68," ",""))-LEN(SUBSTITUTE(SUBSTITUTE(G68," ",""),",",""))+1),0))</f>
        <v/>
      </c>
      <c r="AM68" s="78">
        <f>IF(OR(ISBLANK(G4),ISBLANK(B4),ISBLANK(C68),ISBLANK(E68),ISBLANK(F68),ISBLANK(G68)),"",IF(AND(F68=B4,OR(G68="All",ISNUMBER(SEARCH("," &amp; G4 &amp; ",", "," &amp; SUBSTITUTE(G68," ","") &amp; ",")))),E68/IF(G68="All",COUNTIF(B4:G4,"&lt;&gt;"),LEN(SUBSTITUTE(G68," ",""))-LEN(SUBSTITUTE(SUBSTITUTE(G68," ",""),",",""))+1),0))</f>
        <v/>
      </c>
      <c r="AN68" s="78">
        <f>IF(OR(ISBLANK(G4),ISBLANK(C4),ISBLANK(C68),ISBLANK(E68),ISBLANK(F68),ISBLANK(G68)),"",IF(AND(F68=C4,OR(G68="All",ISNUMBER(SEARCH("," &amp; G4 &amp; ",", "," &amp; SUBSTITUTE(G68," ","") &amp; ",")))),E68/IF(G68="All",COUNTIF(B4:G4,"&lt;&gt;"),LEN(SUBSTITUTE(G68," ",""))-LEN(SUBSTITUTE(SUBSTITUTE(G68," ",""),",",""))+1),0))</f>
        <v/>
      </c>
      <c r="AO68" s="78">
        <f>IF(OR(ISBLANK(G4),ISBLANK(D4),ISBLANK(C68),ISBLANK(E68),ISBLANK(F68),ISBLANK(G68)),"",IF(AND(F68=D4,OR(G68="All",ISNUMBER(SEARCH("," &amp; G4 &amp; ",", "," &amp; SUBSTITUTE(G68," ","") &amp; ",")))),E68/IF(G68="All",COUNTIF(B4:G4,"&lt;&gt;"),LEN(SUBSTITUTE(G68," ",""))-LEN(SUBSTITUTE(SUBSTITUTE(G68," ",""),",",""))+1),0))</f>
        <v/>
      </c>
      <c r="AP68" s="78">
        <f>IF(OR(ISBLANK(G4),ISBLANK(E4),ISBLANK(C68),ISBLANK(E68),ISBLANK(F68),ISBLANK(G68)),"",IF(AND(F68=E4,OR(G68="All",ISNUMBER(SEARCH("," &amp; G4 &amp; ",", "," &amp; SUBSTITUTE(G68," ","") &amp; ",")))),E68/IF(G68="All",COUNTIF(B4:G4,"&lt;&gt;"),LEN(SUBSTITUTE(G68," ",""))-LEN(SUBSTITUTE(SUBSTITUTE(G68," ",""),",",""))+1),0))</f>
        <v/>
      </c>
      <c r="AQ68" s="78">
        <f>IF(OR(ISBLANK(G4),ISBLANK(F4),ISBLANK(C68),ISBLANK(E68),ISBLANK(F68),ISBLANK(G68)),"",IF(AND(F68=F4,OR(G68="All",ISNUMBER(SEARCH("," &amp; G4 &amp; ",", "," &amp; SUBSTITUTE(G68," ","") &amp; ",")))),E68/IF(G68="All",COUNTIF(B4:G4,"&lt;&gt;"),LEN(SUBSTITUTE(G68," ",""))-LEN(SUBSTITUTE(SUBSTITUTE(G68," ",""),",",""))+1),0))</f>
        <v/>
      </c>
    </row>
    <row r="69" customFormat="1" s="1">
      <c r="A69" s="76" t="n"/>
      <c r="B69" s="77" t="n"/>
      <c r="C69" s="78" t="n"/>
      <c r="D69" s="77" t="inlineStr">
        <is>
          <t>EUR</t>
        </is>
      </c>
      <c r="E69" s="79">
        <f>IF(ISBLANK(C69),"",IF(D69="EUR",C69*$C$8,IF(D69="GBP",C69*$C$9,IF(D69="JPY",C69*$C$10,IF(D69="USD",C69,"")))))</f>
        <v/>
      </c>
      <c r="F69" s="77" t="n"/>
      <c r="G69" s="80" t="n"/>
      <c r="H69" s="1" t="n"/>
      <c r="I69" s="1" t="n"/>
      <c r="J69" s="78">
        <f>IF(OR(ISBLANK(B4),ISBLANK(C4),ISBLANK(C69),ISBLANK(E69),ISBLANK(F69),ISBLANK(G69)),"",IF(AND(F69=C4,OR(G69="All",ISNUMBER(SEARCH("," &amp; B4 &amp; ",", "," &amp; SUBSTITUTE(G69," ","") &amp; ",")))),E69/IF(G69="All",COUNTIF(B4:G4,"&lt;&gt;"),LEN(SUBSTITUTE(G69," ",""))-LEN(SUBSTITUTE(SUBSTITUTE(G69," ",""),",",""))+1),0))</f>
        <v/>
      </c>
      <c r="K69" s="78">
        <f>IF(OR(ISBLANK(B4),ISBLANK(D4),ISBLANK(C69),ISBLANK(E69),ISBLANK(F69),ISBLANK(G69)),"",IF(AND(F69=D4,OR(G69="All",ISNUMBER(SEARCH("," &amp; B4 &amp; ",", "," &amp; SUBSTITUTE(G69," ","") &amp; ",")))),E69/IF(G69="All",COUNTIF(B4:G4,"&lt;&gt;"),LEN(SUBSTITUTE(G69," ",""))-LEN(SUBSTITUTE(SUBSTITUTE(G69," ",""),",",""))+1),0))</f>
        <v/>
      </c>
      <c r="L69" s="78">
        <f>IF(OR(ISBLANK(B4),ISBLANK(E4),ISBLANK(C69),ISBLANK(E69),ISBLANK(F69),ISBLANK(G69)),"",IF(AND(F69=E4,OR(G69="All",ISNUMBER(SEARCH("," &amp; B4 &amp; ",", "," &amp; SUBSTITUTE(G69," ","") &amp; ",")))),E69/IF(G69="All",COUNTIF(B4:G4,"&lt;&gt;"),LEN(SUBSTITUTE(G69," ",""))-LEN(SUBSTITUTE(SUBSTITUTE(G69," ",""),",",""))+1),0))</f>
        <v/>
      </c>
      <c r="M69" s="78">
        <f>IF(OR(ISBLANK(B4),ISBLANK(F4),ISBLANK(C69),ISBLANK(E69),ISBLANK(F69),ISBLANK(G69)),"",IF(AND(F69=F4,OR(G69="All",ISNUMBER(SEARCH("," &amp; B4 &amp; ",", "," &amp; SUBSTITUTE(G69," ","") &amp; ",")))),E69/IF(G69="All",COUNTIF(B4:G4,"&lt;&gt;"),LEN(SUBSTITUTE(G69," ",""))-LEN(SUBSTITUTE(SUBSTITUTE(G69," ",""),",",""))+1),0))</f>
        <v/>
      </c>
      <c r="N69" s="78">
        <f>IF(OR(ISBLANK(B4),ISBLANK(G4),ISBLANK(C69),ISBLANK(E69),ISBLANK(F69),ISBLANK(G69)),"",IF(AND(F69=G4,OR(G69="All",ISNUMBER(SEARCH("," &amp; B4 &amp; ",", "," &amp; SUBSTITUTE(G69," ","") &amp; ",")))),E69/IF(G69="All",COUNTIF(B4:G4,"&lt;&gt;"),LEN(SUBSTITUTE(G69," ",""))-LEN(SUBSTITUTE(SUBSTITUTE(G69," ",""),",",""))+1),0))</f>
        <v/>
      </c>
      <c r="O69" s="78">
        <f>IF(OR(ISBLANK(C4),ISBLANK(B4),ISBLANK(C69),ISBLANK(E69),ISBLANK(F69),ISBLANK(G69)),"",IF(AND(F69=B4,OR(G69="All",ISNUMBER(SEARCH("," &amp; C4 &amp; ",", "," &amp; SUBSTITUTE(G69," ","") &amp; ",")))),E69/IF(G69="All",COUNTIF(B4:G4,"&lt;&gt;"),LEN(SUBSTITUTE(G69," ",""))-LEN(SUBSTITUTE(SUBSTITUTE(G69," ",""),",",""))+1),0))</f>
        <v/>
      </c>
      <c r="P69" s="1" t="n"/>
      <c r="Q69" s="78">
        <f>IF(OR(ISBLANK(C4),ISBLANK(D4),ISBLANK(C69),ISBLANK(E69),ISBLANK(F69),ISBLANK(G69)),"",IF(AND(F69=D4,OR(G69="All",ISNUMBER(SEARCH("," &amp; C4 &amp; ",", "," &amp; SUBSTITUTE(G69," ","") &amp; ",")))),E69/IF(G69="All",COUNTIF(B4:G4,"&lt;&gt;"),LEN(SUBSTITUTE(G69," ",""))-LEN(SUBSTITUTE(SUBSTITUTE(G69," ",""),",",""))+1),0))</f>
        <v/>
      </c>
      <c r="R69" s="78">
        <f>IF(OR(ISBLANK(C4),ISBLANK(E4),ISBLANK(C69),ISBLANK(E69),ISBLANK(F69),ISBLANK(G69)),"",IF(AND(F69=E4,OR(G69="All",ISNUMBER(SEARCH("," &amp; C4 &amp; ",", "," &amp; SUBSTITUTE(G69," ","") &amp; ",")))),E69/IF(G69="All",COUNTIF(B4:G4,"&lt;&gt;"),LEN(SUBSTITUTE(G69," ",""))-LEN(SUBSTITUTE(SUBSTITUTE(G69," ",""),",",""))+1),0))</f>
        <v/>
      </c>
      <c r="S69" s="78">
        <f>IF(OR(ISBLANK(C4),ISBLANK(F4),ISBLANK(C69),ISBLANK(E69),ISBLANK(F69),ISBLANK(G69)),"",IF(AND(F69=F4,OR(G69="All",ISNUMBER(SEARCH("," &amp; C4 &amp; ",", "," &amp; SUBSTITUTE(G69," ","") &amp; ",")))),E69/IF(G69="All",COUNTIF(B4:G4,"&lt;&gt;"),LEN(SUBSTITUTE(G69," ",""))-LEN(SUBSTITUTE(SUBSTITUTE(G69," ",""),",",""))+1),0))</f>
        <v/>
      </c>
      <c r="T69" s="78">
        <f>IF(OR(ISBLANK(C4),ISBLANK(G4),ISBLANK(C69),ISBLANK(E69),ISBLANK(F69),ISBLANK(G69)),"",IF(AND(F69=G4,OR(G69="All",ISNUMBER(SEARCH("," &amp; C4 &amp; ",", "," &amp; SUBSTITUTE(G69," ","") &amp; ",")))),E69/IF(G69="All",COUNTIF(B4:G4,"&lt;&gt;"),LEN(SUBSTITUTE(G69," ",""))-LEN(SUBSTITUTE(SUBSTITUTE(G69," ",""),",",""))+1),0))</f>
        <v/>
      </c>
      <c r="U69" s="78">
        <f>IF(OR(ISBLANK(D4),ISBLANK(B4),ISBLANK(C69),ISBLANK(E69),ISBLANK(F69),ISBLANK(G69)),"",IF(AND(F69=B4,OR(G69="All",ISNUMBER(SEARCH("," &amp; D4 &amp; ",", "," &amp; SUBSTITUTE(G69," ","") &amp; ",")))),E69/IF(G69="All",COUNTIF(B4:G4,"&lt;&gt;"),LEN(SUBSTITUTE(G69," ",""))-LEN(SUBSTITUTE(SUBSTITUTE(G69," ",""),",",""))+1),0))</f>
        <v/>
      </c>
      <c r="V69" s="78">
        <f>IF(OR(ISBLANK(D4),ISBLANK(C4),ISBLANK(C69),ISBLANK(E69),ISBLANK(F69),ISBLANK(G69)),"",IF(AND(F69=C4,OR(G69="All",ISNUMBER(SEARCH("," &amp; D4 &amp; ",", "," &amp; SUBSTITUTE(G69," ","") &amp; ",")))),E69/IF(G69="All",COUNTIF(B4:G4,"&lt;&gt;"),LEN(SUBSTITUTE(G69," ",""))-LEN(SUBSTITUTE(SUBSTITUTE(G69," ",""),",",""))+1),0))</f>
        <v/>
      </c>
      <c r="W69" s="1" t="n"/>
      <c r="X69" s="78">
        <f>IF(OR(ISBLANK(D4),ISBLANK(E4),ISBLANK(C69),ISBLANK(E69),ISBLANK(F69),ISBLANK(G69)),"",IF(AND(F69=E4,OR(G69="All",ISNUMBER(SEARCH("," &amp; D4 &amp; ",", "," &amp; SUBSTITUTE(G69," ","") &amp; ",")))),E69/IF(G69="All",COUNTIF(B4:G4,"&lt;&gt;"),LEN(SUBSTITUTE(G69," ",""))-LEN(SUBSTITUTE(SUBSTITUTE(G69," ",""),",",""))+1),0))</f>
        <v/>
      </c>
      <c r="Y69" s="78">
        <f>IF(OR(ISBLANK(D4),ISBLANK(F4),ISBLANK(C69),ISBLANK(E69),ISBLANK(F69),ISBLANK(G69)),"",IF(AND(F69=F4,OR(G69="All",ISNUMBER(SEARCH("," &amp; D4 &amp; ",", "," &amp; SUBSTITUTE(G69," ","") &amp; ",")))),E69/IF(G69="All",COUNTIF(B4:G4,"&lt;&gt;"),LEN(SUBSTITUTE(G69," ",""))-LEN(SUBSTITUTE(SUBSTITUTE(G69," ",""),",",""))+1),0))</f>
        <v/>
      </c>
      <c r="Z69" s="78">
        <f>IF(OR(ISBLANK(D4),ISBLANK(G4),ISBLANK(C69),ISBLANK(E69),ISBLANK(F69),ISBLANK(G69)),"",IF(AND(F69=G4,OR(G69="All",ISNUMBER(SEARCH("," &amp; D4 &amp; ",", "," &amp; SUBSTITUTE(G69," ","") &amp; ",")))),E69/IF(G69="All",COUNTIF(B4:G4,"&lt;&gt;"),LEN(SUBSTITUTE(G69," ",""))-LEN(SUBSTITUTE(SUBSTITUTE(G69," ",""),",",""))+1),0))</f>
        <v/>
      </c>
      <c r="AA69" s="78">
        <f>IF(OR(ISBLANK(E4),ISBLANK(B4),ISBLANK(C69),ISBLANK(E69),ISBLANK(F69),ISBLANK(G69)),"",IF(AND(F69=B4,OR(G69="All",ISNUMBER(SEARCH("," &amp; E4 &amp; ",", "," &amp; SUBSTITUTE(G69," ","") &amp; ",")))),E69/IF(G69="All",COUNTIF(B4:G4,"&lt;&gt;"),LEN(SUBSTITUTE(G69," ",""))-LEN(SUBSTITUTE(SUBSTITUTE(G69," ",""),",",""))+1),0))</f>
        <v/>
      </c>
      <c r="AB69" s="78">
        <f>IF(OR(ISBLANK(E4),ISBLANK(C4),ISBLANK(C69),ISBLANK(E69),ISBLANK(F69),ISBLANK(G69)),"",IF(AND(F69=C4,OR(G69="All",ISNUMBER(SEARCH("," &amp; E4 &amp; ",", "," &amp; SUBSTITUTE(G69," ","") &amp; ",")))),E69/IF(G69="All",COUNTIF(B4:G4,"&lt;&gt;"),LEN(SUBSTITUTE(G69," ",""))-LEN(SUBSTITUTE(SUBSTITUTE(G69," ",""),",",""))+1),0))</f>
        <v/>
      </c>
      <c r="AC69" s="78">
        <f>IF(OR(ISBLANK(E4),ISBLANK(D4),ISBLANK(C69),ISBLANK(E69),ISBLANK(F69),ISBLANK(G69)),"",IF(AND(F69=D4,OR(G69="All",ISNUMBER(SEARCH("," &amp; E4 &amp; ",", "," &amp; SUBSTITUTE(G69," ","") &amp; ",")))),E69/IF(G69="All",COUNTIF(B4:G4,"&lt;&gt;"),LEN(SUBSTITUTE(G69," ",""))-LEN(SUBSTITUTE(SUBSTITUTE(G69," ",""),",",""))+1),0))</f>
        <v/>
      </c>
      <c r="AE69" s="78">
        <f>IF(OR(ISBLANK(E4),ISBLANK(F4),ISBLANK(C69),ISBLANK(E69),ISBLANK(F69),ISBLANK(G69)),"",IF(AND(F69=F4,OR(G69="All",ISNUMBER(SEARCH("," &amp; E4 &amp; ",", "," &amp; SUBSTITUTE(G69," ","") &amp; ",")))),E69/IF(G69="All",COUNTIF(B4:G4,"&lt;&gt;"),LEN(SUBSTITUTE(G69," ",""))-LEN(SUBSTITUTE(SUBSTITUTE(G69," ",""),",",""))+1),0))</f>
        <v/>
      </c>
      <c r="AF69" s="78">
        <f>IF(OR(ISBLANK(E4),ISBLANK(G4),ISBLANK(C69),ISBLANK(E69),ISBLANK(F69),ISBLANK(G69)),"",IF(AND(F69=G4,OR(G69="All",ISNUMBER(SEARCH("," &amp; E4 &amp; ",", "," &amp; SUBSTITUTE(G69," ","") &amp; ",")))),E69/IF(G69="All",COUNTIF(B4:G4,"&lt;&gt;"),LEN(SUBSTITUTE(G69," ",""))-LEN(SUBSTITUTE(SUBSTITUTE(G69," ",""),",",""))+1),0))</f>
        <v/>
      </c>
      <c r="AG69" s="78">
        <f>IF(OR(ISBLANK(F4),ISBLANK(B4),ISBLANK(C69),ISBLANK(E69),ISBLANK(F69),ISBLANK(G69)),"",IF(AND(F69=B4,OR(G69="All",ISNUMBER(SEARCH("," &amp; F4 &amp; ",", "," &amp; SUBSTITUTE(G69," ","") &amp; ",")))),E69/IF(G69="All",COUNTIF(B4:G4,"&lt;&gt;"),LEN(SUBSTITUTE(G69," ",""))-LEN(SUBSTITUTE(SUBSTITUTE(G69," ",""),",",""))+1),0))</f>
        <v/>
      </c>
      <c r="AH69" s="78">
        <f>IF(OR(ISBLANK(F4),ISBLANK(C4),ISBLANK(C69),ISBLANK(E69),ISBLANK(F69),ISBLANK(G69)),"",IF(AND(F69=C4,OR(G69="All",ISNUMBER(SEARCH("," &amp; F4 &amp; ",", "," &amp; SUBSTITUTE(G69," ","") &amp; ",")))),E69/IF(G69="All",COUNTIF(B4:G4,"&lt;&gt;"),LEN(SUBSTITUTE(G69," ",""))-LEN(SUBSTITUTE(SUBSTITUTE(G69," ",""),",",""))+1),0))</f>
        <v/>
      </c>
      <c r="AI69" s="78">
        <f>IF(OR(ISBLANK(F4),ISBLANK(D4),ISBLANK(C69),ISBLANK(E69),ISBLANK(F69),ISBLANK(G69)),"",IF(AND(F69=D4,OR(G69="All",ISNUMBER(SEARCH("," &amp; F4 &amp; ",", "," &amp; SUBSTITUTE(G69," ","") &amp; ",")))),E69/IF(G69="All",COUNTIF(B4:G4,"&lt;&gt;"),LEN(SUBSTITUTE(G69," ",""))-LEN(SUBSTITUTE(SUBSTITUTE(G69," ",""),",",""))+1),0))</f>
        <v/>
      </c>
      <c r="AJ69" s="78">
        <f>IF(OR(ISBLANK(F4),ISBLANK(E4),ISBLANK(C69),ISBLANK(E69),ISBLANK(F69),ISBLANK(G69)),"",IF(AND(F69=E4,OR(G69="All",ISNUMBER(SEARCH("," &amp; F4 &amp; ",", "," &amp; SUBSTITUTE(G69," ","") &amp; ",")))),E69/IF(G69="All",COUNTIF(B4:G4,"&lt;&gt;"),LEN(SUBSTITUTE(G69," ",""))-LEN(SUBSTITUTE(SUBSTITUTE(G69," ",""),",",""))+1),0))</f>
        <v/>
      </c>
      <c r="AL69" s="78">
        <f>IF(OR(ISBLANK(F4),ISBLANK(G4),ISBLANK(C69),ISBLANK(E69),ISBLANK(F69),ISBLANK(G69)),"",IF(AND(F69=G4,OR(G69="All",ISNUMBER(SEARCH("," &amp; F4 &amp; ",", "," &amp; SUBSTITUTE(G69," ","") &amp; ",")))),E69/IF(G69="All",COUNTIF(B4:G4,"&lt;&gt;"),LEN(SUBSTITUTE(G69," ",""))-LEN(SUBSTITUTE(SUBSTITUTE(G69," ",""),",",""))+1),0))</f>
        <v/>
      </c>
      <c r="AM69" s="78">
        <f>IF(OR(ISBLANK(G4),ISBLANK(B4),ISBLANK(C69),ISBLANK(E69),ISBLANK(F69),ISBLANK(G69)),"",IF(AND(F69=B4,OR(G69="All",ISNUMBER(SEARCH("," &amp; G4 &amp; ",", "," &amp; SUBSTITUTE(G69," ","") &amp; ",")))),E69/IF(G69="All",COUNTIF(B4:G4,"&lt;&gt;"),LEN(SUBSTITUTE(G69," ",""))-LEN(SUBSTITUTE(SUBSTITUTE(G69," ",""),",",""))+1),0))</f>
        <v/>
      </c>
      <c r="AN69" s="78">
        <f>IF(OR(ISBLANK(G4),ISBLANK(C4),ISBLANK(C69),ISBLANK(E69),ISBLANK(F69),ISBLANK(G69)),"",IF(AND(F69=C4,OR(G69="All",ISNUMBER(SEARCH("," &amp; G4 &amp; ",", "," &amp; SUBSTITUTE(G69," ","") &amp; ",")))),E69/IF(G69="All",COUNTIF(B4:G4,"&lt;&gt;"),LEN(SUBSTITUTE(G69," ",""))-LEN(SUBSTITUTE(SUBSTITUTE(G69," ",""),",",""))+1),0))</f>
        <v/>
      </c>
      <c r="AO69" s="78">
        <f>IF(OR(ISBLANK(G4),ISBLANK(D4),ISBLANK(C69),ISBLANK(E69),ISBLANK(F69),ISBLANK(G69)),"",IF(AND(F69=D4,OR(G69="All",ISNUMBER(SEARCH("," &amp; G4 &amp; ",", "," &amp; SUBSTITUTE(G69," ","") &amp; ",")))),E69/IF(G69="All",COUNTIF(B4:G4,"&lt;&gt;"),LEN(SUBSTITUTE(G69," ",""))-LEN(SUBSTITUTE(SUBSTITUTE(G69," ",""),",",""))+1),0))</f>
        <v/>
      </c>
      <c r="AP69" s="78">
        <f>IF(OR(ISBLANK(G4),ISBLANK(E4),ISBLANK(C69),ISBLANK(E69),ISBLANK(F69),ISBLANK(G69)),"",IF(AND(F69=E4,OR(G69="All",ISNUMBER(SEARCH("," &amp; G4 &amp; ",", "," &amp; SUBSTITUTE(G69," ","") &amp; ",")))),E69/IF(G69="All",COUNTIF(B4:G4,"&lt;&gt;"),LEN(SUBSTITUTE(G69," ",""))-LEN(SUBSTITUTE(SUBSTITUTE(G69," ",""),",",""))+1),0))</f>
        <v/>
      </c>
      <c r="AQ69" s="78">
        <f>IF(OR(ISBLANK(G4),ISBLANK(F4),ISBLANK(C69),ISBLANK(E69),ISBLANK(F69),ISBLANK(G69)),"",IF(AND(F69=F4,OR(G69="All",ISNUMBER(SEARCH("," &amp; G4 &amp; ",", "," &amp; SUBSTITUTE(G69," ","") &amp; ",")))),E69/IF(G69="All",COUNTIF(B4:G4,"&lt;&gt;"),LEN(SUBSTITUTE(G69," ",""))-LEN(SUBSTITUTE(SUBSTITUTE(G69," ",""),",",""))+1),0))</f>
        <v/>
      </c>
    </row>
    <row r="70" customFormat="1" s="1">
      <c r="A70" s="76" t="n"/>
      <c r="B70" s="77" t="n"/>
      <c r="C70" s="78" t="n"/>
      <c r="D70" s="77" t="inlineStr">
        <is>
          <t>EUR</t>
        </is>
      </c>
      <c r="E70" s="79">
        <f>IF(ISBLANK(C70),"",IF(D70="EUR",C70*$C$8,IF(D70="GBP",C70*$C$9,IF(D70="JPY",C70*$C$10,IF(D70="USD",C70,"")))))</f>
        <v/>
      </c>
      <c r="F70" s="77" t="n"/>
      <c r="G70" s="80" t="n"/>
      <c r="H70" s="1" t="n"/>
      <c r="I70" s="1" t="n"/>
      <c r="J70" s="78">
        <f>IF(OR(ISBLANK(B4),ISBLANK(C4),ISBLANK(C70),ISBLANK(E70),ISBLANK(F70),ISBLANK(G70)),"",IF(AND(F70=C4,OR(G70="All",ISNUMBER(SEARCH("," &amp; B4 &amp; ",", "," &amp; SUBSTITUTE(G70," ","") &amp; ",")))),E70/IF(G70="All",COUNTIF(B4:G4,"&lt;&gt;"),LEN(SUBSTITUTE(G70," ",""))-LEN(SUBSTITUTE(SUBSTITUTE(G70," ",""),",",""))+1),0))</f>
        <v/>
      </c>
      <c r="K70" s="78">
        <f>IF(OR(ISBLANK(B4),ISBLANK(D4),ISBLANK(C70),ISBLANK(E70),ISBLANK(F70),ISBLANK(G70)),"",IF(AND(F70=D4,OR(G70="All",ISNUMBER(SEARCH("," &amp; B4 &amp; ",", "," &amp; SUBSTITUTE(G70," ","") &amp; ",")))),E70/IF(G70="All",COUNTIF(B4:G4,"&lt;&gt;"),LEN(SUBSTITUTE(G70," ",""))-LEN(SUBSTITUTE(SUBSTITUTE(G70," ",""),",",""))+1),0))</f>
        <v/>
      </c>
      <c r="L70" s="78">
        <f>IF(OR(ISBLANK(B4),ISBLANK(E4),ISBLANK(C70),ISBLANK(E70),ISBLANK(F70),ISBLANK(G70)),"",IF(AND(F70=E4,OR(G70="All",ISNUMBER(SEARCH("," &amp; B4 &amp; ",", "," &amp; SUBSTITUTE(G70," ","") &amp; ",")))),E70/IF(G70="All",COUNTIF(B4:G4,"&lt;&gt;"),LEN(SUBSTITUTE(G70," ",""))-LEN(SUBSTITUTE(SUBSTITUTE(G70," ",""),",",""))+1),0))</f>
        <v/>
      </c>
      <c r="M70" s="78">
        <f>IF(OR(ISBLANK(B4),ISBLANK(F4),ISBLANK(C70),ISBLANK(E70),ISBLANK(F70),ISBLANK(G70)),"",IF(AND(F70=F4,OR(G70="All",ISNUMBER(SEARCH("," &amp; B4 &amp; ",", "," &amp; SUBSTITUTE(G70," ","") &amp; ",")))),E70/IF(G70="All",COUNTIF(B4:G4,"&lt;&gt;"),LEN(SUBSTITUTE(G70," ",""))-LEN(SUBSTITUTE(SUBSTITUTE(G70," ",""),",",""))+1),0))</f>
        <v/>
      </c>
      <c r="N70" s="78">
        <f>IF(OR(ISBLANK(B4),ISBLANK(G4),ISBLANK(C70),ISBLANK(E70),ISBLANK(F70),ISBLANK(G70)),"",IF(AND(F70=G4,OR(G70="All",ISNUMBER(SEARCH("," &amp; B4 &amp; ",", "," &amp; SUBSTITUTE(G70," ","") &amp; ",")))),E70/IF(G70="All",COUNTIF(B4:G4,"&lt;&gt;"),LEN(SUBSTITUTE(G70," ",""))-LEN(SUBSTITUTE(SUBSTITUTE(G70," ",""),",",""))+1),0))</f>
        <v/>
      </c>
      <c r="O70" s="78">
        <f>IF(OR(ISBLANK(C4),ISBLANK(B4),ISBLANK(C70),ISBLANK(E70),ISBLANK(F70),ISBLANK(G70)),"",IF(AND(F70=B4,OR(G70="All",ISNUMBER(SEARCH("," &amp; C4 &amp; ",", "," &amp; SUBSTITUTE(G70," ","") &amp; ",")))),E70/IF(G70="All",COUNTIF(B4:G4,"&lt;&gt;"),LEN(SUBSTITUTE(G70," ",""))-LEN(SUBSTITUTE(SUBSTITUTE(G70," ",""),",",""))+1),0))</f>
        <v/>
      </c>
      <c r="P70" s="1" t="n"/>
      <c r="Q70" s="78">
        <f>IF(OR(ISBLANK(C4),ISBLANK(D4),ISBLANK(C70),ISBLANK(E70),ISBLANK(F70),ISBLANK(G70)),"",IF(AND(F70=D4,OR(G70="All",ISNUMBER(SEARCH("," &amp; C4 &amp; ",", "," &amp; SUBSTITUTE(G70," ","") &amp; ",")))),E70/IF(G70="All",COUNTIF(B4:G4,"&lt;&gt;"),LEN(SUBSTITUTE(G70," ",""))-LEN(SUBSTITUTE(SUBSTITUTE(G70," ",""),",",""))+1),0))</f>
        <v/>
      </c>
      <c r="R70" s="78">
        <f>IF(OR(ISBLANK(C4),ISBLANK(E4),ISBLANK(C70),ISBLANK(E70),ISBLANK(F70),ISBLANK(G70)),"",IF(AND(F70=E4,OR(G70="All",ISNUMBER(SEARCH("," &amp; C4 &amp; ",", "," &amp; SUBSTITUTE(G70," ","") &amp; ",")))),E70/IF(G70="All",COUNTIF(B4:G4,"&lt;&gt;"),LEN(SUBSTITUTE(G70," ",""))-LEN(SUBSTITUTE(SUBSTITUTE(G70," ",""),",",""))+1),0))</f>
        <v/>
      </c>
      <c r="S70" s="78">
        <f>IF(OR(ISBLANK(C4),ISBLANK(F4),ISBLANK(C70),ISBLANK(E70),ISBLANK(F70),ISBLANK(G70)),"",IF(AND(F70=F4,OR(G70="All",ISNUMBER(SEARCH("," &amp; C4 &amp; ",", "," &amp; SUBSTITUTE(G70," ","") &amp; ",")))),E70/IF(G70="All",COUNTIF(B4:G4,"&lt;&gt;"),LEN(SUBSTITUTE(G70," ",""))-LEN(SUBSTITUTE(SUBSTITUTE(G70," ",""),",",""))+1),0))</f>
        <v/>
      </c>
      <c r="T70" s="78">
        <f>IF(OR(ISBLANK(C4),ISBLANK(G4),ISBLANK(C70),ISBLANK(E70),ISBLANK(F70),ISBLANK(G70)),"",IF(AND(F70=G4,OR(G70="All",ISNUMBER(SEARCH("," &amp; C4 &amp; ",", "," &amp; SUBSTITUTE(G70," ","") &amp; ",")))),E70/IF(G70="All",COUNTIF(B4:G4,"&lt;&gt;"),LEN(SUBSTITUTE(G70," ",""))-LEN(SUBSTITUTE(SUBSTITUTE(G70," ",""),",",""))+1),0))</f>
        <v/>
      </c>
      <c r="U70" s="78">
        <f>IF(OR(ISBLANK(D4),ISBLANK(B4),ISBLANK(C70),ISBLANK(E70),ISBLANK(F70),ISBLANK(G70)),"",IF(AND(F70=B4,OR(G70="All",ISNUMBER(SEARCH("," &amp; D4 &amp; ",", "," &amp; SUBSTITUTE(G70," ","") &amp; ",")))),E70/IF(G70="All",COUNTIF(B4:G4,"&lt;&gt;"),LEN(SUBSTITUTE(G70," ",""))-LEN(SUBSTITUTE(SUBSTITUTE(G70," ",""),",",""))+1),0))</f>
        <v/>
      </c>
      <c r="V70" s="78">
        <f>IF(OR(ISBLANK(D4),ISBLANK(C4),ISBLANK(C70),ISBLANK(E70),ISBLANK(F70),ISBLANK(G70)),"",IF(AND(F70=C4,OR(G70="All",ISNUMBER(SEARCH("," &amp; D4 &amp; ",", "," &amp; SUBSTITUTE(G70," ","") &amp; ",")))),E70/IF(G70="All",COUNTIF(B4:G4,"&lt;&gt;"),LEN(SUBSTITUTE(G70," ",""))-LEN(SUBSTITUTE(SUBSTITUTE(G70," ",""),",",""))+1),0))</f>
        <v/>
      </c>
      <c r="W70" s="1" t="n"/>
      <c r="X70" s="78">
        <f>IF(OR(ISBLANK(D4),ISBLANK(E4),ISBLANK(C70),ISBLANK(E70),ISBLANK(F70),ISBLANK(G70)),"",IF(AND(F70=E4,OR(G70="All",ISNUMBER(SEARCH("," &amp; D4 &amp; ",", "," &amp; SUBSTITUTE(G70," ","") &amp; ",")))),E70/IF(G70="All",COUNTIF(B4:G4,"&lt;&gt;"),LEN(SUBSTITUTE(G70," ",""))-LEN(SUBSTITUTE(SUBSTITUTE(G70," ",""),",",""))+1),0))</f>
        <v/>
      </c>
      <c r="Y70" s="78">
        <f>IF(OR(ISBLANK(D4),ISBLANK(F4),ISBLANK(C70),ISBLANK(E70),ISBLANK(F70),ISBLANK(G70)),"",IF(AND(F70=F4,OR(G70="All",ISNUMBER(SEARCH("," &amp; D4 &amp; ",", "," &amp; SUBSTITUTE(G70," ","") &amp; ",")))),E70/IF(G70="All",COUNTIF(B4:G4,"&lt;&gt;"),LEN(SUBSTITUTE(G70," ",""))-LEN(SUBSTITUTE(SUBSTITUTE(G70," ",""),",",""))+1),0))</f>
        <v/>
      </c>
      <c r="Z70" s="78">
        <f>IF(OR(ISBLANK(D4),ISBLANK(G4),ISBLANK(C70),ISBLANK(E70),ISBLANK(F70),ISBLANK(G70)),"",IF(AND(F70=G4,OR(G70="All",ISNUMBER(SEARCH("," &amp; D4 &amp; ",", "," &amp; SUBSTITUTE(G70," ","") &amp; ",")))),E70/IF(G70="All",COUNTIF(B4:G4,"&lt;&gt;"),LEN(SUBSTITUTE(G70," ",""))-LEN(SUBSTITUTE(SUBSTITUTE(G70," ",""),",",""))+1),0))</f>
        <v/>
      </c>
      <c r="AA70" s="78">
        <f>IF(OR(ISBLANK(E4),ISBLANK(B4),ISBLANK(C70),ISBLANK(E70),ISBLANK(F70),ISBLANK(G70)),"",IF(AND(F70=B4,OR(G70="All",ISNUMBER(SEARCH("," &amp; E4 &amp; ",", "," &amp; SUBSTITUTE(G70," ","") &amp; ",")))),E70/IF(G70="All",COUNTIF(B4:G4,"&lt;&gt;"),LEN(SUBSTITUTE(G70," ",""))-LEN(SUBSTITUTE(SUBSTITUTE(G70," ",""),",",""))+1),0))</f>
        <v/>
      </c>
      <c r="AB70" s="78">
        <f>IF(OR(ISBLANK(E4),ISBLANK(C4),ISBLANK(C70),ISBLANK(E70),ISBLANK(F70),ISBLANK(G70)),"",IF(AND(F70=C4,OR(G70="All",ISNUMBER(SEARCH("," &amp; E4 &amp; ",", "," &amp; SUBSTITUTE(G70," ","") &amp; ",")))),E70/IF(G70="All",COUNTIF(B4:G4,"&lt;&gt;"),LEN(SUBSTITUTE(G70," ",""))-LEN(SUBSTITUTE(SUBSTITUTE(G70," ",""),",",""))+1),0))</f>
        <v/>
      </c>
      <c r="AC70" s="78">
        <f>IF(OR(ISBLANK(E4),ISBLANK(D4),ISBLANK(C70),ISBLANK(E70),ISBLANK(F70),ISBLANK(G70)),"",IF(AND(F70=D4,OR(G70="All",ISNUMBER(SEARCH("," &amp; E4 &amp; ",", "," &amp; SUBSTITUTE(G70," ","") &amp; ",")))),E70/IF(G70="All",COUNTIF(B4:G4,"&lt;&gt;"),LEN(SUBSTITUTE(G70," ",""))-LEN(SUBSTITUTE(SUBSTITUTE(G70," ",""),",",""))+1),0))</f>
        <v/>
      </c>
      <c r="AE70" s="78">
        <f>IF(OR(ISBLANK(E4),ISBLANK(F4),ISBLANK(C70),ISBLANK(E70),ISBLANK(F70),ISBLANK(G70)),"",IF(AND(F70=F4,OR(G70="All",ISNUMBER(SEARCH("," &amp; E4 &amp; ",", "," &amp; SUBSTITUTE(G70," ","") &amp; ",")))),E70/IF(G70="All",COUNTIF(B4:G4,"&lt;&gt;"),LEN(SUBSTITUTE(G70," ",""))-LEN(SUBSTITUTE(SUBSTITUTE(G70," ",""),",",""))+1),0))</f>
        <v/>
      </c>
      <c r="AF70" s="78">
        <f>IF(OR(ISBLANK(E4),ISBLANK(G4),ISBLANK(C70),ISBLANK(E70),ISBLANK(F70),ISBLANK(G70)),"",IF(AND(F70=G4,OR(G70="All",ISNUMBER(SEARCH("," &amp; E4 &amp; ",", "," &amp; SUBSTITUTE(G70," ","") &amp; ",")))),E70/IF(G70="All",COUNTIF(B4:G4,"&lt;&gt;"),LEN(SUBSTITUTE(G70," ",""))-LEN(SUBSTITUTE(SUBSTITUTE(G70," ",""),",",""))+1),0))</f>
        <v/>
      </c>
      <c r="AG70" s="78">
        <f>IF(OR(ISBLANK(F4),ISBLANK(B4),ISBLANK(C70),ISBLANK(E70),ISBLANK(F70),ISBLANK(G70)),"",IF(AND(F70=B4,OR(G70="All",ISNUMBER(SEARCH("," &amp; F4 &amp; ",", "," &amp; SUBSTITUTE(G70," ","") &amp; ",")))),E70/IF(G70="All",COUNTIF(B4:G4,"&lt;&gt;"),LEN(SUBSTITUTE(G70," ",""))-LEN(SUBSTITUTE(SUBSTITUTE(G70," ",""),",",""))+1),0))</f>
        <v/>
      </c>
      <c r="AH70" s="78">
        <f>IF(OR(ISBLANK(F4),ISBLANK(C4),ISBLANK(C70),ISBLANK(E70),ISBLANK(F70),ISBLANK(G70)),"",IF(AND(F70=C4,OR(G70="All",ISNUMBER(SEARCH("," &amp; F4 &amp; ",", "," &amp; SUBSTITUTE(G70," ","") &amp; ",")))),E70/IF(G70="All",COUNTIF(B4:G4,"&lt;&gt;"),LEN(SUBSTITUTE(G70," ",""))-LEN(SUBSTITUTE(SUBSTITUTE(G70," ",""),",",""))+1),0))</f>
        <v/>
      </c>
      <c r="AI70" s="78">
        <f>IF(OR(ISBLANK(F4),ISBLANK(D4),ISBLANK(C70),ISBLANK(E70),ISBLANK(F70),ISBLANK(G70)),"",IF(AND(F70=D4,OR(G70="All",ISNUMBER(SEARCH("," &amp; F4 &amp; ",", "," &amp; SUBSTITUTE(G70," ","") &amp; ",")))),E70/IF(G70="All",COUNTIF(B4:G4,"&lt;&gt;"),LEN(SUBSTITUTE(G70," ",""))-LEN(SUBSTITUTE(SUBSTITUTE(G70," ",""),",",""))+1),0))</f>
        <v/>
      </c>
      <c r="AJ70" s="78">
        <f>IF(OR(ISBLANK(F4),ISBLANK(E4),ISBLANK(C70),ISBLANK(E70),ISBLANK(F70),ISBLANK(G70)),"",IF(AND(F70=E4,OR(G70="All",ISNUMBER(SEARCH("," &amp; F4 &amp; ",", "," &amp; SUBSTITUTE(G70," ","") &amp; ",")))),E70/IF(G70="All",COUNTIF(B4:G4,"&lt;&gt;"),LEN(SUBSTITUTE(G70," ",""))-LEN(SUBSTITUTE(SUBSTITUTE(G70," ",""),",",""))+1),0))</f>
        <v/>
      </c>
      <c r="AL70" s="78">
        <f>IF(OR(ISBLANK(F4),ISBLANK(G4),ISBLANK(C70),ISBLANK(E70),ISBLANK(F70),ISBLANK(G70)),"",IF(AND(F70=G4,OR(G70="All",ISNUMBER(SEARCH("," &amp; F4 &amp; ",", "," &amp; SUBSTITUTE(G70," ","") &amp; ",")))),E70/IF(G70="All",COUNTIF(B4:G4,"&lt;&gt;"),LEN(SUBSTITUTE(G70," ",""))-LEN(SUBSTITUTE(SUBSTITUTE(G70," ",""),",",""))+1),0))</f>
        <v/>
      </c>
      <c r="AM70" s="78">
        <f>IF(OR(ISBLANK(G4),ISBLANK(B4),ISBLANK(C70),ISBLANK(E70),ISBLANK(F70),ISBLANK(G70)),"",IF(AND(F70=B4,OR(G70="All",ISNUMBER(SEARCH("," &amp; G4 &amp; ",", "," &amp; SUBSTITUTE(G70," ","") &amp; ",")))),E70/IF(G70="All",COUNTIF(B4:G4,"&lt;&gt;"),LEN(SUBSTITUTE(G70," ",""))-LEN(SUBSTITUTE(SUBSTITUTE(G70," ",""),",",""))+1),0))</f>
        <v/>
      </c>
      <c r="AN70" s="78">
        <f>IF(OR(ISBLANK(G4),ISBLANK(C4),ISBLANK(C70),ISBLANK(E70),ISBLANK(F70),ISBLANK(G70)),"",IF(AND(F70=C4,OR(G70="All",ISNUMBER(SEARCH("," &amp; G4 &amp; ",", "," &amp; SUBSTITUTE(G70," ","") &amp; ",")))),E70/IF(G70="All",COUNTIF(B4:G4,"&lt;&gt;"),LEN(SUBSTITUTE(G70," ",""))-LEN(SUBSTITUTE(SUBSTITUTE(G70," ",""),",",""))+1),0))</f>
        <v/>
      </c>
      <c r="AO70" s="78">
        <f>IF(OR(ISBLANK(G4),ISBLANK(D4),ISBLANK(C70),ISBLANK(E70),ISBLANK(F70),ISBLANK(G70)),"",IF(AND(F70=D4,OR(G70="All",ISNUMBER(SEARCH("," &amp; G4 &amp; ",", "," &amp; SUBSTITUTE(G70," ","") &amp; ",")))),E70/IF(G70="All",COUNTIF(B4:G4,"&lt;&gt;"),LEN(SUBSTITUTE(G70," ",""))-LEN(SUBSTITUTE(SUBSTITUTE(G70," ",""),",",""))+1),0))</f>
        <v/>
      </c>
      <c r="AP70" s="78">
        <f>IF(OR(ISBLANK(G4),ISBLANK(E4),ISBLANK(C70),ISBLANK(E70),ISBLANK(F70),ISBLANK(G70)),"",IF(AND(F70=E4,OR(G70="All",ISNUMBER(SEARCH("," &amp; G4 &amp; ",", "," &amp; SUBSTITUTE(G70," ","") &amp; ",")))),E70/IF(G70="All",COUNTIF(B4:G4,"&lt;&gt;"),LEN(SUBSTITUTE(G70," ",""))-LEN(SUBSTITUTE(SUBSTITUTE(G70," ",""),",",""))+1),0))</f>
        <v/>
      </c>
      <c r="AQ70" s="78">
        <f>IF(OR(ISBLANK(G4),ISBLANK(F4),ISBLANK(C70),ISBLANK(E70),ISBLANK(F70),ISBLANK(G70)),"",IF(AND(F70=F4,OR(G70="All",ISNUMBER(SEARCH("," &amp; G4 &amp; ",", "," &amp; SUBSTITUTE(G70," ","") &amp; ",")))),E70/IF(G70="All",COUNTIF(B4:G4,"&lt;&gt;"),LEN(SUBSTITUTE(G70," ",""))-LEN(SUBSTITUTE(SUBSTITUTE(G70," ",""),",",""))+1),0))</f>
        <v/>
      </c>
    </row>
    <row r="71" customFormat="1" s="1">
      <c r="A71" s="76" t="n"/>
      <c r="B71" s="77" t="n"/>
      <c r="C71" s="78" t="n"/>
      <c r="D71" s="77" t="inlineStr">
        <is>
          <t>EUR</t>
        </is>
      </c>
      <c r="E71" s="79">
        <f>IF(ISBLANK(C71),"",IF(D71="EUR",C71*$C$8,IF(D71="GBP",C71*$C$9,IF(D71="JPY",C71*$C$10,IF(D71="USD",C71,"")))))</f>
        <v/>
      </c>
      <c r="F71" s="77" t="n"/>
      <c r="G71" s="80" t="n"/>
      <c r="H71" s="1" t="n"/>
      <c r="I71" s="1" t="n"/>
      <c r="J71" s="78">
        <f>IF(OR(ISBLANK(B4),ISBLANK(C4),ISBLANK(C71),ISBLANK(E71),ISBLANK(F71),ISBLANK(G71)),"",IF(AND(F71=C4,OR(G71="All",ISNUMBER(SEARCH("," &amp; B4 &amp; ",", "," &amp; SUBSTITUTE(G71," ","") &amp; ",")))),E71/IF(G71="All",COUNTIF(B4:G4,"&lt;&gt;"),LEN(SUBSTITUTE(G71," ",""))-LEN(SUBSTITUTE(SUBSTITUTE(G71," ",""),",",""))+1),0))</f>
        <v/>
      </c>
      <c r="K71" s="78">
        <f>IF(OR(ISBLANK(B4),ISBLANK(D4),ISBLANK(C71),ISBLANK(E71),ISBLANK(F71),ISBLANK(G71)),"",IF(AND(F71=D4,OR(G71="All",ISNUMBER(SEARCH("," &amp; B4 &amp; ",", "," &amp; SUBSTITUTE(G71," ","") &amp; ",")))),E71/IF(G71="All",COUNTIF(B4:G4,"&lt;&gt;"),LEN(SUBSTITUTE(G71," ",""))-LEN(SUBSTITUTE(SUBSTITUTE(G71," ",""),",",""))+1),0))</f>
        <v/>
      </c>
      <c r="L71" s="78">
        <f>IF(OR(ISBLANK(B4),ISBLANK(E4),ISBLANK(C71),ISBLANK(E71),ISBLANK(F71),ISBLANK(G71)),"",IF(AND(F71=E4,OR(G71="All",ISNUMBER(SEARCH("," &amp; B4 &amp; ",", "," &amp; SUBSTITUTE(G71," ","") &amp; ",")))),E71/IF(G71="All",COUNTIF(B4:G4,"&lt;&gt;"),LEN(SUBSTITUTE(G71," ",""))-LEN(SUBSTITUTE(SUBSTITUTE(G71," ",""),",",""))+1),0))</f>
        <v/>
      </c>
      <c r="M71" s="78">
        <f>IF(OR(ISBLANK(B4),ISBLANK(F4),ISBLANK(C71),ISBLANK(E71),ISBLANK(F71),ISBLANK(G71)),"",IF(AND(F71=F4,OR(G71="All",ISNUMBER(SEARCH("," &amp; B4 &amp; ",", "," &amp; SUBSTITUTE(G71," ","") &amp; ",")))),E71/IF(G71="All",COUNTIF(B4:G4,"&lt;&gt;"),LEN(SUBSTITUTE(G71," ",""))-LEN(SUBSTITUTE(SUBSTITUTE(G71," ",""),",",""))+1),0))</f>
        <v/>
      </c>
      <c r="N71" s="78">
        <f>IF(OR(ISBLANK(B4),ISBLANK(G4),ISBLANK(C71),ISBLANK(E71),ISBLANK(F71),ISBLANK(G71)),"",IF(AND(F71=G4,OR(G71="All",ISNUMBER(SEARCH("," &amp; B4 &amp; ",", "," &amp; SUBSTITUTE(G71," ","") &amp; ",")))),E71/IF(G71="All",COUNTIF(B4:G4,"&lt;&gt;"),LEN(SUBSTITUTE(G71," ",""))-LEN(SUBSTITUTE(SUBSTITUTE(G71," ",""),",",""))+1),0))</f>
        <v/>
      </c>
      <c r="O71" s="78">
        <f>IF(OR(ISBLANK(C4),ISBLANK(B4),ISBLANK(C71),ISBLANK(E71),ISBLANK(F71),ISBLANK(G71)),"",IF(AND(F71=B4,OR(G71="All",ISNUMBER(SEARCH("," &amp; C4 &amp; ",", "," &amp; SUBSTITUTE(G71," ","") &amp; ",")))),E71/IF(G71="All",COUNTIF(B4:G4,"&lt;&gt;"),LEN(SUBSTITUTE(G71," ",""))-LEN(SUBSTITUTE(SUBSTITUTE(G71," ",""),",",""))+1),0))</f>
        <v/>
      </c>
      <c r="P71" s="1" t="n"/>
      <c r="Q71" s="78">
        <f>IF(OR(ISBLANK(C4),ISBLANK(D4),ISBLANK(C71),ISBLANK(E71),ISBLANK(F71),ISBLANK(G71)),"",IF(AND(F71=D4,OR(G71="All",ISNUMBER(SEARCH("," &amp; C4 &amp; ",", "," &amp; SUBSTITUTE(G71," ","") &amp; ",")))),E71/IF(G71="All",COUNTIF(B4:G4,"&lt;&gt;"),LEN(SUBSTITUTE(G71," ",""))-LEN(SUBSTITUTE(SUBSTITUTE(G71," ",""),",",""))+1),0))</f>
        <v/>
      </c>
      <c r="R71" s="78">
        <f>IF(OR(ISBLANK(C4),ISBLANK(E4),ISBLANK(C71),ISBLANK(E71),ISBLANK(F71),ISBLANK(G71)),"",IF(AND(F71=E4,OR(G71="All",ISNUMBER(SEARCH("," &amp; C4 &amp; ",", "," &amp; SUBSTITUTE(G71," ","") &amp; ",")))),E71/IF(G71="All",COUNTIF(B4:G4,"&lt;&gt;"),LEN(SUBSTITUTE(G71," ",""))-LEN(SUBSTITUTE(SUBSTITUTE(G71," ",""),",",""))+1),0))</f>
        <v/>
      </c>
      <c r="S71" s="78">
        <f>IF(OR(ISBLANK(C4),ISBLANK(F4),ISBLANK(C71),ISBLANK(E71),ISBLANK(F71),ISBLANK(G71)),"",IF(AND(F71=F4,OR(G71="All",ISNUMBER(SEARCH("," &amp; C4 &amp; ",", "," &amp; SUBSTITUTE(G71," ","") &amp; ",")))),E71/IF(G71="All",COUNTIF(B4:G4,"&lt;&gt;"),LEN(SUBSTITUTE(G71," ",""))-LEN(SUBSTITUTE(SUBSTITUTE(G71," ",""),",",""))+1),0))</f>
        <v/>
      </c>
      <c r="T71" s="78">
        <f>IF(OR(ISBLANK(C4),ISBLANK(G4),ISBLANK(C71),ISBLANK(E71),ISBLANK(F71),ISBLANK(G71)),"",IF(AND(F71=G4,OR(G71="All",ISNUMBER(SEARCH("," &amp; C4 &amp; ",", "," &amp; SUBSTITUTE(G71," ","") &amp; ",")))),E71/IF(G71="All",COUNTIF(B4:G4,"&lt;&gt;"),LEN(SUBSTITUTE(G71," ",""))-LEN(SUBSTITUTE(SUBSTITUTE(G71," ",""),",",""))+1),0))</f>
        <v/>
      </c>
      <c r="U71" s="78">
        <f>IF(OR(ISBLANK(D4),ISBLANK(B4),ISBLANK(C71),ISBLANK(E71),ISBLANK(F71),ISBLANK(G71)),"",IF(AND(F71=B4,OR(G71="All",ISNUMBER(SEARCH("," &amp; D4 &amp; ",", "," &amp; SUBSTITUTE(G71," ","") &amp; ",")))),E71/IF(G71="All",COUNTIF(B4:G4,"&lt;&gt;"),LEN(SUBSTITUTE(G71," ",""))-LEN(SUBSTITUTE(SUBSTITUTE(G71," ",""),",",""))+1),0))</f>
        <v/>
      </c>
      <c r="V71" s="78">
        <f>IF(OR(ISBLANK(D4),ISBLANK(C4),ISBLANK(C71),ISBLANK(E71),ISBLANK(F71),ISBLANK(G71)),"",IF(AND(F71=C4,OR(G71="All",ISNUMBER(SEARCH("," &amp; D4 &amp; ",", "," &amp; SUBSTITUTE(G71," ","") &amp; ",")))),E71/IF(G71="All",COUNTIF(B4:G4,"&lt;&gt;"),LEN(SUBSTITUTE(G71," ",""))-LEN(SUBSTITUTE(SUBSTITUTE(G71," ",""),",",""))+1),0))</f>
        <v/>
      </c>
      <c r="W71" s="1" t="n"/>
      <c r="X71" s="78">
        <f>IF(OR(ISBLANK(D4),ISBLANK(E4),ISBLANK(C71),ISBLANK(E71),ISBLANK(F71),ISBLANK(G71)),"",IF(AND(F71=E4,OR(G71="All",ISNUMBER(SEARCH("," &amp; D4 &amp; ",", "," &amp; SUBSTITUTE(G71," ","") &amp; ",")))),E71/IF(G71="All",COUNTIF(B4:G4,"&lt;&gt;"),LEN(SUBSTITUTE(G71," ",""))-LEN(SUBSTITUTE(SUBSTITUTE(G71," ",""),",",""))+1),0))</f>
        <v/>
      </c>
      <c r="Y71" s="78">
        <f>IF(OR(ISBLANK(D4),ISBLANK(F4),ISBLANK(C71),ISBLANK(E71),ISBLANK(F71),ISBLANK(G71)),"",IF(AND(F71=F4,OR(G71="All",ISNUMBER(SEARCH("," &amp; D4 &amp; ",", "," &amp; SUBSTITUTE(G71," ","") &amp; ",")))),E71/IF(G71="All",COUNTIF(B4:G4,"&lt;&gt;"),LEN(SUBSTITUTE(G71," ",""))-LEN(SUBSTITUTE(SUBSTITUTE(G71," ",""),",",""))+1),0))</f>
        <v/>
      </c>
      <c r="Z71" s="78">
        <f>IF(OR(ISBLANK(D4),ISBLANK(G4),ISBLANK(C71),ISBLANK(E71),ISBLANK(F71),ISBLANK(G71)),"",IF(AND(F71=G4,OR(G71="All",ISNUMBER(SEARCH("," &amp; D4 &amp; ",", "," &amp; SUBSTITUTE(G71," ","") &amp; ",")))),E71/IF(G71="All",COUNTIF(B4:G4,"&lt;&gt;"),LEN(SUBSTITUTE(G71," ",""))-LEN(SUBSTITUTE(SUBSTITUTE(G71," ",""),",",""))+1),0))</f>
        <v/>
      </c>
      <c r="AA71" s="78">
        <f>IF(OR(ISBLANK(E4),ISBLANK(B4),ISBLANK(C71),ISBLANK(E71),ISBLANK(F71),ISBLANK(G71)),"",IF(AND(F71=B4,OR(G71="All",ISNUMBER(SEARCH("," &amp; E4 &amp; ",", "," &amp; SUBSTITUTE(G71," ","") &amp; ",")))),E71/IF(G71="All",COUNTIF(B4:G4,"&lt;&gt;"),LEN(SUBSTITUTE(G71," ",""))-LEN(SUBSTITUTE(SUBSTITUTE(G71," ",""),",",""))+1),0))</f>
        <v/>
      </c>
      <c r="AB71" s="78">
        <f>IF(OR(ISBLANK(E4),ISBLANK(C4),ISBLANK(C71),ISBLANK(E71),ISBLANK(F71),ISBLANK(G71)),"",IF(AND(F71=C4,OR(G71="All",ISNUMBER(SEARCH("," &amp; E4 &amp; ",", "," &amp; SUBSTITUTE(G71," ","") &amp; ",")))),E71/IF(G71="All",COUNTIF(B4:G4,"&lt;&gt;"),LEN(SUBSTITUTE(G71," ",""))-LEN(SUBSTITUTE(SUBSTITUTE(G71," ",""),",",""))+1),0))</f>
        <v/>
      </c>
      <c r="AC71" s="78">
        <f>IF(OR(ISBLANK(E4),ISBLANK(D4),ISBLANK(C71),ISBLANK(E71),ISBLANK(F71),ISBLANK(G71)),"",IF(AND(F71=D4,OR(G71="All",ISNUMBER(SEARCH("," &amp; E4 &amp; ",", "," &amp; SUBSTITUTE(G71," ","") &amp; ",")))),E71/IF(G71="All",COUNTIF(B4:G4,"&lt;&gt;"),LEN(SUBSTITUTE(G71," ",""))-LEN(SUBSTITUTE(SUBSTITUTE(G71," ",""),",",""))+1),0))</f>
        <v/>
      </c>
      <c r="AE71" s="78">
        <f>IF(OR(ISBLANK(E4),ISBLANK(F4),ISBLANK(C71),ISBLANK(E71),ISBLANK(F71),ISBLANK(G71)),"",IF(AND(F71=F4,OR(G71="All",ISNUMBER(SEARCH("," &amp; E4 &amp; ",", "," &amp; SUBSTITUTE(G71," ","") &amp; ",")))),E71/IF(G71="All",COUNTIF(B4:G4,"&lt;&gt;"),LEN(SUBSTITUTE(G71," ",""))-LEN(SUBSTITUTE(SUBSTITUTE(G71," ",""),",",""))+1),0))</f>
        <v/>
      </c>
      <c r="AF71" s="78">
        <f>IF(OR(ISBLANK(E4),ISBLANK(G4),ISBLANK(C71),ISBLANK(E71),ISBLANK(F71),ISBLANK(G71)),"",IF(AND(F71=G4,OR(G71="All",ISNUMBER(SEARCH("," &amp; E4 &amp; ",", "," &amp; SUBSTITUTE(G71," ","") &amp; ",")))),E71/IF(G71="All",COUNTIF(B4:G4,"&lt;&gt;"),LEN(SUBSTITUTE(G71," ",""))-LEN(SUBSTITUTE(SUBSTITUTE(G71," ",""),",",""))+1),0))</f>
        <v/>
      </c>
      <c r="AG71" s="78">
        <f>IF(OR(ISBLANK(F4),ISBLANK(B4),ISBLANK(C71),ISBLANK(E71),ISBLANK(F71),ISBLANK(G71)),"",IF(AND(F71=B4,OR(G71="All",ISNUMBER(SEARCH("," &amp; F4 &amp; ",", "," &amp; SUBSTITUTE(G71," ","") &amp; ",")))),E71/IF(G71="All",COUNTIF(B4:G4,"&lt;&gt;"),LEN(SUBSTITUTE(G71," ",""))-LEN(SUBSTITUTE(SUBSTITUTE(G71," ",""),",",""))+1),0))</f>
        <v/>
      </c>
      <c r="AH71" s="78">
        <f>IF(OR(ISBLANK(F4),ISBLANK(C4),ISBLANK(C71),ISBLANK(E71),ISBLANK(F71),ISBLANK(G71)),"",IF(AND(F71=C4,OR(G71="All",ISNUMBER(SEARCH("," &amp; F4 &amp; ",", "," &amp; SUBSTITUTE(G71," ","") &amp; ",")))),E71/IF(G71="All",COUNTIF(B4:G4,"&lt;&gt;"),LEN(SUBSTITUTE(G71," ",""))-LEN(SUBSTITUTE(SUBSTITUTE(G71," ",""),",",""))+1),0))</f>
        <v/>
      </c>
      <c r="AI71" s="78">
        <f>IF(OR(ISBLANK(F4),ISBLANK(D4),ISBLANK(C71),ISBLANK(E71),ISBLANK(F71),ISBLANK(G71)),"",IF(AND(F71=D4,OR(G71="All",ISNUMBER(SEARCH("," &amp; F4 &amp; ",", "," &amp; SUBSTITUTE(G71," ","") &amp; ",")))),E71/IF(G71="All",COUNTIF(B4:G4,"&lt;&gt;"),LEN(SUBSTITUTE(G71," ",""))-LEN(SUBSTITUTE(SUBSTITUTE(G71," ",""),",",""))+1),0))</f>
        <v/>
      </c>
      <c r="AJ71" s="78">
        <f>IF(OR(ISBLANK(F4),ISBLANK(E4),ISBLANK(C71),ISBLANK(E71),ISBLANK(F71),ISBLANK(G71)),"",IF(AND(F71=E4,OR(G71="All",ISNUMBER(SEARCH("," &amp; F4 &amp; ",", "," &amp; SUBSTITUTE(G71," ","") &amp; ",")))),E71/IF(G71="All",COUNTIF(B4:G4,"&lt;&gt;"),LEN(SUBSTITUTE(G71," ",""))-LEN(SUBSTITUTE(SUBSTITUTE(G71," ",""),",",""))+1),0))</f>
        <v/>
      </c>
      <c r="AL71" s="78">
        <f>IF(OR(ISBLANK(F4),ISBLANK(G4),ISBLANK(C71),ISBLANK(E71),ISBLANK(F71),ISBLANK(G71)),"",IF(AND(F71=G4,OR(G71="All",ISNUMBER(SEARCH("," &amp; F4 &amp; ",", "," &amp; SUBSTITUTE(G71," ","") &amp; ",")))),E71/IF(G71="All",COUNTIF(B4:G4,"&lt;&gt;"),LEN(SUBSTITUTE(G71," ",""))-LEN(SUBSTITUTE(SUBSTITUTE(G71," ",""),",",""))+1),0))</f>
        <v/>
      </c>
      <c r="AM71" s="78">
        <f>IF(OR(ISBLANK(G4),ISBLANK(B4),ISBLANK(C71),ISBLANK(E71),ISBLANK(F71),ISBLANK(G71)),"",IF(AND(F71=B4,OR(G71="All",ISNUMBER(SEARCH("," &amp; G4 &amp; ",", "," &amp; SUBSTITUTE(G71," ","") &amp; ",")))),E71/IF(G71="All",COUNTIF(B4:G4,"&lt;&gt;"),LEN(SUBSTITUTE(G71," ",""))-LEN(SUBSTITUTE(SUBSTITUTE(G71," ",""),",",""))+1),0))</f>
        <v/>
      </c>
      <c r="AN71" s="78">
        <f>IF(OR(ISBLANK(G4),ISBLANK(C4),ISBLANK(C71),ISBLANK(E71),ISBLANK(F71),ISBLANK(G71)),"",IF(AND(F71=C4,OR(G71="All",ISNUMBER(SEARCH("," &amp; G4 &amp; ",", "," &amp; SUBSTITUTE(G71," ","") &amp; ",")))),E71/IF(G71="All",COUNTIF(B4:G4,"&lt;&gt;"),LEN(SUBSTITUTE(G71," ",""))-LEN(SUBSTITUTE(SUBSTITUTE(G71," ",""),",",""))+1),0))</f>
        <v/>
      </c>
      <c r="AO71" s="78">
        <f>IF(OR(ISBLANK(G4),ISBLANK(D4),ISBLANK(C71),ISBLANK(E71),ISBLANK(F71),ISBLANK(G71)),"",IF(AND(F71=D4,OR(G71="All",ISNUMBER(SEARCH("," &amp; G4 &amp; ",", "," &amp; SUBSTITUTE(G71," ","") &amp; ",")))),E71/IF(G71="All",COUNTIF(B4:G4,"&lt;&gt;"),LEN(SUBSTITUTE(G71," ",""))-LEN(SUBSTITUTE(SUBSTITUTE(G71," ",""),",",""))+1),0))</f>
        <v/>
      </c>
      <c r="AP71" s="78">
        <f>IF(OR(ISBLANK(G4),ISBLANK(E4),ISBLANK(C71),ISBLANK(E71),ISBLANK(F71),ISBLANK(G71)),"",IF(AND(F71=E4,OR(G71="All",ISNUMBER(SEARCH("," &amp; G4 &amp; ",", "," &amp; SUBSTITUTE(G71," ","") &amp; ",")))),E71/IF(G71="All",COUNTIF(B4:G4,"&lt;&gt;"),LEN(SUBSTITUTE(G71," ",""))-LEN(SUBSTITUTE(SUBSTITUTE(G71," ",""),",",""))+1),0))</f>
        <v/>
      </c>
      <c r="AQ71" s="78">
        <f>IF(OR(ISBLANK(G4),ISBLANK(F4),ISBLANK(C71),ISBLANK(E71),ISBLANK(F71),ISBLANK(G71)),"",IF(AND(F71=F4,OR(G71="All",ISNUMBER(SEARCH("," &amp; G4 &amp; ",", "," &amp; SUBSTITUTE(G71," ","") &amp; ",")))),E71/IF(G71="All",COUNTIF(B4:G4,"&lt;&gt;"),LEN(SUBSTITUTE(G71," ",""))-LEN(SUBSTITUTE(SUBSTITUTE(G71," ",""),",",""))+1),0))</f>
        <v/>
      </c>
    </row>
    <row r="72" customFormat="1" s="1">
      <c r="A72" s="76" t="n"/>
      <c r="B72" s="77" t="n"/>
      <c r="C72" s="78" t="n"/>
      <c r="D72" s="77" t="inlineStr">
        <is>
          <t>EUR</t>
        </is>
      </c>
      <c r="E72" s="79">
        <f>IF(ISBLANK(C72),"",IF(D72="EUR",C72*$C$8,IF(D72="GBP",C72*$C$9,IF(D72="JPY",C72*$C$10,IF(D72="USD",C72,"")))))</f>
        <v/>
      </c>
      <c r="F72" s="77" t="n"/>
      <c r="G72" s="80" t="n"/>
      <c r="H72" s="1" t="n"/>
      <c r="I72" s="1" t="n"/>
      <c r="J72" s="78">
        <f>IF(OR(ISBLANK(B4),ISBLANK(C4),ISBLANK(C72),ISBLANK(E72),ISBLANK(F72),ISBLANK(G72)),"",IF(AND(F72=C4,OR(G72="All",ISNUMBER(SEARCH("," &amp; B4 &amp; ",", "," &amp; SUBSTITUTE(G72," ","") &amp; ",")))),E72/IF(G72="All",COUNTIF(B4:G4,"&lt;&gt;"),LEN(SUBSTITUTE(G72," ",""))-LEN(SUBSTITUTE(SUBSTITUTE(G72," ",""),",",""))+1),0))</f>
        <v/>
      </c>
      <c r="K72" s="78">
        <f>IF(OR(ISBLANK(B4),ISBLANK(D4),ISBLANK(C72),ISBLANK(E72),ISBLANK(F72),ISBLANK(G72)),"",IF(AND(F72=D4,OR(G72="All",ISNUMBER(SEARCH("," &amp; B4 &amp; ",", "," &amp; SUBSTITUTE(G72," ","") &amp; ",")))),E72/IF(G72="All",COUNTIF(B4:G4,"&lt;&gt;"),LEN(SUBSTITUTE(G72," ",""))-LEN(SUBSTITUTE(SUBSTITUTE(G72," ",""),",",""))+1),0))</f>
        <v/>
      </c>
      <c r="L72" s="78">
        <f>IF(OR(ISBLANK(B4),ISBLANK(E4),ISBLANK(C72),ISBLANK(E72),ISBLANK(F72),ISBLANK(G72)),"",IF(AND(F72=E4,OR(G72="All",ISNUMBER(SEARCH("," &amp; B4 &amp; ",", "," &amp; SUBSTITUTE(G72," ","") &amp; ",")))),E72/IF(G72="All",COUNTIF(B4:G4,"&lt;&gt;"),LEN(SUBSTITUTE(G72," ",""))-LEN(SUBSTITUTE(SUBSTITUTE(G72," ",""),",",""))+1),0))</f>
        <v/>
      </c>
      <c r="M72" s="78">
        <f>IF(OR(ISBLANK(B4),ISBLANK(F4),ISBLANK(C72),ISBLANK(E72),ISBLANK(F72),ISBLANK(G72)),"",IF(AND(F72=F4,OR(G72="All",ISNUMBER(SEARCH("," &amp; B4 &amp; ",", "," &amp; SUBSTITUTE(G72," ","") &amp; ",")))),E72/IF(G72="All",COUNTIF(B4:G4,"&lt;&gt;"),LEN(SUBSTITUTE(G72," ",""))-LEN(SUBSTITUTE(SUBSTITUTE(G72," ",""),",",""))+1),0))</f>
        <v/>
      </c>
      <c r="N72" s="78">
        <f>IF(OR(ISBLANK(B4),ISBLANK(G4),ISBLANK(C72),ISBLANK(E72),ISBLANK(F72),ISBLANK(G72)),"",IF(AND(F72=G4,OR(G72="All",ISNUMBER(SEARCH("," &amp; B4 &amp; ",", "," &amp; SUBSTITUTE(G72," ","") &amp; ",")))),E72/IF(G72="All",COUNTIF(B4:G4,"&lt;&gt;"),LEN(SUBSTITUTE(G72," ",""))-LEN(SUBSTITUTE(SUBSTITUTE(G72," ",""),",",""))+1),0))</f>
        <v/>
      </c>
      <c r="O72" s="78">
        <f>IF(OR(ISBLANK(C4),ISBLANK(B4),ISBLANK(C72),ISBLANK(E72),ISBLANK(F72),ISBLANK(G72)),"",IF(AND(F72=B4,OR(G72="All",ISNUMBER(SEARCH("," &amp; C4 &amp; ",", "," &amp; SUBSTITUTE(G72," ","") &amp; ",")))),E72/IF(G72="All",COUNTIF(B4:G4,"&lt;&gt;"),LEN(SUBSTITUTE(G72," ",""))-LEN(SUBSTITUTE(SUBSTITUTE(G72," ",""),",",""))+1),0))</f>
        <v/>
      </c>
      <c r="P72" s="1" t="n"/>
      <c r="Q72" s="78">
        <f>IF(OR(ISBLANK(C4),ISBLANK(D4),ISBLANK(C72),ISBLANK(E72),ISBLANK(F72),ISBLANK(G72)),"",IF(AND(F72=D4,OR(G72="All",ISNUMBER(SEARCH("," &amp; C4 &amp; ",", "," &amp; SUBSTITUTE(G72," ","") &amp; ",")))),E72/IF(G72="All",COUNTIF(B4:G4,"&lt;&gt;"),LEN(SUBSTITUTE(G72," ",""))-LEN(SUBSTITUTE(SUBSTITUTE(G72," ",""),",",""))+1),0))</f>
        <v/>
      </c>
      <c r="R72" s="78">
        <f>IF(OR(ISBLANK(C4),ISBLANK(E4),ISBLANK(C72),ISBLANK(E72),ISBLANK(F72),ISBLANK(G72)),"",IF(AND(F72=E4,OR(G72="All",ISNUMBER(SEARCH("," &amp; C4 &amp; ",", "," &amp; SUBSTITUTE(G72," ","") &amp; ",")))),E72/IF(G72="All",COUNTIF(B4:G4,"&lt;&gt;"),LEN(SUBSTITUTE(G72," ",""))-LEN(SUBSTITUTE(SUBSTITUTE(G72," ",""),",",""))+1),0))</f>
        <v/>
      </c>
      <c r="S72" s="78">
        <f>IF(OR(ISBLANK(C4),ISBLANK(F4),ISBLANK(C72),ISBLANK(E72),ISBLANK(F72),ISBLANK(G72)),"",IF(AND(F72=F4,OR(G72="All",ISNUMBER(SEARCH("," &amp; C4 &amp; ",", "," &amp; SUBSTITUTE(G72," ","") &amp; ",")))),E72/IF(G72="All",COUNTIF(B4:G4,"&lt;&gt;"),LEN(SUBSTITUTE(G72," ",""))-LEN(SUBSTITUTE(SUBSTITUTE(G72," ",""),",",""))+1),0))</f>
        <v/>
      </c>
      <c r="T72" s="78">
        <f>IF(OR(ISBLANK(C4),ISBLANK(G4),ISBLANK(C72),ISBLANK(E72),ISBLANK(F72),ISBLANK(G72)),"",IF(AND(F72=G4,OR(G72="All",ISNUMBER(SEARCH("," &amp; C4 &amp; ",", "," &amp; SUBSTITUTE(G72," ","") &amp; ",")))),E72/IF(G72="All",COUNTIF(B4:G4,"&lt;&gt;"),LEN(SUBSTITUTE(G72," ",""))-LEN(SUBSTITUTE(SUBSTITUTE(G72," ",""),",",""))+1),0))</f>
        <v/>
      </c>
      <c r="U72" s="78">
        <f>IF(OR(ISBLANK(D4),ISBLANK(B4),ISBLANK(C72),ISBLANK(E72),ISBLANK(F72),ISBLANK(G72)),"",IF(AND(F72=B4,OR(G72="All",ISNUMBER(SEARCH("," &amp; D4 &amp; ",", "," &amp; SUBSTITUTE(G72," ","") &amp; ",")))),E72/IF(G72="All",COUNTIF(B4:G4,"&lt;&gt;"),LEN(SUBSTITUTE(G72," ",""))-LEN(SUBSTITUTE(SUBSTITUTE(G72," ",""),",",""))+1),0))</f>
        <v/>
      </c>
      <c r="V72" s="78">
        <f>IF(OR(ISBLANK(D4),ISBLANK(C4),ISBLANK(C72),ISBLANK(E72),ISBLANK(F72),ISBLANK(G72)),"",IF(AND(F72=C4,OR(G72="All",ISNUMBER(SEARCH("," &amp; D4 &amp; ",", "," &amp; SUBSTITUTE(G72," ","") &amp; ",")))),E72/IF(G72="All",COUNTIF(B4:G4,"&lt;&gt;"),LEN(SUBSTITUTE(G72," ",""))-LEN(SUBSTITUTE(SUBSTITUTE(G72," ",""),",",""))+1),0))</f>
        <v/>
      </c>
      <c r="W72" s="1" t="n"/>
      <c r="X72" s="78">
        <f>IF(OR(ISBLANK(D4),ISBLANK(E4),ISBLANK(C72),ISBLANK(E72),ISBLANK(F72),ISBLANK(G72)),"",IF(AND(F72=E4,OR(G72="All",ISNUMBER(SEARCH("," &amp; D4 &amp; ",", "," &amp; SUBSTITUTE(G72," ","") &amp; ",")))),E72/IF(G72="All",COUNTIF(B4:G4,"&lt;&gt;"),LEN(SUBSTITUTE(G72," ",""))-LEN(SUBSTITUTE(SUBSTITUTE(G72," ",""),",",""))+1),0))</f>
        <v/>
      </c>
      <c r="Y72" s="78">
        <f>IF(OR(ISBLANK(D4),ISBLANK(F4),ISBLANK(C72),ISBLANK(E72),ISBLANK(F72),ISBLANK(G72)),"",IF(AND(F72=F4,OR(G72="All",ISNUMBER(SEARCH("," &amp; D4 &amp; ",", "," &amp; SUBSTITUTE(G72," ","") &amp; ",")))),E72/IF(G72="All",COUNTIF(B4:G4,"&lt;&gt;"),LEN(SUBSTITUTE(G72," ",""))-LEN(SUBSTITUTE(SUBSTITUTE(G72," ",""),",",""))+1),0))</f>
        <v/>
      </c>
      <c r="Z72" s="78">
        <f>IF(OR(ISBLANK(D4),ISBLANK(G4),ISBLANK(C72),ISBLANK(E72),ISBLANK(F72),ISBLANK(G72)),"",IF(AND(F72=G4,OR(G72="All",ISNUMBER(SEARCH("," &amp; D4 &amp; ",", "," &amp; SUBSTITUTE(G72," ","") &amp; ",")))),E72/IF(G72="All",COUNTIF(B4:G4,"&lt;&gt;"),LEN(SUBSTITUTE(G72," ",""))-LEN(SUBSTITUTE(SUBSTITUTE(G72," ",""),",",""))+1),0))</f>
        <v/>
      </c>
      <c r="AA72" s="78">
        <f>IF(OR(ISBLANK(E4),ISBLANK(B4),ISBLANK(C72),ISBLANK(E72),ISBLANK(F72),ISBLANK(G72)),"",IF(AND(F72=B4,OR(G72="All",ISNUMBER(SEARCH("," &amp; E4 &amp; ",", "," &amp; SUBSTITUTE(G72," ","") &amp; ",")))),E72/IF(G72="All",COUNTIF(B4:G4,"&lt;&gt;"),LEN(SUBSTITUTE(G72," ",""))-LEN(SUBSTITUTE(SUBSTITUTE(G72," ",""),",",""))+1),0))</f>
        <v/>
      </c>
      <c r="AB72" s="78">
        <f>IF(OR(ISBLANK(E4),ISBLANK(C4),ISBLANK(C72),ISBLANK(E72),ISBLANK(F72),ISBLANK(G72)),"",IF(AND(F72=C4,OR(G72="All",ISNUMBER(SEARCH("," &amp; E4 &amp; ",", "," &amp; SUBSTITUTE(G72," ","") &amp; ",")))),E72/IF(G72="All",COUNTIF(B4:G4,"&lt;&gt;"),LEN(SUBSTITUTE(G72," ",""))-LEN(SUBSTITUTE(SUBSTITUTE(G72," ",""),",",""))+1),0))</f>
        <v/>
      </c>
      <c r="AC72" s="78">
        <f>IF(OR(ISBLANK(E4),ISBLANK(D4),ISBLANK(C72),ISBLANK(E72),ISBLANK(F72),ISBLANK(G72)),"",IF(AND(F72=D4,OR(G72="All",ISNUMBER(SEARCH("," &amp; E4 &amp; ",", "," &amp; SUBSTITUTE(G72," ","") &amp; ",")))),E72/IF(G72="All",COUNTIF(B4:G4,"&lt;&gt;"),LEN(SUBSTITUTE(G72," ",""))-LEN(SUBSTITUTE(SUBSTITUTE(G72," ",""),",",""))+1),0))</f>
        <v/>
      </c>
      <c r="AE72" s="78">
        <f>IF(OR(ISBLANK(E4),ISBLANK(F4),ISBLANK(C72),ISBLANK(E72),ISBLANK(F72),ISBLANK(G72)),"",IF(AND(F72=F4,OR(G72="All",ISNUMBER(SEARCH("," &amp; E4 &amp; ",", "," &amp; SUBSTITUTE(G72," ","") &amp; ",")))),E72/IF(G72="All",COUNTIF(B4:G4,"&lt;&gt;"),LEN(SUBSTITUTE(G72," ",""))-LEN(SUBSTITUTE(SUBSTITUTE(G72," ",""),",",""))+1),0))</f>
        <v/>
      </c>
      <c r="AF72" s="78">
        <f>IF(OR(ISBLANK(E4),ISBLANK(G4),ISBLANK(C72),ISBLANK(E72),ISBLANK(F72),ISBLANK(G72)),"",IF(AND(F72=G4,OR(G72="All",ISNUMBER(SEARCH("," &amp; E4 &amp; ",", "," &amp; SUBSTITUTE(G72," ","") &amp; ",")))),E72/IF(G72="All",COUNTIF(B4:G4,"&lt;&gt;"),LEN(SUBSTITUTE(G72," ",""))-LEN(SUBSTITUTE(SUBSTITUTE(G72," ",""),",",""))+1),0))</f>
        <v/>
      </c>
      <c r="AG72" s="78">
        <f>IF(OR(ISBLANK(F4),ISBLANK(B4),ISBLANK(C72),ISBLANK(E72),ISBLANK(F72),ISBLANK(G72)),"",IF(AND(F72=B4,OR(G72="All",ISNUMBER(SEARCH("," &amp; F4 &amp; ",", "," &amp; SUBSTITUTE(G72," ","") &amp; ",")))),E72/IF(G72="All",COUNTIF(B4:G4,"&lt;&gt;"),LEN(SUBSTITUTE(G72," ",""))-LEN(SUBSTITUTE(SUBSTITUTE(G72," ",""),",",""))+1),0))</f>
        <v/>
      </c>
      <c r="AH72" s="78">
        <f>IF(OR(ISBLANK(F4),ISBLANK(C4),ISBLANK(C72),ISBLANK(E72),ISBLANK(F72),ISBLANK(G72)),"",IF(AND(F72=C4,OR(G72="All",ISNUMBER(SEARCH("," &amp; F4 &amp; ",", "," &amp; SUBSTITUTE(G72," ","") &amp; ",")))),E72/IF(G72="All",COUNTIF(B4:G4,"&lt;&gt;"),LEN(SUBSTITUTE(G72," ",""))-LEN(SUBSTITUTE(SUBSTITUTE(G72," ",""),",",""))+1),0))</f>
        <v/>
      </c>
      <c r="AI72" s="78">
        <f>IF(OR(ISBLANK(F4),ISBLANK(D4),ISBLANK(C72),ISBLANK(E72),ISBLANK(F72),ISBLANK(G72)),"",IF(AND(F72=D4,OR(G72="All",ISNUMBER(SEARCH("," &amp; F4 &amp; ",", "," &amp; SUBSTITUTE(G72," ","") &amp; ",")))),E72/IF(G72="All",COUNTIF(B4:G4,"&lt;&gt;"),LEN(SUBSTITUTE(G72," ",""))-LEN(SUBSTITUTE(SUBSTITUTE(G72," ",""),",",""))+1),0))</f>
        <v/>
      </c>
      <c r="AJ72" s="78">
        <f>IF(OR(ISBLANK(F4),ISBLANK(E4),ISBLANK(C72),ISBLANK(E72),ISBLANK(F72),ISBLANK(G72)),"",IF(AND(F72=E4,OR(G72="All",ISNUMBER(SEARCH("," &amp; F4 &amp; ",", "," &amp; SUBSTITUTE(G72," ","") &amp; ",")))),E72/IF(G72="All",COUNTIF(B4:G4,"&lt;&gt;"),LEN(SUBSTITUTE(G72," ",""))-LEN(SUBSTITUTE(SUBSTITUTE(G72," ",""),",",""))+1),0))</f>
        <v/>
      </c>
      <c r="AL72" s="78">
        <f>IF(OR(ISBLANK(F4),ISBLANK(G4),ISBLANK(C72),ISBLANK(E72),ISBLANK(F72),ISBLANK(G72)),"",IF(AND(F72=G4,OR(G72="All",ISNUMBER(SEARCH("," &amp; F4 &amp; ",", "," &amp; SUBSTITUTE(G72," ","") &amp; ",")))),E72/IF(G72="All",COUNTIF(B4:G4,"&lt;&gt;"),LEN(SUBSTITUTE(G72," ",""))-LEN(SUBSTITUTE(SUBSTITUTE(G72," ",""),",",""))+1),0))</f>
        <v/>
      </c>
      <c r="AM72" s="78">
        <f>IF(OR(ISBLANK(G4),ISBLANK(B4),ISBLANK(C72),ISBLANK(E72),ISBLANK(F72),ISBLANK(G72)),"",IF(AND(F72=B4,OR(G72="All",ISNUMBER(SEARCH("," &amp; G4 &amp; ",", "," &amp; SUBSTITUTE(G72," ","") &amp; ",")))),E72/IF(G72="All",COUNTIF(B4:G4,"&lt;&gt;"),LEN(SUBSTITUTE(G72," ",""))-LEN(SUBSTITUTE(SUBSTITUTE(G72," ",""),",",""))+1),0))</f>
        <v/>
      </c>
      <c r="AN72" s="78">
        <f>IF(OR(ISBLANK(G4),ISBLANK(C4),ISBLANK(C72),ISBLANK(E72),ISBLANK(F72),ISBLANK(G72)),"",IF(AND(F72=C4,OR(G72="All",ISNUMBER(SEARCH("," &amp; G4 &amp; ",", "," &amp; SUBSTITUTE(G72," ","") &amp; ",")))),E72/IF(G72="All",COUNTIF(B4:G4,"&lt;&gt;"),LEN(SUBSTITUTE(G72," ",""))-LEN(SUBSTITUTE(SUBSTITUTE(G72," ",""),",",""))+1),0))</f>
        <v/>
      </c>
      <c r="AO72" s="78">
        <f>IF(OR(ISBLANK(G4),ISBLANK(D4),ISBLANK(C72),ISBLANK(E72),ISBLANK(F72),ISBLANK(G72)),"",IF(AND(F72=D4,OR(G72="All",ISNUMBER(SEARCH("," &amp; G4 &amp; ",", "," &amp; SUBSTITUTE(G72," ","") &amp; ",")))),E72/IF(G72="All",COUNTIF(B4:G4,"&lt;&gt;"),LEN(SUBSTITUTE(G72," ",""))-LEN(SUBSTITUTE(SUBSTITUTE(G72," ",""),",",""))+1),0))</f>
        <v/>
      </c>
      <c r="AP72" s="78">
        <f>IF(OR(ISBLANK(G4),ISBLANK(E4),ISBLANK(C72),ISBLANK(E72),ISBLANK(F72),ISBLANK(G72)),"",IF(AND(F72=E4,OR(G72="All",ISNUMBER(SEARCH("," &amp; G4 &amp; ",", "," &amp; SUBSTITUTE(G72," ","") &amp; ",")))),E72/IF(G72="All",COUNTIF(B4:G4,"&lt;&gt;"),LEN(SUBSTITUTE(G72," ",""))-LEN(SUBSTITUTE(SUBSTITUTE(G72," ",""),",",""))+1),0))</f>
        <v/>
      </c>
      <c r="AQ72" s="78">
        <f>IF(OR(ISBLANK(G4),ISBLANK(F4),ISBLANK(C72),ISBLANK(E72),ISBLANK(F72),ISBLANK(G72)),"",IF(AND(F72=F4,OR(G72="All",ISNUMBER(SEARCH("," &amp; G4 &amp; ",", "," &amp; SUBSTITUTE(G72," ","") &amp; ",")))),E72/IF(G72="All",COUNTIF(B4:G4,"&lt;&gt;"),LEN(SUBSTITUTE(G72," ",""))-LEN(SUBSTITUTE(SUBSTITUTE(G72," ",""),",",""))+1),0))</f>
        <v/>
      </c>
    </row>
    <row r="73" customFormat="1" s="1">
      <c r="A73" s="76" t="n"/>
      <c r="B73" s="77" t="n"/>
      <c r="C73" s="78" t="n"/>
      <c r="D73" s="77" t="inlineStr">
        <is>
          <t>EUR</t>
        </is>
      </c>
      <c r="E73" s="79">
        <f>IF(ISBLANK(C73),"",IF(D73="EUR",C73*$C$8,IF(D73="GBP",C73*$C$9,IF(D73="JPY",C73*$C$10,IF(D73="USD",C73,"")))))</f>
        <v/>
      </c>
      <c r="F73" s="77" t="n"/>
      <c r="G73" s="80" t="n"/>
      <c r="H73" s="1" t="n"/>
      <c r="I73" s="1" t="n"/>
      <c r="J73" s="78">
        <f>IF(OR(ISBLANK(B4),ISBLANK(C4),ISBLANK(C73),ISBLANK(E73),ISBLANK(F73),ISBLANK(G73)),"",IF(AND(F73=C4,OR(G73="All",ISNUMBER(SEARCH("," &amp; B4 &amp; ",", "," &amp; SUBSTITUTE(G73," ","") &amp; ",")))),E73/IF(G73="All",COUNTIF(B4:G4,"&lt;&gt;"),LEN(SUBSTITUTE(G73," ",""))-LEN(SUBSTITUTE(SUBSTITUTE(G73," ",""),",",""))+1),0))</f>
        <v/>
      </c>
      <c r="K73" s="78">
        <f>IF(OR(ISBLANK(B4),ISBLANK(D4),ISBLANK(C73),ISBLANK(E73),ISBLANK(F73),ISBLANK(G73)),"",IF(AND(F73=D4,OR(G73="All",ISNUMBER(SEARCH("," &amp; B4 &amp; ",", "," &amp; SUBSTITUTE(G73," ","") &amp; ",")))),E73/IF(G73="All",COUNTIF(B4:G4,"&lt;&gt;"),LEN(SUBSTITUTE(G73," ",""))-LEN(SUBSTITUTE(SUBSTITUTE(G73," ",""),",",""))+1),0))</f>
        <v/>
      </c>
      <c r="L73" s="78">
        <f>IF(OR(ISBLANK(B4),ISBLANK(E4),ISBLANK(C73),ISBLANK(E73),ISBLANK(F73),ISBLANK(G73)),"",IF(AND(F73=E4,OR(G73="All",ISNUMBER(SEARCH("," &amp; B4 &amp; ",", "," &amp; SUBSTITUTE(G73," ","") &amp; ",")))),E73/IF(G73="All",COUNTIF(B4:G4,"&lt;&gt;"),LEN(SUBSTITUTE(G73," ",""))-LEN(SUBSTITUTE(SUBSTITUTE(G73," ",""),",",""))+1),0))</f>
        <v/>
      </c>
      <c r="M73" s="78">
        <f>IF(OR(ISBLANK(B4),ISBLANK(F4),ISBLANK(C73),ISBLANK(E73),ISBLANK(F73),ISBLANK(G73)),"",IF(AND(F73=F4,OR(G73="All",ISNUMBER(SEARCH("," &amp; B4 &amp; ",", "," &amp; SUBSTITUTE(G73," ","") &amp; ",")))),E73/IF(G73="All",COUNTIF(B4:G4,"&lt;&gt;"),LEN(SUBSTITUTE(G73," ",""))-LEN(SUBSTITUTE(SUBSTITUTE(G73," ",""),",",""))+1),0))</f>
        <v/>
      </c>
      <c r="N73" s="78">
        <f>IF(OR(ISBLANK(B4),ISBLANK(G4),ISBLANK(C73),ISBLANK(E73),ISBLANK(F73),ISBLANK(G73)),"",IF(AND(F73=G4,OR(G73="All",ISNUMBER(SEARCH("," &amp; B4 &amp; ",", "," &amp; SUBSTITUTE(G73," ","") &amp; ",")))),E73/IF(G73="All",COUNTIF(B4:G4,"&lt;&gt;"),LEN(SUBSTITUTE(G73," ",""))-LEN(SUBSTITUTE(SUBSTITUTE(G73," ",""),",",""))+1),0))</f>
        <v/>
      </c>
      <c r="O73" s="78">
        <f>IF(OR(ISBLANK(C4),ISBLANK(B4),ISBLANK(C73),ISBLANK(E73),ISBLANK(F73),ISBLANK(G73)),"",IF(AND(F73=B4,OR(G73="All",ISNUMBER(SEARCH("," &amp; C4 &amp; ",", "," &amp; SUBSTITUTE(G73," ","") &amp; ",")))),E73/IF(G73="All",COUNTIF(B4:G4,"&lt;&gt;"),LEN(SUBSTITUTE(G73," ",""))-LEN(SUBSTITUTE(SUBSTITUTE(G73," ",""),",",""))+1),0))</f>
        <v/>
      </c>
      <c r="P73" s="1" t="n"/>
      <c r="Q73" s="78">
        <f>IF(OR(ISBLANK(C4),ISBLANK(D4),ISBLANK(C73),ISBLANK(E73),ISBLANK(F73),ISBLANK(G73)),"",IF(AND(F73=D4,OR(G73="All",ISNUMBER(SEARCH("," &amp; C4 &amp; ",", "," &amp; SUBSTITUTE(G73," ","") &amp; ",")))),E73/IF(G73="All",COUNTIF(B4:G4,"&lt;&gt;"),LEN(SUBSTITUTE(G73," ",""))-LEN(SUBSTITUTE(SUBSTITUTE(G73," ",""),",",""))+1),0))</f>
        <v/>
      </c>
      <c r="R73" s="78">
        <f>IF(OR(ISBLANK(C4),ISBLANK(E4),ISBLANK(C73),ISBLANK(E73),ISBLANK(F73),ISBLANK(G73)),"",IF(AND(F73=E4,OR(G73="All",ISNUMBER(SEARCH("," &amp; C4 &amp; ",", "," &amp; SUBSTITUTE(G73," ","") &amp; ",")))),E73/IF(G73="All",COUNTIF(B4:G4,"&lt;&gt;"),LEN(SUBSTITUTE(G73," ",""))-LEN(SUBSTITUTE(SUBSTITUTE(G73," ",""),",",""))+1),0))</f>
        <v/>
      </c>
      <c r="S73" s="78">
        <f>IF(OR(ISBLANK(C4),ISBLANK(F4),ISBLANK(C73),ISBLANK(E73),ISBLANK(F73),ISBLANK(G73)),"",IF(AND(F73=F4,OR(G73="All",ISNUMBER(SEARCH("," &amp; C4 &amp; ",", "," &amp; SUBSTITUTE(G73," ","") &amp; ",")))),E73/IF(G73="All",COUNTIF(B4:G4,"&lt;&gt;"),LEN(SUBSTITUTE(G73," ",""))-LEN(SUBSTITUTE(SUBSTITUTE(G73," ",""),",",""))+1),0))</f>
        <v/>
      </c>
      <c r="T73" s="78">
        <f>IF(OR(ISBLANK(C4),ISBLANK(G4),ISBLANK(C73),ISBLANK(E73),ISBLANK(F73),ISBLANK(G73)),"",IF(AND(F73=G4,OR(G73="All",ISNUMBER(SEARCH("," &amp; C4 &amp; ",", "," &amp; SUBSTITUTE(G73," ","") &amp; ",")))),E73/IF(G73="All",COUNTIF(B4:G4,"&lt;&gt;"),LEN(SUBSTITUTE(G73," ",""))-LEN(SUBSTITUTE(SUBSTITUTE(G73," ",""),",",""))+1),0))</f>
        <v/>
      </c>
      <c r="U73" s="78">
        <f>IF(OR(ISBLANK(D4),ISBLANK(B4),ISBLANK(C73),ISBLANK(E73),ISBLANK(F73),ISBLANK(G73)),"",IF(AND(F73=B4,OR(G73="All",ISNUMBER(SEARCH("," &amp; D4 &amp; ",", "," &amp; SUBSTITUTE(G73," ","") &amp; ",")))),E73/IF(G73="All",COUNTIF(B4:G4,"&lt;&gt;"),LEN(SUBSTITUTE(G73," ",""))-LEN(SUBSTITUTE(SUBSTITUTE(G73," ",""),",",""))+1),0))</f>
        <v/>
      </c>
      <c r="V73" s="78">
        <f>IF(OR(ISBLANK(D4),ISBLANK(C4),ISBLANK(C73),ISBLANK(E73),ISBLANK(F73),ISBLANK(G73)),"",IF(AND(F73=C4,OR(G73="All",ISNUMBER(SEARCH("," &amp; D4 &amp; ",", "," &amp; SUBSTITUTE(G73," ","") &amp; ",")))),E73/IF(G73="All",COUNTIF(B4:G4,"&lt;&gt;"),LEN(SUBSTITUTE(G73," ",""))-LEN(SUBSTITUTE(SUBSTITUTE(G73," ",""),",",""))+1),0))</f>
        <v/>
      </c>
      <c r="W73" s="1" t="n"/>
      <c r="X73" s="78">
        <f>IF(OR(ISBLANK(D4),ISBLANK(E4),ISBLANK(C73),ISBLANK(E73),ISBLANK(F73),ISBLANK(G73)),"",IF(AND(F73=E4,OR(G73="All",ISNUMBER(SEARCH("," &amp; D4 &amp; ",", "," &amp; SUBSTITUTE(G73," ","") &amp; ",")))),E73/IF(G73="All",COUNTIF(B4:G4,"&lt;&gt;"),LEN(SUBSTITUTE(G73," ",""))-LEN(SUBSTITUTE(SUBSTITUTE(G73," ",""),",",""))+1),0))</f>
        <v/>
      </c>
      <c r="Y73" s="78">
        <f>IF(OR(ISBLANK(D4),ISBLANK(F4),ISBLANK(C73),ISBLANK(E73),ISBLANK(F73),ISBLANK(G73)),"",IF(AND(F73=F4,OR(G73="All",ISNUMBER(SEARCH("," &amp; D4 &amp; ",", "," &amp; SUBSTITUTE(G73," ","") &amp; ",")))),E73/IF(G73="All",COUNTIF(B4:G4,"&lt;&gt;"),LEN(SUBSTITUTE(G73," ",""))-LEN(SUBSTITUTE(SUBSTITUTE(G73," ",""),",",""))+1),0))</f>
        <v/>
      </c>
      <c r="Z73" s="78">
        <f>IF(OR(ISBLANK(D4),ISBLANK(G4),ISBLANK(C73),ISBLANK(E73),ISBLANK(F73),ISBLANK(G73)),"",IF(AND(F73=G4,OR(G73="All",ISNUMBER(SEARCH("," &amp; D4 &amp; ",", "," &amp; SUBSTITUTE(G73," ","") &amp; ",")))),E73/IF(G73="All",COUNTIF(B4:G4,"&lt;&gt;"),LEN(SUBSTITUTE(G73," ",""))-LEN(SUBSTITUTE(SUBSTITUTE(G73," ",""),",",""))+1),0))</f>
        <v/>
      </c>
      <c r="AA73" s="78">
        <f>IF(OR(ISBLANK(E4),ISBLANK(B4),ISBLANK(C73),ISBLANK(E73),ISBLANK(F73),ISBLANK(G73)),"",IF(AND(F73=B4,OR(G73="All",ISNUMBER(SEARCH("," &amp; E4 &amp; ",", "," &amp; SUBSTITUTE(G73," ","") &amp; ",")))),E73/IF(G73="All",COUNTIF(B4:G4,"&lt;&gt;"),LEN(SUBSTITUTE(G73," ",""))-LEN(SUBSTITUTE(SUBSTITUTE(G73," ",""),",",""))+1),0))</f>
        <v/>
      </c>
      <c r="AB73" s="78">
        <f>IF(OR(ISBLANK(E4),ISBLANK(C4),ISBLANK(C73),ISBLANK(E73),ISBLANK(F73),ISBLANK(G73)),"",IF(AND(F73=C4,OR(G73="All",ISNUMBER(SEARCH("," &amp; E4 &amp; ",", "," &amp; SUBSTITUTE(G73," ","") &amp; ",")))),E73/IF(G73="All",COUNTIF(B4:G4,"&lt;&gt;"),LEN(SUBSTITUTE(G73," ",""))-LEN(SUBSTITUTE(SUBSTITUTE(G73," ",""),",",""))+1),0))</f>
        <v/>
      </c>
      <c r="AC73" s="78">
        <f>IF(OR(ISBLANK(E4),ISBLANK(D4),ISBLANK(C73),ISBLANK(E73),ISBLANK(F73),ISBLANK(G73)),"",IF(AND(F73=D4,OR(G73="All",ISNUMBER(SEARCH("," &amp; E4 &amp; ",", "," &amp; SUBSTITUTE(G73," ","") &amp; ",")))),E73/IF(G73="All",COUNTIF(B4:G4,"&lt;&gt;"),LEN(SUBSTITUTE(G73," ",""))-LEN(SUBSTITUTE(SUBSTITUTE(G73," ",""),",",""))+1),0))</f>
        <v/>
      </c>
      <c r="AE73" s="78">
        <f>IF(OR(ISBLANK(E4),ISBLANK(F4),ISBLANK(C73),ISBLANK(E73),ISBLANK(F73),ISBLANK(G73)),"",IF(AND(F73=F4,OR(G73="All",ISNUMBER(SEARCH("," &amp; E4 &amp; ",", "," &amp; SUBSTITUTE(G73," ","") &amp; ",")))),E73/IF(G73="All",COUNTIF(B4:G4,"&lt;&gt;"),LEN(SUBSTITUTE(G73," ",""))-LEN(SUBSTITUTE(SUBSTITUTE(G73," ",""),",",""))+1),0))</f>
        <v/>
      </c>
      <c r="AF73" s="78">
        <f>IF(OR(ISBLANK(E4),ISBLANK(G4),ISBLANK(C73),ISBLANK(E73),ISBLANK(F73),ISBLANK(G73)),"",IF(AND(F73=G4,OR(G73="All",ISNUMBER(SEARCH("," &amp; E4 &amp; ",", "," &amp; SUBSTITUTE(G73," ","") &amp; ",")))),E73/IF(G73="All",COUNTIF(B4:G4,"&lt;&gt;"),LEN(SUBSTITUTE(G73," ",""))-LEN(SUBSTITUTE(SUBSTITUTE(G73," ",""),",",""))+1),0))</f>
        <v/>
      </c>
      <c r="AG73" s="78">
        <f>IF(OR(ISBLANK(F4),ISBLANK(B4),ISBLANK(C73),ISBLANK(E73),ISBLANK(F73),ISBLANK(G73)),"",IF(AND(F73=B4,OR(G73="All",ISNUMBER(SEARCH("," &amp; F4 &amp; ",", "," &amp; SUBSTITUTE(G73," ","") &amp; ",")))),E73/IF(G73="All",COUNTIF(B4:G4,"&lt;&gt;"),LEN(SUBSTITUTE(G73," ",""))-LEN(SUBSTITUTE(SUBSTITUTE(G73," ",""),",",""))+1),0))</f>
        <v/>
      </c>
      <c r="AH73" s="78">
        <f>IF(OR(ISBLANK(F4),ISBLANK(C4),ISBLANK(C73),ISBLANK(E73),ISBLANK(F73),ISBLANK(G73)),"",IF(AND(F73=C4,OR(G73="All",ISNUMBER(SEARCH("," &amp; F4 &amp; ",", "," &amp; SUBSTITUTE(G73," ","") &amp; ",")))),E73/IF(G73="All",COUNTIF(B4:G4,"&lt;&gt;"),LEN(SUBSTITUTE(G73," ",""))-LEN(SUBSTITUTE(SUBSTITUTE(G73," ",""),",",""))+1),0))</f>
        <v/>
      </c>
      <c r="AI73" s="78">
        <f>IF(OR(ISBLANK(F4),ISBLANK(D4),ISBLANK(C73),ISBLANK(E73),ISBLANK(F73),ISBLANK(G73)),"",IF(AND(F73=D4,OR(G73="All",ISNUMBER(SEARCH("," &amp; F4 &amp; ",", "," &amp; SUBSTITUTE(G73," ","") &amp; ",")))),E73/IF(G73="All",COUNTIF(B4:G4,"&lt;&gt;"),LEN(SUBSTITUTE(G73," ",""))-LEN(SUBSTITUTE(SUBSTITUTE(G73," ",""),",",""))+1),0))</f>
        <v/>
      </c>
      <c r="AJ73" s="78">
        <f>IF(OR(ISBLANK(F4),ISBLANK(E4),ISBLANK(C73),ISBLANK(E73),ISBLANK(F73),ISBLANK(G73)),"",IF(AND(F73=E4,OR(G73="All",ISNUMBER(SEARCH("," &amp; F4 &amp; ",", "," &amp; SUBSTITUTE(G73," ","") &amp; ",")))),E73/IF(G73="All",COUNTIF(B4:G4,"&lt;&gt;"),LEN(SUBSTITUTE(G73," ",""))-LEN(SUBSTITUTE(SUBSTITUTE(G73," ",""),",",""))+1),0))</f>
        <v/>
      </c>
      <c r="AL73" s="78">
        <f>IF(OR(ISBLANK(F4),ISBLANK(G4),ISBLANK(C73),ISBLANK(E73),ISBLANK(F73),ISBLANK(G73)),"",IF(AND(F73=G4,OR(G73="All",ISNUMBER(SEARCH("," &amp; F4 &amp; ",", "," &amp; SUBSTITUTE(G73," ","") &amp; ",")))),E73/IF(G73="All",COUNTIF(B4:G4,"&lt;&gt;"),LEN(SUBSTITUTE(G73," ",""))-LEN(SUBSTITUTE(SUBSTITUTE(G73," ",""),",",""))+1),0))</f>
        <v/>
      </c>
      <c r="AM73" s="78">
        <f>IF(OR(ISBLANK(G4),ISBLANK(B4),ISBLANK(C73),ISBLANK(E73),ISBLANK(F73),ISBLANK(G73)),"",IF(AND(F73=B4,OR(G73="All",ISNUMBER(SEARCH("," &amp; G4 &amp; ",", "," &amp; SUBSTITUTE(G73," ","") &amp; ",")))),E73/IF(G73="All",COUNTIF(B4:G4,"&lt;&gt;"),LEN(SUBSTITUTE(G73," ",""))-LEN(SUBSTITUTE(SUBSTITUTE(G73," ",""),",",""))+1),0))</f>
        <v/>
      </c>
      <c r="AN73" s="78">
        <f>IF(OR(ISBLANK(G4),ISBLANK(C4),ISBLANK(C73),ISBLANK(E73),ISBLANK(F73),ISBLANK(G73)),"",IF(AND(F73=C4,OR(G73="All",ISNUMBER(SEARCH("," &amp; G4 &amp; ",", "," &amp; SUBSTITUTE(G73," ","") &amp; ",")))),E73/IF(G73="All",COUNTIF(B4:G4,"&lt;&gt;"),LEN(SUBSTITUTE(G73," ",""))-LEN(SUBSTITUTE(SUBSTITUTE(G73," ",""),",",""))+1),0))</f>
        <v/>
      </c>
      <c r="AO73" s="78">
        <f>IF(OR(ISBLANK(G4),ISBLANK(D4),ISBLANK(C73),ISBLANK(E73),ISBLANK(F73),ISBLANK(G73)),"",IF(AND(F73=D4,OR(G73="All",ISNUMBER(SEARCH("," &amp; G4 &amp; ",", "," &amp; SUBSTITUTE(G73," ","") &amp; ",")))),E73/IF(G73="All",COUNTIF(B4:G4,"&lt;&gt;"),LEN(SUBSTITUTE(G73," ",""))-LEN(SUBSTITUTE(SUBSTITUTE(G73," ",""),",",""))+1),0))</f>
        <v/>
      </c>
      <c r="AP73" s="78">
        <f>IF(OR(ISBLANK(G4),ISBLANK(E4),ISBLANK(C73),ISBLANK(E73),ISBLANK(F73),ISBLANK(G73)),"",IF(AND(F73=E4,OR(G73="All",ISNUMBER(SEARCH("," &amp; G4 &amp; ",", "," &amp; SUBSTITUTE(G73," ","") &amp; ",")))),E73/IF(G73="All",COUNTIF(B4:G4,"&lt;&gt;"),LEN(SUBSTITUTE(G73," ",""))-LEN(SUBSTITUTE(SUBSTITUTE(G73," ",""),",",""))+1),0))</f>
        <v/>
      </c>
      <c r="AQ73" s="78">
        <f>IF(OR(ISBLANK(G4),ISBLANK(F4),ISBLANK(C73),ISBLANK(E73),ISBLANK(F73),ISBLANK(G73)),"",IF(AND(F73=F4,OR(G73="All",ISNUMBER(SEARCH("," &amp; G4 &amp; ",", "," &amp; SUBSTITUTE(G73," ","") &amp; ",")))),E73/IF(G73="All",COUNTIF(B4:G4,"&lt;&gt;"),LEN(SUBSTITUTE(G73," ",""))-LEN(SUBSTITUTE(SUBSTITUTE(G73," ",""),",",""))+1),0))</f>
        <v/>
      </c>
    </row>
    <row r="74" customFormat="1" s="1">
      <c r="A74" s="76" t="n"/>
      <c r="B74" s="77" t="n"/>
      <c r="C74" s="78" t="n"/>
      <c r="D74" s="77" t="inlineStr">
        <is>
          <t>EUR</t>
        </is>
      </c>
      <c r="E74" s="79">
        <f>IF(ISBLANK(C74),"",IF(D74="EUR",C74*$C$8,IF(D74="GBP",C74*$C$9,IF(D74="JPY",C74*$C$10,IF(D74="USD",C74,"")))))</f>
        <v/>
      </c>
      <c r="F74" s="77" t="n"/>
      <c r="G74" s="80" t="n"/>
      <c r="H74" s="1" t="n"/>
      <c r="I74" s="1" t="n"/>
      <c r="J74" s="78">
        <f>IF(OR(ISBLANK(B4),ISBLANK(C4),ISBLANK(C74),ISBLANK(E74),ISBLANK(F74),ISBLANK(G74)),"",IF(AND(F74=C4,OR(G74="All",ISNUMBER(SEARCH("," &amp; B4 &amp; ",", "," &amp; SUBSTITUTE(G74," ","") &amp; ",")))),E74/IF(G74="All",COUNTIF(B4:G4,"&lt;&gt;"),LEN(SUBSTITUTE(G74," ",""))-LEN(SUBSTITUTE(SUBSTITUTE(G74," ",""),",",""))+1),0))</f>
        <v/>
      </c>
      <c r="K74" s="78">
        <f>IF(OR(ISBLANK(B4),ISBLANK(D4),ISBLANK(C74),ISBLANK(E74),ISBLANK(F74),ISBLANK(G74)),"",IF(AND(F74=D4,OR(G74="All",ISNUMBER(SEARCH("," &amp; B4 &amp; ",", "," &amp; SUBSTITUTE(G74," ","") &amp; ",")))),E74/IF(G74="All",COUNTIF(B4:G4,"&lt;&gt;"),LEN(SUBSTITUTE(G74," ",""))-LEN(SUBSTITUTE(SUBSTITUTE(G74," ",""),",",""))+1),0))</f>
        <v/>
      </c>
      <c r="L74" s="78">
        <f>IF(OR(ISBLANK(B4),ISBLANK(E4),ISBLANK(C74),ISBLANK(E74),ISBLANK(F74),ISBLANK(G74)),"",IF(AND(F74=E4,OR(G74="All",ISNUMBER(SEARCH("," &amp; B4 &amp; ",", "," &amp; SUBSTITUTE(G74," ","") &amp; ",")))),E74/IF(G74="All",COUNTIF(B4:G4,"&lt;&gt;"),LEN(SUBSTITUTE(G74," ",""))-LEN(SUBSTITUTE(SUBSTITUTE(G74," ",""),",",""))+1),0))</f>
        <v/>
      </c>
      <c r="M74" s="78">
        <f>IF(OR(ISBLANK(B4),ISBLANK(F4),ISBLANK(C74),ISBLANK(E74),ISBLANK(F74),ISBLANK(G74)),"",IF(AND(F74=F4,OR(G74="All",ISNUMBER(SEARCH("," &amp; B4 &amp; ",", "," &amp; SUBSTITUTE(G74," ","") &amp; ",")))),E74/IF(G74="All",COUNTIF(B4:G4,"&lt;&gt;"),LEN(SUBSTITUTE(G74," ",""))-LEN(SUBSTITUTE(SUBSTITUTE(G74," ",""),",",""))+1),0))</f>
        <v/>
      </c>
      <c r="N74" s="78">
        <f>IF(OR(ISBLANK(B4),ISBLANK(G4),ISBLANK(C74),ISBLANK(E74),ISBLANK(F74),ISBLANK(G74)),"",IF(AND(F74=G4,OR(G74="All",ISNUMBER(SEARCH("," &amp; B4 &amp; ",", "," &amp; SUBSTITUTE(G74," ","") &amp; ",")))),E74/IF(G74="All",COUNTIF(B4:G4,"&lt;&gt;"),LEN(SUBSTITUTE(G74," ",""))-LEN(SUBSTITUTE(SUBSTITUTE(G74," ",""),",",""))+1),0))</f>
        <v/>
      </c>
      <c r="O74" s="78">
        <f>IF(OR(ISBLANK(C4),ISBLANK(B4),ISBLANK(C74),ISBLANK(E74),ISBLANK(F74),ISBLANK(G74)),"",IF(AND(F74=B4,OR(G74="All",ISNUMBER(SEARCH("," &amp; C4 &amp; ",", "," &amp; SUBSTITUTE(G74," ","") &amp; ",")))),E74/IF(G74="All",COUNTIF(B4:G4,"&lt;&gt;"),LEN(SUBSTITUTE(G74," ",""))-LEN(SUBSTITUTE(SUBSTITUTE(G74," ",""),",",""))+1),0))</f>
        <v/>
      </c>
      <c r="P74" s="1" t="n"/>
      <c r="Q74" s="78">
        <f>IF(OR(ISBLANK(C4),ISBLANK(D4),ISBLANK(C74),ISBLANK(E74),ISBLANK(F74),ISBLANK(G74)),"",IF(AND(F74=D4,OR(G74="All",ISNUMBER(SEARCH("," &amp; C4 &amp; ",", "," &amp; SUBSTITUTE(G74," ","") &amp; ",")))),E74/IF(G74="All",COUNTIF(B4:G4,"&lt;&gt;"),LEN(SUBSTITUTE(G74," ",""))-LEN(SUBSTITUTE(SUBSTITUTE(G74," ",""),",",""))+1),0))</f>
        <v/>
      </c>
      <c r="R74" s="78">
        <f>IF(OR(ISBLANK(C4),ISBLANK(E4),ISBLANK(C74),ISBLANK(E74),ISBLANK(F74),ISBLANK(G74)),"",IF(AND(F74=E4,OR(G74="All",ISNUMBER(SEARCH("," &amp; C4 &amp; ",", "," &amp; SUBSTITUTE(G74," ","") &amp; ",")))),E74/IF(G74="All",COUNTIF(B4:G4,"&lt;&gt;"),LEN(SUBSTITUTE(G74," ",""))-LEN(SUBSTITUTE(SUBSTITUTE(G74," ",""),",",""))+1),0))</f>
        <v/>
      </c>
      <c r="S74" s="78">
        <f>IF(OR(ISBLANK(C4),ISBLANK(F4),ISBLANK(C74),ISBLANK(E74),ISBLANK(F74),ISBLANK(G74)),"",IF(AND(F74=F4,OR(G74="All",ISNUMBER(SEARCH("," &amp; C4 &amp; ",", "," &amp; SUBSTITUTE(G74," ","") &amp; ",")))),E74/IF(G74="All",COUNTIF(B4:G4,"&lt;&gt;"),LEN(SUBSTITUTE(G74," ",""))-LEN(SUBSTITUTE(SUBSTITUTE(G74," ",""),",",""))+1),0))</f>
        <v/>
      </c>
      <c r="T74" s="78">
        <f>IF(OR(ISBLANK(C4),ISBLANK(G4),ISBLANK(C74),ISBLANK(E74),ISBLANK(F74),ISBLANK(G74)),"",IF(AND(F74=G4,OR(G74="All",ISNUMBER(SEARCH("," &amp; C4 &amp; ",", "," &amp; SUBSTITUTE(G74," ","") &amp; ",")))),E74/IF(G74="All",COUNTIF(B4:G4,"&lt;&gt;"),LEN(SUBSTITUTE(G74," ",""))-LEN(SUBSTITUTE(SUBSTITUTE(G74," ",""),",",""))+1),0))</f>
        <v/>
      </c>
      <c r="U74" s="78">
        <f>IF(OR(ISBLANK(D4),ISBLANK(B4),ISBLANK(C74),ISBLANK(E74),ISBLANK(F74),ISBLANK(G74)),"",IF(AND(F74=B4,OR(G74="All",ISNUMBER(SEARCH("," &amp; D4 &amp; ",", "," &amp; SUBSTITUTE(G74," ","") &amp; ",")))),E74/IF(G74="All",COUNTIF(B4:G4,"&lt;&gt;"),LEN(SUBSTITUTE(G74," ",""))-LEN(SUBSTITUTE(SUBSTITUTE(G74," ",""),",",""))+1),0))</f>
        <v/>
      </c>
      <c r="V74" s="78">
        <f>IF(OR(ISBLANK(D4),ISBLANK(C4),ISBLANK(C74),ISBLANK(E74),ISBLANK(F74),ISBLANK(G74)),"",IF(AND(F74=C4,OR(G74="All",ISNUMBER(SEARCH("," &amp; D4 &amp; ",", "," &amp; SUBSTITUTE(G74," ","") &amp; ",")))),E74/IF(G74="All",COUNTIF(B4:G4,"&lt;&gt;"),LEN(SUBSTITUTE(G74," ",""))-LEN(SUBSTITUTE(SUBSTITUTE(G74," ",""),",",""))+1),0))</f>
        <v/>
      </c>
      <c r="W74" s="1" t="n"/>
      <c r="X74" s="78">
        <f>IF(OR(ISBLANK(D4),ISBLANK(E4),ISBLANK(C74),ISBLANK(E74),ISBLANK(F74),ISBLANK(G74)),"",IF(AND(F74=E4,OR(G74="All",ISNUMBER(SEARCH("," &amp; D4 &amp; ",", "," &amp; SUBSTITUTE(G74," ","") &amp; ",")))),E74/IF(G74="All",COUNTIF(B4:G4,"&lt;&gt;"),LEN(SUBSTITUTE(G74," ",""))-LEN(SUBSTITUTE(SUBSTITUTE(G74," ",""),",",""))+1),0))</f>
        <v/>
      </c>
      <c r="Y74" s="78">
        <f>IF(OR(ISBLANK(D4),ISBLANK(F4),ISBLANK(C74),ISBLANK(E74),ISBLANK(F74),ISBLANK(G74)),"",IF(AND(F74=F4,OR(G74="All",ISNUMBER(SEARCH("," &amp; D4 &amp; ",", "," &amp; SUBSTITUTE(G74," ","") &amp; ",")))),E74/IF(G74="All",COUNTIF(B4:G4,"&lt;&gt;"),LEN(SUBSTITUTE(G74," ",""))-LEN(SUBSTITUTE(SUBSTITUTE(G74," ",""),",",""))+1),0))</f>
        <v/>
      </c>
      <c r="Z74" s="78">
        <f>IF(OR(ISBLANK(D4),ISBLANK(G4),ISBLANK(C74),ISBLANK(E74),ISBLANK(F74),ISBLANK(G74)),"",IF(AND(F74=G4,OR(G74="All",ISNUMBER(SEARCH("," &amp; D4 &amp; ",", "," &amp; SUBSTITUTE(G74," ","") &amp; ",")))),E74/IF(G74="All",COUNTIF(B4:G4,"&lt;&gt;"),LEN(SUBSTITUTE(G74," ",""))-LEN(SUBSTITUTE(SUBSTITUTE(G74," ",""),",",""))+1),0))</f>
        <v/>
      </c>
      <c r="AA74" s="78">
        <f>IF(OR(ISBLANK(E4),ISBLANK(B4),ISBLANK(C74),ISBLANK(E74),ISBLANK(F74),ISBLANK(G74)),"",IF(AND(F74=B4,OR(G74="All",ISNUMBER(SEARCH("," &amp; E4 &amp; ",", "," &amp; SUBSTITUTE(G74," ","") &amp; ",")))),E74/IF(G74="All",COUNTIF(B4:G4,"&lt;&gt;"),LEN(SUBSTITUTE(G74," ",""))-LEN(SUBSTITUTE(SUBSTITUTE(G74," ",""),",",""))+1),0))</f>
        <v/>
      </c>
      <c r="AB74" s="78">
        <f>IF(OR(ISBLANK(E4),ISBLANK(C4),ISBLANK(C74),ISBLANK(E74),ISBLANK(F74),ISBLANK(G74)),"",IF(AND(F74=C4,OR(G74="All",ISNUMBER(SEARCH("," &amp; E4 &amp; ",", "," &amp; SUBSTITUTE(G74," ","") &amp; ",")))),E74/IF(G74="All",COUNTIF(B4:G4,"&lt;&gt;"),LEN(SUBSTITUTE(G74," ",""))-LEN(SUBSTITUTE(SUBSTITUTE(G74," ",""),",",""))+1),0))</f>
        <v/>
      </c>
      <c r="AC74" s="78">
        <f>IF(OR(ISBLANK(E4),ISBLANK(D4),ISBLANK(C74),ISBLANK(E74),ISBLANK(F74),ISBLANK(G74)),"",IF(AND(F74=D4,OR(G74="All",ISNUMBER(SEARCH("," &amp; E4 &amp; ",", "," &amp; SUBSTITUTE(G74," ","") &amp; ",")))),E74/IF(G74="All",COUNTIF(B4:G4,"&lt;&gt;"),LEN(SUBSTITUTE(G74," ",""))-LEN(SUBSTITUTE(SUBSTITUTE(G74," ",""),",",""))+1),0))</f>
        <v/>
      </c>
      <c r="AE74" s="78">
        <f>IF(OR(ISBLANK(E4),ISBLANK(F4),ISBLANK(C74),ISBLANK(E74),ISBLANK(F74),ISBLANK(G74)),"",IF(AND(F74=F4,OR(G74="All",ISNUMBER(SEARCH("," &amp; E4 &amp; ",", "," &amp; SUBSTITUTE(G74," ","") &amp; ",")))),E74/IF(G74="All",COUNTIF(B4:G4,"&lt;&gt;"),LEN(SUBSTITUTE(G74," ",""))-LEN(SUBSTITUTE(SUBSTITUTE(G74," ",""),",",""))+1),0))</f>
        <v/>
      </c>
      <c r="AF74" s="78">
        <f>IF(OR(ISBLANK(E4),ISBLANK(G4),ISBLANK(C74),ISBLANK(E74),ISBLANK(F74),ISBLANK(G74)),"",IF(AND(F74=G4,OR(G74="All",ISNUMBER(SEARCH("," &amp; E4 &amp; ",", "," &amp; SUBSTITUTE(G74," ","") &amp; ",")))),E74/IF(G74="All",COUNTIF(B4:G4,"&lt;&gt;"),LEN(SUBSTITUTE(G74," ",""))-LEN(SUBSTITUTE(SUBSTITUTE(G74," ",""),",",""))+1),0))</f>
        <v/>
      </c>
      <c r="AG74" s="78">
        <f>IF(OR(ISBLANK(F4),ISBLANK(B4),ISBLANK(C74),ISBLANK(E74),ISBLANK(F74),ISBLANK(G74)),"",IF(AND(F74=B4,OR(G74="All",ISNUMBER(SEARCH("," &amp; F4 &amp; ",", "," &amp; SUBSTITUTE(G74," ","") &amp; ",")))),E74/IF(G74="All",COUNTIF(B4:G4,"&lt;&gt;"),LEN(SUBSTITUTE(G74," ",""))-LEN(SUBSTITUTE(SUBSTITUTE(G74," ",""),",",""))+1),0))</f>
        <v/>
      </c>
      <c r="AH74" s="78">
        <f>IF(OR(ISBLANK(F4),ISBLANK(C4),ISBLANK(C74),ISBLANK(E74),ISBLANK(F74),ISBLANK(G74)),"",IF(AND(F74=C4,OR(G74="All",ISNUMBER(SEARCH("," &amp; F4 &amp; ",", "," &amp; SUBSTITUTE(G74," ","") &amp; ",")))),E74/IF(G74="All",COUNTIF(B4:G4,"&lt;&gt;"),LEN(SUBSTITUTE(G74," ",""))-LEN(SUBSTITUTE(SUBSTITUTE(G74," ",""),",",""))+1),0))</f>
        <v/>
      </c>
      <c r="AI74" s="78">
        <f>IF(OR(ISBLANK(F4),ISBLANK(D4),ISBLANK(C74),ISBLANK(E74),ISBLANK(F74),ISBLANK(G74)),"",IF(AND(F74=D4,OR(G74="All",ISNUMBER(SEARCH("," &amp; F4 &amp; ",", "," &amp; SUBSTITUTE(G74," ","") &amp; ",")))),E74/IF(G74="All",COUNTIF(B4:G4,"&lt;&gt;"),LEN(SUBSTITUTE(G74," ",""))-LEN(SUBSTITUTE(SUBSTITUTE(G74," ",""),",",""))+1),0))</f>
        <v/>
      </c>
      <c r="AJ74" s="78">
        <f>IF(OR(ISBLANK(F4),ISBLANK(E4),ISBLANK(C74),ISBLANK(E74),ISBLANK(F74),ISBLANK(G74)),"",IF(AND(F74=E4,OR(G74="All",ISNUMBER(SEARCH("," &amp; F4 &amp; ",", "," &amp; SUBSTITUTE(G74," ","") &amp; ",")))),E74/IF(G74="All",COUNTIF(B4:G4,"&lt;&gt;"),LEN(SUBSTITUTE(G74," ",""))-LEN(SUBSTITUTE(SUBSTITUTE(G74," ",""),",",""))+1),0))</f>
        <v/>
      </c>
      <c r="AL74" s="78">
        <f>IF(OR(ISBLANK(F4),ISBLANK(G4),ISBLANK(C74),ISBLANK(E74),ISBLANK(F74),ISBLANK(G74)),"",IF(AND(F74=G4,OR(G74="All",ISNUMBER(SEARCH("," &amp; F4 &amp; ",", "," &amp; SUBSTITUTE(G74," ","") &amp; ",")))),E74/IF(G74="All",COUNTIF(B4:G4,"&lt;&gt;"),LEN(SUBSTITUTE(G74," ",""))-LEN(SUBSTITUTE(SUBSTITUTE(G74," ",""),",",""))+1),0))</f>
        <v/>
      </c>
      <c r="AM74" s="78">
        <f>IF(OR(ISBLANK(G4),ISBLANK(B4),ISBLANK(C74),ISBLANK(E74),ISBLANK(F74),ISBLANK(G74)),"",IF(AND(F74=B4,OR(G74="All",ISNUMBER(SEARCH("," &amp; G4 &amp; ",", "," &amp; SUBSTITUTE(G74," ","") &amp; ",")))),E74/IF(G74="All",COUNTIF(B4:G4,"&lt;&gt;"),LEN(SUBSTITUTE(G74," ",""))-LEN(SUBSTITUTE(SUBSTITUTE(G74," ",""),",",""))+1),0))</f>
        <v/>
      </c>
      <c r="AN74" s="78">
        <f>IF(OR(ISBLANK(G4),ISBLANK(C4),ISBLANK(C74),ISBLANK(E74),ISBLANK(F74),ISBLANK(G74)),"",IF(AND(F74=C4,OR(G74="All",ISNUMBER(SEARCH("," &amp; G4 &amp; ",", "," &amp; SUBSTITUTE(G74," ","") &amp; ",")))),E74/IF(G74="All",COUNTIF(B4:G4,"&lt;&gt;"),LEN(SUBSTITUTE(G74," ",""))-LEN(SUBSTITUTE(SUBSTITUTE(G74," ",""),",",""))+1),0))</f>
        <v/>
      </c>
      <c r="AO74" s="78">
        <f>IF(OR(ISBLANK(G4),ISBLANK(D4),ISBLANK(C74),ISBLANK(E74),ISBLANK(F74),ISBLANK(G74)),"",IF(AND(F74=D4,OR(G74="All",ISNUMBER(SEARCH("," &amp; G4 &amp; ",", "," &amp; SUBSTITUTE(G74," ","") &amp; ",")))),E74/IF(G74="All",COUNTIF(B4:G4,"&lt;&gt;"),LEN(SUBSTITUTE(G74," ",""))-LEN(SUBSTITUTE(SUBSTITUTE(G74," ",""),",",""))+1),0))</f>
        <v/>
      </c>
      <c r="AP74" s="78">
        <f>IF(OR(ISBLANK(G4),ISBLANK(E4),ISBLANK(C74),ISBLANK(E74),ISBLANK(F74),ISBLANK(G74)),"",IF(AND(F74=E4,OR(G74="All",ISNUMBER(SEARCH("," &amp; G4 &amp; ",", "," &amp; SUBSTITUTE(G74," ","") &amp; ",")))),E74/IF(G74="All",COUNTIF(B4:G4,"&lt;&gt;"),LEN(SUBSTITUTE(G74," ",""))-LEN(SUBSTITUTE(SUBSTITUTE(G74," ",""),",",""))+1),0))</f>
        <v/>
      </c>
      <c r="AQ74" s="78">
        <f>IF(OR(ISBLANK(G4),ISBLANK(F4),ISBLANK(C74),ISBLANK(E74),ISBLANK(F74),ISBLANK(G74)),"",IF(AND(F74=F4,OR(G74="All",ISNUMBER(SEARCH("," &amp; G4 &amp; ",", "," &amp; SUBSTITUTE(G74," ","") &amp; ",")))),E74/IF(G74="All",COUNTIF(B4:G4,"&lt;&gt;"),LEN(SUBSTITUTE(G74," ",""))-LEN(SUBSTITUTE(SUBSTITUTE(G74," ",""),",",""))+1),0))</f>
        <v/>
      </c>
    </row>
    <row r="75" customFormat="1" s="1">
      <c r="A75" s="76" t="n"/>
      <c r="B75" s="77" t="n"/>
      <c r="C75" s="78" t="n"/>
      <c r="D75" s="77" t="inlineStr">
        <is>
          <t>EUR</t>
        </is>
      </c>
      <c r="E75" s="79">
        <f>IF(ISBLANK(C75),"",IF(D75="EUR",C75*$C$8,IF(D75="GBP",C75*$C$9,IF(D75="JPY",C75*$C$10,IF(D75="USD",C75,"")))))</f>
        <v/>
      </c>
      <c r="F75" s="77" t="n"/>
      <c r="G75" s="80" t="n"/>
      <c r="H75" s="1" t="n"/>
      <c r="I75" s="1" t="n"/>
      <c r="J75" s="78">
        <f>IF(OR(ISBLANK(B4),ISBLANK(C4),ISBLANK(C75),ISBLANK(E75),ISBLANK(F75),ISBLANK(G75)),"",IF(AND(F75=C4,OR(G75="All",ISNUMBER(SEARCH("," &amp; B4 &amp; ",", "," &amp; SUBSTITUTE(G75," ","") &amp; ",")))),E75/IF(G75="All",COUNTIF(B4:G4,"&lt;&gt;"),LEN(SUBSTITUTE(G75," ",""))-LEN(SUBSTITUTE(SUBSTITUTE(G75," ",""),",",""))+1),0))</f>
        <v/>
      </c>
      <c r="K75" s="78">
        <f>IF(OR(ISBLANK(B4),ISBLANK(D4),ISBLANK(C75),ISBLANK(E75),ISBLANK(F75),ISBLANK(G75)),"",IF(AND(F75=D4,OR(G75="All",ISNUMBER(SEARCH("," &amp; B4 &amp; ",", "," &amp; SUBSTITUTE(G75," ","") &amp; ",")))),E75/IF(G75="All",COUNTIF(B4:G4,"&lt;&gt;"),LEN(SUBSTITUTE(G75," ",""))-LEN(SUBSTITUTE(SUBSTITUTE(G75," ",""),",",""))+1),0))</f>
        <v/>
      </c>
      <c r="L75" s="78">
        <f>IF(OR(ISBLANK(B4),ISBLANK(E4),ISBLANK(C75),ISBLANK(E75),ISBLANK(F75),ISBLANK(G75)),"",IF(AND(F75=E4,OR(G75="All",ISNUMBER(SEARCH("," &amp; B4 &amp; ",", "," &amp; SUBSTITUTE(G75," ","") &amp; ",")))),E75/IF(G75="All",COUNTIF(B4:G4,"&lt;&gt;"),LEN(SUBSTITUTE(G75," ",""))-LEN(SUBSTITUTE(SUBSTITUTE(G75," ",""),",",""))+1),0))</f>
        <v/>
      </c>
      <c r="M75" s="78">
        <f>IF(OR(ISBLANK(B4),ISBLANK(F4),ISBLANK(C75),ISBLANK(E75),ISBLANK(F75),ISBLANK(G75)),"",IF(AND(F75=F4,OR(G75="All",ISNUMBER(SEARCH("," &amp; B4 &amp; ",", "," &amp; SUBSTITUTE(G75," ","") &amp; ",")))),E75/IF(G75="All",COUNTIF(B4:G4,"&lt;&gt;"),LEN(SUBSTITUTE(G75," ",""))-LEN(SUBSTITUTE(SUBSTITUTE(G75," ",""),",",""))+1),0))</f>
        <v/>
      </c>
      <c r="N75" s="78">
        <f>IF(OR(ISBLANK(B4),ISBLANK(G4),ISBLANK(C75),ISBLANK(E75),ISBLANK(F75),ISBLANK(G75)),"",IF(AND(F75=G4,OR(G75="All",ISNUMBER(SEARCH("," &amp; B4 &amp; ",", "," &amp; SUBSTITUTE(G75," ","") &amp; ",")))),E75/IF(G75="All",COUNTIF(B4:G4,"&lt;&gt;"),LEN(SUBSTITUTE(G75," ",""))-LEN(SUBSTITUTE(SUBSTITUTE(G75," ",""),",",""))+1),0))</f>
        <v/>
      </c>
      <c r="O75" s="78">
        <f>IF(OR(ISBLANK(C4),ISBLANK(B4),ISBLANK(C75),ISBLANK(E75),ISBLANK(F75),ISBLANK(G75)),"",IF(AND(F75=B4,OR(G75="All",ISNUMBER(SEARCH("," &amp; C4 &amp; ",", "," &amp; SUBSTITUTE(G75," ","") &amp; ",")))),E75/IF(G75="All",COUNTIF(B4:G4,"&lt;&gt;"),LEN(SUBSTITUTE(G75," ",""))-LEN(SUBSTITUTE(SUBSTITUTE(G75," ",""),",",""))+1),0))</f>
        <v/>
      </c>
      <c r="P75" s="1" t="n"/>
      <c r="Q75" s="78">
        <f>IF(OR(ISBLANK(C4),ISBLANK(D4),ISBLANK(C75),ISBLANK(E75),ISBLANK(F75),ISBLANK(G75)),"",IF(AND(F75=D4,OR(G75="All",ISNUMBER(SEARCH("," &amp; C4 &amp; ",", "," &amp; SUBSTITUTE(G75," ","") &amp; ",")))),E75/IF(G75="All",COUNTIF(B4:G4,"&lt;&gt;"),LEN(SUBSTITUTE(G75," ",""))-LEN(SUBSTITUTE(SUBSTITUTE(G75," ",""),",",""))+1),0))</f>
        <v/>
      </c>
      <c r="R75" s="78">
        <f>IF(OR(ISBLANK(C4),ISBLANK(E4),ISBLANK(C75),ISBLANK(E75),ISBLANK(F75),ISBLANK(G75)),"",IF(AND(F75=E4,OR(G75="All",ISNUMBER(SEARCH("," &amp; C4 &amp; ",", "," &amp; SUBSTITUTE(G75," ","") &amp; ",")))),E75/IF(G75="All",COUNTIF(B4:G4,"&lt;&gt;"),LEN(SUBSTITUTE(G75," ",""))-LEN(SUBSTITUTE(SUBSTITUTE(G75," ",""),",",""))+1),0))</f>
        <v/>
      </c>
      <c r="S75" s="78">
        <f>IF(OR(ISBLANK(C4),ISBLANK(F4),ISBLANK(C75),ISBLANK(E75),ISBLANK(F75),ISBLANK(G75)),"",IF(AND(F75=F4,OR(G75="All",ISNUMBER(SEARCH("," &amp; C4 &amp; ",", "," &amp; SUBSTITUTE(G75," ","") &amp; ",")))),E75/IF(G75="All",COUNTIF(B4:G4,"&lt;&gt;"),LEN(SUBSTITUTE(G75," ",""))-LEN(SUBSTITUTE(SUBSTITUTE(G75," ",""),",",""))+1),0))</f>
        <v/>
      </c>
      <c r="T75" s="78">
        <f>IF(OR(ISBLANK(C4),ISBLANK(G4),ISBLANK(C75),ISBLANK(E75),ISBLANK(F75),ISBLANK(G75)),"",IF(AND(F75=G4,OR(G75="All",ISNUMBER(SEARCH("," &amp; C4 &amp; ",", "," &amp; SUBSTITUTE(G75," ","") &amp; ",")))),E75/IF(G75="All",COUNTIF(B4:G4,"&lt;&gt;"),LEN(SUBSTITUTE(G75," ",""))-LEN(SUBSTITUTE(SUBSTITUTE(G75," ",""),",",""))+1),0))</f>
        <v/>
      </c>
      <c r="U75" s="78">
        <f>IF(OR(ISBLANK(D4),ISBLANK(B4),ISBLANK(C75),ISBLANK(E75),ISBLANK(F75),ISBLANK(G75)),"",IF(AND(F75=B4,OR(G75="All",ISNUMBER(SEARCH("," &amp; D4 &amp; ",", "," &amp; SUBSTITUTE(G75," ","") &amp; ",")))),E75/IF(G75="All",COUNTIF(B4:G4,"&lt;&gt;"),LEN(SUBSTITUTE(G75," ",""))-LEN(SUBSTITUTE(SUBSTITUTE(G75," ",""),",",""))+1),0))</f>
        <v/>
      </c>
      <c r="V75" s="78">
        <f>IF(OR(ISBLANK(D4),ISBLANK(C4),ISBLANK(C75),ISBLANK(E75),ISBLANK(F75),ISBLANK(G75)),"",IF(AND(F75=C4,OR(G75="All",ISNUMBER(SEARCH("," &amp; D4 &amp; ",", "," &amp; SUBSTITUTE(G75," ","") &amp; ",")))),E75/IF(G75="All",COUNTIF(B4:G4,"&lt;&gt;"),LEN(SUBSTITUTE(G75," ",""))-LEN(SUBSTITUTE(SUBSTITUTE(G75," ",""),",",""))+1),0))</f>
        <v/>
      </c>
      <c r="W75" s="1" t="n"/>
      <c r="X75" s="78">
        <f>IF(OR(ISBLANK(D4),ISBLANK(E4),ISBLANK(C75),ISBLANK(E75),ISBLANK(F75),ISBLANK(G75)),"",IF(AND(F75=E4,OR(G75="All",ISNUMBER(SEARCH("," &amp; D4 &amp; ",", "," &amp; SUBSTITUTE(G75," ","") &amp; ",")))),E75/IF(G75="All",COUNTIF(B4:G4,"&lt;&gt;"),LEN(SUBSTITUTE(G75," ",""))-LEN(SUBSTITUTE(SUBSTITUTE(G75," ",""),",",""))+1),0))</f>
        <v/>
      </c>
      <c r="Y75" s="78">
        <f>IF(OR(ISBLANK(D4),ISBLANK(F4),ISBLANK(C75),ISBLANK(E75),ISBLANK(F75),ISBLANK(G75)),"",IF(AND(F75=F4,OR(G75="All",ISNUMBER(SEARCH("," &amp; D4 &amp; ",", "," &amp; SUBSTITUTE(G75," ","") &amp; ",")))),E75/IF(G75="All",COUNTIF(B4:G4,"&lt;&gt;"),LEN(SUBSTITUTE(G75," ",""))-LEN(SUBSTITUTE(SUBSTITUTE(G75," ",""),",",""))+1),0))</f>
        <v/>
      </c>
      <c r="Z75" s="78">
        <f>IF(OR(ISBLANK(D4),ISBLANK(G4),ISBLANK(C75),ISBLANK(E75),ISBLANK(F75),ISBLANK(G75)),"",IF(AND(F75=G4,OR(G75="All",ISNUMBER(SEARCH("," &amp; D4 &amp; ",", "," &amp; SUBSTITUTE(G75," ","") &amp; ",")))),E75/IF(G75="All",COUNTIF(B4:G4,"&lt;&gt;"),LEN(SUBSTITUTE(G75," ",""))-LEN(SUBSTITUTE(SUBSTITUTE(G75," ",""),",",""))+1),0))</f>
        <v/>
      </c>
      <c r="AA75" s="78">
        <f>IF(OR(ISBLANK(E4),ISBLANK(B4),ISBLANK(C75),ISBLANK(E75),ISBLANK(F75),ISBLANK(G75)),"",IF(AND(F75=B4,OR(G75="All",ISNUMBER(SEARCH("," &amp; E4 &amp; ",", "," &amp; SUBSTITUTE(G75," ","") &amp; ",")))),E75/IF(G75="All",COUNTIF(B4:G4,"&lt;&gt;"),LEN(SUBSTITUTE(G75," ",""))-LEN(SUBSTITUTE(SUBSTITUTE(G75," ",""),",",""))+1),0))</f>
        <v/>
      </c>
      <c r="AB75" s="78">
        <f>IF(OR(ISBLANK(E4),ISBLANK(C4),ISBLANK(C75),ISBLANK(E75),ISBLANK(F75),ISBLANK(G75)),"",IF(AND(F75=C4,OR(G75="All",ISNUMBER(SEARCH("," &amp; E4 &amp; ",", "," &amp; SUBSTITUTE(G75," ","") &amp; ",")))),E75/IF(G75="All",COUNTIF(B4:G4,"&lt;&gt;"),LEN(SUBSTITUTE(G75," ",""))-LEN(SUBSTITUTE(SUBSTITUTE(G75," ",""),",",""))+1),0))</f>
        <v/>
      </c>
      <c r="AC75" s="78">
        <f>IF(OR(ISBLANK(E4),ISBLANK(D4),ISBLANK(C75),ISBLANK(E75),ISBLANK(F75),ISBLANK(G75)),"",IF(AND(F75=D4,OR(G75="All",ISNUMBER(SEARCH("," &amp; E4 &amp; ",", "," &amp; SUBSTITUTE(G75," ","") &amp; ",")))),E75/IF(G75="All",COUNTIF(B4:G4,"&lt;&gt;"),LEN(SUBSTITUTE(G75," ",""))-LEN(SUBSTITUTE(SUBSTITUTE(G75," ",""),",",""))+1),0))</f>
        <v/>
      </c>
      <c r="AE75" s="78">
        <f>IF(OR(ISBLANK(E4),ISBLANK(F4),ISBLANK(C75),ISBLANK(E75),ISBLANK(F75),ISBLANK(G75)),"",IF(AND(F75=F4,OR(G75="All",ISNUMBER(SEARCH("," &amp; E4 &amp; ",", "," &amp; SUBSTITUTE(G75," ","") &amp; ",")))),E75/IF(G75="All",COUNTIF(B4:G4,"&lt;&gt;"),LEN(SUBSTITUTE(G75," ",""))-LEN(SUBSTITUTE(SUBSTITUTE(G75," ",""),",",""))+1),0))</f>
        <v/>
      </c>
      <c r="AF75" s="78">
        <f>IF(OR(ISBLANK(E4),ISBLANK(G4),ISBLANK(C75),ISBLANK(E75),ISBLANK(F75),ISBLANK(G75)),"",IF(AND(F75=G4,OR(G75="All",ISNUMBER(SEARCH("," &amp; E4 &amp; ",", "," &amp; SUBSTITUTE(G75," ","") &amp; ",")))),E75/IF(G75="All",COUNTIF(B4:G4,"&lt;&gt;"),LEN(SUBSTITUTE(G75," ",""))-LEN(SUBSTITUTE(SUBSTITUTE(G75," ",""),",",""))+1),0))</f>
        <v/>
      </c>
      <c r="AG75" s="78">
        <f>IF(OR(ISBLANK(F4),ISBLANK(B4),ISBLANK(C75),ISBLANK(E75),ISBLANK(F75),ISBLANK(G75)),"",IF(AND(F75=B4,OR(G75="All",ISNUMBER(SEARCH("," &amp; F4 &amp; ",", "," &amp; SUBSTITUTE(G75," ","") &amp; ",")))),E75/IF(G75="All",COUNTIF(B4:G4,"&lt;&gt;"),LEN(SUBSTITUTE(G75," ",""))-LEN(SUBSTITUTE(SUBSTITUTE(G75," ",""),",",""))+1),0))</f>
        <v/>
      </c>
      <c r="AH75" s="78">
        <f>IF(OR(ISBLANK(F4),ISBLANK(C4),ISBLANK(C75),ISBLANK(E75),ISBLANK(F75),ISBLANK(G75)),"",IF(AND(F75=C4,OR(G75="All",ISNUMBER(SEARCH("," &amp; F4 &amp; ",", "," &amp; SUBSTITUTE(G75," ","") &amp; ",")))),E75/IF(G75="All",COUNTIF(B4:G4,"&lt;&gt;"),LEN(SUBSTITUTE(G75," ",""))-LEN(SUBSTITUTE(SUBSTITUTE(G75," ",""),",",""))+1),0))</f>
        <v/>
      </c>
      <c r="AI75" s="78">
        <f>IF(OR(ISBLANK(F4),ISBLANK(D4),ISBLANK(C75),ISBLANK(E75),ISBLANK(F75),ISBLANK(G75)),"",IF(AND(F75=D4,OR(G75="All",ISNUMBER(SEARCH("," &amp; F4 &amp; ",", "," &amp; SUBSTITUTE(G75," ","") &amp; ",")))),E75/IF(G75="All",COUNTIF(B4:G4,"&lt;&gt;"),LEN(SUBSTITUTE(G75," ",""))-LEN(SUBSTITUTE(SUBSTITUTE(G75," ",""),",",""))+1),0))</f>
        <v/>
      </c>
      <c r="AJ75" s="78">
        <f>IF(OR(ISBLANK(F4),ISBLANK(E4),ISBLANK(C75),ISBLANK(E75),ISBLANK(F75),ISBLANK(G75)),"",IF(AND(F75=E4,OR(G75="All",ISNUMBER(SEARCH("," &amp; F4 &amp; ",", "," &amp; SUBSTITUTE(G75," ","") &amp; ",")))),E75/IF(G75="All",COUNTIF(B4:G4,"&lt;&gt;"),LEN(SUBSTITUTE(G75," ",""))-LEN(SUBSTITUTE(SUBSTITUTE(G75," ",""),",",""))+1),0))</f>
        <v/>
      </c>
      <c r="AL75" s="78">
        <f>IF(OR(ISBLANK(F4),ISBLANK(G4),ISBLANK(C75),ISBLANK(E75),ISBLANK(F75),ISBLANK(G75)),"",IF(AND(F75=G4,OR(G75="All",ISNUMBER(SEARCH("," &amp; F4 &amp; ",", "," &amp; SUBSTITUTE(G75," ","") &amp; ",")))),E75/IF(G75="All",COUNTIF(B4:G4,"&lt;&gt;"),LEN(SUBSTITUTE(G75," ",""))-LEN(SUBSTITUTE(SUBSTITUTE(G75," ",""),",",""))+1),0))</f>
        <v/>
      </c>
      <c r="AM75" s="78">
        <f>IF(OR(ISBLANK(G4),ISBLANK(B4),ISBLANK(C75),ISBLANK(E75),ISBLANK(F75),ISBLANK(G75)),"",IF(AND(F75=B4,OR(G75="All",ISNUMBER(SEARCH("," &amp; G4 &amp; ",", "," &amp; SUBSTITUTE(G75," ","") &amp; ",")))),E75/IF(G75="All",COUNTIF(B4:G4,"&lt;&gt;"),LEN(SUBSTITUTE(G75," ",""))-LEN(SUBSTITUTE(SUBSTITUTE(G75," ",""),",",""))+1),0))</f>
        <v/>
      </c>
      <c r="AN75" s="78">
        <f>IF(OR(ISBLANK(G4),ISBLANK(C4),ISBLANK(C75),ISBLANK(E75),ISBLANK(F75),ISBLANK(G75)),"",IF(AND(F75=C4,OR(G75="All",ISNUMBER(SEARCH("," &amp; G4 &amp; ",", "," &amp; SUBSTITUTE(G75," ","") &amp; ",")))),E75/IF(G75="All",COUNTIF(B4:G4,"&lt;&gt;"),LEN(SUBSTITUTE(G75," ",""))-LEN(SUBSTITUTE(SUBSTITUTE(G75," ",""),",",""))+1),0))</f>
        <v/>
      </c>
      <c r="AO75" s="78">
        <f>IF(OR(ISBLANK(G4),ISBLANK(D4),ISBLANK(C75),ISBLANK(E75),ISBLANK(F75),ISBLANK(G75)),"",IF(AND(F75=D4,OR(G75="All",ISNUMBER(SEARCH("," &amp; G4 &amp; ",", "," &amp; SUBSTITUTE(G75," ","") &amp; ",")))),E75/IF(G75="All",COUNTIF(B4:G4,"&lt;&gt;"),LEN(SUBSTITUTE(G75," ",""))-LEN(SUBSTITUTE(SUBSTITUTE(G75," ",""),",",""))+1),0))</f>
        <v/>
      </c>
      <c r="AP75" s="78">
        <f>IF(OR(ISBLANK(G4),ISBLANK(E4),ISBLANK(C75),ISBLANK(E75),ISBLANK(F75),ISBLANK(G75)),"",IF(AND(F75=E4,OR(G75="All",ISNUMBER(SEARCH("," &amp; G4 &amp; ",", "," &amp; SUBSTITUTE(G75," ","") &amp; ",")))),E75/IF(G75="All",COUNTIF(B4:G4,"&lt;&gt;"),LEN(SUBSTITUTE(G75," ",""))-LEN(SUBSTITUTE(SUBSTITUTE(G75," ",""),",",""))+1),0))</f>
        <v/>
      </c>
      <c r="AQ75" s="78">
        <f>IF(OR(ISBLANK(G4),ISBLANK(F4),ISBLANK(C75),ISBLANK(E75),ISBLANK(F75),ISBLANK(G75)),"",IF(AND(F75=F4,OR(G75="All",ISNUMBER(SEARCH("," &amp; G4 &amp; ",", "," &amp; SUBSTITUTE(G75," ","") &amp; ",")))),E75/IF(G75="All",COUNTIF(B4:G4,"&lt;&gt;"),LEN(SUBSTITUTE(G75," ",""))-LEN(SUBSTITUTE(SUBSTITUTE(G75," ",""),",",""))+1),0))</f>
        <v/>
      </c>
    </row>
    <row r="76" customFormat="1" s="1">
      <c r="A76" s="76" t="n"/>
      <c r="B76" s="77" t="n"/>
      <c r="C76" s="78" t="n"/>
      <c r="D76" s="77" t="inlineStr">
        <is>
          <t>EUR</t>
        </is>
      </c>
      <c r="E76" s="79">
        <f>IF(ISBLANK(C76),"",IF(D76="EUR",C76*$C$8,IF(D76="GBP",C76*$C$9,IF(D76="JPY",C76*$C$10,IF(D76="USD",C76,"")))))</f>
        <v/>
      </c>
      <c r="F76" s="77" t="n"/>
      <c r="G76" s="80" t="n"/>
      <c r="H76" s="1" t="n"/>
      <c r="I76" s="1" t="n"/>
      <c r="J76" s="78">
        <f>IF(OR(ISBLANK(B4),ISBLANK(C4),ISBLANK(C76),ISBLANK(E76),ISBLANK(F76),ISBLANK(G76)),"",IF(AND(F76=C4,OR(G76="All",ISNUMBER(SEARCH("," &amp; B4 &amp; ",", "," &amp; SUBSTITUTE(G76," ","") &amp; ",")))),E76/IF(G76="All",COUNTIF(B4:G4,"&lt;&gt;"),LEN(SUBSTITUTE(G76," ",""))-LEN(SUBSTITUTE(SUBSTITUTE(G76," ",""),",",""))+1),0))</f>
        <v/>
      </c>
      <c r="K76" s="78">
        <f>IF(OR(ISBLANK(B4),ISBLANK(D4),ISBLANK(C76),ISBLANK(E76),ISBLANK(F76),ISBLANK(G76)),"",IF(AND(F76=D4,OR(G76="All",ISNUMBER(SEARCH("," &amp; B4 &amp; ",", "," &amp; SUBSTITUTE(G76," ","") &amp; ",")))),E76/IF(G76="All",COUNTIF(B4:G4,"&lt;&gt;"),LEN(SUBSTITUTE(G76," ",""))-LEN(SUBSTITUTE(SUBSTITUTE(G76," ",""),",",""))+1),0))</f>
        <v/>
      </c>
      <c r="L76" s="78">
        <f>IF(OR(ISBLANK(B4),ISBLANK(E4),ISBLANK(C76),ISBLANK(E76),ISBLANK(F76),ISBLANK(G76)),"",IF(AND(F76=E4,OR(G76="All",ISNUMBER(SEARCH("," &amp; B4 &amp; ",", "," &amp; SUBSTITUTE(G76," ","") &amp; ",")))),E76/IF(G76="All",COUNTIF(B4:G4,"&lt;&gt;"),LEN(SUBSTITUTE(G76," ",""))-LEN(SUBSTITUTE(SUBSTITUTE(G76," ",""),",",""))+1),0))</f>
        <v/>
      </c>
      <c r="M76" s="78">
        <f>IF(OR(ISBLANK(B4),ISBLANK(F4),ISBLANK(C76),ISBLANK(E76),ISBLANK(F76),ISBLANK(G76)),"",IF(AND(F76=F4,OR(G76="All",ISNUMBER(SEARCH("," &amp; B4 &amp; ",", "," &amp; SUBSTITUTE(G76," ","") &amp; ",")))),E76/IF(G76="All",COUNTIF(B4:G4,"&lt;&gt;"),LEN(SUBSTITUTE(G76," ",""))-LEN(SUBSTITUTE(SUBSTITUTE(G76," ",""),",",""))+1),0))</f>
        <v/>
      </c>
      <c r="N76" s="78">
        <f>IF(OR(ISBLANK(B4),ISBLANK(G4),ISBLANK(C76),ISBLANK(E76),ISBLANK(F76),ISBLANK(G76)),"",IF(AND(F76=G4,OR(G76="All",ISNUMBER(SEARCH("," &amp; B4 &amp; ",", "," &amp; SUBSTITUTE(G76," ","") &amp; ",")))),E76/IF(G76="All",COUNTIF(B4:G4,"&lt;&gt;"),LEN(SUBSTITUTE(G76," ",""))-LEN(SUBSTITUTE(SUBSTITUTE(G76," ",""),",",""))+1),0))</f>
        <v/>
      </c>
      <c r="O76" s="78">
        <f>IF(OR(ISBLANK(C4),ISBLANK(B4),ISBLANK(C76),ISBLANK(E76),ISBLANK(F76),ISBLANK(G76)),"",IF(AND(F76=B4,OR(G76="All",ISNUMBER(SEARCH("," &amp; C4 &amp; ",", "," &amp; SUBSTITUTE(G76," ","") &amp; ",")))),E76/IF(G76="All",COUNTIF(B4:G4,"&lt;&gt;"),LEN(SUBSTITUTE(G76," ",""))-LEN(SUBSTITUTE(SUBSTITUTE(G76," ",""),",",""))+1),0))</f>
        <v/>
      </c>
      <c r="P76" s="1" t="n"/>
      <c r="Q76" s="78">
        <f>IF(OR(ISBLANK(C4),ISBLANK(D4),ISBLANK(C76),ISBLANK(E76),ISBLANK(F76),ISBLANK(G76)),"",IF(AND(F76=D4,OR(G76="All",ISNUMBER(SEARCH("," &amp; C4 &amp; ",", "," &amp; SUBSTITUTE(G76," ","") &amp; ",")))),E76/IF(G76="All",COUNTIF(B4:G4,"&lt;&gt;"),LEN(SUBSTITUTE(G76," ",""))-LEN(SUBSTITUTE(SUBSTITUTE(G76," ",""),",",""))+1),0))</f>
        <v/>
      </c>
      <c r="R76" s="78">
        <f>IF(OR(ISBLANK(C4),ISBLANK(E4),ISBLANK(C76),ISBLANK(E76),ISBLANK(F76),ISBLANK(G76)),"",IF(AND(F76=E4,OR(G76="All",ISNUMBER(SEARCH("," &amp; C4 &amp; ",", "," &amp; SUBSTITUTE(G76," ","") &amp; ",")))),E76/IF(G76="All",COUNTIF(B4:G4,"&lt;&gt;"),LEN(SUBSTITUTE(G76," ",""))-LEN(SUBSTITUTE(SUBSTITUTE(G76," ",""),",",""))+1),0))</f>
        <v/>
      </c>
      <c r="S76" s="78">
        <f>IF(OR(ISBLANK(C4),ISBLANK(F4),ISBLANK(C76),ISBLANK(E76),ISBLANK(F76),ISBLANK(G76)),"",IF(AND(F76=F4,OR(G76="All",ISNUMBER(SEARCH("," &amp; C4 &amp; ",", "," &amp; SUBSTITUTE(G76," ","") &amp; ",")))),E76/IF(G76="All",COUNTIF(B4:G4,"&lt;&gt;"),LEN(SUBSTITUTE(G76," ",""))-LEN(SUBSTITUTE(SUBSTITUTE(G76," ",""),",",""))+1),0))</f>
        <v/>
      </c>
      <c r="T76" s="78">
        <f>IF(OR(ISBLANK(C4),ISBLANK(G4),ISBLANK(C76),ISBLANK(E76),ISBLANK(F76),ISBLANK(G76)),"",IF(AND(F76=G4,OR(G76="All",ISNUMBER(SEARCH("," &amp; C4 &amp; ",", "," &amp; SUBSTITUTE(G76," ","") &amp; ",")))),E76/IF(G76="All",COUNTIF(B4:G4,"&lt;&gt;"),LEN(SUBSTITUTE(G76," ",""))-LEN(SUBSTITUTE(SUBSTITUTE(G76," ",""),",",""))+1),0))</f>
        <v/>
      </c>
      <c r="U76" s="78">
        <f>IF(OR(ISBLANK(D4),ISBLANK(B4),ISBLANK(C76),ISBLANK(E76),ISBLANK(F76),ISBLANK(G76)),"",IF(AND(F76=B4,OR(G76="All",ISNUMBER(SEARCH("," &amp; D4 &amp; ",", "," &amp; SUBSTITUTE(G76," ","") &amp; ",")))),E76/IF(G76="All",COUNTIF(B4:G4,"&lt;&gt;"),LEN(SUBSTITUTE(G76," ",""))-LEN(SUBSTITUTE(SUBSTITUTE(G76," ",""),",",""))+1),0))</f>
        <v/>
      </c>
      <c r="V76" s="78">
        <f>IF(OR(ISBLANK(D4),ISBLANK(C4),ISBLANK(C76),ISBLANK(E76),ISBLANK(F76),ISBLANK(G76)),"",IF(AND(F76=C4,OR(G76="All",ISNUMBER(SEARCH("," &amp; D4 &amp; ",", "," &amp; SUBSTITUTE(G76," ","") &amp; ",")))),E76/IF(G76="All",COUNTIF(B4:G4,"&lt;&gt;"),LEN(SUBSTITUTE(G76," ",""))-LEN(SUBSTITUTE(SUBSTITUTE(G76," ",""),",",""))+1),0))</f>
        <v/>
      </c>
      <c r="W76" s="1" t="n"/>
      <c r="X76" s="78">
        <f>IF(OR(ISBLANK(D4),ISBLANK(E4),ISBLANK(C76),ISBLANK(E76),ISBLANK(F76),ISBLANK(G76)),"",IF(AND(F76=E4,OR(G76="All",ISNUMBER(SEARCH("," &amp; D4 &amp; ",", "," &amp; SUBSTITUTE(G76," ","") &amp; ",")))),E76/IF(G76="All",COUNTIF(B4:G4,"&lt;&gt;"),LEN(SUBSTITUTE(G76," ",""))-LEN(SUBSTITUTE(SUBSTITUTE(G76," ",""),",",""))+1),0))</f>
        <v/>
      </c>
      <c r="Y76" s="78">
        <f>IF(OR(ISBLANK(D4),ISBLANK(F4),ISBLANK(C76),ISBLANK(E76),ISBLANK(F76),ISBLANK(G76)),"",IF(AND(F76=F4,OR(G76="All",ISNUMBER(SEARCH("," &amp; D4 &amp; ",", "," &amp; SUBSTITUTE(G76," ","") &amp; ",")))),E76/IF(G76="All",COUNTIF(B4:G4,"&lt;&gt;"),LEN(SUBSTITUTE(G76," ",""))-LEN(SUBSTITUTE(SUBSTITUTE(G76," ",""),",",""))+1),0))</f>
        <v/>
      </c>
      <c r="Z76" s="78">
        <f>IF(OR(ISBLANK(D4),ISBLANK(G4),ISBLANK(C76),ISBLANK(E76),ISBLANK(F76),ISBLANK(G76)),"",IF(AND(F76=G4,OR(G76="All",ISNUMBER(SEARCH("," &amp; D4 &amp; ",", "," &amp; SUBSTITUTE(G76," ","") &amp; ",")))),E76/IF(G76="All",COUNTIF(B4:G4,"&lt;&gt;"),LEN(SUBSTITUTE(G76," ",""))-LEN(SUBSTITUTE(SUBSTITUTE(G76," ",""),",",""))+1),0))</f>
        <v/>
      </c>
      <c r="AA76" s="78">
        <f>IF(OR(ISBLANK(E4),ISBLANK(B4),ISBLANK(C76),ISBLANK(E76),ISBLANK(F76),ISBLANK(G76)),"",IF(AND(F76=B4,OR(G76="All",ISNUMBER(SEARCH("," &amp; E4 &amp; ",", "," &amp; SUBSTITUTE(G76," ","") &amp; ",")))),E76/IF(G76="All",COUNTIF(B4:G4,"&lt;&gt;"),LEN(SUBSTITUTE(G76," ",""))-LEN(SUBSTITUTE(SUBSTITUTE(G76," ",""),",",""))+1),0))</f>
        <v/>
      </c>
      <c r="AB76" s="78">
        <f>IF(OR(ISBLANK(E4),ISBLANK(C4),ISBLANK(C76),ISBLANK(E76),ISBLANK(F76),ISBLANK(G76)),"",IF(AND(F76=C4,OR(G76="All",ISNUMBER(SEARCH("," &amp; E4 &amp; ",", "," &amp; SUBSTITUTE(G76," ","") &amp; ",")))),E76/IF(G76="All",COUNTIF(B4:G4,"&lt;&gt;"),LEN(SUBSTITUTE(G76," ",""))-LEN(SUBSTITUTE(SUBSTITUTE(G76," ",""),",",""))+1),0))</f>
        <v/>
      </c>
      <c r="AC76" s="78">
        <f>IF(OR(ISBLANK(E4),ISBLANK(D4),ISBLANK(C76),ISBLANK(E76),ISBLANK(F76),ISBLANK(G76)),"",IF(AND(F76=D4,OR(G76="All",ISNUMBER(SEARCH("," &amp; E4 &amp; ",", "," &amp; SUBSTITUTE(G76," ","") &amp; ",")))),E76/IF(G76="All",COUNTIF(B4:G4,"&lt;&gt;"),LEN(SUBSTITUTE(G76," ",""))-LEN(SUBSTITUTE(SUBSTITUTE(G76," ",""),",",""))+1),0))</f>
        <v/>
      </c>
      <c r="AE76" s="78">
        <f>IF(OR(ISBLANK(E4),ISBLANK(F4),ISBLANK(C76),ISBLANK(E76),ISBLANK(F76),ISBLANK(G76)),"",IF(AND(F76=F4,OR(G76="All",ISNUMBER(SEARCH("," &amp; E4 &amp; ",", "," &amp; SUBSTITUTE(G76," ","") &amp; ",")))),E76/IF(G76="All",COUNTIF(B4:G4,"&lt;&gt;"),LEN(SUBSTITUTE(G76," ",""))-LEN(SUBSTITUTE(SUBSTITUTE(G76," ",""),",",""))+1),0))</f>
        <v/>
      </c>
      <c r="AF76" s="78">
        <f>IF(OR(ISBLANK(E4),ISBLANK(G4),ISBLANK(C76),ISBLANK(E76),ISBLANK(F76),ISBLANK(G76)),"",IF(AND(F76=G4,OR(G76="All",ISNUMBER(SEARCH("," &amp; E4 &amp; ",", "," &amp; SUBSTITUTE(G76," ","") &amp; ",")))),E76/IF(G76="All",COUNTIF(B4:G4,"&lt;&gt;"),LEN(SUBSTITUTE(G76," ",""))-LEN(SUBSTITUTE(SUBSTITUTE(G76," ",""),",",""))+1),0))</f>
        <v/>
      </c>
      <c r="AG76" s="78">
        <f>IF(OR(ISBLANK(F4),ISBLANK(B4),ISBLANK(C76),ISBLANK(E76),ISBLANK(F76),ISBLANK(G76)),"",IF(AND(F76=B4,OR(G76="All",ISNUMBER(SEARCH("," &amp; F4 &amp; ",", "," &amp; SUBSTITUTE(G76," ","") &amp; ",")))),E76/IF(G76="All",COUNTIF(B4:G4,"&lt;&gt;"),LEN(SUBSTITUTE(G76," ",""))-LEN(SUBSTITUTE(SUBSTITUTE(G76," ",""),",",""))+1),0))</f>
        <v/>
      </c>
      <c r="AH76" s="78">
        <f>IF(OR(ISBLANK(F4),ISBLANK(C4),ISBLANK(C76),ISBLANK(E76),ISBLANK(F76),ISBLANK(G76)),"",IF(AND(F76=C4,OR(G76="All",ISNUMBER(SEARCH("," &amp; F4 &amp; ",", "," &amp; SUBSTITUTE(G76," ","") &amp; ",")))),E76/IF(G76="All",COUNTIF(B4:G4,"&lt;&gt;"),LEN(SUBSTITUTE(G76," ",""))-LEN(SUBSTITUTE(SUBSTITUTE(G76," ",""),",",""))+1),0))</f>
        <v/>
      </c>
      <c r="AI76" s="78">
        <f>IF(OR(ISBLANK(F4),ISBLANK(D4),ISBLANK(C76),ISBLANK(E76),ISBLANK(F76),ISBLANK(G76)),"",IF(AND(F76=D4,OR(G76="All",ISNUMBER(SEARCH("," &amp; F4 &amp; ",", "," &amp; SUBSTITUTE(G76," ","") &amp; ",")))),E76/IF(G76="All",COUNTIF(B4:G4,"&lt;&gt;"),LEN(SUBSTITUTE(G76," ",""))-LEN(SUBSTITUTE(SUBSTITUTE(G76," ",""),",",""))+1),0))</f>
        <v/>
      </c>
      <c r="AJ76" s="78">
        <f>IF(OR(ISBLANK(F4),ISBLANK(E4),ISBLANK(C76),ISBLANK(E76),ISBLANK(F76),ISBLANK(G76)),"",IF(AND(F76=E4,OR(G76="All",ISNUMBER(SEARCH("," &amp; F4 &amp; ",", "," &amp; SUBSTITUTE(G76," ","") &amp; ",")))),E76/IF(G76="All",COUNTIF(B4:G4,"&lt;&gt;"),LEN(SUBSTITUTE(G76," ",""))-LEN(SUBSTITUTE(SUBSTITUTE(G76," ",""),",",""))+1),0))</f>
        <v/>
      </c>
      <c r="AL76" s="78">
        <f>IF(OR(ISBLANK(F4),ISBLANK(G4),ISBLANK(C76),ISBLANK(E76),ISBLANK(F76),ISBLANK(G76)),"",IF(AND(F76=G4,OR(G76="All",ISNUMBER(SEARCH("," &amp; F4 &amp; ",", "," &amp; SUBSTITUTE(G76," ","") &amp; ",")))),E76/IF(G76="All",COUNTIF(B4:G4,"&lt;&gt;"),LEN(SUBSTITUTE(G76," ",""))-LEN(SUBSTITUTE(SUBSTITUTE(G76," ",""),",",""))+1),0))</f>
        <v/>
      </c>
      <c r="AM76" s="78">
        <f>IF(OR(ISBLANK(G4),ISBLANK(B4),ISBLANK(C76),ISBLANK(E76),ISBLANK(F76),ISBLANK(G76)),"",IF(AND(F76=B4,OR(G76="All",ISNUMBER(SEARCH("," &amp; G4 &amp; ",", "," &amp; SUBSTITUTE(G76," ","") &amp; ",")))),E76/IF(G76="All",COUNTIF(B4:G4,"&lt;&gt;"),LEN(SUBSTITUTE(G76," ",""))-LEN(SUBSTITUTE(SUBSTITUTE(G76," ",""),",",""))+1),0))</f>
        <v/>
      </c>
      <c r="AN76" s="78">
        <f>IF(OR(ISBLANK(G4),ISBLANK(C4),ISBLANK(C76),ISBLANK(E76),ISBLANK(F76),ISBLANK(G76)),"",IF(AND(F76=C4,OR(G76="All",ISNUMBER(SEARCH("," &amp; G4 &amp; ",", "," &amp; SUBSTITUTE(G76," ","") &amp; ",")))),E76/IF(G76="All",COUNTIF(B4:G4,"&lt;&gt;"),LEN(SUBSTITUTE(G76," ",""))-LEN(SUBSTITUTE(SUBSTITUTE(G76," ",""),",",""))+1),0))</f>
        <v/>
      </c>
      <c r="AO76" s="78">
        <f>IF(OR(ISBLANK(G4),ISBLANK(D4),ISBLANK(C76),ISBLANK(E76),ISBLANK(F76),ISBLANK(G76)),"",IF(AND(F76=D4,OR(G76="All",ISNUMBER(SEARCH("," &amp; G4 &amp; ",", "," &amp; SUBSTITUTE(G76," ","") &amp; ",")))),E76/IF(G76="All",COUNTIF(B4:G4,"&lt;&gt;"),LEN(SUBSTITUTE(G76," ",""))-LEN(SUBSTITUTE(SUBSTITUTE(G76," ",""),",",""))+1),0))</f>
        <v/>
      </c>
      <c r="AP76" s="78">
        <f>IF(OR(ISBLANK(G4),ISBLANK(E4),ISBLANK(C76),ISBLANK(E76),ISBLANK(F76),ISBLANK(G76)),"",IF(AND(F76=E4,OR(G76="All",ISNUMBER(SEARCH("," &amp; G4 &amp; ",", "," &amp; SUBSTITUTE(G76," ","") &amp; ",")))),E76/IF(G76="All",COUNTIF(B4:G4,"&lt;&gt;"),LEN(SUBSTITUTE(G76," ",""))-LEN(SUBSTITUTE(SUBSTITUTE(G76," ",""),",",""))+1),0))</f>
        <v/>
      </c>
      <c r="AQ76" s="78">
        <f>IF(OR(ISBLANK(G4),ISBLANK(F4),ISBLANK(C76),ISBLANK(E76),ISBLANK(F76),ISBLANK(G76)),"",IF(AND(F76=F4,OR(G76="All",ISNUMBER(SEARCH("," &amp; G4 &amp; ",", "," &amp; SUBSTITUTE(G76," ","") &amp; ",")))),E76/IF(G76="All",COUNTIF(B4:G4,"&lt;&gt;"),LEN(SUBSTITUTE(G76," ",""))-LEN(SUBSTITUTE(SUBSTITUTE(G76," ",""),",",""))+1),0))</f>
        <v/>
      </c>
    </row>
    <row r="77" customFormat="1" s="1">
      <c r="A77" s="76" t="n"/>
      <c r="B77" s="77" t="n"/>
      <c r="C77" s="78" t="n"/>
      <c r="D77" s="77" t="inlineStr">
        <is>
          <t>EUR</t>
        </is>
      </c>
      <c r="E77" s="79">
        <f>IF(ISBLANK(C77),"",IF(D77="EUR",C77*$C$8,IF(D77="GBP",C77*$C$9,IF(D77="JPY",C77*$C$10,IF(D77="USD",C77,"")))))</f>
        <v/>
      </c>
      <c r="F77" s="77" t="n"/>
      <c r="G77" s="80" t="n"/>
      <c r="H77" s="1" t="n"/>
      <c r="I77" s="1" t="n"/>
      <c r="J77" s="78">
        <f>IF(OR(ISBLANK(B4),ISBLANK(C4),ISBLANK(C77),ISBLANK(E77),ISBLANK(F77),ISBLANK(G77)),"",IF(AND(F77=C4,OR(G77="All",ISNUMBER(SEARCH("," &amp; B4 &amp; ",", "," &amp; SUBSTITUTE(G77," ","") &amp; ",")))),E77/IF(G77="All",COUNTIF(B4:G4,"&lt;&gt;"),LEN(SUBSTITUTE(G77," ",""))-LEN(SUBSTITUTE(SUBSTITUTE(G77," ",""),",",""))+1),0))</f>
        <v/>
      </c>
      <c r="K77" s="78">
        <f>IF(OR(ISBLANK(B4),ISBLANK(D4),ISBLANK(C77),ISBLANK(E77),ISBLANK(F77),ISBLANK(G77)),"",IF(AND(F77=D4,OR(G77="All",ISNUMBER(SEARCH("," &amp; B4 &amp; ",", "," &amp; SUBSTITUTE(G77," ","") &amp; ",")))),E77/IF(G77="All",COUNTIF(B4:G4,"&lt;&gt;"),LEN(SUBSTITUTE(G77," ",""))-LEN(SUBSTITUTE(SUBSTITUTE(G77," ",""),",",""))+1),0))</f>
        <v/>
      </c>
      <c r="L77" s="78">
        <f>IF(OR(ISBLANK(B4),ISBLANK(E4),ISBLANK(C77),ISBLANK(E77),ISBLANK(F77),ISBLANK(G77)),"",IF(AND(F77=E4,OR(G77="All",ISNUMBER(SEARCH("," &amp; B4 &amp; ",", "," &amp; SUBSTITUTE(G77," ","") &amp; ",")))),E77/IF(G77="All",COUNTIF(B4:G4,"&lt;&gt;"),LEN(SUBSTITUTE(G77," ",""))-LEN(SUBSTITUTE(SUBSTITUTE(G77," ",""),",",""))+1),0))</f>
        <v/>
      </c>
      <c r="M77" s="78">
        <f>IF(OR(ISBLANK(B4),ISBLANK(F4),ISBLANK(C77),ISBLANK(E77),ISBLANK(F77),ISBLANK(G77)),"",IF(AND(F77=F4,OR(G77="All",ISNUMBER(SEARCH("," &amp; B4 &amp; ",", "," &amp; SUBSTITUTE(G77," ","") &amp; ",")))),E77/IF(G77="All",COUNTIF(B4:G4,"&lt;&gt;"),LEN(SUBSTITUTE(G77," ",""))-LEN(SUBSTITUTE(SUBSTITUTE(G77," ",""),",",""))+1),0))</f>
        <v/>
      </c>
      <c r="N77" s="78">
        <f>IF(OR(ISBLANK(B4),ISBLANK(G4),ISBLANK(C77),ISBLANK(E77),ISBLANK(F77),ISBLANK(G77)),"",IF(AND(F77=G4,OR(G77="All",ISNUMBER(SEARCH("," &amp; B4 &amp; ",", "," &amp; SUBSTITUTE(G77," ","") &amp; ",")))),E77/IF(G77="All",COUNTIF(B4:G4,"&lt;&gt;"),LEN(SUBSTITUTE(G77," ",""))-LEN(SUBSTITUTE(SUBSTITUTE(G77," ",""),",",""))+1),0))</f>
        <v/>
      </c>
      <c r="O77" s="78">
        <f>IF(OR(ISBLANK(C4),ISBLANK(B4),ISBLANK(C77),ISBLANK(E77),ISBLANK(F77),ISBLANK(G77)),"",IF(AND(F77=B4,OR(G77="All",ISNUMBER(SEARCH("," &amp; C4 &amp; ",", "," &amp; SUBSTITUTE(G77," ","") &amp; ",")))),E77/IF(G77="All",COUNTIF(B4:G4,"&lt;&gt;"),LEN(SUBSTITUTE(G77," ",""))-LEN(SUBSTITUTE(SUBSTITUTE(G77," ",""),",",""))+1),0))</f>
        <v/>
      </c>
      <c r="P77" s="1" t="n"/>
      <c r="Q77" s="78">
        <f>IF(OR(ISBLANK(C4),ISBLANK(D4),ISBLANK(C77),ISBLANK(E77),ISBLANK(F77),ISBLANK(G77)),"",IF(AND(F77=D4,OR(G77="All",ISNUMBER(SEARCH("," &amp; C4 &amp; ",", "," &amp; SUBSTITUTE(G77," ","") &amp; ",")))),E77/IF(G77="All",COUNTIF(B4:G4,"&lt;&gt;"),LEN(SUBSTITUTE(G77," ",""))-LEN(SUBSTITUTE(SUBSTITUTE(G77," ",""),",",""))+1),0))</f>
        <v/>
      </c>
      <c r="R77" s="78">
        <f>IF(OR(ISBLANK(C4),ISBLANK(E4),ISBLANK(C77),ISBLANK(E77),ISBLANK(F77),ISBLANK(G77)),"",IF(AND(F77=E4,OR(G77="All",ISNUMBER(SEARCH("," &amp; C4 &amp; ",", "," &amp; SUBSTITUTE(G77," ","") &amp; ",")))),E77/IF(G77="All",COUNTIF(B4:G4,"&lt;&gt;"),LEN(SUBSTITUTE(G77," ",""))-LEN(SUBSTITUTE(SUBSTITUTE(G77," ",""),",",""))+1),0))</f>
        <v/>
      </c>
      <c r="S77" s="78">
        <f>IF(OR(ISBLANK(C4),ISBLANK(F4),ISBLANK(C77),ISBLANK(E77),ISBLANK(F77),ISBLANK(G77)),"",IF(AND(F77=F4,OR(G77="All",ISNUMBER(SEARCH("," &amp; C4 &amp; ",", "," &amp; SUBSTITUTE(G77," ","") &amp; ",")))),E77/IF(G77="All",COUNTIF(B4:G4,"&lt;&gt;"),LEN(SUBSTITUTE(G77," ",""))-LEN(SUBSTITUTE(SUBSTITUTE(G77," ",""),",",""))+1),0))</f>
        <v/>
      </c>
      <c r="T77" s="78">
        <f>IF(OR(ISBLANK(C4),ISBLANK(G4),ISBLANK(C77),ISBLANK(E77),ISBLANK(F77),ISBLANK(G77)),"",IF(AND(F77=G4,OR(G77="All",ISNUMBER(SEARCH("," &amp; C4 &amp; ",", "," &amp; SUBSTITUTE(G77," ","") &amp; ",")))),E77/IF(G77="All",COUNTIF(B4:G4,"&lt;&gt;"),LEN(SUBSTITUTE(G77," ",""))-LEN(SUBSTITUTE(SUBSTITUTE(G77," ",""),",",""))+1),0))</f>
        <v/>
      </c>
      <c r="U77" s="78">
        <f>IF(OR(ISBLANK(D4),ISBLANK(B4),ISBLANK(C77),ISBLANK(E77),ISBLANK(F77),ISBLANK(G77)),"",IF(AND(F77=B4,OR(G77="All",ISNUMBER(SEARCH("," &amp; D4 &amp; ",", "," &amp; SUBSTITUTE(G77," ","") &amp; ",")))),E77/IF(G77="All",COUNTIF(B4:G4,"&lt;&gt;"),LEN(SUBSTITUTE(G77," ",""))-LEN(SUBSTITUTE(SUBSTITUTE(G77," ",""),",",""))+1),0))</f>
        <v/>
      </c>
      <c r="V77" s="78">
        <f>IF(OR(ISBLANK(D4),ISBLANK(C4),ISBLANK(C77),ISBLANK(E77),ISBLANK(F77),ISBLANK(G77)),"",IF(AND(F77=C4,OR(G77="All",ISNUMBER(SEARCH("," &amp; D4 &amp; ",", "," &amp; SUBSTITUTE(G77," ","") &amp; ",")))),E77/IF(G77="All",COUNTIF(B4:G4,"&lt;&gt;"),LEN(SUBSTITUTE(G77," ",""))-LEN(SUBSTITUTE(SUBSTITUTE(G77," ",""),",",""))+1),0))</f>
        <v/>
      </c>
      <c r="W77" s="1" t="n"/>
      <c r="X77" s="78">
        <f>IF(OR(ISBLANK(D4),ISBLANK(E4),ISBLANK(C77),ISBLANK(E77),ISBLANK(F77),ISBLANK(G77)),"",IF(AND(F77=E4,OR(G77="All",ISNUMBER(SEARCH("," &amp; D4 &amp; ",", "," &amp; SUBSTITUTE(G77," ","") &amp; ",")))),E77/IF(G77="All",COUNTIF(B4:G4,"&lt;&gt;"),LEN(SUBSTITUTE(G77," ",""))-LEN(SUBSTITUTE(SUBSTITUTE(G77," ",""),",",""))+1),0))</f>
        <v/>
      </c>
      <c r="Y77" s="78">
        <f>IF(OR(ISBLANK(D4),ISBLANK(F4),ISBLANK(C77),ISBLANK(E77),ISBLANK(F77),ISBLANK(G77)),"",IF(AND(F77=F4,OR(G77="All",ISNUMBER(SEARCH("," &amp; D4 &amp; ",", "," &amp; SUBSTITUTE(G77," ","") &amp; ",")))),E77/IF(G77="All",COUNTIF(B4:G4,"&lt;&gt;"),LEN(SUBSTITUTE(G77," ",""))-LEN(SUBSTITUTE(SUBSTITUTE(G77," ",""),",",""))+1),0))</f>
        <v/>
      </c>
      <c r="Z77" s="78">
        <f>IF(OR(ISBLANK(D4),ISBLANK(G4),ISBLANK(C77),ISBLANK(E77),ISBLANK(F77),ISBLANK(G77)),"",IF(AND(F77=G4,OR(G77="All",ISNUMBER(SEARCH("," &amp; D4 &amp; ",", "," &amp; SUBSTITUTE(G77," ","") &amp; ",")))),E77/IF(G77="All",COUNTIF(B4:G4,"&lt;&gt;"),LEN(SUBSTITUTE(G77," ",""))-LEN(SUBSTITUTE(SUBSTITUTE(G77," ",""),",",""))+1),0))</f>
        <v/>
      </c>
      <c r="AA77" s="78">
        <f>IF(OR(ISBLANK(E4),ISBLANK(B4),ISBLANK(C77),ISBLANK(E77),ISBLANK(F77),ISBLANK(G77)),"",IF(AND(F77=B4,OR(G77="All",ISNUMBER(SEARCH("," &amp; E4 &amp; ",", "," &amp; SUBSTITUTE(G77," ","") &amp; ",")))),E77/IF(G77="All",COUNTIF(B4:G4,"&lt;&gt;"),LEN(SUBSTITUTE(G77," ",""))-LEN(SUBSTITUTE(SUBSTITUTE(G77," ",""),",",""))+1),0))</f>
        <v/>
      </c>
      <c r="AB77" s="78">
        <f>IF(OR(ISBLANK(E4),ISBLANK(C4),ISBLANK(C77),ISBLANK(E77),ISBLANK(F77),ISBLANK(G77)),"",IF(AND(F77=C4,OR(G77="All",ISNUMBER(SEARCH("," &amp; E4 &amp; ",", "," &amp; SUBSTITUTE(G77," ","") &amp; ",")))),E77/IF(G77="All",COUNTIF(B4:G4,"&lt;&gt;"),LEN(SUBSTITUTE(G77," ",""))-LEN(SUBSTITUTE(SUBSTITUTE(G77," ",""),",",""))+1),0))</f>
        <v/>
      </c>
      <c r="AC77" s="78">
        <f>IF(OR(ISBLANK(E4),ISBLANK(D4),ISBLANK(C77),ISBLANK(E77),ISBLANK(F77),ISBLANK(G77)),"",IF(AND(F77=D4,OR(G77="All",ISNUMBER(SEARCH("," &amp; E4 &amp; ",", "," &amp; SUBSTITUTE(G77," ","") &amp; ",")))),E77/IF(G77="All",COUNTIF(B4:G4,"&lt;&gt;"),LEN(SUBSTITUTE(G77," ",""))-LEN(SUBSTITUTE(SUBSTITUTE(G77," ",""),",",""))+1),0))</f>
        <v/>
      </c>
      <c r="AE77" s="78">
        <f>IF(OR(ISBLANK(E4),ISBLANK(F4),ISBLANK(C77),ISBLANK(E77),ISBLANK(F77),ISBLANK(G77)),"",IF(AND(F77=F4,OR(G77="All",ISNUMBER(SEARCH("," &amp; E4 &amp; ",", "," &amp; SUBSTITUTE(G77," ","") &amp; ",")))),E77/IF(G77="All",COUNTIF(B4:G4,"&lt;&gt;"),LEN(SUBSTITUTE(G77," ",""))-LEN(SUBSTITUTE(SUBSTITUTE(G77," ",""),",",""))+1),0))</f>
        <v/>
      </c>
      <c r="AF77" s="78">
        <f>IF(OR(ISBLANK(E4),ISBLANK(G4),ISBLANK(C77),ISBLANK(E77),ISBLANK(F77),ISBLANK(G77)),"",IF(AND(F77=G4,OR(G77="All",ISNUMBER(SEARCH("," &amp; E4 &amp; ",", "," &amp; SUBSTITUTE(G77," ","") &amp; ",")))),E77/IF(G77="All",COUNTIF(B4:G4,"&lt;&gt;"),LEN(SUBSTITUTE(G77," ",""))-LEN(SUBSTITUTE(SUBSTITUTE(G77," ",""),",",""))+1),0))</f>
        <v/>
      </c>
      <c r="AG77" s="78">
        <f>IF(OR(ISBLANK(F4),ISBLANK(B4),ISBLANK(C77),ISBLANK(E77),ISBLANK(F77),ISBLANK(G77)),"",IF(AND(F77=B4,OR(G77="All",ISNUMBER(SEARCH("," &amp; F4 &amp; ",", "," &amp; SUBSTITUTE(G77," ","") &amp; ",")))),E77/IF(G77="All",COUNTIF(B4:G4,"&lt;&gt;"),LEN(SUBSTITUTE(G77," ",""))-LEN(SUBSTITUTE(SUBSTITUTE(G77," ",""),",",""))+1),0))</f>
        <v/>
      </c>
      <c r="AH77" s="78">
        <f>IF(OR(ISBLANK(F4),ISBLANK(C4),ISBLANK(C77),ISBLANK(E77),ISBLANK(F77),ISBLANK(G77)),"",IF(AND(F77=C4,OR(G77="All",ISNUMBER(SEARCH("," &amp; F4 &amp; ",", "," &amp; SUBSTITUTE(G77," ","") &amp; ",")))),E77/IF(G77="All",COUNTIF(B4:G4,"&lt;&gt;"),LEN(SUBSTITUTE(G77," ",""))-LEN(SUBSTITUTE(SUBSTITUTE(G77," ",""),",",""))+1),0))</f>
        <v/>
      </c>
      <c r="AI77" s="78">
        <f>IF(OR(ISBLANK(F4),ISBLANK(D4),ISBLANK(C77),ISBLANK(E77),ISBLANK(F77),ISBLANK(G77)),"",IF(AND(F77=D4,OR(G77="All",ISNUMBER(SEARCH("," &amp; F4 &amp; ",", "," &amp; SUBSTITUTE(G77," ","") &amp; ",")))),E77/IF(G77="All",COUNTIF(B4:G4,"&lt;&gt;"),LEN(SUBSTITUTE(G77," ",""))-LEN(SUBSTITUTE(SUBSTITUTE(G77," ",""),",",""))+1),0))</f>
        <v/>
      </c>
      <c r="AJ77" s="78">
        <f>IF(OR(ISBLANK(F4),ISBLANK(E4),ISBLANK(C77),ISBLANK(E77),ISBLANK(F77),ISBLANK(G77)),"",IF(AND(F77=E4,OR(G77="All",ISNUMBER(SEARCH("," &amp; F4 &amp; ",", "," &amp; SUBSTITUTE(G77," ","") &amp; ",")))),E77/IF(G77="All",COUNTIF(B4:G4,"&lt;&gt;"),LEN(SUBSTITUTE(G77," ",""))-LEN(SUBSTITUTE(SUBSTITUTE(G77," ",""),",",""))+1),0))</f>
        <v/>
      </c>
      <c r="AL77" s="78">
        <f>IF(OR(ISBLANK(F4),ISBLANK(G4),ISBLANK(C77),ISBLANK(E77),ISBLANK(F77),ISBLANK(G77)),"",IF(AND(F77=G4,OR(G77="All",ISNUMBER(SEARCH("," &amp; F4 &amp; ",", "," &amp; SUBSTITUTE(G77," ","") &amp; ",")))),E77/IF(G77="All",COUNTIF(B4:G4,"&lt;&gt;"),LEN(SUBSTITUTE(G77," ",""))-LEN(SUBSTITUTE(SUBSTITUTE(G77," ",""),",",""))+1),0))</f>
        <v/>
      </c>
      <c r="AM77" s="78">
        <f>IF(OR(ISBLANK(G4),ISBLANK(B4),ISBLANK(C77),ISBLANK(E77),ISBLANK(F77),ISBLANK(G77)),"",IF(AND(F77=B4,OR(G77="All",ISNUMBER(SEARCH("," &amp; G4 &amp; ",", "," &amp; SUBSTITUTE(G77," ","") &amp; ",")))),E77/IF(G77="All",COUNTIF(B4:G4,"&lt;&gt;"),LEN(SUBSTITUTE(G77," ",""))-LEN(SUBSTITUTE(SUBSTITUTE(G77," ",""),",",""))+1),0))</f>
        <v/>
      </c>
      <c r="AN77" s="78">
        <f>IF(OR(ISBLANK(G4),ISBLANK(C4),ISBLANK(C77),ISBLANK(E77),ISBLANK(F77),ISBLANK(G77)),"",IF(AND(F77=C4,OR(G77="All",ISNUMBER(SEARCH("," &amp; G4 &amp; ",", "," &amp; SUBSTITUTE(G77," ","") &amp; ",")))),E77/IF(G77="All",COUNTIF(B4:G4,"&lt;&gt;"),LEN(SUBSTITUTE(G77," ",""))-LEN(SUBSTITUTE(SUBSTITUTE(G77," ",""),",",""))+1),0))</f>
        <v/>
      </c>
      <c r="AO77" s="78">
        <f>IF(OR(ISBLANK(G4),ISBLANK(D4),ISBLANK(C77),ISBLANK(E77),ISBLANK(F77),ISBLANK(G77)),"",IF(AND(F77=D4,OR(G77="All",ISNUMBER(SEARCH("," &amp; G4 &amp; ",", "," &amp; SUBSTITUTE(G77," ","") &amp; ",")))),E77/IF(G77="All",COUNTIF(B4:G4,"&lt;&gt;"),LEN(SUBSTITUTE(G77," ",""))-LEN(SUBSTITUTE(SUBSTITUTE(G77," ",""),",",""))+1),0))</f>
        <v/>
      </c>
      <c r="AP77" s="78">
        <f>IF(OR(ISBLANK(G4),ISBLANK(E4),ISBLANK(C77),ISBLANK(E77),ISBLANK(F77),ISBLANK(G77)),"",IF(AND(F77=E4,OR(G77="All",ISNUMBER(SEARCH("," &amp; G4 &amp; ",", "," &amp; SUBSTITUTE(G77," ","") &amp; ",")))),E77/IF(G77="All",COUNTIF(B4:G4,"&lt;&gt;"),LEN(SUBSTITUTE(G77," ",""))-LEN(SUBSTITUTE(SUBSTITUTE(G77," ",""),",",""))+1),0))</f>
        <v/>
      </c>
      <c r="AQ77" s="78">
        <f>IF(OR(ISBLANK(G4),ISBLANK(F4),ISBLANK(C77),ISBLANK(E77),ISBLANK(F77),ISBLANK(G77)),"",IF(AND(F77=F4,OR(G77="All",ISNUMBER(SEARCH("," &amp; G4 &amp; ",", "," &amp; SUBSTITUTE(G77," ","") &amp; ",")))),E77/IF(G77="All",COUNTIF(B4:G4,"&lt;&gt;"),LEN(SUBSTITUTE(G77," ",""))-LEN(SUBSTITUTE(SUBSTITUTE(G77," ",""),",",""))+1),0))</f>
        <v/>
      </c>
    </row>
    <row r="78" customFormat="1" s="1">
      <c r="A78" s="76" t="n"/>
      <c r="B78" s="77" t="n"/>
      <c r="C78" s="78" t="n"/>
      <c r="D78" s="77" t="inlineStr">
        <is>
          <t>EUR</t>
        </is>
      </c>
      <c r="E78" s="79">
        <f>IF(ISBLANK(C78),"",IF(D78="EUR",C78*$C$8,IF(D78="GBP",C78*$C$9,IF(D78="JPY",C78*$C$10,IF(D78="USD",C78,"")))))</f>
        <v/>
      </c>
      <c r="F78" s="77" t="n"/>
      <c r="G78" s="80" t="n"/>
      <c r="H78" s="1" t="n"/>
      <c r="I78" s="1" t="n"/>
      <c r="J78" s="78">
        <f>IF(OR(ISBLANK(B4),ISBLANK(C4),ISBLANK(C78),ISBLANK(E78),ISBLANK(F78),ISBLANK(G78)),"",IF(AND(F78=C4,OR(G78="All",ISNUMBER(SEARCH("," &amp; B4 &amp; ",", "," &amp; SUBSTITUTE(G78," ","") &amp; ",")))),E78/IF(G78="All",COUNTIF(B4:G4,"&lt;&gt;"),LEN(SUBSTITUTE(G78," ",""))-LEN(SUBSTITUTE(SUBSTITUTE(G78," ",""),",",""))+1),0))</f>
        <v/>
      </c>
      <c r="K78" s="78">
        <f>IF(OR(ISBLANK(B4),ISBLANK(D4),ISBLANK(C78),ISBLANK(E78),ISBLANK(F78),ISBLANK(G78)),"",IF(AND(F78=D4,OR(G78="All",ISNUMBER(SEARCH("," &amp; B4 &amp; ",", "," &amp; SUBSTITUTE(G78," ","") &amp; ",")))),E78/IF(G78="All",COUNTIF(B4:G4,"&lt;&gt;"),LEN(SUBSTITUTE(G78," ",""))-LEN(SUBSTITUTE(SUBSTITUTE(G78," ",""),",",""))+1),0))</f>
        <v/>
      </c>
      <c r="L78" s="78">
        <f>IF(OR(ISBLANK(B4),ISBLANK(E4),ISBLANK(C78),ISBLANK(E78),ISBLANK(F78),ISBLANK(G78)),"",IF(AND(F78=E4,OR(G78="All",ISNUMBER(SEARCH("," &amp; B4 &amp; ",", "," &amp; SUBSTITUTE(G78," ","") &amp; ",")))),E78/IF(G78="All",COUNTIF(B4:G4,"&lt;&gt;"),LEN(SUBSTITUTE(G78," ",""))-LEN(SUBSTITUTE(SUBSTITUTE(G78," ",""),",",""))+1),0))</f>
        <v/>
      </c>
      <c r="M78" s="78">
        <f>IF(OR(ISBLANK(B4),ISBLANK(F4),ISBLANK(C78),ISBLANK(E78),ISBLANK(F78),ISBLANK(G78)),"",IF(AND(F78=F4,OR(G78="All",ISNUMBER(SEARCH("," &amp; B4 &amp; ",", "," &amp; SUBSTITUTE(G78," ","") &amp; ",")))),E78/IF(G78="All",COUNTIF(B4:G4,"&lt;&gt;"),LEN(SUBSTITUTE(G78," ",""))-LEN(SUBSTITUTE(SUBSTITUTE(G78," ",""),",",""))+1),0))</f>
        <v/>
      </c>
      <c r="N78" s="78">
        <f>IF(OR(ISBLANK(B4),ISBLANK(G4),ISBLANK(C78),ISBLANK(E78),ISBLANK(F78),ISBLANK(G78)),"",IF(AND(F78=G4,OR(G78="All",ISNUMBER(SEARCH("," &amp; B4 &amp; ",", "," &amp; SUBSTITUTE(G78," ","") &amp; ",")))),E78/IF(G78="All",COUNTIF(B4:G4,"&lt;&gt;"),LEN(SUBSTITUTE(G78," ",""))-LEN(SUBSTITUTE(SUBSTITUTE(G78," ",""),",",""))+1),0))</f>
        <v/>
      </c>
      <c r="O78" s="78">
        <f>IF(OR(ISBLANK(C4),ISBLANK(B4),ISBLANK(C78),ISBLANK(E78),ISBLANK(F78),ISBLANK(G78)),"",IF(AND(F78=B4,OR(G78="All",ISNUMBER(SEARCH("," &amp; C4 &amp; ",", "," &amp; SUBSTITUTE(G78," ","") &amp; ",")))),E78/IF(G78="All",COUNTIF(B4:G4,"&lt;&gt;"),LEN(SUBSTITUTE(G78," ",""))-LEN(SUBSTITUTE(SUBSTITUTE(G78," ",""),",",""))+1),0))</f>
        <v/>
      </c>
      <c r="P78" s="1" t="n"/>
      <c r="Q78" s="78">
        <f>IF(OR(ISBLANK(C4),ISBLANK(D4),ISBLANK(C78),ISBLANK(E78),ISBLANK(F78),ISBLANK(G78)),"",IF(AND(F78=D4,OR(G78="All",ISNUMBER(SEARCH("," &amp; C4 &amp; ",", "," &amp; SUBSTITUTE(G78," ","") &amp; ",")))),E78/IF(G78="All",COUNTIF(B4:G4,"&lt;&gt;"),LEN(SUBSTITUTE(G78," ",""))-LEN(SUBSTITUTE(SUBSTITUTE(G78," ",""),",",""))+1),0))</f>
        <v/>
      </c>
      <c r="R78" s="78">
        <f>IF(OR(ISBLANK(C4),ISBLANK(E4),ISBLANK(C78),ISBLANK(E78),ISBLANK(F78),ISBLANK(G78)),"",IF(AND(F78=E4,OR(G78="All",ISNUMBER(SEARCH("," &amp; C4 &amp; ",", "," &amp; SUBSTITUTE(G78," ","") &amp; ",")))),E78/IF(G78="All",COUNTIF(B4:G4,"&lt;&gt;"),LEN(SUBSTITUTE(G78," ",""))-LEN(SUBSTITUTE(SUBSTITUTE(G78," ",""),",",""))+1),0))</f>
        <v/>
      </c>
      <c r="S78" s="78">
        <f>IF(OR(ISBLANK(C4),ISBLANK(F4),ISBLANK(C78),ISBLANK(E78),ISBLANK(F78),ISBLANK(G78)),"",IF(AND(F78=F4,OR(G78="All",ISNUMBER(SEARCH("," &amp; C4 &amp; ",", "," &amp; SUBSTITUTE(G78," ","") &amp; ",")))),E78/IF(G78="All",COUNTIF(B4:G4,"&lt;&gt;"),LEN(SUBSTITUTE(G78," ",""))-LEN(SUBSTITUTE(SUBSTITUTE(G78," ",""),",",""))+1),0))</f>
        <v/>
      </c>
      <c r="T78" s="78">
        <f>IF(OR(ISBLANK(C4),ISBLANK(G4),ISBLANK(C78),ISBLANK(E78),ISBLANK(F78),ISBLANK(G78)),"",IF(AND(F78=G4,OR(G78="All",ISNUMBER(SEARCH("," &amp; C4 &amp; ",", "," &amp; SUBSTITUTE(G78," ","") &amp; ",")))),E78/IF(G78="All",COUNTIF(B4:G4,"&lt;&gt;"),LEN(SUBSTITUTE(G78," ",""))-LEN(SUBSTITUTE(SUBSTITUTE(G78," ",""),",",""))+1),0))</f>
        <v/>
      </c>
      <c r="U78" s="78">
        <f>IF(OR(ISBLANK(D4),ISBLANK(B4),ISBLANK(C78),ISBLANK(E78),ISBLANK(F78),ISBLANK(G78)),"",IF(AND(F78=B4,OR(G78="All",ISNUMBER(SEARCH("," &amp; D4 &amp; ",", "," &amp; SUBSTITUTE(G78," ","") &amp; ",")))),E78/IF(G78="All",COUNTIF(B4:G4,"&lt;&gt;"),LEN(SUBSTITUTE(G78," ",""))-LEN(SUBSTITUTE(SUBSTITUTE(G78," ",""),",",""))+1),0))</f>
        <v/>
      </c>
      <c r="V78" s="78">
        <f>IF(OR(ISBLANK(D4),ISBLANK(C4),ISBLANK(C78),ISBLANK(E78),ISBLANK(F78),ISBLANK(G78)),"",IF(AND(F78=C4,OR(G78="All",ISNUMBER(SEARCH("," &amp; D4 &amp; ",", "," &amp; SUBSTITUTE(G78," ","") &amp; ",")))),E78/IF(G78="All",COUNTIF(B4:G4,"&lt;&gt;"),LEN(SUBSTITUTE(G78," ",""))-LEN(SUBSTITUTE(SUBSTITUTE(G78," ",""),",",""))+1),0))</f>
        <v/>
      </c>
      <c r="W78" s="1" t="n"/>
      <c r="X78" s="78">
        <f>IF(OR(ISBLANK(D4),ISBLANK(E4),ISBLANK(C78),ISBLANK(E78),ISBLANK(F78),ISBLANK(G78)),"",IF(AND(F78=E4,OR(G78="All",ISNUMBER(SEARCH("," &amp; D4 &amp; ",", "," &amp; SUBSTITUTE(G78," ","") &amp; ",")))),E78/IF(G78="All",COUNTIF(B4:G4,"&lt;&gt;"),LEN(SUBSTITUTE(G78," ",""))-LEN(SUBSTITUTE(SUBSTITUTE(G78," ",""),",",""))+1),0))</f>
        <v/>
      </c>
      <c r="Y78" s="78">
        <f>IF(OR(ISBLANK(D4),ISBLANK(F4),ISBLANK(C78),ISBLANK(E78),ISBLANK(F78),ISBLANK(G78)),"",IF(AND(F78=F4,OR(G78="All",ISNUMBER(SEARCH("," &amp; D4 &amp; ",", "," &amp; SUBSTITUTE(G78," ","") &amp; ",")))),E78/IF(G78="All",COUNTIF(B4:G4,"&lt;&gt;"),LEN(SUBSTITUTE(G78," ",""))-LEN(SUBSTITUTE(SUBSTITUTE(G78," ",""),",",""))+1),0))</f>
        <v/>
      </c>
      <c r="Z78" s="78">
        <f>IF(OR(ISBLANK(D4),ISBLANK(G4),ISBLANK(C78),ISBLANK(E78),ISBLANK(F78),ISBLANK(G78)),"",IF(AND(F78=G4,OR(G78="All",ISNUMBER(SEARCH("," &amp; D4 &amp; ",", "," &amp; SUBSTITUTE(G78," ","") &amp; ",")))),E78/IF(G78="All",COUNTIF(B4:G4,"&lt;&gt;"),LEN(SUBSTITUTE(G78," ",""))-LEN(SUBSTITUTE(SUBSTITUTE(G78," ",""),",",""))+1),0))</f>
        <v/>
      </c>
      <c r="AA78" s="78">
        <f>IF(OR(ISBLANK(E4),ISBLANK(B4),ISBLANK(C78),ISBLANK(E78),ISBLANK(F78),ISBLANK(G78)),"",IF(AND(F78=B4,OR(G78="All",ISNUMBER(SEARCH("," &amp; E4 &amp; ",", "," &amp; SUBSTITUTE(G78," ","") &amp; ",")))),E78/IF(G78="All",COUNTIF(B4:G4,"&lt;&gt;"),LEN(SUBSTITUTE(G78," ",""))-LEN(SUBSTITUTE(SUBSTITUTE(G78," ",""),",",""))+1),0))</f>
        <v/>
      </c>
      <c r="AB78" s="78">
        <f>IF(OR(ISBLANK(E4),ISBLANK(C4),ISBLANK(C78),ISBLANK(E78),ISBLANK(F78),ISBLANK(G78)),"",IF(AND(F78=C4,OR(G78="All",ISNUMBER(SEARCH("," &amp; E4 &amp; ",", "," &amp; SUBSTITUTE(G78," ","") &amp; ",")))),E78/IF(G78="All",COUNTIF(B4:G4,"&lt;&gt;"),LEN(SUBSTITUTE(G78," ",""))-LEN(SUBSTITUTE(SUBSTITUTE(G78," ",""),",",""))+1),0))</f>
        <v/>
      </c>
      <c r="AC78" s="78">
        <f>IF(OR(ISBLANK(E4),ISBLANK(D4),ISBLANK(C78),ISBLANK(E78),ISBLANK(F78),ISBLANK(G78)),"",IF(AND(F78=D4,OR(G78="All",ISNUMBER(SEARCH("," &amp; E4 &amp; ",", "," &amp; SUBSTITUTE(G78," ","") &amp; ",")))),E78/IF(G78="All",COUNTIF(B4:G4,"&lt;&gt;"),LEN(SUBSTITUTE(G78," ",""))-LEN(SUBSTITUTE(SUBSTITUTE(G78," ",""),",",""))+1),0))</f>
        <v/>
      </c>
      <c r="AE78" s="78">
        <f>IF(OR(ISBLANK(E4),ISBLANK(F4),ISBLANK(C78),ISBLANK(E78),ISBLANK(F78),ISBLANK(G78)),"",IF(AND(F78=F4,OR(G78="All",ISNUMBER(SEARCH("," &amp; E4 &amp; ",", "," &amp; SUBSTITUTE(G78," ","") &amp; ",")))),E78/IF(G78="All",COUNTIF(B4:G4,"&lt;&gt;"),LEN(SUBSTITUTE(G78," ",""))-LEN(SUBSTITUTE(SUBSTITUTE(G78," ",""),",",""))+1),0))</f>
        <v/>
      </c>
      <c r="AF78" s="78">
        <f>IF(OR(ISBLANK(E4),ISBLANK(G4),ISBLANK(C78),ISBLANK(E78),ISBLANK(F78),ISBLANK(G78)),"",IF(AND(F78=G4,OR(G78="All",ISNUMBER(SEARCH("," &amp; E4 &amp; ",", "," &amp; SUBSTITUTE(G78," ","") &amp; ",")))),E78/IF(G78="All",COUNTIF(B4:G4,"&lt;&gt;"),LEN(SUBSTITUTE(G78," ",""))-LEN(SUBSTITUTE(SUBSTITUTE(G78," ",""),",",""))+1),0))</f>
        <v/>
      </c>
      <c r="AG78" s="78">
        <f>IF(OR(ISBLANK(F4),ISBLANK(B4),ISBLANK(C78),ISBLANK(E78),ISBLANK(F78),ISBLANK(G78)),"",IF(AND(F78=B4,OR(G78="All",ISNUMBER(SEARCH("," &amp; F4 &amp; ",", "," &amp; SUBSTITUTE(G78," ","") &amp; ",")))),E78/IF(G78="All",COUNTIF(B4:G4,"&lt;&gt;"),LEN(SUBSTITUTE(G78," ",""))-LEN(SUBSTITUTE(SUBSTITUTE(G78," ",""),",",""))+1),0))</f>
        <v/>
      </c>
      <c r="AH78" s="78">
        <f>IF(OR(ISBLANK(F4),ISBLANK(C4),ISBLANK(C78),ISBLANK(E78),ISBLANK(F78),ISBLANK(G78)),"",IF(AND(F78=C4,OR(G78="All",ISNUMBER(SEARCH("," &amp; F4 &amp; ",", "," &amp; SUBSTITUTE(G78," ","") &amp; ",")))),E78/IF(G78="All",COUNTIF(B4:G4,"&lt;&gt;"),LEN(SUBSTITUTE(G78," ",""))-LEN(SUBSTITUTE(SUBSTITUTE(G78," ",""),",",""))+1),0))</f>
        <v/>
      </c>
      <c r="AI78" s="78">
        <f>IF(OR(ISBLANK(F4),ISBLANK(D4),ISBLANK(C78),ISBLANK(E78),ISBLANK(F78),ISBLANK(G78)),"",IF(AND(F78=D4,OR(G78="All",ISNUMBER(SEARCH("," &amp; F4 &amp; ",", "," &amp; SUBSTITUTE(G78," ","") &amp; ",")))),E78/IF(G78="All",COUNTIF(B4:G4,"&lt;&gt;"),LEN(SUBSTITUTE(G78," ",""))-LEN(SUBSTITUTE(SUBSTITUTE(G78," ",""),",",""))+1),0))</f>
        <v/>
      </c>
      <c r="AJ78" s="78">
        <f>IF(OR(ISBLANK(F4),ISBLANK(E4),ISBLANK(C78),ISBLANK(E78),ISBLANK(F78),ISBLANK(G78)),"",IF(AND(F78=E4,OR(G78="All",ISNUMBER(SEARCH("," &amp; F4 &amp; ",", "," &amp; SUBSTITUTE(G78," ","") &amp; ",")))),E78/IF(G78="All",COUNTIF(B4:G4,"&lt;&gt;"),LEN(SUBSTITUTE(G78," ",""))-LEN(SUBSTITUTE(SUBSTITUTE(G78," ",""),",",""))+1),0))</f>
        <v/>
      </c>
      <c r="AL78" s="78">
        <f>IF(OR(ISBLANK(F4),ISBLANK(G4),ISBLANK(C78),ISBLANK(E78),ISBLANK(F78),ISBLANK(G78)),"",IF(AND(F78=G4,OR(G78="All",ISNUMBER(SEARCH("," &amp; F4 &amp; ",", "," &amp; SUBSTITUTE(G78," ","") &amp; ",")))),E78/IF(G78="All",COUNTIF(B4:G4,"&lt;&gt;"),LEN(SUBSTITUTE(G78," ",""))-LEN(SUBSTITUTE(SUBSTITUTE(G78," ",""),",",""))+1),0))</f>
        <v/>
      </c>
      <c r="AM78" s="78">
        <f>IF(OR(ISBLANK(G4),ISBLANK(B4),ISBLANK(C78),ISBLANK(E78),ISBLANK(F78),ISBLANK(G78)),"",IF(AND(F78=B4,OR(G78="All",ISNUMBER(SEARCH("," &amp; G4 &amp; ",", "," &amp; SUBSTITUTE(G78," ","") &amp; ",")))),E78/IF(G78="All",COUNTIF(B4:G4,"&lt;&gt;"),LEN(SUBSTITUTE(G78," ",""))-LEN(SUBSTITUTE(SUBSTITUTE(G78," ",""),",",""))+1),0))</f>
        <v/>
      </c>
      <c r="AN78" s="78">
        <f>IF(OR(ISBLANK(G4),ISBLANK(C4),ISBLANK(C78),ISBLANK(E78),ISBLANK(F78),ISBLANK(G78)),"",IF(AND(F78=C4,OR(G78="All",ISNUMBER(SEARCH("," &amp; G4 &amp; ",", "," &amp; SUBSTITUTE(G78," ","") &amp; ",")))),E78/IF(G78="All",COUNTIF(B4:G4,"&lt;&gt;"),LEN(SUBSTITUTE(G78," ",""))-LEN(SUBSTITUTE(SUBSTITUTE(G78," ",""),",",""))+1),0))</f>
        <v/>
      </c>
      <c r="AO78" s="78">
        <f>IF(OR(ISBLANK(G4),ISBLANK(D4),ISBLANK(C78),ISBLANK(E78),ISBLANK(F78),ISBLANK(G78)),"",IF(AND(F78=D4,OR(G78="All",ISNUMBER(SEARCH("," &amp; G4 &amp; ",", "," &amp; SUBSTITUTE(G78," ","") &amp; ",")))),E78/IF(G78="All",COUNTIF(B4:G4,"&lt;&gt;"),LEN(SUBSTITUTE(G78," ",""))-LEN(SUBSTITUTE(SUBSTITUTE(G78," ",""),",",""))+1),0))</f>
        <v/>
      </c>
      <c r="AP78" s="78">
        <f>IF(OR(ISBLANK(G4),ISBLANK(E4),ISBLANK(C78),ISBLANK(E78),ISBLANK(F78),ISBLANK(G78)),"",IF(AND(F78=E4,OR(G78="All",ISNUMBER(SEARCH("," &amp; G4 &amp; ",", "," &amp; SUBSTITUTE(G78," ","") &amp; ",")))),E78/IF(G78="All",COUNTIF(B4:G4,"&lt;&gt;"),LEN(SUBSTITUTE(G78," ",""))-LEN(SUBSTITUTE(SUBSTITUTE(G78," ",""),",",""))+1),0))</f>
        <v/>
      </c>
      <c r="AQ78" s="78">
        <f>IF(OR(ISBLANK(G4),ISBLANK(F4),ISBLANK(C78),ISBLANK(E78),ISBLANK(F78),ISBLANK(G78)),"",IF(AND(F78=F4,OR(G78="All",ISNUMBER(SEARCH("," &amp; G4 &amp; ",", "," &amp; SUBSTITUTE(G78," ","") &amp; ",")))),E78/IF(G78="All",COUNTIF(B4:G4,"&lt;&gt;"),LEN(SUBSTITUTE(G78," ",""))-LEN(SUBSTITUTE(SUBSTITUTE(G78," ",""),",",""))+1),0))</f>
        <v/>
      </c>
    </row>
    <row r="79" customFormat="1" s="1">
      <c r="A79" s="76" t="n"/>
      <c r="B79" s="77" t="n"/>
      <c r="C79" s="78" t="n"/>
      <c r="D79" s="77" t="inlineStr">
        <is>
          <t>EUR</t>
        </is>
      </c>
      <c r="E79" s="79">
        <f>IF(ISBLANK(C79),"",IF(D79="EUR",C79*$C$8,IF(D79="GBP",C79*$C$9,IF(D79="JPY",C79*$C$10,IF(D79="USD",C79,"")))))</f>
        <v/>
      </c>
      <c r="F79" s="77" t="n"/>
      <c r="G79" s="80" t="n"/>
      <c r="H79" s="1" t="n"/>
      <c r="I79" s="1" t="n"/>
      <c r="J79" s="78">
        <f>IF(OR(ISBLANK(B4),ISBLANK(C4),ISBLANK(C79),ISBLANK(E79),ISBLANK(F79),ISBLANK(G79)),"",IF(AND(F79=C4,OR(G79="All",ISNUMBER(SEARCH("," &amp; B4 &amp; ",", "," &amp; SUBSTITUTE(G79," ","") &amp; ",")))),E79/IF(G79="All",COUNTIF(B4:G4,"&lt;&gt;"),LEN(SUBSTITUTE(G79," ",""))-LEN(SUBSTITUTE(SUBSTITUTE(G79," ",""),",",""))+1),0))</f>
        <v/>
      </c>
      <c r="K79" s="78">
        <f>IF(OR(ISBLANK(B4),ISBLANK(D4),ISBLANK(C79),ISBLANK(E79),ISBLANK(F79),ISBLANK(G79)),"",IF(AND(F79=D4,OR(G79="All",ISNUMBER(SEARCH("," &amp; B4 &amp; ",", "," &amp; SUBSTITUTE(G79," ","") &amp; ",")))),E79/IF(G79="All",COUNTIF(B4:G4,"&lt;&gt;"),LEN(SUBSTITUTE(G79," ",""))-LEN(SUBSTITUTE(SUBSTITUTE(G79," ",""),",",""))+1),0))</f>
        <v/>
      </c>
      <c r="L79" s="78">
        <f>IF(OR(ISBLANK(B4),ISBLANK(E4),ISBLANK(C79),ISBLANK(E79),ISBLANK(F79),ISBLANK(G79)),"",IF(AND(F79=E4,OR(G79="All",ISNUMBER(SEARCH("," &amp; B4 &amp; ",", "," &amp; SUBSTITUTE(G79," ","") &amp; ",")))),E79/IF(G79="All",COUNTIF(B4:G4,"&lt;&gt;"),LEN(SUBSTITUTE(G79," ",""))-LEN(SUBSTITUTE(SUBSTITUTE(G79," ",""),",",""))+1),0))</f>
        <v/>
      </c>
      <c r="M79" s="78">
        <f>IF(OR(ISBLANK(B4),ISBLANK(F4),ISBLANK(C79),ISBLANK(E79),ISBLANK(F79),ISBLANK(G79)),"",IF(AND(F79=F4,OR(G79="All",ISNUMBER(SEARCH("," &amp; B4 &amp; ",", "," &amp; SUBSTITUTE(G79," ","") &amp; ",")))),E79/IF(G79="All",COUNTIF(B4:G4,"&lt;&gt;"),LEN(SUBSTITUTE(G79," ",""))-LEN(SUBSTITUTE(SUBSTITUTE(G79," ",""),",",""))+1),0))</f>
        <v/>
      </c>
      <c r="N79" s="78">
        <f>IF(OR(ISBLANK(B4),ISBLANK(G4),ISBLANK(C79),ISBLANK(E79),ISBLANK(F79),ISBLANK(G79)),"",IF(AND(F79=G4,OR(G79="All",ISNUMBER(SEARCH("," &amp; B4 &amp; ",", "," &amp; SUBSTITUTE(G79," ","") &amp; ",")))),E79/IF(G79="All",COUNTIF(B4:G4,"&lt;&gt;"),LEN(SUBSTITUTE(G79," ",""))-LEN(SUBSTITUTE(SUBSTITUTE(G79," ",""),",",""))+1),0))</f>
        <v/>
      </c>
      <c r="O79" s="78">
        <f>IF(OR(ISBLANK(C4),ISBLANK(B4),ISBLANK(C79),ISBLANK(E79),ISBLANK(F79),ISBLANK(G79)),"",IF(AND(F79=B4,OR(G79="All",ISNUMBER(SEARCH("," &amp; C4 &amp; ",", "," &amp; SUBSTITUTE(G79," ","") &amp; ",")))),E79/IF(G79="All",COUNTIF(B4:G4,"&lt;&gt;"),LEN(SUBSTITUTE(G79," ",""))-LEN(SUBSTITUTE(SUBSTITUTE(G79," ",""),",",""))+1),0))</f>
        <v/>
      </c>
      <c r="P79" s="1" t="n"/>
      <c r="Q79" s="78">
        <f>IF(OR(ISBLANK(C4),ISBLANK(D4),ISBLANK(C79),ISBLANK(E79),ISBLANK(F79),ISBLANK(G79)),"",IF(AND(F79=D4,OR(G79="All",ISNUMBER(SEARCH("," &amp; C4 &amp; ",", "," &amp; SUBSTITUTE(G79," ","") &amp; ",")))),E79/IF(G79="All",COUNTIF(B4:G4,"&lt;&gt;"),LEN(SUBSTITUTE(G79," ",""))-LEN(SUBSTITUTE(SUBSTITUTE(G79," ",""),",",""))+1),0))</f>
        <v/>
      </c>
      <c r="R79" s="78">
        <f>IF(OR(ISBLANK(C4),ISBLANK(E4),ISBLANK(C79),ISBLANK(E79),ISBLANK(F79),ISBLANK(G79)),"",IF(AND(F79=E4,OR(G79="All",ISNUMBER(SEARCH("," &amp; C4 &amp; ",", "," &amp; SUBSTITUTE(G79," ","") &amp; ",")))),E79/IF(G79="All",COUNTIF(B4:G4,"&lt;&gt;"),LEN(SUBSTITUTE(G79," ",""))-LEN(SUBSTITUTE(SUBSTITUTE(G79," ",""),",",""))+1),0))</f>
        <v/>
      </c>
      <c r="S79" s="78">
        <f>IF(OR(ISBLANK(C4),ISBLANK(F4),ISBLANK(C79),ISBLANK(E79),ISBLANK(F79),ISBLANK(G79)),"",IF(AND(F79=F4,OR(G79="All",ISNUMBER(SEARCH("," &amp; C4 &amp; ",", "," &amp; SUBSTITUTE(G79," ","") &amp; ",")))),E79/IF(G79="All",COUNTIF(B4:G4,"&lt;&gt;"),LEN(SUBSTITUTE(G79," ",""))-LEN(SUBSTITUTE(SUBSTITUTE(G79," ",""),",",""))+1),0))</f>
        <v/>
      </c>
      <c r="T79" s="78">
        <f>IF(OR(ISBLANK(C4),ISBLANK(G4),ISBLANK(C79),ISBLANK(E79),ISBLANK(F79),ISBLANK(G79)),"",IF(AND(F79=G4,OR(G79="All",ISNUMBER(SEARCH("," &amp; C4 &amp; ",", "," &amp; SUBSTITUTE(G79," ","") &amp; ",")))),E79/IF(G79="All",COUNTIF(B4:G4,"&lt;&gt;"),LEN(SUBSTITUTE(G79," ",""))-LEN(SUBSTITUTE(SUBSTITUTE(G79," ",""),",",""))+1),0))</f>
        <v/>
      </c>
      <c r="U79" s="78">
        <f>IF(OR(ISBLANK(D4),ISBLANK(B4),ISBLANK(C79),ISBLANK(E79),ISBLANK(F79),ISBLANK(G79)),"",IF(AND(F79=B4,OR(G79="All",ISNUMBER(SEARCH("," &amp; D4 &amp; ",", "," &amp; SUBSTITUTE(G79," ","") &amp; ",")))),E79/IF(G79="All",COUNTIF(B4:G4,"&lt;&gt;"),LEN(SUBSTITUTE(G79," ",""))-LEN(SUBSTITUTE(SUBSTITUTE(G79," ",""),",",""))+1),0))</f>
        <v/>
      </c>
      <c r="V79" s="78">
        <f>IF(OR(ISBLANK(D4),ISBLANK(C4),ISBLANK(C79),ISBLANK(E79),ISBLANK(F79),ISBLANK(G79)),"",IF(AND(F79=C4,OR(G79="All",ISNUMBER(SEARCH("," &amp; D4 &amp; ",", "," &amp; SUBSTITUTE(G79," ","") &amp; ",")))),E79/IF(G79="All",COUNTIF(B4:G4,"&lt;&gt;"),LEN(SUBSTITUTE(G79," ",""))-LEN(SUBSTITUTE(SUBSTITUTE(G79," ",""),",",""))+1),0))</f>
        <v/>
      </c>
      <c r="W79" s="1" t="n"/>
      <c r="X79" s="78">
        <f>IF(OR(ISBLANK(D4),ISBLANK(E4),ISBLANK(C79),ISBLANK(E79),ISBLANK(F79),ISBLANK(G79)),"",IF(AND(F79=E4,OR(G79="All",ISNUMBER(SEARCH("," &amp; D4 &amp; ",", "," &amp; SUBSTITUTE(G79," ","") &amp; ",")))),E79/IF(G79="All",COUNTIF(B4:G4,"&lt;&gt;"),LEN(SUBSTITUTE(G79," ",""))-LEN(SUBSTITUTE(SUBSTITUTE(G79," ",""),",",""))+1),0))</f>
        <v/>
      </c>
      <c r="Y79" s="78">
        <f>IF(OR(ISBLANK(D4),ISBLANK(F4),ISBLANK(C79),ISBLANK(E79),ISBLANK(F79),ISBLANK(G79)),"",IF(AND(F79=F4,OR(G79="All",ISNUMBER(SEARCH("," &amp; D4 &amp; ",", "," &amp; SUBSTITUTE(G79," ","") &amp; ",")))),E79/IF(G79="All",COUNTIF(B4:G4,"&lt;&gt;"),LEN(SUBSTITUTE(G79," ",""))-LEN(SUBSTITUTE(SUBSTITUTE(G79," ",""),",",""))+1),0))</f>
        <v/>
      </c>
      <c r="Z79" s="78">
        <f>IF(OR(ISBLANK(D4),ISBLANK(G4),ISBLANK(C79),ISBLANK(E79),ISBLANK(F79),ISBLANK(G79)),"",IF(AND(F79=G4,OR(G79="All",ISNUMBER(SEARCH("," &amp; D4 &amp; ",", "," &amp; SUBSTITUTE(G79," ","") &amp; ",")))),E79/IF(G79="All",COUNTIF(B4:G4,"&lt;&gt;"),LEN(SUBSTITUTE(G79," ",""))-LEN(SUBSTITUTE(SUBSTITUTE(G79," ",""),",",""))+1),0))</f>
        <v/>
      </c>
      <c r="AA79" s="78">
        <f>IF(OR(ISBLANK(E4),ISBLANK(B4),ISBLANK(C79),ISBLANK(E79),ISBLANK(F79),ISBLANK(G79)),"",IF(AND(F79=B4,OR(G79="All",ISNUMBER(SEARCH("," &amp; E4 &amp; ",", "," &amp; SUBSTITUTE(G79," ","") &amp; ",")))),E79/IF(G79="All",COUNTIF(B4:G4,"&lt;&gt;"),LEN(SUBSTITUTE(G79," ",""))-LEN(SUBSTITUTE(SUBSTITUTE(G79," ",""),",",""))+1),0))</f>
        <v/>
      </c>
      <c r="AB79" s="78">
        <f>IF(OR(ISBLANK(E4),ISBLANK(C4),ISBLANK(C79),ISBLANK(E79),ISBLANK(F79),ISBLANK(G79)),"",IF(AND(F79=C4,OR(G79="All",ISNUMBER(SEARCH("," &amp; E4 &amp; ",", "," &amp; SUBSTITUTE(G79," ","") &amp; ",")))),E79/IF(G79="All",COUNTIF(B4:G4,"&lt;&gt;"),LEN(SUBSTITUTE(G79," ",""))-LEN(SUBSTITUTE(SUBSTITUTE(G79," ",""),",",""))+1),0))</f>
        <v/>
      </c>
      <c r="AC79" s="78">
        <f>IF(OR(ISBLANK(E4),ISBLANK(D4),ISBLANK(C79),ISBLANK(E79),ISBLANK(F79),ISBLANK(G79)),"",IF(AND(F79=D4,OR(G79="All",ISNUMBER(SEARCH("," &amp; E4 &amp; ",", "," &amp; SUBSTITUTE(G79," ","") &amp; ",")))),E79/IF(G79="All",COUNTIF(B4:G4,"&lt;&gt;"),LEN(SUBSTITUTE(G79," ",""))-LEN(SUBSTITUTE(SUBSTITUTE(G79," ",""),",",""))+1),0))</f>
        <v/>
      </c>
      <c r="AE79" s="78">
        <f>IF(OR(ISBLANK(E4),ISBLANK(F4),ISBLANK(C79),ISBLANK(E79),ISBLANK(F79),ISBLANK(G79)),"",IF(AND(F79=F4,OR(G79="All",ISNUMBER(SEARCH("," &amp; E4 &amp; ",", "," &amp; SUBSTITUTE(G79," ","") &amp; ",")))),E79/IF(G79="All",COUNTIF(B4:G4,"&lt;&gt;"),LEN(SUBSTITUTE(G79," ",""))-LEN(SUBSTITUTE(SUBSTITUTE(G79," ",""),",",""))+1),0))</f>
        <v/>
      </c>
      <c r="AF79" s="78">
        <f>IF(OR(ISBLANK(E4),ISBLANK(G4),ISBLANK(C79),ISBLANK(E79),ISBLANK(F79),ISBLANK(G79)),"",IF(AND(F79=G4,OR(G79="All",ISNUMBER(SEARCH("," &amp; E4 &amp; ",", "," &amp; SUBSTITUTE(G79," ","") &amp; ",")))),E79/IF(G79="All",COUNTIF(B4:G4,"&lt;&gt;"),LEN(SUBSTITUTE(G79," ",""))-LEN(SUBSTITUTE(SUBSTITUTE(G79," ",""),",",""))+1),0))</f>
        <v/>
      </c>
      <c r="AG79" s="78">
        <f>IF(OR(ISBLANK(F4),ISBLANK(B4),ISBLANK(C79),ISBLANK(E79),ISBLANK(F79),ISBLANK(G79)),"",IF(AND(F79=B4,OR(G79="All",ISNUMBER(SEARCH("," &amp; F4 &amp; ",", "," &amp; SUBSTITUTE(G79," ","") &amp; ",")))),E79/IF(G79="All",COUNTIF(B4:G4,"&lt;&gt;"),LEN(SUBSTITUTE(G79," ",""))-LEN(SUBSTITUTE(SUBSTITUTE(G79," ",""),",",""))+1),0))</f>
        <v/>
      </c>
      <c r="AH79" s="78">
        <f>IF(OR(ISBLANK(F4),ISBLANK(C4),ISBLANK(C79),ISBLANK(E79),ISBLANK(F79),ISBLANK(G79)),"",IF(AND(F79=C4,OR(G79="All",ISNUMBER(SEARCH("," &amp; F4 &amp; ",", "," &amp; SUBSTITUTE(G79," ","") &amp; ",")))),E79/IF(G79="All",COUNTIF(B4:G4,"&lt;&gt;"),LEN(SUBSTITUTE(G79," ",""))-LEN(SUBSTITUTE(SUBSTITUTE(G79," ",""),",",""))+1),0))</f>
        <v/>
      </c>
      <c r="AI79" s="78">
        <f>IF(OR(ISBLANK(F4),ISBLANK(D4),ISBLANK(C79),ISBLANK(E79),ISBLANK(F79),ISBLANK(G79)),"",IF(AND(F79=D4,OR(G79="All",ISNUMBER(SEARCH("," &amp; F4 &amp; ",", "," &amp; SUBSTITUTE(G79," ","") &amp; ",")))),E79/IF(G79="All",COUNTIF(B4:G4,"&lt;&gt;"),LEN(SUBSTITUTE(G79," ",""))-LEN(SUBSTITUTE(SUBSTITUTE(G79," ",""),",",""))+1),0))</f>
        <v/>
      </c>
      <c r="AJ79" s="78">
        <f>IF(OR(ISBLANK(F4),ISBLANK(E4),ISBLANK(C79),ISBLANK(E79),ISBLANK(F79),ISBLANK(G79)),"",IF(AND(F79=E4,OR(G79="All",ISNUMBER(SEARCH("," &amp; F4 &amp; ",", "," &amp; SUBSTITUTE(G79," ","") &amp; ",")))),E79/IF(G79="All",COUNTIF(B4:G4,"&lt;&gt;"),LEN(SUBSTITUTE(G79," ",""))-LEN(SUBSTITUTE(SUBSTITUTE(G79," ",""),",",""))+1),0))</f>
        <v/>
      </c>
      <c r="AL79" s="78">
        <f>IF(OR(ISBLANK(F4),ISBLANK(G4),ISBLANK(C79),ISBLANK(E79),ISBLANK(F79),ISBLANK(G79)),"",IF(AND(F79=G4,OR(G79="All",ISNUMBER(SEARCH("," &amp; F4 &amp; ",", "," &amp; SUBSTITUTE(G79," ","") &amp; ",")))),E79/IF(G79="All",COUNTIF(B4:G4,"&lt;&gt;"),LEN(SUBSTITUTE(G79," ",""))-LEN(SUBSTITUTE(SUBSTITUTE(G79," ",""),",",""))+1),0))</f>
        <v/>
      </c>
      <c r="AM79" s="78">
        <f>IF(OR(ISBLANK(G4),ISBLANK(B4),ISBLANK(C79),ISBLANK(E79),ISBLANK(F79),ISBLANK(G79)),"",IF(AND(F79=B4,OR(G79="All",ISNUMBER(SEARCH("," &amp; G4 &amp; ",", "," &amp; SUBSTITUTE(G79," ","") &amp; ",")))),E79/IF(G79="All",COUNTIF(B4:G4,"&lt;&gt;"),LEN(SUBSTITUTE(G79," ",""))-LEN(SUBSTITUTE(SUBSTITUTE(G79," ",""),",",""))+1),0))</f>
        <v/>
      </c>
      <c r="AN79" s="78">
        <f>IF(OR(ISBLANK(G4),ISBLANK(C4),ISBLANK(C79),ISBLANK(E79),ISBLANK(F79),ISBLANK(G79)),"",IF(AND(F79=C4,OR(G79="All",ISNUMBER(SEARCH("," &amp; G4 &amp; ",", "," &amp; SUBSTITUTE(G79," ","") &amp; ",")))),E79/IF(G79="All",COUNTIF(B4:G4,"&lt;&gt;"),LEN(SUBSTITUTE(G79," ",""))-LEN(SUBSTITUTE(SUBSTITUTE(G79," ",""),",",""))+1),0))</f>
        <v/>
      </c>
      <c r="AO79" s="78">
        <f>IF(OR(ISBLANK(G4),ISBLANK(D4),ISBLANK(C79),ISBLANK(E79),ISBLANK(F79),ISBLANK(G79)),"",IF(AND(F79=D4,OR(G79="All",ISNUMBER(SEARCH("," &amp; G4 &amp; ",", "," &amp; SUBSTITUTE(G79," ","") &amp; ",")))),E79/IF(G79="All",COUNTIF(B4:G4,"&lt;&gt;"),LEN(SUBSTITUTE(G79," ",""))-LEN(SUBSTITUTE(SUBSTITUTE(G79," ",""),",",""))+1),0))</f>
        <v/>
      </c>
      <c r="AP79" s="78">
        <f>IF(OR(ISBLANK(G4),ISBLANK(E4),ISBLANK(C79),ISBLANK(E79),ISBLANK(F79),ISBLANK(G79)),"",IF(AND(F79=E4,OR(G79="All",ISNUMBER(SEARCH("," &amp; G4 &amp; ",", "," &amp; SUBSTITUTE(G79," ","") &amp; ",")))),E79/IF(G79="All",COUNTIF(B4:G4,"&lt;&gt;"),LEN(SUBSTITUTE(G79," ",""))-LEN(SUBSTITUTE(SUBSTITUTE(G79," ",""),",",""))+1),0))</f>
        <v/>
      </c>
      <c r="AQ79" s="78">
        <f>IF(OR(ISBLANK(G4),ISBLANK(F4),ISBLANK(C79),ISBLANK(E79),ISBLANK(F79),ISBLANK(G79)),"",IF(AND(F79=F4,OR(G79="All",ISNUMBER(SEARCH("," &amp; G4 &amp; ",", "," &amp; SUBSTITUTE(G79," ","") &amp; ",")))),E79/IF(G79="All",COUNTIF(B4:G4,"&lt;&gt;"),LEN(SUBSTITUTE(G79," ",""))-LEN(SUBSTITUTE(SUBSTITUTE(G79," ",""),",",""))+1),0))</f>
        <v/>
      </c>
    </row>
    <row r="80" customFormat="1" s="1">
      <c r="A80" s="76" t="n"/>
      <c r="B80" s="77" t="n"/>
      <c r="C80" s="78" t="n"/>
      <c r="D80" s="77" t="inlineStr">
        <is>
          <t>EUR</t>
        </is>
      </c>
      <c r="E80" s="79">
        <f>IF(ISBLANK(C80),"",IF(D80="EUR",C80*$C$8,IF(D80="GBP",C80*$C$9,IF(D80="JPY",C80*$C$10,IF(D80="USD",C80,"")))))</f>
        <v/>
      </c>
      <c r="F80" s="77" t="n"/>
      <c r="G80" s="80" t="n"/>
      <c r="H80" s="1" t="n"/>
      <c r="I80" s="1" t="n"/>
      <c r="J80" s="78">
        <f>IF(OR(ISBLANK(B4),ISBLANK(C4),ISBLANK(C80),ISBLANK(E80),ISBLANK(F80),ISBLANK(G80)),"",IF(AND(F80=C4,OR(G80="All",ISNUMBER(SEARCH("," &amp; B4 &amp; ",", "," &amp; SUBSTITUTE(G80," ","") &amp; ",")))),E80/IF(G80="All",COUNTIF(B4:G4,"&lt;&gt;"),LEN(SUBSTITUTE(G80," ",""))-LEN(SUBSTITUTE(SUBSTITUTE(G80," ",""),",",""))+1),0))</f>
        <v/>
      </c>
      <c r="K80" s="78">
        <f>IF(OR(ISBLANK(B4),ISBLANK(D4),ISBLANK(C80),ISBLANK(E80),ISBLANK(F80),ISBLANK(G80)),"",IF(AND(F80=D4,OR(G80="All",ISNUMBER(SEARCH("," &amp; B4 &amp; ",", "," &amp; SUBSTITUTE(G80," ","") &amp; ",")))),E80/IF(G80="All",COUNTIF(B4:G4,"&lt;&gt;"),LEN(SUBSTITUTE(G80," ",""))-LEN(SUBSTITUTE(SUBSTITUTE(G80," ",""),",",""))+1),0))</f>
        <v/>
      </c>
      <c r="L80" s="78">
        <f>IF(OR(ISBLANK(B4),ISBLANK(E4),ISBLANK(C80),ISBLANK(E80),ISBLANK(F80),ISBLANK(G80)),"",IF(AND(F80=E4,OR(G80="All",ISNUMBER(SEARCH("," &amp; B4 &amp; ",", "," &amp; SUBSTITUTE(G80," ","") &amp; ",")))),E80/IF(G80="All",COUNTIF(B4:G4,"&lt;&gt;"),LEN(SUBSTITUTE(G80," ",""))-LEN(SUBSTITUTE(SUBSTITUTE(G80," ",""),",",""))+1),0))</f>
        <v/>
      </c>
      <c r="M80" s="78">
        <f>IF(OR(ISBLANK(B4),ISBLANK(F4),ISBLANK(C80),ISBLANK(E80),ISBLANK(F80),ISBLANK(G80)),"",IF(AND(F80=F4,OR(G80="All",ISNUMBER(SEARCH("," &amp; B4 &amp; ",", "," &amp; SUBSTITUTE(G80," ","") &amp; ",")))),E80/IF(G80="All",COUNTIF(B4:G4,"&lt;&gt;"),LEN(SUBSTITUTE(G80," ",""))-LEN(SUBSTITUTE(SUBSTITUTE(G80," ",""),",",""))+1),0))</f>
        <v/>
      </c>
      <c r="N80" s="78">
        <f>IF(OR(ISBLANK(B4),ISBLANK(G4),ISBLANK(C80),ISBLANK(E80),ISBLANK(F80),ISBLANK(G80)),"",IF(AND(F80=G4,OR(G80="All",ISNUMBER(SEARCH("," &amp; B4 &amp; ",", "," &amp; SUBSTITUTE(G80," ","") &amp; ",")))),E80/IF(G80="All",COUNTIF(B4:G4,"&lt;&gt;"),LEN(SUBSTITUTE(G80," ",""))-LEN(SUBSTITUTE(SUBSTITUTE(G80," ",""),",",""))+1),0))</f>
        <v/>
      </c>
      <c r="O80" s="78">
        <f>IF(OR(ISBLANK(C4),ISBLANK(B4),ISBLANK(C80),ISBLANK(E80),ISBLANK(F80),ISBLANK(G80)),"",IF(AND(F80=B4,OR(G80="All",ISNUMBER(SEARCH("," &amp; C4 &amp; ",", "," &amp; SUBSTITUTE(G80," ","") &amp; ",")))),E80/IF(G80="All",COUNTIF(B4:G4,"&lt;&gt;"),LEN(SUBSTITUTE(G80," ",""))-LEN(SUBSTITUTE(SUBSTITUTE(G80," ",""),",",""))+1),0))</f>
        <v/>
      </c>
      <c r="P80" s="1" t="n"/>
      <c r="Q80" s="78">
        <f>IF(OR(ISBLANK(C4),ISBLANK(D4),ISBLANK(C80),ISBLANK(E80),ISBLANK(F80),ISBLANK(G80)),"",IF(AND(F80=D4,OR(G80="All",ISNUMBER(SEARCH("," &amp; C4 &amp; ",", "," &amp; SUBSTITUTE(G80," ","") &amp; ",")))),E80/IF(G80="All",COUNTIF(B4:G4,"&lt;&gt;"),LEN(SUBSTITUTE(G80," ",""))-LEN(SUBSTITUTE(SUBSTITUTE(G80," ",""),",",""))+1),0))</f>
        <v/>
      </c>
      <c r="R80" s="78">
        <f>IF(OR(ISBLANK(C4),ISBLANK(E4),ISBLANK(C80),ISBLANK(E80),ISBLANK(F80),ISBLANK(G80)),"",IF(AND(F80=E4,OR(G80="All",ISNUMBER(SEARCH("," &amp; C4 &amp; ",", "," &amp; SUBSTITUTE(G80," ","") &amp; ",")))),E80/IF(G80="All",COUNTIF(B4:G4,"&lt;&gt;"),LEN(SUBSTITUTE(G80," ",""))-LEN(SUBSTITUTE(SUBSTITUTE(G80," ",""),",",""))+1),0))</f>
        <v/>
      </c>
      <c r="S80" s="78">
        <f>IF(OR(ISBLANK(C4),ISBLANK(F4),ISBLANK(C80),ISBLANK(E80),ISBLANK(F80),ISBLANK(G80)),"",IF(AND(F80=F4,OR(G80="All",ISNUMBER(SEARCH("," &amp; C4 &amp; ",", "," &amp; SUBSTITUTE(G80," ","") &amp; ",")))),E80/IF(G80="All",COUNTIF(B4:G4,"&lt;&gt;"),LEN(SUBSTITUTE(G80," ",""))-LEN(SUBSTITUTE(SUBSTITUTE(G80," ",""),",",""))+1),0))</f>
        <v/>
      </c>
      <c r="T80" s="78">
        <f>IF(OR(ISBLANK(C4),ISBLANK(G4),ISBLANK(C80),ISBLANK(E80),ISBLANK(F80),ISBLANK(G80)),"",IF(AND(F80=G4,OR(G80="All",ISNUMBER(SEARCH("," &amp; C4 &amp; ",", "," &amp; SUBSTITUTE(G80," ","") &amp; ",")))),E80/IF(G80="All",COUNTIF(B4:G4,"&lt;&gt;"),LEN(SUBSTITUTE(G80," ",""))-LEN(SUBSTITUTE(SUBSTITUTE(G80," ",""),",",""))+1),0))</f>
        <v/>
      </c>
      <c r="U80" s="78">
        <f>IF(OR(ISBLANK(D4),ISBLANK(B4),ISBLANK(C80),ISBLANK(E80),ISBLANK(F80),ISBLANK(G80)),"",IF(AND(F80=B4,OR(G80="All",ISNUMBER(SEARCH("," &amp; D4 &amp; ",", "," &amp; SUBSTITUTE(G80," ","") &amp; ",")))),E80/IF(G80="All",COUNTIF(B4:G4,"&lt;&gt;"),LEN(SUBSTITUTE(G80," ",""))-LEN(SUBSTITUTE(SUBSTITUTE(G80," ",""),",",""))+1),0))</f>
        <v/>
      </c>
      <c r="V80" s="78">
        <f>IF(OR(ISBLANK(D4),ISBLANK(C4),ISBLANK(C80),ISBLANK(E80),ISBLANK(F80),ISBLANK(G80)),"",IF(AND(F80=C4,OR(G80="All",ISNUMBER(SEARCH("," &amp; D4 &amp; ",", "," &amp; SUBSTITUTE(G80," ","") &amp; ",")))),E80/IF(G80="All",COUNTIF(B4:G4,"&lt;&gt;"),LEN(SUBSTITUTE(G80," ",""))-LEN(SUBSTITUTE(SUBSTITUTE(G80," ",""),",",""))+1),0))</f>
        <v/>
      </c>
      <c r="W80" s="1" t="n"/>
      <c r="X80" s="78">
        <f>IF(OR(ISBLANK(D4),ISBLANK(E4),ISBLANK(C80),ISBLANK(E80),ISBLANK(F80),ISBLANK(G80)),"",IF(AND(F80=E4,OR(G80="All",ISNUMBER(SEARCH("," &amp; D4 &amp; ",", "," &amp; SUBSTITUTE(G80," ","") &amp; ",")))),E80/IF(G80="All",COUNTIF(B4:G4,"&lt;&gt;"),LEN(SUBSTITUTE(G80," ",""))-LEN(SUBSTITUTE(SUBSTITUTE(G80," ",""),",",""))+1),0))</f>
        <v/>
      </c>
      <c r="Y80" s="78">
        <f>IF(OR(ISBLANK(D4),ISBLANK(F4),ISBLANK(C80),ISBLANK(E80),ISBLANK(F80),ISBLANK(G80)),"",IF(AND(F80=F4,OR(G80="All",ISNUMBER(SEARCH("," &amp; D4 &amp; ",", "," &amp; SUBSTITUTE(G80," ","") &amp; ",")))),E80/IF(G80="All",COUNTIF(B4:G4,"&lt;&gt;"),LEN(SUBSTITUTE(G80," ",""))-LEN(SUBSTITUTE(SUBSTITUTE(G80," ",""),",",""))+1),0))</f>
        <v/>
      </c>
      <c r="Z80" s="78">
        <f>IF(OR(ISBLANK(D4),ISBLANK(G4),ISBLANK(C80),ISBLANK(E80),ISBLANK(F80),ISBLANK(G80)),"",IF(AND(F80=G4,OR(G80="All",ISNUMBER(SEARCH("," &amp; D4 &amp; ",", "," &amp; SUBSTITUTE(G80," ","") &amp; ",")))),E80/IF(G80="All",COUNTIF(B4:G4,"&lt;&gt;"),LEN(SUBSTITUTE(G80," ",""))-LEN(SUBSTITUTE(SUBSTITUTE(G80," ",""),",",""))+1),0))</f>
        <v/>
      </c>
      <c r="AA80" s="78">
        <f>IF(OR(ISBLANK(E4),ISBLANK(B4),ISBLANK(C80),ISBLANK(E80),ISBLANK(F80),ISBLANK(G80)),"",IF(AND(F80=B4,OR(G80="All",ISNUMBER(SEARCH("," &amp; E4 &amp; ",", "," &amp; SUBSTITUTE(G80," ","") &amp; ",")))),E80/IF(G80="All",COUNTIF(B4:G4,"&lt;&gt;"),LEN(SUBSTITUTE(G80," ",""))-LEN(SUBSTITUTE(SUBSTITUTE(G80," ",""),",",""))+1),0))</f>
        <v/>
      </c>
      <c r="AB80" s="78">
        <f>IF(OR(ISBLANK(E4),ISBLANK(C4),ISBLANK(C80),ISBLANK(E80),ISBLANK(F80),ISBLANK(G80)),"",IF(AND(F80=C4,OR(G80="All",ISNUMBER(SEARCH("," &amp; E4 &amp; ",", "," &amp; SUBSTITUTE(G80," ","") &amp; ",")))),E80/IF(G80="All",COUNTIF(B4:G4,"&lt;&gt;"),LEN(SUBSTITUTE(G80," ",""))-LEN(SUBSTITUTE(SUBSTITUTE(G80," ",""),",",""))+1),0))</f>
        <v/>
      </c>
      <c r="AC80" s="78">
        <f>IF(OR(ISBLANK(E4),ISBLANK(D4),ISBLANK(C80),ISBLANK(E80),ISBLANK(F80),ISBLANK(G80)),"",IF(AND(F80=D4,OR(G80="All",ISNUMBER(SEARCH("," &amp; E4 &amp; ",", "," &amp; SUBSTITUTE(G80," ","") &amp; ",")))),E80/IF(G80="All",COUNTIF(B4:G4,"&lt;&gt;"),LEN(SUBSTITUTE(G80," ",""))-LEN(SUBSTITUTE(SUBSTITUTE(G80," ",""),",",""))+1),0))</f>
        <v/>
      </c>
      <c r="AE80" s="78">
        <f>IF(OR(ISBLANK(E4),ISBLANK(F4),ISBLANK(C80),ISBLANK(E80),ISBLANK(F80),ISBLANK(G80)),"",IF(AND(F80=F4,OR(G80="All",ISNUMBER(SEARCH("," &amp; E4 &amp; ",", "," &amp; SUBSTITUTE(G80," ","") &amp; ",")))),E80/IF(G80="All",COUNTIF(B4:G4,"&lt;&gt;"),LEN(SUBSTITUTE(G80," ",""))-LEN(SUBSTITUTE(SUBSTITUTE(G80," ",""),",",""))+1),0))</f>
        <v/>
      </c>
      <c r="AF80" s="78">
        <f>IF(OR(ISBLANK(E4),ISBLANK(G4),ISBLANK(C80),ISBLANK(E80),ISBLANK(F80),ISBLANK(G80)),"",IF(AND(F80=G4,OR(G80="All",ISNUMBER(SEARCH("," &amp; E4 &amp; ",", "," &amp; SUBSTITUTE(G80," ","") &amp; ",")))),E80/IF(G80="All",COUNTIF(B4:G4,"&lt;&gt;"),LEN(SUBSTITUTE(G80," ",""))-LEN(SUBSTITUTE(SUBSTITUTE(G80," ",""),",",""))+1),0))</f>
        <v/>
      </c>
      <c r="AG80" s="78">
        <f>IF(OR(ISBLANK(F4),ISBLANK(B4),ISBLANK(C80),ISBLANK(E80),ISBLANK(F80),ISBLANK(G80)),"",IF(AND(F80=B4,OR(G80="All",ISNUMBER(SEARCH("," &amp; F4 &amp; ",", "," &amp; SUBSTITUTE(G80," ","") &amp; ",")))),E80/IF(G80="All",COUNTIF(B4:G4,"&lt;&gt;"),LEN(SUBSTITUTE(G80," ",""))-LEN(SUBSTITUTE(SUBSTITUTE(G80," ",""),",",""))+1),0))</f>
        <v/>
      </c>
      <c r="AH80" s="78">
        <f>IF(OR(ISBLANK(F4),ISBLANK(C4),ISBLANK(C80),ISBLANK(E80),ISBLANK(F80),ISBLANK(G80)),"",IF(AND(F80=C4,OR(G80="All",ISNUMBER(SEARCH("," &amp; F4 &amp; ",", "," &amp; SUBSTITUTE(G80," ","") &amp; ",")))),E80/IF(G80="All",COUNTIF(B4:G4,"&lt;&gt;"),LEN(SUBSTITUTE(G80," ",""))-LEN(SUBSTITUTE(SUBSTITUTE(G80," ",""),",",""))+1),0))</f>
        <v/>
      </c>
      <c r="AI80" s="78">
        <f>IF(OR(ISBLANK(F4),ISBLANK(D4),ISBLANK(C80),ISBLANK(E80),ISBLANK(F80),ISBLANK(G80)),"",IF(AND(F80=D4,OR(G80="All",ISNUMBER(SEARCH("," &amp; F4 &amp; ",", "," &amp; SUBSTITUTE(G80," ","") &amp; ",")))),E80/IF(G80="All",COUNTIF(B4:G4,"&lt;&gt;"),LEN(SUBSTITUTE(G80," ",""))-LEN(SUBSTITUTE(SUBSTITUTE(G80," ",""),",",""))+1),0))</f>
        <v/>
      </c>
      <c r="AJ80" s="78">
        <f>IF(OR(ISBLANK(F4),ISBLANK(E4),ISBLANK(C80),ISBLANK(E80),ISBLANK(F80),ISBLANK(G80)),"",IF(AND(F80=E4,OR(G80="All",ISNUMBER(SEARCH("," &amp; F4 &amp; ",", "," &amp; SUBSTITUTE(G80," ","") &amp; ",")))),E80/IF(G80="All",COUNTIF(B4:G4,"&lt;&gt;"),LEN(SUBSTITUTE(G80," ",""))-LEN(SUBSTITUTE(SUBSTITUTE(G80," ",""),",",""))+1),0))</f>
        <v/>
      </c>
      <c r="AL80" s="78">
        <f>IF(OR(ISBLANK(F4),ISBLANK(G4),ISBLANK(C80),ISBLANK(E80),ISBLANK(F80),ISBLANK(G80)),"",IF(AND(F80=G4,OR(G80="All",ISNUMBER(SEARCH("," &amp; F4 &amp; ",", "," &amp; SUBSTITUTE(G80," ","") &amp; ",")))),E80/IF(G80="All",COUNTIF(B4:G4,"&lt;&gt;"),LEN(SUBSTITUTE(G80," ",""))-LEN(SUBSTITUTE(SUBSTITUTE(G80," ",""),",",""))+1),0))</f>
        <v/>
      </c>
      <c r="AM80" s="78">
        <f>IF(OR(ISBLANK(G4),ISBLANK(B4),ISBLANK(C80),ISBLANK(E80),ISBLANK(F80),ISBLANK(G80)),"",IF(AND(F80=B4,OR(G80="All",ISNUMBER(SEARCH("," &amp; G4 &amp; ",", "," &amp; SUBSTITUTE(G80," ","") &amp; ",")))),E80/IF(G80="All",COUNTIF(B4:G4,"&lt;&gt;"),LEN(SUBSTITUTE(G80," ",""))-LEN(SUBSTITUTE(SUBSTITUTE(G80," ",""),",",""))+1),0))</f>
        <v/>
      </c>
      <c r="AN80" s="78">
        <f>IF(OR(ISBLANK(G4),ISBLANK(C4),ISBLANK(C80),ISBLANK(E80),ISBLANK(F80),ISBLANK(G80)),"",IF(AND(F80=C4,OR(G80="All",ISNUMBER(SEARCH("," &amp; G4 &amp; ",", "," &amp; SUBSTITUTE(G80," ","") &amp; ",")))),E80/IF(G80="All",COUNTIF(B4:G4,"&lt;&gt;"),LEN(SUBSTITUTE(G80," ",""))-LEN(SUBSTITUTE(SUBSTITUTE(G80," ",""),",",""))+1),0))</f>
        <v/>
      </c>
      <c r="AO80" s="78">
        <f>IF(OR(ISBLANK(G4),ISBLANK(D4),ISBLANK(C80),ISBLANK(E80),ISBLANK(F80),ISBLANK(G80)),"",IF(AND(F80=D4,OR(G80="All",ISNUMBER(SEARCH("," &amp; G4 &amp; ",", "," &amp; SUBSTITUTE(G80," ","") &amp; ",")))),E80/IF(G80="All",COUNTIF(B4:G4,"&lt;&gt;"),LEN(SUBSTITUTE(G80," ",""))-LEN(SUBSTITUTE(SUBSTITUTE(G80," ",""),",",""))+1),0))</f>
        <v/>
      </c>
      <c r="AP80" s="78">
        <f>IF(OR(ISBLANK(G4),ISBLANK(E4),ISBLANK(C80),ISBLANK(E80),ISBLANK(F80),ISBLANK(G80)),"",IF(AND(F80=E4,OR(G80="All",ISNUMBER(SEARCH("," &amp; G4 &amp; ",", "," &amp; SUBSTITUTE(G80," ","") &amp; ",")))),E80/IF(G80="All",COUNTIF(B4:G4,"&lt;&gt;"),LEN(SUBSTITUTE(G80," ",""))-LEN(SUBSTITUTE(SUBSTITUTE(G80," ",""),",",""))+1),0))</f>
        <v/>
      </c>
      <c r="AQ80" s="78">
        <f>IF(OR(ISBLANK(G4),ISBLANK(F4),ISBLANK(C80),ISBLANK(E80),ISBLANK(F80),ISBLANK(G80)),"",IF(AND(F80=F4,OR(G80="All",ISNUMBER(SEARCH("," &amp; G4 &amp; ",", "," &amp; SUBSTITUTE(G80," ","") &amp; ",")))),E80/IF(G80="All",COUNTIF(B4:G4,"&lt;&gt;"),LEN(SUBSTITUTE(G80," ",""))-LEN(SUBSTITUTE(SUBSTITUTE(G80," ",""),",",""))+1),0))</f>
        <v/>
      </c>
    </row>
    <row r="81" customFormat="1" s="1">
      <c r="A81" s="76" t="n"/>
      <c r="B81" s="77" t="n"/>
      <c r="C81" s="78" t="n"/>
      <c r="D81" s="77" t="inlineStr">
        <is>
          <t>EUR</t>
        </is>
      </c>
      <c r="E81" s="79">
        <f>IF(ISBLANK(C81),"",IF(D81="EUR",C81*$C$8,IF(D81="GBP",C81*$C$9,IF(D81="JPY",C81*$C$10,IF(D81="USD",C81,"")))))</f>
        <v/>
      </c>
      <c r="F81" s="77" t="n"/>
      <c r="G81" s="80" t="n"/>
      <c r="H81" s="1" t="n"/>
      <c r="I81" s="1" t="n"/>
      <c r="J81" s="78">
        <f>IF(OR(ISBLANK(B4),ISBLANK(C4),ISBLANK(C81),ISBLANK(E81),ISBLANK(F81),ISBLANK(G81)),"",IF(AND(F81=C4,OR(G81="All",ISNUMBER(SEARCH("," &amp; B4 &amp; ",", "," &amp; SUBSTITUTE(G81," ","") &amp; ",")))),E81/IF(G81="All",COUNTIF(B4:G4,"&lt;&gt;"),LEN(SUBSTITUTE(G81," ",""))-LEN(SUBSTITUTE(SUBSTITUTE(G81," ",""),",",""))+1),0))</f>
        <v/>
      </c>
      <c r="K81" s="78">
        <f>IF(OR(ISBLANK(B4),ISBLANK(D4),ISBLANK(C81),ISBLANK(E81),ISBLANK(F81),ISBLANK(G81)),"",IF(AND(F81=D4,OR(G81="All",ISNUMBER(SEARCH("," &amp; B4 &amp; ",", "," &amp; SUBSTITUTE(G81," ","") &amp; ",")))),E81/IF(G81="All",COUNTIF(B4:G4,"&lt;&gt;"),LEN(SUBSTITUTE(G81," ",""))-LEN(SUBSTITUTE(SUBSTITUTE(G81," ",""),",",""))+1),0))</f>
        <v/>
      </c>
      <c r="L81" s="78">
        <f>IF(OR(ISBLANK(B4),ISBLANK(E4),ISBLANK(C81),ISBLANK(E81),ISBLANK(F81),ISBLANK(G81)),"",IF(AND(F81=E4,OR(G81="All",ISNUMBER(SEARCH("," &amp; B4 &amp; ",", "," &amp; SUBSTITUTE(G81," ","") &amp; ",")))),E81/IF(G81="All",COUNTIF(B4:G4,"&lt;&gt;"),LEN(SUBSTITUTE(G81," ",""))-LEN(SUBSTITUTE(SUBSTITUTE(G81," ",""),",",""))+1),0))</f>
        <v/>
      </c>
      <c r="M81" s="78">
        <f>IF(OR(ISBLANK(B4),ISBLANK(F4),ISBLANK(C81),ISBLANK(E81),ISBLANK(F81),ISBLANK(G81)),"",IF(AND(F81=F4,OR(G81="All",ISNUMBER(SEARCH("," &amp; B4 &amp; ",", "," &amp; SUBSTITUTE(G81," ","") &amp; ",")))),E81/IF(G81="All",COUNTIF(B4:G4,"&lt;&gt;"),LEN(SUBSTITUTE(G81," ",""))-LEN(SUBSTITUTE(SUBSTITUTE(G81," ",""),",",""))+1),0))</f>
        <v/>
      </c>
      <c r="N81" s="78">
        <f>IF(OR(ISBLANK(B4),ISBLANK(G4),ISBLANK(C81),ISBLANK(E81),ISBLANK(F81),ISBLANK(G81)),"",IF(AND(F81=G4,OR(G81="All",ISNUMBER(SEARCH("," &amp; B4 &amp; ",", "," &amp; SUBSTITUTE(G81," ","") &amp; ",")))),E81/IF(G81="All",COUNTIF(B4:G4,"&lt;&gt;"),LEN(SUBSTITUTE(G81," ",""))-LEN(SUBSTITUTE(SUBSTITUTE(G81," ",""),",",""))+1),0))</f>
        <v/>
      </c>
      <c r="O81" s="78">
        <f>IF(OR(ISBLANK(C4),ISBLANK(B4),ISBLANK(C81),ISBLANK(E81),ISBLANK(F81),ISBLANK(G81)),"",IF(AND(F81=B4,OR(G81="All",ISNUMBER(SEARCH("," &amp; C4 &amp; ",", "," &amp; SUBSTITUTE(G81," ","") &amp; ",")))),E81/IF(G81="All",COUNTIF(B4:G4,"&lt;&gt;"),LEN(SUBSTITUTE(G81," ",""))-LEN(SUBSTITUTE(SUBSTITUTE(G81," ",""),",",""))+1),0))</f>
        <v/>
      </c>
      <c r="P81" s="1" t="n"/>
      <c r="Q81" s="78">
        <f>IF(OR(ISBLANK(C4),ISBLANK(D4),ISBLANK(C81),ISBLANK(E81),ISBLANK(F81),ISBLANK(G81)),"",IF(AND(F81=D4,OR(G81="All",ISNUMBER(SEARCH("," &amp; C4 &amp; ",", "," &amp; SUBSTITUTE(G81," ","") &amp; ",")))),E81/IF(G81="All",COUNTIF(B4:G4,"&lt;&gt;"),LEN(SUBSTITUTE(G81," ",""))-LEN(SUBSTITUTE(SUBSTITUTE(G81," ",""),",",""))+1),0))</f>
        <v/>
      </c>
      <c r="R81" s="78">
        <f>IF(OR(ISBLANK(C4),ISBLANK(E4),ISBLANK(C81),ISBLANK(E81),ISBLANK(F81),ISBLANK(G81)),"",IF(AND(F81=E4,OR(G81="All",ISNUMBER(SEARCH("," &amp; C4 &amp; ",", "," &amp; SUBSTITUTE(G81," ","") &amp; ",")))),E81/IF(G81="All",COUNTIF(B4:G4,"&lt;&gt;"),LEN(SUBSTITUTE(G81," ",""))-LEN(SUBSTITUTE(SUBSTITUTE(G81," ",""),",",""))+1),0))</f>
        <v/>
      </c>
      <c r="S81" s="78">
        <f>IF(OR(ISBLANK(C4),ISBLANK(F4),ISBLANK(C81),ISBLANK(E81),ISBLANK(F81),ISBLANK(G81)),"",IF(AND(F81=F4,OR(G81="All",ISNUMBER(SEARCH("," &amp; C4 &amp; ",", "," &amp; SUBSTITUTE(G81," ","") &amp; ",")))),E81/IF(G81="All",COUNTIF(B4:G4,"&lt;&gt;"),LEN(SUBSTITUTE(G81," ",""))-LEN(SUBSTITUTE(SUBSTITUTE(G81," ",""),",",""))+1),0))</f>
        <v/>
      </c>
      <c r="T81" s="78">
        <f>IF(OR(ISBLANK(C4),ISBLANK(G4),ISBLANK(C81),ISBLANK(E81),ISBLANK(F81),ISBLANK(G81)),"",IF(AND(F81=G4,OR(G81="All",ISNUMBER(SEARCH("," &amp; C4 &amp; ",", "," &amp; SUBSTITUTE(G81," ","") &amp; ",")))),E81/IF(G81="All",COUNTIF(B4:G4,"&lt;&gt;"),LEN(SUBSTITUTE(G81," ",""))-LEN(SUBSTITUTE(SUBSTITUTE(G81," ",""),",",""))+1),0))</f>
        <v/>
      </c>
      <c r="U81" s="78">
        <f>IF(OR(ISBLANK(D4),ISBLANK(B4),ISBLANK(C81),ISBLANK(E81),ISBLANK(F81),ISBLANK(G81)),"",IF(AND(F81=B4,OR(G81="All",ISNUMBER(SEARCH("," &amp; D4 &amp; ",", "," &amp; SUBSTITUTE(G81," ","") &amp; ",")))),E81/IF(G81="All",COUNTIF(B4:G4,"&lt;&gt;"),LEN(SUBSTITUTE(G81," ",""))-LEN(SUBSTITUTE(SUBSTITUTE(G81," ",""),",",""))+1),0))</f>
        <v/>
      </c>
      <c r="V81" s="78">
        <f>IF(OR(ISBLANK(D4),ISBLANK(C4),ISBLANK(C81),ISBLANK(E81),ISBLANK(F81),ISBLANK(G81)),"",IF(AND(F81=C4,OR(G81="All",ISNUMBER(SEARCH("," &amp; D4 &amp; ",", "," &amp; SUBSTITUTE(G81," ","") &amp; ",")))),E81/IF(G81="All",COUNTIF(B4:G4,"&lt;&gt;"),LEN(SUBSTITUTE(G81," ",""))-LEN(SUBSTITUTE(SUBSTITUTE(G81," ",""),",",""))+1),0))</f>
        <v/>
      </c>
      <c r="W81" s="1" t="n"/>
      <c r="X81" s="78">
        <f>IF(OR(ISBLANK(D4),ISBLANK(E4),ISBLANK(C81),ISBLANK(E81),ISBLANK(F81),ISBLANK(G81)),"",IF(AND(F81=E4,OR(G81="All",ISNUMBER(SEARCH("," &amp; D4 &amp; ",", "," &amp; SUBSTITUTE(G81," ","") &amp; ",")))),E81/IF(G81="All",COUNTIF(B4:G4,"&lt;&gt;"),LEN(SUBSTITUTE(G81," ",""))-LEN(SUBSTITUTE(SUBSTITUTE(G81," ",""),",",""))+1),0))</f>
        <v/>
      </c>
      <c r="Y81" s="78">
        <f>IF(OR(ISBLANK(D4),ISBLANK(F4),ISBLANK(C81),ISBLANK(E81),ISBLANK(F81),ISBLANK(G81)),"",IF(AND(F81=F4,OR(G81="All",ISNUMBER(SEARCH("," &amp; D4 &amp; ",", "," &amp; SUBSTITUTE(G81," ","") &amp; ",")))),E81/IF(G81="All",COUNTIF(B4:G4,"&lt;&gt;"),LEN(SUBSTITUTE(G81," ",""))-LEN(SUBSTITUTE(SUBSTITUTE(G81," ",""),",",""))+1),0))</f>
        <v/>
      </c>
      <c r="Z81" s="78">
        <f>IF(OR(ISBLANK(D4),ISBLANK(G4),ISBLANK(C81),ISBLANK(E81),ISBLANK(F81),ISBLANK(G81)),"",IF(AND(F81=G4,OR(G81="All",ISNUMBER(SEARCH("," &amp; D4 &amp; ",", "," &amp; SUBSTITUTE(G81," ","") &amp; ",")))),E81/IF(G81="All",COUNTIF(B4:G4,"&lt;&gt;"),LEN(SUBSTITUTE(G81," ",""))-LEN(SUBSTITUTE(SUBSTITUTE(G81," ",""),",",""))+1),0))</f>
        <v/>
      </c>
      <c r="AA81" s="78">
        <f>IF(OR(ISBLANK(E4),ISBLANK(B4),ISBLANK(C81),ISBLANK(E81),ISBLANK(F81),ISBLANK(G81)),"",IF(AND(F81=B4,OR(G81="All",ISNUMBER(SEARCH("," &amp; E4 &amp; ",", "," &amp; SUBSTITUTE(G81," ","") &amp; ",")))),E81/IF(G81="All",COUNTIF(B4:G4,"&lt;&gt;"),LEN(SUBSTITUTE(G81," ",""))-LEN(SUBSTITUTE(SUBSTITUTE(G81," ",""),",",""))+1),0))</f>
        <v/>
      </c>
      <c r="AB81" s="78">
        <f>IF(OR(ISBLANK(E4),ISBLANK(C4),ISBLANK(C81),ISBLANK(E81),ISBLANK(F81),ISBLANK(G81)),"",IF(AND(F81=C4,OR(G81="All",ISNUMBER(SEARCH("," &amp; E4 &amp; ",", "," &amp; SUBSTITUTE(G81," ","") &amp; ",")))),E81/IF(G81="All",COUNTIF(B4:G4,"&lt;&gt;"),LEN(SUBSTITUTE(G81," ",""))-LEN(SUBSTITUTE(SUBSTITUTE(G81," ",""),",",""))+1),0))</f>
        <v/>
      </c>
      <c r="AC81" s="78">
        <f>IF(OR(ISBLANK(E4),ISBLANK(D4),ISBLANK(C81),ISBLANK(E81),ISBLANK(F81),ISBLANK(G81)),"",IF(AND(F81=D4,OR(G81="All",ISNUMBER(SEARCH("," &amp; E4 &amp; ",", "," &amp; SUBSTITUTE(G81," ","") &amp; ",")))),E81/IF(G81="All",COUNTIF(B4:G4,"&lt;&gt;"),LEN(SUBSTITUTE(G81," ",""))-LEN(SUBSTITUTE(SUBSTITUTE(G81," ",""),",",""))+1),0))</f>
        <v/>
      </c>
      <c r="AE81" s="78">
        <f>IF(OR(ISBLANK(E4),ISBLANK(F4),ISBLANK(C81),ISBLANK(E81),ISBLANK(F81),ISBLANK(G81)),"",IF(AND(F81=F4,OR(G81="All",ISNUMBER(SEARCH("," &amp; E4 &amp; ",", "," &amp; SUBSTITUTE(G81," ","") &amp; ",")))),E81/IF(G81="All",COUNTIF(B4:G4,"&lt;&gt;"),LEN(SUBSTITUTE(G81," ",""))-LEN(SUBSTITUTE(SUBSTITUTE(G81," ",""),",",""))+1),0))</f>
        <v/>
      </c>
      <c r="AF81" s="78">
        <f>IF(OR(ISBLANK(E4),ISBLANK(G4),ISBLANK(C81),ISBLANK(E81),ISBLANK(F81),ISBLANK(G81)),"",IF(AND(F81=G4,OR(G81="All",ISNUMBER(SEARCH("," &amp; E4 &amp; ",", "," &amp; SUBSTITUTE(G81," ","") &amp; ",")))),E81/IF(G81="All",COUNTIF(B4:G4,"&lt;&gt;"),LEN(SUBSTITUTE(G81," ",""))-LEN(SUBSTITUTE(SUBSTITUTE(G81," ",""),",",""))+1),0))</f>
        <v/>
      </c>
      <c r="AG81" s="78">
        <f>IF(OR(ISBLANK(F4),ISBLANK(B4),ISBLANK(C81),ISBLANK(E81),ISBLANK(F81),ISBLANK(G81)),"",IF(AND(F81=B4,OR(G81="All",ISNUMBER(SEARCH("," &amp; F4 &amp; ",", "," &amp; SUBSTITUTE(G81," ","") &amp; ",")))),E81/IF(G81="All",COUNTIF(B4:G4,"&lt;&gt;"),LEN(SUBSTITUTE(G81," ",""))-LEN(SUBSTITUTE(SUBSTITUTE(G81," ",""),",",""))+1),0))</f>
        <v/>
      </c>
      <c r="AH81" s="78">
        <f>IF(OR(ISBLANK(F4),ISBLANK(C4),ISBLANK(C81),ISBLANK(E81),ISBLANK(F81),ISBLANK(G81)),"",IF(AND(F81=C4,OR(G81="All",ISNUMBER(SEARCH("," &amp; F4 &amp; ",", "," &amp; SUBSTITUTE(G81," ","") &amp; ",")))),E81/IF(G81="All",COUNTIF(B4:G4,"&lt;&gt;"),LEN(SUBSTITUTE(G81," ",""))-LEN(SUBSTITUTE(SUBSTITUTE(G81," ",""),",",""))+1),0))</f>
        <v/>
      </c>
      <c r="AI81" s="78">
        <f>IF(OR(ISBLANK(F4),ISBLANK(D4),ISBLANK(C81),ISBLANK(E81),ISBLANK(F81),ISBLANK(G81)),"",IF(AND(F81=D4,OR(G81="All",ISNUMBER(SEARCH("," &amp; F4 &amp; ",", "," &amp; SUBSTITUTE(G81," ","") &amp; ",")))),E81/IF(G81="All",COUNTIF(B4:G4,"&lt;&gt;"),LEN(SUBSTITUTE(G81," ",""))-LEN(SUBSTITUTE(SUBSTITUTE(G81," ",""),",",""))+1),0))</f>
        <v/>
      </c>
      <c r="AJ81" s="78">
        <f>IF(OR(ISBLANK(F4),ISBLANK(E4),ISBLANK(C81),ISBLANK(E81),ISBLANK(F81),ISBLANK(G81)),"",IF(AND(F81=E4,OR(G81="All",ISNUMBER(SEARCH("," &amp; F4 &amp; ",", "," &amp; SUBSTITUTE(G81," ","") &amp; ",")))),E81/IF(G81="All",COUNTIF(B4:G4,"&lt;&gt;"),LEN(SUBSTITUTE(G81," ",""))-LEN(SUBSTITUTE(SUBSTITUTE(G81," ",""),",",""))+1),0))</f>
        <v/>
      </c>
      <c r="AL81" s="78">
        <f>IF(OR(ISBLANK(F4),ISBLANK(G4),ISBLANK(C81),ISBLANK(E81),ISBLANK(F81),ISBLANK(G81)),"",IF(AND(F81=G4,OR(G81="All",ISNUMBER(SEARCH("," &amp; F4 &amp; ",", "," &amp; SUBSTITUTE(G81," ","") &amp; ",")))),E81/IF(G81="All",COUNTIF(B4:G4,"&lt;&gt;"),LEN(SUBSTITUTE(G81," ",""))-LEN(SUBSTITUTE(SUBSTITUTE(G81," ",""),",",""))+1),0))</f>
        <v/>
      </c>
      <c r="AM81" s="78">
        <f>IF(OR(ISBLANK(G4),ISBLANK(B4),ISBLANK(C81),ISBLANK(E81),ISBLANK(F81),ISBLANK(G81)),"",IF(AND(F81=B4,OR(G81="All",ISNUMBER(SEARCH("," &amp; G4 &amp; ",", "," &amp; SUBSTITUTE(G81," ","") &amp; ",")))),E81/IF(G81="All",COUNTIF(B4:G4,"&lt;&gt;"),LEN(SUBSTITUTE(G81," ",""))-LEN(SUBSTITUTE(SUBSTITUTE(G81," ",""),",",""))+1),0))</f>
        <v/>
      </c>
      <c r="AN81" s="78">
        <f>IF(OR(ISBLANK(G4),ISBLANK(C4),ISBLANK(C81),ISBLANK(E81),ISBLANK(F81),ISBLANK(G81)),"",IF(AND(F81=C4,OR(G81="All",ISNUMBER(SEARCH("," &amp; G4 &amp; ",", "," &amp; SUBSTITUTE(G81," ","") &amp; ",")))),E81/IF(G81="All",COUNTIF(B4:G4,"&lt;&gt;"),LEN(SUBSTITUTE(G81," ",""))-LEN(SUBSTITUTE(SUBSTITUTE(G81," ",""),",",""))+1),0))</f>
        <v/>
      </c>
      <c r="AO81" s="78">
        <f>IF(OR(ISBLANK(G4),ISBLANK(D4),ISBLANK(C81),ISBLANK(E81),ISBLANK(F81),ISBLANK(G81)),"",IF(AND(F81=D4,OR(G81="All",ISNUMBER(SEARCH("," &amp; G4 &amp; ",", "," &amp; SUBSTITUTE(G81," ","") &amp; ",")))),E81/IF(G81="All",COUNTIF(B4:G4,"&lt;&gt;"),LEN(SUBSTITUTE(G81," ",""))-LEN(SUBSTITUTE(SUBSTITUTE(G81," ",""),",",""))+1),0))</f>
        <v/>
      </c>
      <c r="AP81" s="78">
        <f>IF(OR(ISBLANK(G4),ISBLANK(E4),ISBLANK(C81),ISBLANK(E81),ISBLANK(F81),ISBLANK(G81)),"",IF(AND(F81=E4,OR(G81="All",ISNUMBER(SEARCH("," &amp; G4 &amp; ",", "," &amp; SUBSTITUTE(G81," ","") &amp; ",")))),E81/IF(G81="All",COUNTIF(B4:G4,"&lt;&gt;"),LEN(SUBSTITUTE(G81," ",""))-LEN(SUBSTITUTE(SUBSTITUTE(G81," ",""),",",""))+1),0))</f>
        <v/>
      </c>
      <c r="AQ81" s="78">
        <f>IF(OR(ISBLANK(G4),ISBLANK(F4),ISBLANK(C81),ISBLANK(E81),ISBLANK(F81),ISBLANK(G81)),"",IF(AND(F81=F4,OR(G81="All",ISNUMBER(SEARCH("," &amp; G4 &amp; ",", "," &amp; SUBSTITUTE(G81," ","") &amp; ",")))),E81/IF(G81="All",COUNTIF(B4:G4,"&lt;&gt;"),LEN(SUBSTITUTE(G81," ",""))-LEN(SUBSTITUTE(SUBSTITUTE(G81," ",""),",",""))+1),0))</f>
        <v/>
      </c>
    </row>
    <row r="82" customFormat="1" s="1">
      <c r="A82" s="76" t="n"/>
      <c r="B82" s="77" t="n"/>
      <c r="C82" s="78" t="n"/>
      <c r="D82" s="77" t="inlineStr">
        <is>
          <t>EUR</t>
        </is>
      </c>
      <c r="E82" s="79">
        <f>IF(ISBLANK(C82),"",IF(D82="EUR",C82*$C$8,IF(D82="GBP",C82*$C$9,IF(D82="JPY",C82*$C$10,IF(D82="USD",C82,"")))))</f>
        <v/>
      </c>
      <c r="F82" s="77" t="n"/>
      <c r="G82" s="80" t="n"/>
      <c r="H82" s="1" t="n"/>
      <c r="I82" s="1" t="n"/>
      <c r="J82" s="78">
        <f>IF(OR(ISBLANK(B4),ISBLANK(C4),ISBLANK(C82),ISBLANK(E82),ISBLANK(F82),ISBLANK(G82)),"",IF(AND(F82=C4,OR(G82="All",ISNUMBER(SEARCH("," &amp; B4 &amp; ",", "," &amp; SUBSTITUTE(G82," ","") &amp; ",")))),E82/IF(G82="All",COUNTIF(B4:G4,"&lt;&gt;"),LEN(SUBSTITUTE(G82," ",""))-LEN(SUBSTITUTE(SUBSTITUTE(G82," ",""),",",""))+1),0))</f>
        <v/>
      </c>
      <c r="K82" s="78">
        <f>IF(OR(ISBLANK(B4),ISBLANK(D4),ISBLANK(C82),ISBLANK(E82),ISBLANK(F82),ISBLANK(G82)),"",IF(AND(F82=D4,OR(G82="All",ISNUMBER(SEARCH("," &amp; B4 &amp; ",", "," &amp; SUBSTITUTE(G82," ","") &amp; ",")))),E82/IF(G82="All",COUNTIF(B4:G4,"&lt;&gt;"),LEN(SUBSTITUTE(G82," ",""))-LEN(SUBSTITUTE(SUBSTITUTE(G82," ",""),",",""))+1),0))</f>
        <v/>
      </c>
      <c r="L82" s="78">
        <f>IF(OR(ISBLANK(B4),ISBLANK(E4),ISBLANK(C82),ISBLANK(E82),ISBLANK(F82),ISBLANK(G82)),"",IF(AND(F82=E4,OR(G82="All",ISNUMBER(SEARCH("," &amp; B4 &amp; ",", "," &amp; SUBSTITUTE(G82," ","") &amp; ",")))),E82/IF(G82="All",COUNTIF(B4:G4,"&lt;&gt;"),LEN(SUBSTITUTE(G82," ",""))-LEN(SUBSTITUTE(SUBSTITUTE(G82," ",""),",",""))+1),0))</f>
        <v/>
      </c>
      <c r="M82" s="78">
        <f>IF(OR(ISBLANK(B4),ISBLANK(F4),ISBLANK(C82),ISBLANK(E82),ISBLANK(F82),ISBLANK(G82)),"",IF(AND(F82=F4,OR(G82="All",ISNUMBER(SEARCH("," &amp; B4 &amp; ",", "," &amp; SUBSTITUTE(G82," ","") &amp; ",")))),E82/IF(G82="All",COUNTIF(B4:G4,"&lt;&gt;"),LEN(SUBSTITUTE(G82," ",""))-LEN(SUBSTITUTE(SUBSTITUTE(G82," ",""),",",""))+1),0))</f>
        <v/>
      </c>
      <c r="N82" s="78">
        <f>IF(OR(ISBLANK(B4),ISBLANK(G4),ISBLANK(C82),ISBLANK(E82),ISBLANK(F82),ISBLANK(G82)),"",IF(AND(F82=G4,OR(G82="All",ISNUMBER(SEARCH("," &amp; B4 &amp; ",", "," &amp; SUBSTITUTE(G82," ","") &amp; ",")))),E82/IF(G82="All",COUNTIF(B4:G4,"&lt;&gt;"),LEN(SUBSTITUTE(G82," ",""))-LEN(SUBSTITUTE(SUBSTITUTE(G82," ",""),",",""))+1),0))</f>
        <v/>
      </c>
      <c r="O82" s="78">
        <f>IF(OR(ISBLANK(C4),ISBLANK(B4),ISBLANK(C82),ISBLANK(E82),ISBLANK(F82),ISBLANK(G82)),"",IF(AND(F82=B4,OR(G82="All",ISNUMBER(SEARCH("," &amp; C4 &amp; ",", "," &amp; SUBSTITUTE(G82," ","") &amp; ",")))),E82/IF(G82="All",COUNTIF(B4:G4,"&lt;&gt;"),LEN(SUBSTITUTE(G82," ",""))-LEN(SUBSTITUTE(SUBSTITUTE(G82," ",""),",",""))+1),0))</f>
        <v/>
      </c>
      <c r="P82" s="1" t="n"/>
      <c r="Q82" s="78">
        <f>IF(OR(ISBLANK(C4),ISBLANK(D4),ISBLANK(C82),ISBLANK(E82),ISBLANK(F82),ISBLANK(G82)),"",IF(AND(F82=D4,OR(G82="All",ISNUMBER(SEARCH("," &amp; C4 &amp; ",", "," &amp; SUBSTITUTE(G82," ","") &amp; ",")))),E82/IF(G82="All",COUNTIF(B4:G4,"&lt;&gt;"),LEN(SUBSTITUTE(G82," ",""))-LEN(SUBSTITUTE(SUBSTITUTE(G82," ",""),",",""))+1),0))</f>
        <v/>
      </c>
      <c r="R82" s="78">
        <f>IF(OR(ISBLANK(C4),ISBLANK(E4),ISBLANK(C82),ISBLANK(E82),ISBLANK(F82),ISBLANK(G82)),"",IF(AND(F82=E4,OR(G82="All",ISNUMBER(SEARCH("," &amp; C4 &amp; ",", "," &amp; SUBSTITUTE(G82," ","") &amp; ",")))),E82/IF(G82="All",COUNTIF(B4:G4,"&lt;&gt;"),LEN(SUBSTITUTE(G82," ",""))-LEN(SUBSTITUTE(SUBSTITUTE(G82," ",""),",",""))+1),0))</f>
        <v/>
      </c>
      <c r="S82" s="78">
        <f>IF(OR(ISBLANK(C4),ISBLANK(F4),ISBLANK(C82),ISBLANK(E82),ISBLANK(F82),ISBLANK(G82)),"",IF(AND(F82=F4,OR(G82="All",ISNUMBER(SEARCH("," &amp; C4 &amp; ",", "," &amp; SUBSTITUTE(G82," ","") &amp; ",")))),E82/IF(G82="All",COUNTIF(B4:G4,"&lt;&gt;"),LEN(SUBSTITUTE(G82," ",""))-LEN(SUBSTITUTE(SUBSTITUTE(G82," ",""),",",""))+1),0))</f>
        <v/>
      </c>
      <c r="T82" s="78">
        <f>IF(OR(ISBLANK(C4),ISBLANK(G4),ISBLANK(C82),ISBLANK(E82),ISBLANK(F82),ISBLANK(G82)),"",IF(AND(F82=G4,OR(G82="All",ISNUMBER(SEARCH("," &amp; C4 &amp; ",", "," &amp; SUBSTITUTE(G82," ","") &amp; ",")))),E82/IF(G82="All",COUNTIF(B4:G4,"&lt;&gt;"),LEN(SUBSTITUTE(G82," ",""))-LEN(SUBSTITUTE(SUBSTITUTE(G82," ",""),",",""))+1),0))</f>
        <v/>
      </c>
      <c r="U82" s="78">
        <f>IF(OR(ISBLANK(D4),ISBLANK(B4),ISBLANK(C82),ISBLANK(E82),ISBLANK(F82),ISBLANK(G82)),"",IF(AND(F82=B4,OR(G82="All",ISNUMBER(SEARCH("," &amp; D4 &amp; ",", "," &amp; SUBSTITUTE(G82," ","") &amp; ",")))),E82/IF(G82="All",COUNTIF(B4:G4,"&lt;&gt;"),LEN(SUBSTITUTE(G82," ",""))-LEN(SUBSTITUTE(SUBSTITUTE(G82," ",""),",",""))+1),0))</f>
        <v/>
      </c>
      <c r="V82" s="78">
        <f>IF(OR(ISBLANK(D4),ISBLANK(C4),ISBLANK(C82),ISBLANK(E82),ISBLANK(F82),ISBLANK(G82)),"",IF(AND(F82=C4,OR(G82="All",ISNUMBER(SEARCH("," &amp; D4 &amp; ",", "," &amp; SUBSTITUTE(G82," ","") &amp; ",")))),E82/IF(G82="All",COUNTIF(B4:G4,"&lt;&gt;"),LEN(SUBSTITUTE(G82," ",""))-LEN(SUBSTITUTE(SUBSTITUTE(G82," ",""),",",""))+1),0))</f>
        <v/>
      </c>
      <c r="W82" s="1" t="n"/>
      <c r="X82" s="78">
        <f>IF(OR(ISBLANK(D4),ISBLANK(E4),ISBLANK(C82),ISBLANK(E82),ISBLANK(F82),ISBLANK(G82)),"",IF(AND(F82=E4,OR(G82="All",ISNUMBER(SEARCH("," &amp; D4 &amp; ",", "," &amp; SUBSTITUTE(G82," ","") &amp; ",")))),E82/IF(G82="All",COUNTIF(B4:G4,"&lt;&gt;"),LEN(SUBSTITUTE(G82," ",""))-LEN(SUBSTITUTE(SUBSTITUTE(G82," ",""),",",""))+1),0))</f>
        <v/>
      </c>
      <c r="Y82" s="78">
        <f>IF(OR(ISBLANK(D4),ISBLANK(F4),ISBLANK(C82),ISBLANK(E82),ISBLANK(F82),ISBLANK(G82)),"",IF(AND(F82=F4,OR(G82="All",ISNUMBER(SEARCH("," &amp; D4 &amp; ",", "," &amp; SUBSTITUTE(G82," ","") &amp; ",")))),E82/IF(G82="All",COUNTIF(B4:G4,"&lt;&gt;"),LEN(SUBSTITUTE(G82," ",""))-LEN(SUBSTITUTE(SUBSTITUTE(G82," ",""),",",""))+1),0))</f>
        <v/>
      </c>
      <c r="Z82" s="78">
        <f>IF(OR(ISBLANK(D4),ISBLANK(G4),ISBLANK(C82),ISBLANK(E82),ISBLANK(F82),ISBLANK(G82)),"",IF(AND(F82=G4,OR(G82="All",ISNUMBER(SEARCH("," &amp; D4 &amp; ",", "," &amp; SUBSTITUTE(G82," ","") &amp; ",")))),E82/IF(G82="All",COUNTIF(B4:G4,"&lt;&gt;"),LEN(SUBSTITUTE(G82," ",""))-LEN(SUBSTITUTE(SUBSTITUTE(G82," ",""),",",""))+1),0))</f>
        <v/>
      </c>
      <c r="AA82" s="78">
        <f>IF(OR(ISBLANK(E4),ISBLANK(B4),ISBLANK(C82),ISBLANK(E82),ISBLANK(F82),ISBLANK(G82)),"",IF(AND(F82=B4,OR(G82="All",ISNUMBER(SEARCH("," &amp; E4 &amp; ",", "," &amp; SUBSTITUTE(G82," ","") &amp; ",")))),E82/IF(G82="All",COUNTIF(B4:G4,"&lt;&gt;"),LEN(SUBSTITUTE(G82," ",""))-LEN(SUBSTITUTE(SUBSTITUTE(G82," ",""),",",""))+1),0))</f>
        <v/>
      </c>
      <c r="AB82" s="78">
        <f>IF(OR(ISBLANK(E4),ISBLANK(C4),ISBLANK(C82),ISBLANK(E82),ISBLANK(F82),ISBLANK(G82)),"",IF(AND(F82=C4,OR(G82="All",ISNUMBER(SEARCH("," &amp; E4 &amp; ",", "," &amp; SUBSTITUTE(G82," ","") &amp; ",")))),E82/IF(G82="All",COUNTIF(B4:G4,"&lt;&gt;"),LEN(SUBSTITUTE(G82," ",""))-LEN(SUBSTITUTE(SUBSTITUTE(G82," ",""),",",""))+1),0))</f>
        <v/>
      </c>
      <c r="AC82" s="78">
        <f>IF(OR(ISBLANK(E4),ISBLANK(D4),ISBLANK(C82),ISBLANK(E82),ISBLANK(F82),ISBLANK(G82)),"",IF(AND(F82=D4,OR(G82="All",ISNUMBER(SEARCH("," &amp; E4 &amp; ",", "," &amp; SUBSTITUTE(G82," ","") &amp; ",")))),E82/IF(G82="All",COUNTIF(B4:G4,"&lt;&gt;"),LEN(SUBSTITUTE(G82," ",""))-LEN(SUBSTITUTE(SUBSTITUTE(G82," ",""),",",""))+1),0))</f>
        <v/>
      </c>
      <c r="AE82" s="78">
        <f>IF(OR(ISBLANK(E4),ISBLANK(F4),ISBLANK(C82),ISBLANK(E82),ISBLANK(F82),ISBLANK(G82)),"",IF(AND(F82=F4,OR(G82="All",ISNUMBER(SEARCH("," &amp; E4 &amp; ",", "," &amp; SUBSTITUTE(G82," ","") &amp; ",")))),E82/IF(G82="All",COUNTIF(B4:G4,"&lt;&gt;"),LEN(SUBSTITUTE(G82," ",""))-LEN(SUBSTITUTE(SUBSTITUTE(G82," ",""),",",""))+1),0))</f>
        <v/>
      </c>
      <c r="AF82" s="78">
        <f>IF(OR(ISBLANK(E4),ISBLANK(G4),ISBLANK(C82),ISBLANK(E82),ISBLANK(F82),ISBLANK(G82)),"",IF(AND(F82=G4,OR(G82="All",ISNUMBER(SEARCH("," &amp; E4 &amp; ",", "," &amp; SUBSTITUTE(G82," ","") &amp; ",")))),E82/IF(G82="All",COUNTIF(B4:G4,"&lt;&gt;"),LEN(SUBSTITUTE(G82," ",""))-LEN(SUBSTITUTE(SUBSTITUTE(G82," ",""),",",""))+1),0))</f>
        <v/>
      </c>
      <c r="AG82" s="78">
        <f>IF(OR(ISBLANK(F4),ISBLANK(B4),ISBLANK(C82),ISBLANK(E82),ISBLANK(F82),ISBLANK(G82)),"",IF(AND(F82=B4,OR(G82="All",ISNUMBER(SEARCH("," &amp; F4 &amp; ",", "," &amp; SUBSTITUTE(G82," ","") &amp; ",")))),E82/IF(G82="All",COUNTIF(B4:G4,"&lt;&gt;"),LEN(SUBSTITUTE(G82," ",""))-LEN(SUBSTITUTE(SUBSTITUTE(G82," ",""),",",""))+1),0))</f>
        <v/>
      </c>
      <c r="AH82" s="78">
        <f>IF(OR(ISBLANK(F4),ISBLANK(C4),ISBLANK(C82),ISBLANK(E82),ISBLANK(F82),ISBLANK(G82)),"",IF(AND(F82=C4,OR(G82="All",ISNUMBER(SEARCH("," &amp; F4 &amp; ",", "," &amp; SUBSTITUTE(G82," ","") &amp; ",")))),E82/IF(G82="All",COUNTIF(B4:G4,"&lt;&gt;"),LEN(SUBSTITUTE(G82," ",""))-LEN(SUBSTITUTE(SUBSTITUTE(G82," ",""),",",""))+1),0))</f>
        <v/>
      </c>
      <c r="AI82" s="78">
        <f>IF(OR(ISBLANK(F4),ISBLANK(D4),ISBLANK(C82),ISBLANK(E82),ISBLANK(F82),ISBLANK(G82)),"",IF(AND(F82=D4,OR(G82="All",ISNUMBER(SEARCH("," &amp; F4 &amp; ",", "," &amp; SUBSTITUTE(G82," ","") &amp; ",")))),E82/IF(G82="All",COUNTIF(B4:G4,"&lt;&gt;"),LEN(SUBSTITUTE(G82," ",""))-LEN(SUBSTITUTE(SUBSTITUTE(G82," ",""),",",""))+1),0))</f>
        <v/>
      </c>
      <c r="AJ82" s="78">
        <f>IF(OR(ISBLANK(F4),ISBLANK(E4),ISBLANK(C82),ISBLANK(E82),ISBLANK(F82),ISBLANK(G82)),"",IF(AND(F82=E4,OR(G82="All",ISNUMBER(SEARCH("," &amp; F4 &amp; ",", "," &amp; SUBSTITUTE(G82," ","") &amp; ",")))),E82/IF(G82="All",COUNTIF(B4:G4,"&lt;&gt;"),LEN(SUBSTITUTE(G82," ",""))-LEN(SUBSTITUTE(SUBSTITUTE(G82," ",""),",",""))+1),0))</f>
        <v/>
      </c>
      <c r="AL82" s="78">
        <f>IF(OR(ISBLANK(F4),ISBLANK(G4),ISBLANK(C82),ISBLANK(E82),ISBLANK(F82),ISBLANK(G82)),"",IF(AND(F82=G4,OR(G82="All",ISNUMBER(SEARCH("," &amp; F4 &amp; ",", "," &amp; SUBSTITUTE(G82," ","") &amp; ",")))),E82/IF(G82="All",COUNTIF(B4:G4,"&lt;&gt;"),LEN(SUBSTITUTE(G82," ",""))-LEN(SUBSTITUTE(SUBSTITUTE(G82," ",""),",",""))+1),0))</f>
        <v/>
      </c>
      <c r="AM82" s="78">
        <f>IF(OR(ISBLANK(G4),ISBLANK(B4),ISBLANK(C82),ISBLANK(E82),ISBLANK(F82),ISBLANK(G82)),"",IF(AND(F82=B4,OR(G82="All",ISNUMBER(SEARCH("," &amp; G4 &amp; ",", "," &amp; SUBSTITUTE(G82," ","") &amp; ",")))),E82/IF(G82="All",COUNTIF(B4:G4,"&lt;&gt;"),LEN(SUBSTITUTE(G82," ",""))-LEN(SUBSTITUTE(SUBSTITUTE(G82," ",""),",",""))+1),0))</f>
        <v/>
      </c>
      <c r="AN82" s="78">
        <f>IF(OR(ISBLANK(G4),ISBLANK(C4),ISBLANK(C82),ISBLANK(E82),ISBLANK(F82),ISBLANK(G82)),"",IF(AND(F82=C4,OR(G82="All",ISNUMBER(SEARCH("," &amp; G4 &amp; ",", "," &amp; SUBSTITUTE(G82," ","") &amp; ",")))),E82/IF(G82="All",COUNTIF(B4:G4,"&lt;&gt;"),LEN(SUBSTITUTE(G82," ",""))-LEN(SUBSTITUTE(SUBSTITUTE(G82," ",""),",",""))+1),0))</f>
        <v/>
      </c>
      <c r="AO82" s="78">
        <f>IF(OR(ISBLANK(G4),ISBLANK(D4),ISBLANK(C82),ISBLANK(E82),ISBLANK(F82),ISBLANK(G82)),"",IF(AND(F82=D4,OR(G82="All",ISNUMBER(SEARCH("," &amp; G4 &amp; ",", "," &amp; SUBSTITUTE(G82," ","") &amp; ",")))),E82/IF(G82="All",COUNTIF(B4:G4,"&lt;&gt;"),LEN(SUBSTITUTE(G82," ",""))-LEN(SUBSTITUTE(SUBSTITUTE(G82," ",""),",",""))+1),0))</f>
        <v/>
      </c>
      <c r="AP82" s="78">
        <f>IF(OR(ISBLANK(G4),ISBLANK(E4),ISBLANK(C82),ISBLANK(E82),ISBLANK(F82),ISBLANK(G82)),"",IF(AND(F82=E4,OR(G82="All",ISNUMBER(SEARCH("," &amp; G4 &amp; ",", "," &amp; SUBSTITUTE(G82," ","") &amp; ",")))),E82/IF(G82="All",COUNTIF(B4:G4,"&lt;&gt;"),LEN(SUBSTITUTE(G82," ",""))-LEN(SUBSTITUTE(SUBSTITUTE(G82," ",""),",",""))+1),0))</f>
        <v/>
      </c>
      <c r="AQ82" s="78">
        <f>IF(OR(ISBLANK(G4),ISBLANK(F4),ISBLANK(C82),ISBLANK(E82),ISBLANK(F82),ISBLANK(G82)),"",IF(AND(F82=F4,OR(G82="All",ISNUMBER(SEARCH("," &amp; G4 &amp; ",", "," &amp; SUBSTITUTE(G82," ","") &amp; ",")))),E82/IF(G82="All",COUNTIF(B4:G4,"&lt;&gt;"),LEN(SUBSTITUTE(G82," ",""))-LEN(SUBSTITUTE(SUBSTITUTE(G82," ",""),",",""))+1),0))</f>
        <v/>
      </c>
    </row>
    <row r="83" customFormat="1" s="1">
      <c r="A83" s="76" t="n"/>
      <c r="B83" s="77" t="n"/>
      <c r="C83" s="78" t="n"/>
      <c r="D83" s="77" t="inlineStr">
        <is>
          <t>EUR</t>
        </is>
      </c>
      <c r="E83" s="79">
        <f>IF(ISBLANK(C83),"",IF(D83="EUR",C83*$C$8,IF(D83="GBP",C83*$C$9,IF(D83="JPY",C83*$C$10,IF(D83="USD",C83,"")))))</f>
        <v/>
      </c>
      <c r="F83" s="77" t="n"/>
      <c r="G83" s="80" t="n"/>
      <c r="H83" s="1" t="n"/>
      <c r="I83" s="1" t="n"/>
      <c r="J83" s="78">
        <f>IF(OR(ISBLANK(B4),ISBLANK(C4),ISBLANK(C83),ISBLANK(E83),ISBLANK(F83),ISBLANK(G83)),"",IF(AND(F83=C4,OR(G83="All",ISNUMBER(SEARCH("," &amp; B4 &amp; ",", "," &amp; SUBSTITUTE(G83," ","") &amp; ",")))),E83/IF(G83="All",COUNTIF(B4:G4,"&lt;&gt;"),LEN(SUBSTITUTE(G83," ",""))-LEN(SUBSTITUTE(SUBSTITUTE(G83," ",""),",",""))+1),0))</f>
        <v/>
      </c>
      <c r="K83" s="78">
        <f>IF(OR(ISBLANK(B4),ISBLANK(D4),ISBLANK(C83),ISBLANK(E83),ISBLANK(F83),ISBLANK(G83)),"",IF(AND(F83=D4,OR(G83="All",ISNUMBER(SEARCH("," &amp; B4 &amp; ",", "," &amp; SUBSTITUTE(G83," ","") &amp; ",")))),E83/IF(G83="All",COUNTIF(B4:G4,"&lt;&gt;"),LEN(SUBSTITUTE(G83," ",""))-LEN(SUBSTITUTE(SUBSTITUTE(G83," ",""),",",""))+1),0))</f>
        <v/>
      </c>
      <c r="L83" s="78">
        <f>IF(OR(ISBLANK(B4),ISBLANK(E4),ISBLANK(C83),ISBLANK(E83),ISBLANK(F83),ISBLANK(G83)),"",IF(AND(F83=E4,OR(G83="All",ISNUMBER(SEARCH("," &amp; B4 &amp; ",", "," &amp; SUBSTITUTE(G83," ","") &amp; ",")))),E83/IF(G83="All",COUNTIF(B4:G4,"&lt;&gt;"),LEN(SUBSTITUTE(G83," ",""))-LEN(SUBSTITUTE(SUBSTITUTE(G83," ",""),",",""))+1),0))</f>
        <v/>
      </c>
      <c r="M83" s="78">
        <f>IF(OR(ISBLANK(B4),ISBLANK(F4),ISBLANK(C83),ISBLANK(E83),ISBLANK(F83),ISBLANK(G83)),"",IF(AND(F83=F4,OR(G83="All",ISNUMBER(SEARCH("," &amp; B4 &amp; ",", "," &amp; SUBSTITUTE(G83," ","") &amp; ",")))),E83/IF(G83="All",COUNTIF(B4:G4,"&lt;&gt;"),LEN(SUBSTITUTE(G83," ",""))-LEN(SUBSTITUTE(SUBSTITUTE(G83," ",""),",",""))+1),0))</f>
        <v/>
      </c>
      <c r="N83" s="78">
        <f>IF(OR(ISBLANK(B4),ISBLANK(G4),ISBLANK(C83),ISBLANK(E83),ISBLANK(F83),ISBLANK(G83)),"",IF(AND(F83=G4,OR(G83="All",ISNUMBER(SEARCH("," &amp; B4 &amp; ",", "," &amp; SUBSTITUTE(G83," ","") &amp; ",")))),E83/IF(G83="All",COUNTIF(B4:G4,"&lt;&gt;"),LEN(SUBSTITUTE(G83," ",""))-LEN(SUBSTITUTE(SUBSTITUTE(G83," ",""),",",""))+1),0))</f>
        <v/>
      </c>
      <c r="O83" s="78">
        <f>IF(OR(ISBLANK(C4),ISBLANK(B4),ISBLANK(C83),ISBLANK(E83),ISBLANK(F83),ISBLANK(G83)),"",IF(AND(F83=B4,OR(G83="All",ISNUMBER(SEARCH("," &amp; C4 &amp; ",", "," &amp; SUBSTITUTE(G83," ","") &amp; ",")))),E83/IF(G83="All",COUNTIF(B4:G4,"&lt;&gt;"),LEN(SUBSTITUTE(G83," ",""))-LEN(SUBSTITUTE(SUBSTITUTE(G83," ",""),",",""))+1),0))</f>
        <v/>
      </c>
      <c r="P83" s="1" t="n"/>
      <c r="Q83" s="78">
        <f>IF(OR(ISBLANK(C4),ISBLANK(D4),ISBLANK(C83),ISBLANK(E83),ISBLANK(F83),ISBLANK(G83)),"",IF(AND(F83=D4,OR(G83="All",ISNUMBER(SEARCH("," &amp; C4 &amp; ",", "," &amp; SUBSTITUTE(G83," ","") &amp; ",")))),E83/IF(G83="All",COUNTIF(B4:G4,"&lt;&gt;"),LEN(SUBSTITUTE(G83," ",""))-LEN(SUBSTITUTE(SUBSTITUTE(G83," ",""),",",""))+1),0))</f>
        <v/>
      </c>
      <c r="R83" s="78">
        <f>IF(OR(ISBLANK(C4),ISBLANK(E4),ISBLANK(C83),ISBLANK(E83),ISBLANK(F83),ISBLANK(G83)),"",IF(AND(F83=E4,OR(G83="All",ISNUMBER(SEARCH("," &amp; C4 &amp; ",", "," &amp; SUBSTITUTE(G83," ","") &amp; ",")))),E83/IF(G83="All",COUNTIF(B4:G4,"&lt;&gt;"),LEN(SUBSTITUTE(G83," ",""))-LEN(SUBSTITUTE(SUBSTITUTE(G83," ",""),",",""))+1),0))</f>
        <v/>
      </c>
      <c r="S83" s="78">
        <f>IF(OR(ISBLANK(C4),ISBLANK(F4),ISBLANK(C83),ISBLANK(E83),ISBLANK(F83),ISBLANK(G83)),"",IF(AND(F83=F4,OR(G83="All",ISNUMBER(SEARCH("," &amp; C4 &amp; ",", "," &amp; SUBSTITUTE(G83," ","") &amp; ",")))),E83/IF(G83="All",COUNTIF(B4:G4,"&lt;&gt;"),LEN(SUBSTITUTE(G83," ",""))-LEN(SUBSTITUTE(SUBSTITUTE(G83," ",""),",",""))+1),0))</f>
        <v/>
      </c>
      <c r="T83" s="78">
        <f>IF(OR(ISBLANK(C4),ISBLANK(G4),ISBLANK(C83),ISBLANK(E83),ISBLANK(F83),ISBLANK(G83)),"",IF(AND(F83=G4,OR(G83="All",ISNUMBER(SEARCH("," &amp; C4 &amp; ",", "," &amp; SUBSTITUTE(G83," ","") &amp; ",")))),E83/IF(G83="All",COUNTIF(B4:G4,"&lt;&gt;"),LEN(SUBSTITUTE(G83," ",""))-LEN(SUBSTITUTE(SUBSTITUTE(G83," ",""),",",""))+1),0))</f>
        <v/>
      </c>
      <c r="U83" s="78">
        <f>IF(OR(ISBLANK(D4),ISBLANK(B4),ISBLANK(C83),ISBLANK(E83),ISBLANK(F83),ISBLANK(G83)),"",IF(AND(F83=B4,OR(G83="All",ISNUMBER(SEARCH("," &amp; D4 &amp; ",", "," &amp; SUBSTITUTE(G83," ","") &amp; ",")))),E83/IF(G83="All",COUNTIF(B4:G4,"&lt;&gt;"),LEN(SUBSTITUTE(G83," ",""))-LEN(SUBSTITUTE(SUBSTITUTE(G83," ",""),",",""))+1),0))</f>
        <v/>
      </c>
      <c r="V83" s="78">
        <f>IF(OR(ISBLANK(D4),ISBLANK(C4),ISBLANK(C83),ISBLANK(E83),ISBLANK(F83),ISBLANK(G83)),"",IF(AND(F83=C4,OR(G83="All",ISNUMBER(SEARCH("," &amp; D4 &amp; ",", "," &amp; SUBSTITUTE(G83," ","") &amp; ",")))),E83/IF(G83="All",COUNTIF(B4:G4,"&lt;&gt;"),LEN(SUBSTITUTE(G83," ",""))-LEN(SUBSTITUTE(SUBSTITUTE(G83," ",""),",",""))+1),0))</f>
        <v/>
      </c>
      <c r="W83" s="1" t="n"/>
      <c r="X83" s="78">
        <f>IF(OR(ISBLANK(D4),ISBLANK(E4),ISBLANK(C83),ISBLANK(E83),ISBLANK(F83),ISBLANK(G83)),"",IF(AND(F83=E4,OR(G83="All",ISNUMBER(SEARCH("," &amp; D4 &amp; ",", "," &amp; SUBSTITUTE(G83," ","") &amp; ",")))),E83/IF(G83="All",COUNTIF(B4:G4,"&lt;&gt;"),LEN(SUBSTITUTE(G83," ",""))-LEN(SUBSTITUTE(SUBSTITUTE(G83," ",""),",",""))+1),0))</f>
        <v/>
      </c>
      <c r="Y83" s="78">
        <f>IF(OR(ISBLANK(D4),ISBLANK(F4),ISBLANK(C83),ISBLANK(E83),ISBLANK(F83),ISBLANK(G83)),"",IF(AND(F83=F4,OR(G83="All",ISNUMBER(SEARCH("," &amp; D4 &amp; ",", "," &amp; SUBSTITUTE(G83," ","") &amp; ",")))),E83/IF(G83="All",COUNTIF(B4:G4,"&lt;&gt;"),LEN(SUBSTITUTE(G83," ",""))-LEN(SUBSTITUTE(SUBSTITUTE(G83," ",""),",",""))+1),0))</f>
        <v/>
      </c>
      <c r="Z83" s="78">
        <f>IF(OR(ISBLANK(D4),ISBLANK(G4),ISBLANK(C83),ISBLANK(E83),ISBLANK(F83),ISBLANK(G83)),"",IF(AND(F83=G4,OR(G83="All",ISNUMBER(SEARCH("," &amp; D4 &amp; ",", "," &amp; SUBSTITUTE(G83," ","") &amp; ",")))),E83/IF(G83="All",COUNTIF(B4:G4,"&lt;&gt;"),LEN(SUBSTITUTE(G83," ",""))-LEN(SUBSTITUTE(SUBSTITUTE(G83," ",""),",",""))+1),0))</f>
        <v/>
      </c>
      <c r="AA83" s="78">
        <f>IF(OR(ISBLANK(E4),ISBLANK(B4),ISBLANK(C83),ISBLANK(E83),ISBLANK(F83),ISBLANK(G83)),"",IF(AND(F83=B4,OR(G83="All",ISNUMBER(SEARCH("," &amp; E4 &amp; ",", "," &amp; SUBSTITUTE(G83," ","") &amp; ",")))),E83/IF(G83="All",COUNTIF(B4:G4,"&lt;&gt;"),LEN(SUBSTITUTE(G83," ",""))-LEN(SUBSTITUTE(SUBSTITUTE(G83," ",""),",",""))+1),0))</f>
        <v/>
      </c>
      <c r="AB83" s="78">
        <f>IF(OR(ISBLANK(E4),ISBLANK(C4),ISBLANK(C83),ISBLANK(E83),ISBLANK(F83),ISBLANK(G83)),"",IF(AND(F83=C4,OR(G83="All",ISNUMBER(SEARCH("," &amp; E4 &amp; ",", "," &amp; SUBSTITUTE(G83," ","") &amp; ",")))),E83/IF(G83="All",COUNTIF(B4:G4,"&lt;&gt;"),LEN(SUBSTITUTE(G83," ",""))-LEN(SUBSTITUTE(SUBSTITUTE(G83," ",""),",",""))+1),0))</f>
        <v/>
      </c>
      <c r="AC83" s="78">
        <f>IF(OR(ISBLANK(E4),ISBLANK(D4),ISBLANK(C83),ISBLANK(E83),ISBLANK(F83),ISBLANK(G83)),"",IF(AND(F83=D4,OR(G83="All",ISNUMBER(SEARCH("," &amp; E4 &amp; ",", "," &amp; SUBSTITUTE(G83," ","") &amp; ",")))),E83/IF(G83="All",COUNTIF(B4:G4,"&lt;&gt;"),LEN(SUBSTITUTE(G83," ",""))-LEN(SUBSTITUTE(SUBSTITUTE(G83," ",""),",",""))+1),0))</f>
        <v/>
      </c>
      <c r="AE83" s="78">
        <f>IF(OR(ISBLANK(E4),ISBLANK(F4),ISBLANK(C83),ISBLANK(E83),ISBLANK(F83),ISBLANK(G83)),"",IF(AND(F83=F4,OR(G83="All",ISNUMBER(SEARCH("," &amp; E4 &amp; ",", "," &amp; SUBSTITUTE(G83," ","") &amp; ",")))),E83/IF(G83="All",COUNTIF(B4:G4,"&lt;&gt;"),LEN(SUBSTITUTE(G83," ",""))-LEN(SUBSTITUTE(SUBSTITUTE(G83," ",""),",",""))+1),0))</f>
        <v/>
      </c>
      <c r="AF83" s="78">
        <f>IF(OR(ISBLANK(E4),ISBLANK(G4),ISBLANK(C83),ISBLANK(E83),ISBLANK(F83),ISBLANK(G83)),"",IF(AND(F83=G4,OR(G83="All",ISNUMBER(SEARCH("," &amp; E4 &amp; ",", "," &amp; SUBSTITUTE(G83," ","") &amp; ",")))),E83/IF(G83="All",COUNTIF(B4:G4,"&lt;&gt;"),LEN(SUBSTITUTE(G83," ",""))-LEN(SUBSTITUTE(SUBSTITUTE(G83," ",""),",",""))+1),0))</f>
        <v/>
      </c>
      <c r="AG83" s="78">
        <f>IF(OR(ISBLANK(F4),ISBLANK(B4),ISBLANK(C83),ISBLANK(E83),ISBLANK(F83),ISBLANK(G83)),"",IF(AND(F83=B4,OR(G83="All",ISNUMBER(SEARCH("," &amp; F4 &amp; ",", "," &amp; SUBSTITUTE(G83," ","") &amp; ",")))),E83/IF(G83="All",COUNTIF(B4:G4,"&lt;&gt;"),LEN(SUBSTITUTE(G83," ",""))-LEN(SUBSTITUTE(SUBSTITUTE(G83," ",""),",",""))+1),0))</f>
        <v/>
      </c>
      <c r="AH83" s="78">
        <f>IF(OR(ISBLANK(F4),ISBLANK(C4),ISBLANK(C83),ISBLANK(E83),ISBLANK(F83),ISBLANK(G83)),"",IF(AND(F83=C4,OR(G83="All",ISNUMBER(SEARCH("," &amp; F4 &amp; ",", "," &amp; SUBSTITUTE(G83," ","") &amp; ",")))),E83/IF(G83="All",COUNTIF(B4:G4,"&lt;&gt;"),LEN(SUBSTITUTE(G83," ",""))-LEN(SUBSTITUTE(SUBSTITUTE(G83," ",""),",",""))+1),0))</f>
        <v/>
      </c>
      <c r="AI83" s="78">
        <f>IF(OR(ISBLANK(F4),ISBLANK(D4),ISBLANK(C83),ISBLANK(E83),ISBLANK(F83),ISBLANK(G83)),"",IF(AND(F83=D4,OR(G83="All",ISNUMBER(SEARCH("," &amp; F4 &amp; ",", "," &amp; SUBSTITUTE(G83," ","") &amp; ",")))),E83/IF(G83="All",COUNTIF(B4:G4,"&lt;&gt;"),LEN(SUBSTITUTE(G83," ",""))-LEN(SUBSTITUTE(SUBSTITUTE(G83," ",""),",",""))+1),0))</f>
        <v/>
      </c>
      <c r="AJ83" s="78">
        <f>IF(OR(ISBLANK(F4),ISBLANK(E4),ISBLANK(C83),ISBLANK(E83),ISBLANK(F83),ISBLANK(G83)),"",IF(AND(F83=E4,OR(G83="All",ISNUMBER(SEARCH("," &amp; F4 &amp; ",", "," &amp; SUBSTITUTE(G83," ","") &amp; ",")))),E83/IF(G83="All",COUNTIF(B4:G4,"&lt;&gt;"),LEN(SUBSTITUTE(G83," ",""))-LEN(SUBSTITUTE(SUBSTITUTE(G83," ",""),",",""))+1),0))</f>
        <v/>
      </c>
      <c r="AL83" s="78">
        <f>IF(OR(ISBLANK(F4),ISBLANK(G4),ISBLANK(C83),ISBLANK(E83),ISBLANK(F83),ISBLANK(G83)),"",IF(AND(F83=G4,OR(G83="All",ISNUMBER(SEARCH("," &amp; F4 &amp; ",", "," &amp; SUBSTITUTE(G83," ","") &amp; ",")))),E83/IF(G83="All",COUNTIF(B4:G4,"&lt;&gt;"),LEN(SUBSTITUTE(G83," ",""))-LEN(SUBSTITUTE(SUBSTITUTE(G83," ",""),",",""))+1),0))</f>
        <v/>
      </c>
      <c r="AM83" s="78">
        <f>IF(OR(ISBLANK(G4),ISBLANK(B4),ISBLANK(C83),ISBLANK(E83),ISBLANK(F83),ISBLANK(G83)),"",IF(AND(F83=B4,OR(G83="All",ISNUMBER(SEARCH("," &amp; G4 &amp; ",", "," &amp; SUBSTITUTE(G83," ","") &amp; ",")))),E83/IF(G83="All",COUNTIF(B4:G4,"&lt;&gt;"),LEN(SUBSTITUTE(G83," ",""))-LEN(SUBSTITUTE(SUBSTITUTE(G83," ",""),",",""))+1),0))</f>
        <v/>
      </c>
      <c r="AN83" s="78">
        <f>IF(OR(ISBLANK(G4),ISBLANK(C4),ISBLANK(C83),ISBLANK(E83),ISBLANK(F83),ISBLANK(G83)),"",IF(AND(F83=C4,OR(G83="All",ISNUMBER(SEARCH("," &amp; G4 &amp; ",", "," &amp; SUBSTITUTE(G83," ","") &amp; ",")))),E83/IF(G83="All",COUNTIF(B4:G4,"&lt;&gt;"),LEN(SUBSTITUTE(G83," ",""))-LEN(SUBSTITUTE(SUBSTITUTE(G83," ",""),",",""))+1),0))</f>
        <v/>
      </c>
      <c r="AO83" s="78">
        <f>IF(OR(ISBLANK(G4),ISBLANK(D4),ISBLANK(C83),ISBLANK(E83),ISBLANK(F83),ISBLANK(G83)),"",IF(AND(F83=D4,OR(G83="All",ISNUMBER(SEARCH("," &amp; G4 &amp; ",", "," &amp; SUBSTITUTE(G83," ","") &amp; ",")))),E83/IF(G83="All",COUNTIF(B4:G4,"&lt;&gt;"),LEN(SUBSTITUTE(G83," ",""))-LEN(SUBSTITUTE(SUBSTITUTE(G83," ",""),",",""))+1),0))</f>
        <v/>
      </c>
      <c r="AP83" s="78">
        <f>IF(OR(ISBLANK(G4),ISBLANK(E4),ISBLANK(C83),ISBLANK(E83),ISBLANK(F83),ISBLANK(G83)),"",IF(AND(F83=E4,OR(G83="All",ISNUMBER(SEARCH("," &amp; G4 &amp; ",", "," &amp; SUBSTITUTE(G83," ","") &amp; ",")))),E83/IF(G83="All",COUNTIF(B4:G4,"&lt;&gt;"),LEN(SUBSTITUTE(G83," ",""))-LEN(SUBSTITUTE(SUBSTITUTE(G83," ",""),",",""))+1),0))</f>
        <v/>
      </c>
      <c r="AQ83" s="78">
        <f>IF(OR(ISBLANK(G4),ISBLANK(F4),ISBLANK(C83),ISBLANK(E83),ISBLANK(F83),ISBLANK(G83)),"",IF(AND(F83=F4,OR(G83="All",ISNUMBER(SEARCH("," &amp; G4 &amp; ",", "," &amp; SUBSTITUTE(G83," ","") &amp; ",")))),E83/IF(G83="All",COUNTIF(B4:G4,"&lt;&gt;"),LEN(SUBSTITUTE(G83," ",""))-LEN(SUBSTITUTE(SUBSTITUTE(G83," ",""),",",""))+1),0))</f>
        <v/>
      </c>
    </row>
    <row r="84" customFormat="1" s="1">
      <c r="A84" s="76" t="n"/>
      <c r="B84" s="77" t="n"/>
      <c r="C84" s="78" t="n"/>
      <c r="D84" s="77" t="inlineStr">
        <is>
          <t>EUR</t>
        </is>
      </c>
      <c r="E84" s="79">
        <f>IF(ISBLANK(C84),"",IF(D84="EUR",C84*$C$8,IF(D84="GBP",C84*$C$9,IF(D84="JPY",C84*$C$10,IF(D84="USD",C84,"")))))</f>
        <v/>
      </c>
      <c r="F84" s="77" t="n"/>
      <c r="G84" s="80" t="n"/>
      <c r="H84" s="1" t="n"/>
      <c r="I84" s="1" t="n"/>
      <c r="J84" s="78">
        <f>IF(OR(ISBLANK(B4),ISBLANK(C4),ISBLANK(C84),ISBLANK(E84),ISBLANK(F84),ISBLANK(G84)),"",IF(AND(F84=C4,OR(G84="All",ISNUMBER(SEARCH("," &amp; B4 &amp; ",", "," &amp; SUBSTITUTE(G84," ","") &amp; ",")))),E84/IF(G84="All",COUNTIF(B4:G4,"&lt;&gt;"),LEN(SUBSTITUTE(G84," ",""))-LEN(SUBSTITUTE(SUBSTITUTE(G84," ",""),",",""))+1),0))</f>
        <v/>
      </c>
      <c r="K84" s="78">
        <f>IF(OR(ISBLANK(B4),ISBLANK(D4),ISBLANK(C84),ISBLANK(E84),ISBLANK(F84),ISBLANK(G84)),"",IF(AND(F84=D4,OR(G84="All",ISNUMBER(SEARCH("," &amp; B4 &amp; ",", "," &amp; SUBSTITUTE(G84," ","") &amp; ",")))),E84/IF(G84="All",COUNTIF(B4:G4,"&lt;&gt;"),LEN(SUBSTITUTE(G84," ",""))-LEN(SUBSTITUTE(SUBSTITUTE(G84," ",""),",",""))+1),0))</f>
        <v/>
      </c>
      <c r="L84" s="78">
        <f>IF(OR(ISBLANK(B4),ISBLANK(E4),ISBLANK(C84),ISBLANK(E84),ISBLANK(F84),ISBLANK(G84)),"",IF(AND(F84=E4,OR(G84="All",ISNUMBER(SEARCH("," &amp; B4 &amp; ",", "," &amp; SUBSTITUTE(G84," ","") &amp; ",")))),E84/IF(G84="All",COUNTIF(B4:G4,"&lt;&gt;"),LEN(SUBSTITUTE(G84," ",""))-LEN(SUBSTITUTE(SUBSTITUTE(G84," ",""),",",""))+1),0))</f>
        <v/>
      </c>
      <c r="M84" s="78">
        <f>IF(OR(ISBLANK(B4),ISBLANK(F4),ISBLANK(C84),ISBLANK(E84),ISBLANK(F84),ISBLANK(G84)),"",IF(AND(F84=F4,OR(G84="All",ISNUMBER(SEARCH("," &amp; B4 &amp; ",", "," &amp; SUBSTITUTE(G84," ","") &amp; ",")))),E84/IF(G84="All",COUNTIF(B4:G4,"&lt;&gt;"),LEN(SUBSTITUTE(G84," ",""))-LEN(SUBSTITUTE(SUBSTITUTE(G84," ",""),",",""))+1),0))</f>
        <v/>
      </c>
      <c r="N84" s="78">
        <f>IF(OR(ISBLANK(B4),ISBLANK(G4),ISBLANK(C84),ISBLANK(E84),ISBLANK(F84),ISBLANK(G84)),"",IF(AND(F84=G4,OR(G84="All",ISNUMBER(SEARCH("," &amp; B4 &amp; ",", "," &amp; SUBSTITUTE(G84," ","") &amp; ",")))),E84/IF(G84="All",COUNTIF(B4:G4,"&lt;&gt;"),LEN(SUBSTITUTE(G84," ",""))-LEN(SUBSTITUTE(SUBSTITUTE(G84," ",""),",",""))+1),0))</f>
        <v/>
      </c>
      <c r="O84" s="78">
        <f>IF(OR(ISBLANK(C4),ISBLANK(B4),ISBLANK(C84),ISBLANK(E84),ISBLANK(F84),ISBLANK(G84)),"",IF(AND(F84=B4,OR(G84="All",ISNUMBER(SEARCH("," &amp; C4 &amp; ",", "," &amp; SUBSTITUTE(G84," ","") &amp; ",")))),E84/IF(G84="All",COUNTIF(B4:G4,"&lt;&gt;"),LEN(SUBSTITUTE(G84," ",""))-LEN(SUBSTITUTE(SUBSTITUTE(G84," ",""),",",""))+1),0))</f>
        <v/>
      </c>
      <c r="P84" s="1" t="n"/>
      <c r="Q84" s="78">
        <f>IF(OR(ISBLANK(C4),ISBLANK(D4),ISBLANK(C84),ISBLANK(E84),ISBLANK(F84),ISBLANK(G84)),"",IF(AND(F84=D4,OR(G84="All",ISNUMBER(SEARCH("," &amp; C4 &amp; ",", "," &amp; SUBSTITUTE(G84," ","") &amp; ",")))),E84/IF(G84="All",COUNTIF(B4:G4,"&lt;&gt;"),LEN(SUBSTITUTE(G84," ",""))-LEN(SUBSTITUTE(SUBSTITUTE(G84," ",""),",",""))+1),0))</f>
        <v/>
      </c>
      <c r="R84" s="78">
        <f>IF(OR(ISBLANK(C4),ISBLANK(E4),ISBLANK(C84),ISBLANK(E84),ISBLANK(F84),ISBLANK(G84)),"",IF(AND(F84=E4,OR(G84="All",ISNUMBER(SEARCH("," &amp; C4 &amp; ",", "," &amp; SUBSTITUTE(G84," ","") &amp; ",")))),E84/IF(G84="All",COUNTIF(B4:G4,"&lt;&gt;"),LEN(SUBSTITUTE(G84," ",""))-LEN(SUBSTITUTE(SUBSTITUTE(G84," ",""),",",""))+1),0))</f>
        <v/>
      </c>
      <c r="S84" s="78">
        <f>IF(OR(ISBLANK(C4),ISBLANK(F4),ISBLANK(C84),ISBLANK(E84),ISBLANK(F84),ISBLANK(G84)),"",IF(AND(F84=F4,OR(G84="All",ISNUMBER(SEARCH("," &amp; C4 &amp; ",", "," &amp; SUBSTITUTE(G84," ","") &amp; ",")))),E84/IF(G84="All",COUNTIF(B4:G4,"&lt;&gt;"),LEN(SUBSTITUTE(G84," ",""))-LEN(SUBSTITUTE(SUBSTITUTE(G84," ",""),",",""))+1),0))</f>
        <v/>
      </c>
      <c r="T84" s="78">
        <f>IF(OR(ISBLANK(C4),ISBLANK(G4),ISBLANK(C84),ISBLANK(E84),ISBLANK(F84),ISBLANK(G84)),"",IF(AND(F84=G4,OR(G84="All",ISNUMBER(SEARCH("," &amp; C4 &amp; ",", "," &amp; SUBSTITUTE(G84," ","") &amp; ",")))),E84/IF(G84="All",COUNTIF(B4:G4,"&lt;&gt;"),LEN(SUBSTITUTE(G84," ",""))-LEN(SUBSTITUTE(SUBSTITUTE(G84," ",""),",",""))+1),0))</f>
        <v/>
      </c>
      <c r="U84" s="78">
        <f>IF(OR(ISBLANK(D4),ISBLANK(B4),ISBLANK(C84),ISBLANK(E84),ISBLANK(F84),ISBLANK(G84)),"",IF(AND(F84=B4,OR(G84="All",ISNUMBER(SEARCH("," &amp; D4 &amp; ",", "," &amp; SUBSTITUTE(G84," ","") &amp; ",")))),E84/IF(G84="All",COUNTIF(B4:G4,"&lt;&gt;"),LEN(SUBSTITUTE(G84," ",""))-LEN(SUBSTITUTE(SUBSTITUTE(G84," ",""),",",""))+1),0))</f>
        <v/>
      </c>
      <c r="V84" s="78">
        <f>IF(OR(ISBLANK(D4),ISBLANK(C4),ISBLANK(C84),ISBLANK(E84),ISBLANK(F84),ISBLANK(G84)),"",IF(AND(F84=C4,OR(G84="All",ISNUMBER(SEARCH("," &amp; D4 &amp; ",", "," &amp; SUBSTITUTE(G84," ","") &amp; ",")))),E84/IF(G84="All",COUNTIF(B4:G4,"&lt;&gt;"),LEN(SUBSTITUTE(G84," ",""))-LEN(SUBSTITUTE(SUBSTITUTE(G84," ",""),",",""))+1),0))</f>
        <v/>
      </c>
      <c r="W84" s="1" t="n"/>
      <c r="X84" s="78">
        <f>IF(OR(ISBLANK(D4),ISBLANK(E4),ISBLANK(C84),ISBLANK(E84),ISBLANK(F84),ISBLANK(G84)),"",IF(AND(F84=E4,OR(G84="All",ISNUMBER(SEARCH("," &amp; D4 &amp; ",", "," &amp; SUBSTITUTE(G84," ","") &amp; ",")))),E84/IF(G84="All",COUNTIF(B4:G4,"&lt;&gt;"),LEN(SUBSTITUTE(G84," ",""))-LEN(SUBSTITUTE(SUBSTITUTE(G84," ",""),",",""))+1),0))</f>
        <v/>
      </c>
      <c r="Y84" s="78">
        <f>IF(OR(ISBLANK(D4),ISBLANK(F4),ISBLANK(C84),ISBLANK(E84),ISBLANK(F84),ISBLANK(G84)),"",IF(AND(F84=F4,OR(G84="All",ISNUMBER(SEARCH("," &amp; D4 &amp; ",", "," &amp; SUBSTITUTE(G84," ","") &amp; ",")))),E84/IF(G84="All",COUNTIF(B4:G4,"&lt;&gt;"),LEN(SUBSTITUTE(G84," ",""))-LEN(SUBSTITUTE(SUBSTITUTE(G84," ",""),",",""))+1),0))</f>
        <v/>
      </c>
      <c r="Z84" s="78">
        <f>IF(OR(ISBLANK(D4),ISBLANK(G4),ISBLANK(C84),ISBLANK(E84),ISBLANK(F84),ISBLANK(G84)),"",IF(AND(F84=G4,OR(G84="All",ISNUMBER(SEARCH("," &amp; D4 &amp; ",", "," &amp; SUBSTITUTE(G84," ","") &amp; ",")))),E84/IF(G84="All",COUNTIF(B4:G4,"&lt;&gt;"),LEN(SUBSTITUTE(G84," ",""))-LEN(SUBSTITUTE(SUBSTITUTE(G84," ",""),",",""))+1),0))</f>
        <v/>
      </c>
      <c r="AA84" s="78">
        <f>IF(OR(ISBLANK(E4),ISBLANK(B4),ISBLANK(C84),ISBLANK(E84),ISBLANK(F84),ISBLANK(G84)),"",IF(AND(F84=B4,OR(G84="All",ISNUMBER(SEARCH("," &amp; E4 &amp; ",", "," &amp; SUBSTITUTE(G84," ","") &amp; ",")))),E84/IF(G84="All",COUNTIF(B4:G4,"&lt;&gt;"),LEN(SUBSTITUTE(G84," ",""))-LEN(SUBSTITUTE(SUBSTITUTE(G84," ",""),",",""))+1),0))</f>
        <v/>
      </c>
      <c r="AB84" s="78">
        <f>IF(OR(ISBLANK(E4),ISBLANK(C4),ISBLANK(C84),ISBLANK(E84),ISBLANK(F84),ISBLANK(G84)),"",IF(AND(F84=C4,OR(G84="All",ISNUMBER(SEARCH("," &amp; E4 &amp; ",", "," &amp; SUBSTITUTE(G84," ","") &amp; ",")))),E84/IF(G84="All",COUNTIF(B4:G4,"&lt;&gt;"),LEN(SUBSTITUTE(G84," ",""))-LEN(SUBSTITUTE(SUBSTITUTE(G84," ",""),",",""))+1),0))</f>
        <v/>
      </c>
      <c r="AC84" s="78">
        <f>IF(OR(ISBLANK(E4),ISBLANK(D4),ISBLANK(C84),ISBLANK(E84),ISBLANK(F84),ISBLANK(G84)),"",IF(AND(F84=D4,OR(G84="All",ISNUMBER(SEARCH("," &amp; E4 &amp; ",", "," &amp; SUBSTITUTE(G84," ","") &amp; ",")))),E84/IF(G84="All",COUNTIF(B4:G4,"&lt;&gt;"),LEN(SUBSTITUTE(G84," ",""))-LEN(SUBSTITUTE(SUBSTITUTE(G84," ",""),",",""))+1),0))</f>
        <v/>
      </c>
      <c r="AE84" s="78">
        <f>IF(OR(ISBLANK(E4),ISBLANK(F4),ISBLANK(C84),ISBLANK(E84),ISBLANK(F84),ISBLANK(G84)),"",IF(AND(F84=F4,OR(G84="All",ISNUMBER(SEARCH("," &amp; E4 &amp; ",", "," &amp; SUBSTITUTE(G84," ","") &amp; ",")))),E84/IF(G84="All",COUNTIF(B4:G4,"&lt;&gt;"),LEN(SUBSTITUTE(G84," ",""))-LEN(SUBSTITUTE(SUBSTITUTE(G84," ",""),",",""))+1),0))</f>
        <v/>
      </c>
      <c r="AF84" s="78">
        <f>IF(OR(ISBLANK(E4),ISBLANK(G4),ISBLANK(C84),ISBLANK(E84),ISBLANK(F84),ISBLANK(G84)),"",IF(AND(F84=G4,OR(G84="All",ISNUMBER(SEARCH("," &amp; E4 &amp; ",", "," &amp; SUBSTITUTE(G84," ","") &amp; ",")))),E84/IF(G84="All",COUNTIF(B4:G4,"&lt;&gt;"),LEN(SUBSTITUTE(G84," ",""))-LEN(SUBSTITUTE(SUBSTITUTE(G84," ",""),",",""))+1),0))</f>
        <v/>
      </c>
      <c r="AG84" s="78">
        <f>IF(OR(ISBLANK(F4),ISBLANK(B4),ISBLANK(C84),ISBLANK(E84),ISBLANK(F84),ISBLANK(G84)),"",IF(AND(F84=B4,OR(G84="All",ISNUMBER(SEARCH("," &amp; F4 &amp; ",", "," &amp; SUBSTITUTE(G84," ","") &amp; ",")))),E84/IF(G84="All",COUNTIF(B4:G4,"&lt;&gt;"),LEN(SUBSTITUTE(G84," ",""))-LEN(SUBSTITUTE(SUBSTITUTE(G84," ",""),",",""))+1),0))</f>
        <v/>
      </c>
      <c r="AH84" s="78">
        <f>IF(OR(ISBLANK(F4),ISBLANK(C4),ISBLANK(C84),ISBLANK(E84),ISBLANK(F84),ISBLANK(G84)),"",IF(AND(F84=C4,OR(G84="All",ISNUMBER(SEARCH("," &amp; F4 &amp; ",", "," &amp; SUBSTITUTE(G84," ","") &amp; ",")))),E84/IF(G84="All",COUNTIF(B4:G4,"&lt;&gt;"),LEN(SUBSTITUTE(G84," ",""))-LEN(SUBSTITUTE(SUBSTITUTE(G84," ",""),",",""))+1),0))</f>
        <v/>
      </c>
      <c r="AI84" s="78">
        <f>IF(OR(ISBLANK(F4),ISBLANK(D4),ISBLANK(C84),ISBLANK(E84),ISBLANK(F84),ISBLANK(G84)),"",IF(AND(F84=D4,OR(G84="All",ISNUMBER(SEARCH("," &amp; F4 &amp; ",", "," &amp; SUBSTITUTE(G84," ","") &amp; ",")))),E84/IF(G84="All",COUNTIF(B4:G4,"&lt;&gt;"),LEN(SUBSTITUTE(G84," ",""))-LEN(SUBSTITUTE(SUBSTITUTE(G84," ",""),",",""))+1),0))</f>
        <v/>
      </c>
      <c r="AJ84" s="78">
        <f>IF(OR(ISBLANK(F4),ISBLANK(E4),ISBLANK(C84),ISBLANK(E84),ISBLANK(F84),ISBLANK(G84)),"",IF(AND(F84=E4,OR(G84="All",ISNUMBER(SEARCH("," &amp; F4 &amp; ",", "," &amp; SUBSTITUTE(G84," ","") &amp; ",")))),E84/IF(G84="All",COUNTIF(B4:G4,"&lt;&gt;"),LEN(SUBSTITUTE(G84," ",""))-LEN(SUBSTITUTE(SUBSTITUTE(G84," ",""),",",""))+1),0))</f>
        <v/>
      </c>
      <c r="AL84" s="78">
        <f>IF(OR(ISBLANK(F4),ISBLANK(G4),ISBLANK(C84),ISBLANK(E84),ISBLANK(F84),ISBLANK(G84)),"",IF(AND(F84=G4,OR(G84="All",ISNUMBER(SEARCH("," &amp; F4 &amp; ",", "," &amp; SUBSTITUTE(G84," ","") &amp; ",")))),E84/IF(G84="All",COUNTIF(B4:G4,"&lt;&gt;"),LEN(SUBSTITUTE(G84," ",""))-LEN(SUBSTITUTE(SUBSTITUTE(G84," ",""),",",""))+1),0))</f>
        <v/>
      </c>
      <c r="AM84" s="78">
        <f>IF(OR(ISBLANK(G4),ISBLANK(B4),ISBLANK(C84),ISBLANK(E84),ISBLANK(F84),ISBLANK(G84)),"",IF(AND(F84=B4,OR(G84="All",ISNUMBER(SEARCH("," &amp; G4 &amp; ",", "," &amp; SUBSTITUTE(G84," ","") &amp; ",")))),E84/IF(G84="All",COUNTIF(B4:G4,"&lt;&gt;"),LEN(SUBSTITUTE(G84," ",""))-LEN(SUBSTITUTE(SUBSTITUTE(G84," ",""),",",""))+1),0))</f>
        <v/>
      </c>
      <c r="AN84" s="78">
        <f>IF(OR(ISBLANK(G4),ISBLANK(C4),ISBLANK(C84),ISBLANK(E84),ISBLANK(F84),ISBLANK(G84)),"",IF(AND(F84=C4,OR(G84="All",ISNUMBER(SEARCH("," &amp; G4 &amp; ",", "," &amp; SUBSTITUTE(G84," ","") &amp; ",")))),E84/IF(G84="All",COUNTIF(B4:G4,"&lt;&gt;"),LEN(SUBSTITUTE(G84," ",""))-LEN(SUBSTITUTE(SUBSTITUTE(G84," ",""),",",""))+1),0))</f>
        <v/>
      </c>
      <c r="AO84" s="78">
        <f>IF(OR(ISBLANK(G4),ISBLANK(D4),ISBLANK(C84),ISBLANK(E84),ISBLANK(F84),ISBLANK(G84)),"",IF(AND(F84=D4,OR(G84="All",ISNUMBER(SEARCH("," &amp; G4 &amp; ",", "," &amp; SUBSTITUTE(G84," ","") &amp; ",")))),E84/IF(G84="All",COUNTIF(B4:G4,"&lt;&gt;"),LEN(SUBSTITUTE(G84," ",""))-LEN(SUBSTITUTE(SUBSTITUTE(G84," ",""),",",""))+1),0))</f>
        <v/>
      </c>
      <c r="AP84" s="78">
        <f>IF(OR(ISBLANK(G4),ISBLANK(E4),ISBLANK(C84),ISBLANK(E84),ISBLANK(F84),ISBLANK(G84)),"",IF(AND(F84=E4,OR(G84="All",ISNUMBER(SEARCH("," &amp; G4 &amp; ",", "," &amp; SUBSTITUTE(G84," ","") &amp; ",")))),E84/IF(G84="All",COUNTIF(B4:G4,"&lt;&gt;"),LEN(SUBSTITUTE(G84," ",""))-LEN(SUBSTITUTE(SUBSTITUTE(G84," ",""),",",""))+1),0))</f>
        <v/>
      </c>
      <c r="AQ84" s="78">
        <f>IF(OR(ISBLANK(G4),ISBLANK(F4),ISBLANK(C84),ISBLANK(E84),ISBLANK(F84),ISBLANK(G84)),"",IF(AND(F84=F4,OR(G84="All",ISNUMBER(SEARCH("," &amp; G4 &amp; ",", "," &amp; SUBSTITUTE(G84," ","") &amp; ",")))),E84/IF(G84="All",COUNTIF(B4:G4,"&lt;&gt;"),LEN(SUBSTITUTE(G84," ",""))-LEN(SUBSTITUTE(SUBSTITUTE(G84," ",""),",",""))+1),0))</f>
        <v/>
      </c>
    </row>
    <row r="85" customFormat="1" s="1">
      <c r="A85" s="76" t="n"/>
      <c r="B85" s="77" t="n"/>
      <c r="C85" s="78" t="n"/>
      <c r="D85" s="77" t="inlineStr">
        <is>
          <t>EUR</t>
        </is>
      </c>
      <c r="E85" s="79">
        <f>IF(ISBLANK(C85),"",IF(D85="EUR",C85*$C$8,IF(D85="GBP",C85*$C$9,IF(D85="JPY",C85*$C$10,IF(D85="USD",C85,"")))))</f>
        <v/>
      </c>
      <c r="F85" s="77" t="n"/>
      <c r="G85" s="80" t="n"/>
      <c r="H85" s="1" t="n"/>
      <c r="I85" s="1" t="n"/>
      <c r="J85" s="78">
        <f>IF(OR(ISBLANK(B4),ISBLANK(C4),ISBLANK(C85),ISBLANK(E85),ISBLANK(F85),ISBLANK(G85)),"",IF(AND(F85=C4,OR(G85="All",ISNUMBER(SEARCH("," &amp; B4 &amp; ",", "," &amp; SUBSTITUTE(G85," ","") &amp; ",")))),E85/IF(G85="All",COUNTIF(B4:G4,"&lt;&gt;"),LEN(SUBSTITUTE(G85," ",""))-LEN(SUBSTITUTE(SUBSTITUTE(G85," ",""),",",""))+1),0))</f>
        <v/>
      </c>
      <c r="K85" s="78">
        <f>IF(OR(ISBLANK(B4),ISBLANK(D4),ISBLANK(C85),ISBLANK(E85),ISBLANK(F85),ISBLANK(G85)),"",IF(AND(F85=D4,OR(G85="All",ISNUMBER(SEARCH("," &amp; B4 &amp; ",", "," &amp; SUBSTITUTE(G85," ","") &amp; ",")))),E85/IF(G85="All",COUNTIF(B4:G4,"&lt;&gt;"),LEN(SUBSTITUTE(G85," ",""))-LEN(SUBSTITUTE(SUBSTITUTE(G85," ",""),",",""))+1),0))</f>
        <v/>
      </c>
      <c r="L85" s="78">
        <f>IF(OR(ISBLANK(B4),ISBLANK(E4),ISBLANK(C85),ISBLANK(E85),ISBLANK(F85),ISBLANK(G85)),"",IF(AND(F85=E4,OR(G85="All",ISNUMBER(SEARCH("," &amp; B4 &amp; ",", "," &amp; SUBSTITUTE(G85," ","") &amp; ",")))),E85/IF(G85="All",COUNTIF(B4:G4,"&lt;&gt;"),LEN(SUBSTITUTE(G85," ",""))-LEN(SUBSTITUTE(SUBSTITUTE(G85," ",""),",",""))+1),0))</f>
        <v/>
      </c>
      <c r="M85" s="78">
        <f>IF(OR(ISBLANK(B4),ISBLANK(F4),ISBLANK(C85),ISBLANK(E85),ISBLANK(F85),ISBLANK(G85)),"",IF(AND(F85=F4,OR(G85="All",ISNUMBER(SEARCH("," &amp; B4 &amp; ",", "," &amp; SUBSTITUTE(G85," ","") &amp; ",")))),E85/IF(G85="All",COUNTIF(B4:G4,"&lt;&gt;"),LEN(SUBSTITUTE(G85," ",""))-LEN(SUBSTITUTE(SUBSTITUTE(G85," ",""),",",""))+1),0))</f>
        <v/>
      </c>
      <c r="N85" s="78">
        <f>IF(OR(ISBLANK(B4),ISBLANK(G4),ISBLANK(C85),ISBLANK(E85),ISBLANK(F85),ISBLANK(G85)),"",IF(AND(F85=G4,OR(G85="All",ISNUMBER(SEARCH("," &amp; B4 &amp; ",", "," &amp; SUBSTITUTE(G85," ","") &amp; ",")))),E85/IF(G85="All",COUNTIF(B4:G4,"&lt;&gt;"),LEN(SUBSTITUTE(G85," ",""))-LEN(SUBSTITUTE(SUBSTITUTE(G85," ",""),",",""))+1),0))</f>
        <v/>
      </c>
      <c r="O85" s="78">
        <f>IF(OR(ISBLANK(C4),ISBLANK(B4),ISBLANK(C85),ISBLANK(E85),ISBLANK(F85),ISBLANK(G85)),"",IF(AND(F85=B4,OR(G85="All",ISNUMBER(SEARCH("," &amp; C4 &amp; ",", "," &amp; SUBSTITUTE(G85," ","") &amp; ",")))),E85/IF(G85="All",COUNTIF(B4:G4,"&lt;&gt;"),LEN(SUBSTITUTE(G85," ",""))-LEN(SUBSTITUTE(SUBSTITUTE(G85," ",""),",",""))+1),0))</f>
        <v/>
      </c>
      <c r="P85" s="1" t="n"/>
      <c r="Q85" s="78">
        <f>IF(OR(ISBLANK(C4),ISBLANK(D4),ISBLANK(C85),ISBLANK(E85),ISBLANK(F85),ISBLANK(G85)),"",IF(AND(F85=D4,OR(G85="All",ISNUMBER(SEARCH("," &amp; C4 &amp; ",", "," &amp; SUBSTITUTE(G85," ","") &amp; ",")))),E85/IF(G85="All",COUNTIF(B4:G4,"&lt;&gt;"),LEN(SUBSTITUTE(G85," ",""))-LEN(SUBSTITUTE(SUBSTITUTE(G85," ",""),",",""))+1),0))</f>
        <v/>
      </c>
      <c r="R85" s="78">
        <f>IF(OR(ISBLANK(C4),ISBLANK(E4),ISBLANK(C85),ISBLANK(E85),ISBLANK(F85),ISBLANK(G85)),"",IF(AND(F85=E4,OR(G85="All",ISNUMBER(SEARCH("," &amp; C4 &amp; ",", "," &amp; SUBSTITUTE(G85," ","") &amp; ",")))),E85/IF(G85="All",COUNTIF(B4:G4,"&lt;&gt;"),LEN(SUBSTITUTE(G85," ",""))-LEN(SUBSTITUTE(SUBSTITUTE(G85," ",""),",",""))+1),0))</f>
        <v/>
      </c>
      <c r="S85" s="78">
        <f>IF(OR(ISBLANK(C4),ISBLANK(F4),ISBLANK(C85),ISBLANK(E85),ISBLANK(F85),ISBLANK(G85)),"",IF(AND(F85=F4,OR(G85="All",ISNUMBER(SEARCH("," &amp; C4 &amp; ",", "," &amp; SUBSTITUTE(G85," ","") &amp; ",")))),E85/IF(G85="All",COUNTIF(B4:G4,"&lt;&gt;"),LEN(SUBSTITUTE(G85," ",""))-LEN(SUBSTITUTE(SUBSTITUTE(G85," ",""),",",""))+1),0))</f>
        <v/>
      </c>
      <c r="T85" s="78">
        <f>IF(OR(ISBLANK(C4),ISBLANK(G4),ISBLANK(C85),ISBLANK(E85),ISBLANK(F85),ISBLANK(G85)),"",IF(AND(F85=G4,OR(G85="All",ISNUMBER(SEARCH("," &amp; C4 &amp; ",", "," &amp; SUBSTITUTE(G85," ","") &amp; ",")))),E85/IF(G85="All",COUNTIF(B4:G4,"&lt;&gt;"),LEN(SUBSTITUTE(G85," ",""))-LEN(SUBSTITUTE(SUBSTITUTE(G85," ",""),",",""))+1),0))</f>
        <v/>
      </c>
      <c r="U85" s="78">
        <f>IF(OR(ISBLANK(D4),ISBLANK(B4),ISBLANK(C85),ISBLANK(E85),ISBLANK(F85),ISBLANK(G85)),"",IF(AND(F85=B4,OR(G85="All",ISNUMBER(SEARCH("," &amp; D4 &amp; ",", "," &amp; SUBSTITUTE(G85," ","") &amp; ",")))),E85/IF(G85="All",COUNTIF(B4:G4,"&lt;&gt;"),LEN(SUBSTITUTE(G85," ",""))-LEN(SUBSTITUTE(SUBSTITUTE(G85," ",""),",",""))+1),0))</f>
        <v/>
      </c>
      <c r="V85" s="78">
        <f>IF(OR(ISBLANK(D4),ISBLANK(C4),ISBLANK(C85),ISBLANK(E85),ISBLANK(F85),ISBLANK(G85)),"",IF(AND(F85=C4,OR(G85="All",ISNUMBER(SEARCH("," &amp; D4 &amp; ",", "," &amp; SUBSTITUTE(G85," ","") &amp; ",")))),E85/IF(G85="All",COUNTIF(B4:G4,"&lt;&gt;"),LEN(SUBSTITUTE(G85," ",""))-LEN(SUBSTITUTE(SUBSTITUTE(G85," ",""),",",""))+1),0))</f>
        <v/>
      </c>
      <c r="W85" s="1" t="n"/>
      <c r="X85" s="78">
        <f>IF(OR(ISBLANK(D4),ISBLANK(E4),ISBLANK(C85),ISBLANK(E85),ISBLANK(F85),ISBLANK(G85)),"",IF(AND(F85=E4,OR(G85="All",ISNUMBER(SEARCH("," &amp; D4 &amp; ",", "," &amp; SUBSTITUTE(G85," ","") &amp; ",")))),E85/IF(G85="All",COUNTIF(B4:G4,"&lt;&gt;"),LEN(SUBSTITUTE(G85," ",""))-LEN(SUBSTITUTE(SUBSTITUTE(G85," ",""),",",""))+1),0))</f>
        <v/>
      </c>
      <c r="Y85" s="78">
        <f>IF(OR(ISBLANK(D4),ISBLANK(F4),ISBLANK(C85),ISBLANK(E85),ISBLANK(F85),ISBLANK(G85)),"",IF(AND(F85=F4,OR(G85="All",ISNUMBER(SEARCH("," &amp; D4 &amp; ",", "," &amp; SUBSTITUTE(G85," ","") &amp; ",")))),E85/IF(G85="All",COUNTIF(B4:G4,"&lt;&gt;"),LEN(SUBSTITUTE(G85," ",""))-LEN(SUBSTITUTE(SUBSTITUTE(G85," ",""),",",""))+1),0))</f>
        <v/>
      </c>
      <c r="Z85" s="78">
        <f>IF(OR(ISBLANK(D4),ISBLANK(G4),ISBLANK(C85),ISBLANK(E85),ISBLANK(F85),ISBLANK(G85)),"",IF(AND(F85=G4,OR(G85="All",ISNUMBER(SEARCH("," &amp; D4 &amp; ",", "," &amp; SUBSTITUTE(G85," ","") &amp; ",")))),E85/IF(G85="All",COUNTIF(B4:G4,"&lt;&gt;"),LEN(SUBSTITUTE(G85," ",""))-LEN(SUBSTITUTE(SUBSTITUTE(G85," ",""),",",""))+1),0))</f>
        <v/>
      </c>
      <c r="AA85" s="78">
        <f>IF(OR(ISBLANK(E4),ISBLANK(B4),ISBLANK(C85),ISBLANK(E85),ISBLANK(F85),ISBLANK(G85)),"",IF(AND(F85=B4,OR(G85="All",ISNUMBER(SEARCH("," &amp; E4 &amp; ",", "," &amp; SUBSTITUTE(G85," ","") &amp; ",")))),E85/IF(G85="All",COUNTIF(B4:G4,"&lt;&gt;"),LEN(SUBSTITUTE(G85," ",""))-LEN(SUBSTITUTE(SUBSTITUTE(G85," ",""),",",""))+1),0))</f>
        <v/>
      </c>
      <c r="AB85" s="78">
        <f>IF(OR(ISBLANK(E4),ISBLANK(C4),ISBLANK(C85),ISBLANK(E85),ISBLANK(F85),ISBLANK(G85)),"",IF(AND(F85=C4,OR(G85="All",ISNUMBER(SEARCH("," &amp; E4 &amp; ",", "," &amp; SUBSTITUTE(G85," ","") &amp; ",")))),E85/IF(G85="All",COUNTIF(B4:G4,"&lt;&gt;"),LEN(SUBSTITUTE(G85," ",""))-LEN(SUBSTITUTE(SUBSTITUTE(G85," ",""),",",""))+1),0))</f>
        <v/>
      </c>
      <c r="AC85" s="78">
        <f>IF(OR(ISBLANK(E4),ISBLANK(D4),ISBLANK(C85),ISBLANK(E85),ISBLANK(F85),ISBLANK(G85)),"",IF(AND(F85=D4,OR(G85="All",ISNUMBER(SEARCH("," &amp; E4 &amp; ",", "," &amp; SUBSTITUTE(G85," ","") &amp; ",")))),E85/IF(G85="All",COUNTIF(B4:G4,"&lt;&gt;"),LEN(SUBSTITUTE(G85," ",""))-LEN(SUBSTITUTE(SUBSTITUTE(G85," ",""),",",""))+1),0))</f>
        <v/>
      </c>
      <c r="AE85" s="78">
        <f>IF(OR(ISBLANK(E4),ISBLANK(F4),ISBLANK(C85),ISBLANK(E85),ISBLANK(F85),ISBLANK(G85)),"",IF(AND(F85=F4,OR(G85="All",ISNUMBER(SEARCH("," &amp; E4 &amp; ",", "," &amp; SUBSTITUTE(G85," ","") &amp; ",")))),E85/IF(G85="All",COUNTIF(B4:G4,"&lt;&gt;"),LEN(SUBSTITUTE(G85," ",""))-LEN(SUBSTITUTE(SUBSTITUTE(G85," ",""),",",""))+1),0))</f>
        <v/>
      </c>
      <c r="AF85" s="78">
        <f>IF(OR(ISBLANK(E4),ISBLANK(G4),ISBLANK(C85),ISBLANK(E85),ISBLANK(F85),ISBLANK(G85)),"",IF(AND(F85=G4,OR(G85="All",ISNUMBER(SEARCH("," &amp; E4 &amp; ",", "," &amp; SUBSTITUTE(G85," ","") &amp; ",")))),E85/IF(G85="All",COUNTIF(B4:G4,"&lt;&gt;"),LEN(SUBSTITUTE(G85," ",""))-LEN(SUBSTITUTE(SUBSTITUTE(G85," ",""),",",""))+1),0))</f>
        <v/>
      </c>
      <c r="AG85" s="78">
        <f>IF(OR(ISBLANK(F4),ISBLANK(B4),ISBLANK(C85),ISBLANK(E85),ISBLANK(F85),ISBLANK(G85)),"",IF(AND(F85=B4,OR(G85="All",ISNUMBER(SEARCH("," &amp; F4 &amp; ",", "," &amp; SUBSTITUTE(G85," ","") &amp; ",")))),E85/IF(G85="All",COUNTIF(B4:G4,"&lt;&gt;"),LEN(SUBSTITUTE(G85," ",""))-LEN(SUBSTITUTE(SUBSTITUTE(G85," ",""),",",""))+1),0))</f>
        <v/>
      </c>
      <c r="AH85" s="78">
        <f>IF(OR(ISBLANK(F4),ISBLANK(C4),ISBLANK(C85),ISBLANK(E85),ISBLANK(F85),ISBLANK(G85)),"",IF(AND(F85=C4,OR(G85="All",ISNUMBER(SEARCH("," &amp; F4 &amp; ",", "," &amp; SUBSTITUTE(G85," ","") &amp; ",")))),E85/IF(G85="All",COUNTIF(B4:G4,"&lt;&gt;"),LEN(SUBSTITUTE(G85," ",""))-LEN(SUBSTITUTE(SUBSTITUTE(G85," ",""),",",""))+1),0))</f>
        <v/>
      </c>
      <c r="AI85" s="78">
        <f>IF(OR(ISBLANK(F4),ISBLANK(D4),ISBLANK(C85),ISBLANK(E85),ISBLANK(F85),ISBLANK(G85)),"",IF(AND(F85=D4,OR(G85="All",ISNUMBER(SEARCH("," &amp; F4 &amp; ",", "," &amp; SUBSTITUTE(G85," ","") &amp; ",")))),E85/IF(G85="All",COUNTIF(B4:G4,"&lt;&gt;"),LEN(SUBSTITUTE(G85," ",""))-LEN(SUBSTITUTE(SUBSTITUTE(G85," ",""),",",""))+1),0))</f>
        <v/>
      </c>
      <c r="AJ85" s="78">
        <f>IF(OR(ISBLANK(F4),ISBLANK(E4),ISBLANK(C85),ISBLANK(E85),ISBLANK(F85),ISBLANK(G85)),"",IF(AND(F85=E4,OR(G85="All",ISNUMBER(SEARCH("," &amp; F4 &amp; ",", "," &amp; SUBSTITUTE(G85," ","") &amp; ",")))),E85/IF(G85="All",COUNTIF(B4:G4,"&lt;&gt;"),LEN(SUBSTITUTE(G85," ",""))-LEN(SUBSTITUTE(SUBSTITUTE(G85," ",""),",",""))+1),0))</f>
        <v/>
      </c>
      <c r="AL85" s="78">
        <f>IF(OR(ISBLANK(F4),ISBLANK(G4),ISBLANK(C85),ISBLANK(E85),ISBLANK(F85),ISBLANK(G85)),"",IF(AND(F85=G4,OR(G85="All",ISNUMBER(SEARCH("," &amp; F4 &amp; ",", "," &amp; SUBSTITUTE(G85," ","") &amp; ",")))),E85/IF(G85="All",COUNTIF(B4:G4,"&lt;&gt;"),LEN(SUBSTITUTE(G85," ",""))-LEN(SUBSTITUTE(SUBSTITUTE(G85," ",""),",",""))+1),0))</f>
        <v/>
      </c>
      <c r="AM85" s="78">
        <f>IF(OR(ISBLANK(G4),ISBLANK(B4),ISBLANK(C85),ISBLANK(E85),ISBLANK(F85),ISBLANK(G85)),"",IF(AND(F85=B4,OR(G85="All",ISNUMBER(SEARCH("," &amp; G4 &amp; ",", "," &amp; SUBSTITUTE(G85," ","") &amp; ",")))),E85/IF(G85="All",COUNTIF(B4:G4,"&lt;&gt;"),LEN(SUBSTITUTE(G85," ",""))-LEN(SUBSTITUTE(SUBSTITUTE(G85," ",""),",",""))+1),0))</f>
        <v/>
      </c>
      <c r="AN85" s="78">
        <f>IF(OR(ISBLANK(G4),ISBLANK(C4),ISBLANK(C85),ISBLANK(E85),ISBLANK(F85),ISBLANK(G85)),"",IF(AND(F85=C4,OR(G85="All",ISNUMBER(SEARCH("," &amp; G4 &amp; ",", "," &amp; SUBSTITUTE(G85," ","") &amp; ",")))),E85/IF(G85="All",COUNTIF(B4:G4,"&lt;&gt;"),LEN(SUBSTITUTE(G85," ",""))-LEN(SUBSTITUTE(SUBSTITUTE(G85," ",""),",",""))+1),0))</f>
        <v/>
      </c>
      <c r="AO85" s="78">
        <f>IF(OR(ISBLANK(G4),ISBLANK(D4),ISBLANK(C85),ISBLANK(E85),ISBLANK(F85),ISBLANK(G85)),"",IF(AND(F85=D4,OR(G85="All",ISNUMBER(SEARCH("," &amp; G4 &amp; ",", "," &amp; SUBSTITUTE(G85," ","") &amp; ",")))),E85/IF(G85="All",COUNTIF(B4:G4,"&lt;&gt;"),LEN(SUBSTITUTE(G85," ",""))-LEN(SUBSTITUTE(SUBSTITUTE(G85," ",""),",",""))+1),0))</f>
        <v/>
      </c>
      <c r="AP85" s="78">
        <f>IF(OR(ISBLANK(G4),ISBLANK(E4),ISBLANK(C85),ISBLANK(E85),ISBLANK(F85),ISBLANK(G85)),"",IF(AND(F85=E4,OR(G85="All",ISNUMBER(SEARCH("," &amp; G4 &amp; ",", "," &amp; SUBSTITUTE(G85," ","") &amp; ",")))),E85/IF(G85="All",COUNTIF(B4:G4,"&lt;&gt;"),LEN(SUBSTITUTE(G85," ",""))-LEN(SUBSTITUTE(SUBSTITUTE(G85," ",""),",",""))+1),0))</f>
        <v/>
      </c>
      <c r="AQ85" s="78">
        <f>IF(OR(ISBLANK(G4),ISBLANK(F4),ISBLANK(C85),ISBLANK(E85),ISBLANK(F85),ISBLANK(G85)),"",IF(AND(F85=F4,OR(G85="All",ISNUMBER(SEARCH("," &amp; G4 &amp; ",", "," &amp; SUBSTITUTE(G85," ","") &amp; ",")))),E85/IF(G85="All",COUNTIF(B4:G4,"&lt;&gt;"),LEN(SUBSTITUTE(G85," ",""))-LEN(SUBSTITUTE(SUBSTITUTE(G85," ",""),",",""))+1),0))</f>
        <v/>
      </c>
    </row>
    <row r="86" customFormat="1" s="1">
      <c r="A86" s="76" t="n"/>
      <c r="B86" s="77" t="n"/>
      <c r="C86" s="78" t="n"/>
      <c r="D86" s="77" t="inlineStr">
        <is>
          <t>EUR</t>
        </is>
      </c>
      <c r="E86" s="79">
        <f>IF(ISBLANK(C86),"",IF(D86="EUR",C86*$C$8,IF(D86="GBP",C86*$C$9,IF(D86="JPY",C86*$C$10,IF(D86="USD",C86,"")))))</f>
        <v/>
      </c>
      <c r="F86" s="77" t="n"/>
      <c r="G86" s="80" t="n"/>
      <c r="H86" s="1" t="n"/>
      <c r="I86" s="1" t="n"/>
      <c r="J86" s="78">
        <f>IF(OR(ISBLANK(B4),ISBLANK(C4),ISBLANK(C86),ISBLANK(E86),ISBLANK(F86),ISBLANK(G86)),"",IF(AND(F86=C4,OR(G86="All",ISNUMBER(SEARCH("," &amp; B4 &amp; ",", "," &amp; SUBSTITUTE(G86," ","") &amp; ",")))),E86/IF(G86="All",COUNTIF(B4:G4,"&lt;&gt;"),LEN(SUBSTITUTE(G86," ",""))-LEN(SUBSTITUTE(SUBSTITUTE(G86," ",""),",",""))+1),0))</f>
        <v/>
      </c>
      <c r="K86" s="78">
        <f>IF(OR(ISBLANK(B4),ISBLANK(D4),ISBLANK(C86),ISBLANK(E86),ISBLANK(F86),ISBLANK(G86)),"",IF(AND(F86=D4,OR(G86="All",ISNUMBER(SEARCH("," &amp; B4 &amp; ",", "," &amp; SUBSTITUTE(G86," ","") &amp; ",")))),E86/IF(G86="All",COUNTIF(B4:G4,"&lt;&gt;"),LEN(SUBSTITUTE(G86," ",""))-LEN(SUBSTITUTE(SUBSTITUTE(G86," ",""),",",""))+1),0))</f>
        <v/>
      </c>
      <c r="L86" s="78">
        <f>IF(OR(ISBLANK(B4),ISBLANK(E4),ISBLANK(C86),ISBLANK(E86),ISBLANK(F86),ISBLANK(G86)),"",IF(AND(F86=E4,OR(G86="All",ISNUMBER(SEARCH("," &amp; B4 &amp; ",", "," &amp; SUBSTITUTE(G86," ","") &amp; ",")))),E86/IF(G86="All",COUNTIF(B4:G4,"&lt;&gt;"),LEN(SUBSTITUTE(G86," ",""))-LEN(SUBSTITUTE(SUBSTITUTE(G86," ",""),",",""))+1),0))</f>
        <v/>
      </c>
      <c r="M86" s="78">
        <f>IF(OR(ISBLANK(B4),ISBLANK(F4),ISBLANK(C86),ISBLANK(E86),ISBLANK(F86),ISBLANK(G86)),"",IF(AND(F86=F4,OR(G86="All",ISNUMBER(SEARCH("," &amp; B4 &amp; ",", "," &amp; SUBSTITUTE(G86," ","") &amp; ",")))),E86/IF(G86="All",COUNTIF(B4:G4,"&lt;&gt;"),LEN(SUBSTITUTE(G86," ",""))-LEN(SUBSTITUTE(SUBSTITUTE(G86," ",""),",",""))+1),0))</f>
        <v/>
      </c>
      <c r="N86" s="78">
        <f>IF(OR(ISBLANK(B4),ISBLANK(G4),ISBLANK(C86),ISBLANK(E86),ISBLANK(F86),ISBLANK(G86)),"",IF(AND(F86=G4,OR(G86="All",ISNUMBER(SEARCH("," &amp; B4 &amp; ",", "," &amp; SUBSTITUTE(G86," ","") &amp; ",")))),E86/IF(G86="All",COUNTIF(B4:G4,"&lt;&gt;"),LEN(SUBSTITUTE(G86," ",""))-LEN(SUBSTITUTE(SUBSTITUTE(G86," ",""),",",""))+1),0))</f>
        <v/>
      </c>
      <c r="O86" s="78">
        <f>IF(OR(ISBLANK(C4),ISBLANK(B4),ISBLANK(C86),ISBLANK(E86),ISBLANK(F86),ISBLANK(G86)),"",IF(AND(F86=B4,OR(G86="All",ISNUMBER(SEARCH("," &amp; C4 &amp; ",", "," &amp; SUBSTITUTE(G86," ","") &amp; ",")))),E86/IF(G86="All",COUNTIF(B4:G4,"&lt;&gt;"),LEN(SUBSTITUTE(G86," ",""))-LEN(SUBSTITUTE(SUBSTITUTE(G86," ",""),",",""))+1),0))</f>
        <v/>
      </c>
      <c r="P86" s="1" t="n"/>
      <c r="Q86" s="78">
        <f>IF(OR(ISBLANK(C4),ISBLANK(D4),ISBLANK(C86),ISBLANK(E86),ISBLANK(F86),ISBLANK(G86)),"",IF(AND(F86=D4,OR(G86="All",ISNUMBER(SEARCH("," &amp; C4 &amp; ",", "," &amp; SUBSTITUTE(G86," ","") &amp; ",")))),E86/IF(G86="All",COUNTIF(B4:G4,"&lt;&gt;"),LEN(SUBSTITUTE(G86," ",""))-LEN(SUBSTITUTE(SUBSTITUTE(G86," ",""),",",""))+1),0))</f>
        <v/>
      </c>
      <c r="R86" s="78">
        <f>IF(OR(ISBLANK(C4),ISBLANK(E4),ISBLANK(C86),ISBLANK(E86),ISBLANK(F86),ISBLANK(G86)),"",IF(AND(F86=E4,OR(G86="All",ISNUMBER(SEARCH("," &amp; C4 &amp; ",", "," &amp; SUBSTITUTE(G86," ","") &amp; ",")))),E86/IF(G86="All",COUNTIF(B4:G4,"&lt;&gt;"),LEN(SUBSTITUTE(G86," ",""))-LEN(SUBSTITUTE(SUBSTITUTE(G86," ",""),",",""))+1),0))</f>
        <v/>
      </c>
      <c r="S86" s="78">
        <f>IF(OR(ISBLANK(C4),ISBLANK(F4),ISBLANK(C86),ISBLANK(E86),ISBLANK(F86),ISBLANK(G86)),"",IF(AND(F86=F4,OR(G86="All",ISNUMBER(SEARCH("," &amp; C4 &amp; ",", "," &amp; SUBSTITUTE(G86," ","") &amp; ",")))),E86/IF(G86="All",COUNTIF(B4:G4,"&lt;&gt;"),LEN(SUBSTITUTE(G86," ",""))-LEN(SUBSTITUTE(SUBSTITUTE(G86," ",""),",",""))+1),0))</f>
        <v/>
      </c>
      <c r="T86" s="78">
        <f>IF(OR(ISBLANK(C4),ISBLANK(G4),ISBLANK(C86),ISBLANK(E86),ISBLANK(F86),ISBLANK(G86)),"",IF(AND(F86=G4,OR(G86="All",ISNUMBER(SEARCH("," &amp; C4 &amp; ",", "," &amp; SUBSTITUTE(G86," ","") &amp; ",")))),E86/IF(G86="All",COUNTIF(B4:G4,"&lt;&gt;"),LEN(SUBSTITUTE(G86," ",""))-LEN(SUBSTITUTE(SUBSTITUTE(G86," ",""),",",""))+1),0))</f>
        <v/>
      </c>
      <c r="U86" s="78">
        <f>IF(OR(ISBLANK(D4),ISBLANK(B4),ISBLANK(C86),ISBLANK(E86),ISBLANK(F86),ISBLANK(G86)),"",IF(AND(F86=B4,OR(G86="All",ISNUMBER(SEARCH("," &amp; D4 &amp; ",", "," &amp; SUBSTITUTE(G86," ","") &amp; ",")))),E86/IF(G86="All",COUNTIF(B4:G4,"&lt;&gt;"),LEN(SUBSTITUTE(G86," ",""))-LEN(SUBSTITUTE(SUBSTITUTE(G86," ",""),",",""))+1),0))</f>
        <v/>
      </c>
      <c r="V86" s="78">
        <f>IF(OR(ISBLANK(D4),ISBLANK(C4),ISBLANK(C86),ISBLANK(E86),ISBLANK(F86),ISBLANK(G86)),"",IF(AND(F86=C4,OR(G86="All",ISNUMBER(SEARCH("," &amp; D4 &amp; ",", "," &amp; SUBSTITUTE(G86," ","") &amp; ",")))),E86/IF(G86="All",COUNTIF(B4:G4,"&lt;&gt;"),LEN(SUBSTITUTE(G86," ",""))-LEN(SUBSTITUTE(SUBSTITUTE(G86," ",""),",",""))+1),0))</f>
        <v/>
      </c>
      <c r="W86" s="1" t="n"/>
      <c r="X86" s="78">
        <f>IF(OR(ISBLANK(D4),ISBLANK(E4),ISBLANK(C86),ISBLANK(E86),ISBLANK(F86),ISBLANK(G86)),"",IF(AND(F86=E4,OR(G86="All",ISNUMBER(SEARCH("," &amp; D4 &amp; ",", "," &amp; SUBSTITUTE(G86," ","") &amp; ",")))),E86/IF(G86="All",COUNTIF(B4:G4,"&lt;&gt;"),LEN(SUBSTITUTE(G86," ",""))-LEN(SUBSTITUTE(SUBSTITUTE(G86," ",""),",",""))+1),0))</f>
        <v/>
      </c>
      <c r="Y86" s="78">
        <f>IF(OR(ISBLANK(D4),ISBLANK(F4),ISBLANK(C86),ISBLANK(E86),ISBLANK(F86),ISBLANK(G86)),"",IF(AND(F86=F4,OR(G86="All",ISNUMBER(SEARCH("," &amp; D4 &amp; ",", "," &amp; SUBSTITUTE(G86," ","") &amp; ",")))),E86/IF(G86="All",COUNTIF(B4:G4,"&lt;&gt;"),LEN(SUBSTITUTE(G86," ",""))-LEN(SUBSTITUTE(SUBSTITUTE(G86," ",""),",",""))+1),0))</f>
        <v/>
      </c>
      <c r="Z86" s="78">
        <f>IF(OR(ISBLANK(D4),ISBLANK(G4),ISBLANK(C86),ISBLANK(E86),ISBLANK(F86),ISBLANK(G86)),"",IF(AND(F86=G4,OR(G86="All",ISNUMBER(SEARCH("," &amp; D4 &amp; ",", "," &amp; SUBSTITUTE(G86," ","") &amp; ",")))),E86/IF(G86="All",COUNTIF(B4:G4,"&lt;&gt;"),LEN(SUBSTITUTE(G86," ",""))-LEN(SUBSTITUTE(SUBSTITUTE(G86," ",""),",",""))+1),0))</f>
        <v/>
      </c>
      <c r="AA86" s="78">
        <f>IF(OR(ISBLANK(E4),ISBLANK(B4),ISBLANK(C86),ISBLANK(E86),ISBLANK(F86),ISBLANK(G86)),"",IF(AND(F86=B4,OR(G86="All",ISNUMBER(SEARCH("," &amp; E4 &amp; ",", "," &amp; SUBSTITUTE(G86," ","") &amp; ",")))),E86/IF(G86="All",COUNTIF(B4:G4,"&lt;&gt;"),LEN(SUBSTITUTE(G86," ",""))-LEN(SUBSTITUTE(SUBSTITUTE(G86," ",""),",",""))+1),0))</f>
        <v/>
      </c>
      <c r="AB86" s="78">
        <f>IF(OR(ISBLANK(E4),ISBLANK(C4),ISBLANK(C86),ISBLANK(E86),ISBLANK(F86),ISBLANK(G86)),"",IF(AND(F86=C4,OR(G86="All",ISNUMBER(SEARCH("," &amp; E4 &amp; ",", "," &amp; SUBSTITUTE(G86," ","") &amp; ",")))),E86/IF(G86="All",COUNTIF(B4:G4,"&lt;&gt;"),LEN(SUBSTITUTE(G86," ",""))-LEN(SUBSTITUTE(SUBSTITUTE(G86," ",""),",",""))+1),0))</f>
        <v/>
      </c>
      <c r="AC86" s="78">
        <f>IF(OR(ISBLANK(E4),ISBLANK(D4),ISBLANK(C86),ISBLANK(E86),ISBLANK(F86),ISBLANK(G86)),"",IF(AND(F86=D4,OR(G86="All",ISNUMBER(SEARCH("," &amp; E4 &amp; ",", "," &amp; SUBSTITUTE(G86," ","") &amp; ",")))),E86/IF(G86="All",COUNTIF(B4:G4,"&lt;&gt;"),LEN(SUBSTITUTE(G86," ",""))-LEN(SUBSTITUTE(SUBSTITUTE(G86," ",""),",",""))+1),0))</f>
        <v/>
      </c>
      <c r="AE86" s="78">
        <f>IF(OR(ISBLANK(E4),ISBLANK(F4),ISBLANK(C86),ISBLANK(E86),ISBLANK(F86),ISBLANK(G86)),"",IF(AND(F86=F4,OR(G86="All",ISNUMBER(SEARCH("," &amp; E4 &amp; ",", "," &amp; SUBSTITUTE(G86," ","") &amp; ",")))),E86/IF(G86="All",COUNTIF(B4:G4,"&lt;&gt;"),LEN(SUBSTITUTE(G86," ",""))-LEN(SUBSTITUTE(SUBSTITUTE(G86," ",""),",",""))+1),0))</f>
        <v/>
      </c>
      <c r="AF86" s="78">
        <f>IF(OR(ISBLANK(E4),ISBLANK(G4),ISBLANK(C86),ISBLANK(E86),ISBLANK(F86),ISBLANK(G86)),"",IF(AND(F86=G4,OR(G86="All",ISNUMBER(SEARCH("," &amp; E4 &amp; ",", "," &amp; SUBSTITUTE(G86," ","") &amp; ",")))),E86/IF(G86="All",COUNTIF(B4:G4,"&lt;&gt;"),LEN(SUBSTITUTE(G86," ",""))-LEN(SUBSTITUTE(SUBSTITUTE(G86," ",""),",",""))+1),0))</f>
        <v/>
      </c>
      <c r="AG86" s="78">
        <f>IF(OR(ISBLANK(F4),ISBLANK(B4),ISBLANK(C86),ISBLANK(E86),ISBLANK(F86),ISBLANK(G86)),"",IF(AND(F86=B4,OR(G86="All",ISNUMBER(SEARCH("," &amp; F4 &amp; ",", "," &amp; SUBSTITUTE(G86," ","") &amp; ",")))),E86/IF(G86="All",COUNTIF(B4:G4,"&lt;&gt;"),LEN(SUBSTITUTE(G86," ",""))-LEN(SUBSTITUTE(SUBSTITUTE(G86," ",""),",",""))+1),0))</f>
        <v/>
      </c>
      <c r="AH86" s="78">
        <f>IF(OR(ISBLANK(F4),ISBLANK(C4),ISBLANK(C86),ISBLANK(E86),ISBLANK(F86),ISBLANK(G86)),"",IF(AND(F86=C4,OR(G86="All",ISNUMBER(SEARCH("," &amp; F4 &amp; ",", "," &amp; SUBSTITUTE(G86," ","") &amp; ",")))),E86/IF(G86="All",COUNTIF(B4:G4,"&lt;&gt;"),LEN(SUBSTITUTE(G86," ",""))-LEN(SUBSTITUTE(SUBSTITUTE(G86," ",""),",",""))+1),0))</f>
        <v/>
      </c>
      <c r="AI86" s="78">
        <f>IF(OR(ISBLANK(F4),ISBLANK(D4),ISBLANK(C86),ISBLANK(E86),ISBLANK(F86),ISBLANK(G86)),"",IF(AND(F86=D4,OR(G86="All",ISNUMBER(SEARCH("," &amp; F4 &amp; ",", "," &amp; SUBSTITUTE(G86," ","") &amp; ",")))),E86/IF(G86="All",COUNTIF(B4:G4,"&lt;&gt;"),LEN(SUBSTITUTE(G86," ",""))-LEN(SUBSTITUTE(SUBSTITUTE(G86," ",""),",",""))+1),0))</f>
        <v/>
      </c>
      <c r="AJ86" s="78">
        <f>IF(OR(ISBLANK(F4),ISBLANK(E4),ISBLANK(C86),ISBLANK(E86),ISBLANK(F86),ISBLANK(G86)),"",IF(AND(F86=E4,OR(G86="All",ISNUMBER(SEARCH("," &amp; F4 &amp; ",", "," &amp; SUBSTITUTE(G86," ","") &amp; ",")))),E86/IF(G86="All",COUNTIF(B4:G4,"&lt;&gt;"),LEN(SUBSTITUTE(G86," ",""))-LEN(SUBSTITUTE(SUBSTITUTE(G86," ",""),",",""))+1),0))</f>
        <v/>
      </c>
      <c r="AL86" s="78">
        <f>IF(OR(ISBLANK(F4),ISBLANK(G4),ISBLANK(C86),ISBLANK(E86),ISBLANK(F86),ISBLANK(G86)),"",IF(AND(F86=G4,OR(G86="All",ISNUMBER(SEARCH("," &amp; F4 &amp; ",", "," &amp; SUBSTITUTE(G86," ","") &amp; ",")))),E86/IF(G86="All",COUNTIF(B4:G4,"&lt;&gt;"),LEN(SUBSTITUTE(G86," ",""))-LEN(SUBSTITUTE(SUBSTITUTE(G86," ",""),",",""))+1),0))</f>
        <v/>
      </c>
      <c r="AM86" s="78">
        <f>IF(OR(ISBLANK(G4),ISBLANK(B4),ISBLANK(C86),ISBLANK(E86),ISBLANK(F86),ISBLANK(G86)),"",IF(AND(F86=B4,OR(G86="All",ISNUMBER(SEARCH("," &amp; G4 &amp; ",", "," &amp; SUBSTITUTE(G86," ","") &amp; ",")))),E86/IF(G86="All",COUNTIF(B4:G4,"&lt;&gt;"),LEN(SUBSTITUTE(G86," ",""))-LEN(SUBSTITUTE(SUBSTITUTE(G86," ",""),",",""))+1),0))</f>
        <v/>
      </c>
      <c r="AN86" s="78">
        <f>IF(OR(ISBLANK(G4),ISBLANK(C4),ISBLANK(C86),ISBLANK(E86),ISBLANK(F86),ISBLANK(G86)),"",IF(AND(F86=C4,OR(G86="All",ISNUMBER(SEARCH("," &amp; G4 &amp; ",", "," &amp; SUBSTITUTE(G86," ","") &amp; ",")))),E86/IF(G86="All",COUNTIF(B4:G4,"&lt;&gt;"),LEN(SUBSTITUTE(G86," ",""))-LEN(SUBSTITUTE(SUBSTITUTE(G86," ",""),",",""))+1),0))</f>
        <v/>
      </c>
      <c r="AO86" s="78">
        <f>IF(OR(ISBLANK(G4),ISBLANK(D4),ISBLANK(C86),ISBLANK(E86),ISBLANK(F86),ISBLANK(G86)),"",IF(AND(F86=D4,OR(G86="All",ISNUMBER(SEARCH("," &amp; G4 &amp; ",", "," &amp; SUBSTITUTE(G86," ","") &amp; ",")))),E86/IF(G86="All",COUNTIF(B4:G4,"&lt;&gt;"),LEN(SUBSTITUTE(G86," ",""))-LEN(SUBSTITUTE(SUBSTITUTE(G86," ",""),",",""))+1),0))</f>
        <v/>
      </c>
      <c r="AP86" s="78">
        <f>IF(OR(ISBLANK(G4),ISBLANK(E4),ISBLANK(C86),ISBLANK(E86),ISBLANK(F86),ISBLANK(G86)),"",IF(AND(F86=E4,OR(G86="All",ISNUMBER(SEARCH("," &amp; G4 &amp; ",", "," &amp; SUBSTITUTE(G86," ","") &amp; ",")))),E86/IF(G86="All",COUNTIF(B4:G4,"&lt;&gt;"),LEN(SUBSTITUTE(G86," ",""))-LEN(SUBSTITUTE(SUBSTITUTE(G86," ",""),",",""))+1),0))</f>
        <v/>
      </c>
      <c r="AQ86" s="78">
        <f>IF(OR(ISBLANK(G4),ISBLANK(F4),ISBLANK(C86),ISBLANK(E86),ISBLANK(F86),ISBLANK(G86)),"",IF(AND(F86=F4,OR(G86="All",ISNUMBER(SEARCH("," &amp; G4 &amp; ",", "," &amp; SUBSTITUTE(G86," ","") &amp; ",")))),E86/IF(G86="All",COUNTIF(B4:G4,"&lt;&gt;"),LEN(SUBSTITUTE(G86," ",""))-LEN(SUBSTITUTE(SUBSTITUTE(G86," ",""),",",""))+1),0))</f>
        <v/>
      </c>
    </row>
    <row r="87" customFormat="1" s="1">
      <c r="A87" s="76" t="n"/>
      <c r="B87" s="77" t="n"/>
      <c r="C87" s="78" t="n"/>
      <c r="D87" s="77" t="inlineStr">
        <is>
          <t>EUR</t>
        </is>
      </c>
      <c r="E87" s="79">
        <f>IF(ISBLANK(C87),"",IF(D87="EUR",C87*$C$8,IF(D87="GBP",C87*$C$9,IF(D87="JPY",C87*$C$10,IF(D87="USD",C87,"")))))</f>
        <v/>
      </c>
      <c r="F87" s="77" t="n"/>
      <c r="G87" s="80" t="n"/>
      <c r="H87" s="1" t="n"/>
      <c r="I87" s="1" t="n"/>
      <c r="J87" s="78">
        <f>IF(OR(ISBLANK(B4),ISBLANK(C4),ISBLANK(C87),ISBLANK(E87),ISBLANK(F87),ISBLANK(G87)),"",IF(AND(F87=C4,OR(G87="All",ISNUMBER(SEARCH("," &amp; B4 &amp; ",", "," &amp; SUBSTITUTE(G87," ","") &amp; ",")))),E87/IF(G87="All",COUNTIF(B4:G4,"&lt;&gt;"),LEN(SUBSTITUTE(G87," ",""))-LEN(SUBSTITUTE(SUBSTITUTE(G87," ",""),",",""))+1),0))</f>
        <v/>
      </c>
      <c r="K87" s="78">
        <f>IF(OR(ISBLANK(B4),ISBLANK(D4),ISBLANK(C87),ISBLANK(E87),ISBLANK(F87),ISBLANK(G87)),"",IF(AND(F87=D4,OR(G87="All",ISNUMBER(SEARCH("," &amp; B4 &amp; ",", "," &amp; SUBSTITUTE(G87," ","") &amp; ",")))),E87/IF(G87="All",COUNTIF(B4:G4,"&lt;&gt;"),LEN(SUBSTITUTE(G87," ",""))-LEN(SUBSTITUTE(SUBSTITUTE(G87," ",""),",",""))+1),0))</f>
        <v/>
      </c>
      <c r="L87" s="78">
        <f>IF(OR(ISBLANK(B4),ISBLANK(E4),ISBLANK(C87),ISBLANK(E87),ISBLANK(F87),ISBLANK(G87)),"",IF(AND(F87=E4,OR(G87="All",ISNUMBER(SEARCH("," &amp; B4 &amp; ",", "," &amp; SUBSTITUTE(G87," ","") &amp; ",")))),E87/IF(G87="All",COUNTIF(B4:G4,"&lt;&gt;"),LEN(SUBSTITUTE(G87," ",""))-LEN(SUBSTITUTE(SUBSTITUTE(G87," ",""),",",""))+1),0))</f>
        <v/>
      </c>
      <c r="M87" s="78">
        <f>IF(OR(ISBLANK(B4),ISBLANK(F4),ISBLANK(C87),ISBLANK(E87),ISBLANK(F87),ISBLANK(G87)),"",IF(AND(F87=F4,OR(G87="All",ISNUMBER(SEARCH("," &amp; B4 &amp; ",", "," &amp; SUBSTITUTE(G87," ","") &amp; ",")))),E87/IF(G87="All",COUNTIF(B4:G4,"&lt;&gt;"),LEN(SUBSTITUTE(G87," ",""))-LEN(SUBSTITUTE(SUBSTITUTE(G87," ",""),",",""))+1),0))</f>
        <v/>
      </c>
      <c r="N87" s="78">
        <f>IF(OR(ISBLANK(B4),ISBLANK(G4),ISBLANK(C87),ISBLANK(E87),ISBLANK(F87),ISBLANK(G87)),"",IF(AND(F87=G4,OR(G87="All",ISNUMBER(SEARCH("," &amp; B4 &amp; ",", "," &amp; SUBSTITUTE(G87," ","") &amp; ",")))),E87/IF(G87="All",COUNTIF(B4:G4,"&lt;&gt;"),LEN(SUBSTITUTE(G87," ",""))-LEN(SUBSTITUTE(SUBSTITUTE(G87," ",""),",",""))+1),0))</f>
        <v/>
      </c>
      <c r="O87" s="78">
        <f>IF(OR(ISBLANK(C4),ISBLANK(B4),ISBLANK(C87),ISBLANK(E87),ISBLANK(F87),ISBLANK(G87)),"",IF(AND(F87=B4,OR(G87="All",ISNUMBER(SEARCH("," &amp; C4 &amp; ",", "," &amp; SUBSTITUTE(G87," ","") &amp; ",")))),E87/IF(G87="All",COUNTIF(B4:G4,"&lt;&gt;"),LEN(SUBSTITUTE(G87," ",""))-LEN(SUBSTITUTE(SUBSTITUTE(G87," ",""),",",""))+1),0))</f>
        <v/>
      </c>
      <c r="P87" s="1" t="n"/>
      <c r="Q87" s="78">
        <f>IF(OR(ISBLANK(C4),ISBLANK(D4),ISBLANK(C87),ISBLANK(E87),ISBLANK(F87),ISBLANK(G87)),"",IF(AND(F87=D4,OR(G87="All",ISNUMBER(SEARCH("," &amp; C4 &amp; ",", "," &amp; SUBSTITUTE(G87," ","") &amp; ",")))),E87/IF(G87="All",COUNTIF(B4:G4,"&lt;&gt;"),LEN(SUBSTITUTE(G87," ",""))-LEN(SUBSTITUTE(SUBSTITUTE(G87," ",""),",",""))+1),0))</f>
        <v/>
      </c>
      <c r="R87" s="78">
        <f>IF(OR(ISBLANK(C4),ISBLANK(E4),ISBLANK(C87),ISBLANK(E87),ISBLANK(F87),ISBLANK(G87)),"",IF(AND(F87=E4,OR(G87="All",ISNUMBER(SEARCH("," &amp; C4 &amp; ",", "," &amp; SUBSTITUTE(G87," ","") &amp; ",")))),E87/IF(G87="All",COUNTIF(B4:G4,"&lt;&gt;"),LEN(SUBSTITUTE(G87," ",""))-LEN(SUBSTITUTE(SUBSTITUTE(G87," ",""),",",""))+1),0))</f>
        <v/>
      </c>
      <c r="S87" s="78">
        <f>IF(OR(ISBLANK(C4),ISBLANK(F4),ISBLANK(C87),ISBLANK(E87),ISBLANK(F87),ISBLANK(G87)),"",IF(AND(F87=F4,OR(G87="All",ISNUMBER(SEARCH("," &amp; C4 &amp; ",", "," &amp; SUBSTITUTE(G87," ","") &amp; ",")))),E87/IF(G87="All",COUNTIF(B4:G4,"&lt;&gt;"),LEN(SUBSTITUTE(G87," ",""))-LEN(SUBSTITUTE(SUBSTITUTE(G87," ",""),",",""))+1),0))</f>
        <v/>
      </c>
      <c r="T87" s="78">
        <f>IF(OR(ISBLANK(C4),ISBLANK(G4),ISBLANK(C87),ISBLANK(E87),ISBLANK(F87),ISBLANK(G87)),"",IF(AND(F87=G4,OR(G87="All",ISNUMBER(SEARCH("," &amp; C4 &amp; ",", "," &amp; SUBSTITUTE(G87," ","") &amp; ",")))),E87/IF(G87="All",COUNTIF(B4:G4,"&lt;&gt;"),LEN(SUBSTITUTE(G87," ",""))-LEN(SUBSTITUTE(SUBSTITUTE(G87," ",""),",",""))+1),0))</f>
        <v/>
      </c>
      <c r="U87" s="78">
        <f>IF(OR(ISBLANK(D4),ISBLANK(B4),ISBLANK(C87),ISBLANK(E87),ISBLANK(F87),ISBLANK(G87)),"",IF(AND(F87=B4,OR(G87="All",ISNUMBER(SEARCH("," &amp; D4 &amp; ",", "," &amp; SUBSTITUTE(G87," ","") &amp; ",")))),E87/IF(G87="All",COUNTIF(B4:G4,"&lt;&gt;"),LEN(SUBSTITUTE(G87," ",""))-LEN(SUBSTITUTE(SUBSTITUTE(G87," ",""),",",""))+1),0))</f>
        <v/>
      </c>
      <c r="V87" s="78">
        <f>IF(OR(ISBLANK(D4),ISBLANK(C4),ISBLANK(C87),ISBLANK(E87),ISBLANK(F87),ISBLANK(G87)),"",IF(AND(F87=C4,OR(G87="All",ISNUMBER(SEARCH("," &amp; D4 &amp; ",", "," &amp; SUBSTITUTE(G87," ","") &amp; ",")))),E87/IF(G87="All",COUNTIF(B4:G4,"&lt;&gt;"),LEN(SUBSTITUTE(G87," ",""))-LEN(SUBSTITUTE(SUBSTITUTE(G87," ",""),",",""))+1),0))</f>
        <v/>
      </c>
      <c r="W87" s="1" t="n"/>
      <c r="X87" s="78">
        <f>IF(OR(ISBLANK(D4),ISBLANK(E4),ISBLANK(C87),ISBLANK(E87),ISBLANK(F87),ISBLANK(G87)),"",IF(AND(F87=E4,OR(G87="All",ISNUMBER(SEARCH("," &amp; D4 &amp; ",", "," &amp; SUBSTITUTE(G87," ","") &amp; ",")))),E87/IF(G87="All",COUNTIF(B4:G4,"&lt;&gt;"),LEN(SUBSTITUTE(G87," ",""))-LEN(SUBSTITUTE(SUBSTITUTE(G87," ",""),",",""))+1),0))</f>
        <v/>
      </c>
      <c r="Y87" s="78">
        <f>IF(OR(ISBLANK(D4),ISBLANK(F4),ISBLANK(C87),ISBLANK(E87),ISBLANK(F87),ISBLANK(G87)),"",IF(AND(F87=F4,OR(G87="All",ISNUMBER(SEARCH("," &amp; D4 &amp; ",", "," &amp; SUBSTITUTE(G87," ","") &amp; ",")))),E87/IF(G87="All",COUNTIF(B4:G4,"&lt;&gt;"),LEN(SUBSTITUTE(G87," ",""))-LEN(SUBSTITUTE(SUBSTITUTE(G87," ",""),",",""))+1),0))</f>
        <v/>
      </c>
      <c r="Z87" s="78">
        <f>IF(OR(ISBLANK(D4),ISBLANK(G4),ISBLANK(C87),ISBLANK(E87),ISBLANK(F87),ISBLANK(G87)),"",IF(AND(F87=G4,OR(G87="All",ISNUMBER(SEARCH("," &amp; D4 &amp; ",", "," &amp; SUBSTITUTE(G87," ","") &amp; ",")))),E87/IF(G87="All",COUNTIF(B4:G4,"&lt;&gt;"),LEN(SUBSTITUTE(G87," ",""))-LEN(SUBSTITUTE(SUBSTITUTE(G87," ",""),",",""))+1),0))</f>
        <v/>
      </c>
      <c r="AA87" s="78">
        <f>IF(OR(ISBLANK(E4),ISBLANK(B4),ISBLANK(C87),ISBLANK(E87),ISBLANK(F87),ISBLANK(G87)),"",IF(AND(F87=B4,OR(G87="All",ISNUMBER(SEARCH("," &amp; E4 &amp; ",", "," &amp; SUBSTITUTE(G87," ","") &amp; ",")))),E87/IF(G87="All",COUNTIF(B4:G4,"&lt;&gt;"),LEN(SUBSTITUTE(G87," ",""))-LEN(SUBSTITUTE(SUBSTITUTE(G87," ",""),",",""))+1),0))</f>
        <v/>
      </c>
      <c r="AB87" s="78">
        <f>IF(OR(ISBLANK(E4),ISBLANK(C4),ISBLANK(C87),ISBLANK(E87),ISBLANK(F87),ISBLANK(G87)),"",IF(AND(F87=C4,OR(G87="All",ISNUMBER(SEARCH("," &amp; E4 &amp; ",", "," &amp; SUBSTITUTE(G87," ","") &amp; ",")))),E87/IF(G87="All",COUNTIF(B4:G4,"&lt;&gt;"),LEN(SUBSTITUTE(G87," ",""))-LEN(SUBSTITUTE(SUBSTITUTE(G87," ",""),",",""))+1),0))</f>
        <v/>
      </c>
      <c r="AC87" s="78">
        <f>IF(OR(ISBLANK(E4),ISBLANK(D4),ISBLANK(C87),ISBLANK(E87),ISBLANK(F87),ISBLANK(G87)),"",IF(AND(F87=D4,OR(G87="All",ISNUMBER(SEARCH("," &amp; E4 &amp; ",", "," &amp; SUBSTITUTE(G87," ","") &amp; ",")))),E87/IF(G87="All",COUNTIF(B4:G4,"&lt;&gt;"),LEN(SUBSTITUTE(G87," ",""))-LEN(SUBSTITUTE(SUBSTITUTE(G87," ",""),",",""))+1),0))</f>
        <v/>
      </c>
      <c r="AE87" s="78">
        <f>IF(OR(ISBLANK(E4),ISBLANK(F4),ISBLANK(C87),ISBLANK(E87),ISBLANK(F87),ISBLANK(G87)),"",IF(AND(F87=F4,OR(G87="All",ISNUMBER(SEARCH("," &amp; E4 &amp; ",", "," &amp; SUBSTITUTE(G87," ","") &amp; ",")))),E87/IF(G87="All",COUNTIF(B4:G4,"&lt;&gt;"),LEN(SUBSTITUTE(G87," ",""))-LEN(SUBSTITUTE(SUBSTITUTE(G87," ",""),",",""))+1),0))</f>
        <v/>
      </c>
      <c r="AF87" s="78">
        <f>IF(OR(ISBLANK(E4),ISBLANK(G4),ISBLANK(C87),ISBLANK(E87),ISBLANK(F87),ISBLANK(G87)),"",IF(AND(F87=G4,OR(G87="All",ISNUMBER(SEARCH("," &amp; E4 &amp; ",", "," &amp; SUBSTITUTE(G87," ","") &amp; ",")))),E87/IF(G87="All",COUNTIF(B4:G4,"&lt;&gt;"),LEN(SUBSTITUTE(G87," ",""))-LEN(SUBSTITUTE(SUBSTITUTE(G87," ",""),",",""))+1),0))</f>
        <v/>
      </c>
      <c r="AG87" s="78">
        <f>IF(OR(ISBLANK(F4),ISBLANK(B4),ISBLANK(C87),ISBLANK(E87),ISBLANK(F87),ISBLANK(G87)),"",IF(AND(F87=B4,OR(G87="All",ISNUMBER(SEARCH("," &amp; F4 &amp; ",", "," &amp; SUBSTITUTE(G87," ","") &amp; ",")))),E87/IF(G87="All",COUNTIF(B4:G4,"&lt;&gt;"),LEN(SUBSTITUTE(G87," ",""))-LEN(SUBSTITUTE(SUBSTITUTE(G87," ",""),",",""))+1),0))</f>
        <v/>
      </c>
      <c r="AH87" s="78">
        <f>IF(OR(ISBLANK(F4),ISBLANK(C4),ISBLANK(C87),ISBLANK(E87),ISBLANK(F87),ISBLANK(G87)),"",IF(AND(F87=C4,OR(G87="All",ISNUMBER(SEARCH("," &amp; F4 &amp; ",", "," &amp; SUBSTITUTE(G87," ","") &amp; ",")))),E87/IF(G87="All",COUNTIF(B4:G4,"&lt;&gt;"),LEN(SUBSTITUTE(G87," ",""))-LEN(SUBSTITUTE(SUBSTITUTE(G87," ",""),",",""))+1),0))</f>
        <v/>
      </c>
      <c r="AI87" s="78">
        <f>IF(OR(ISBLANK(F4),ISBLANK(D4),ISBLANK(C87),ISBLANK(E87),ISBLANK(F87),ISBLANK(G87)),"",IF(AND(F87=D4,OR(G87="All",ISNUMBER(SEARCH("," &amp; F4 &amp; ",", "," &amp; SUBSTITUTE(G87," ","") &amp; ",")))),E87/IF(G87="All",COUNTIF(B4:G4,"&lt;&gt;"),LEN(SUBSTITUTE(G87," ",""))-LEN(SUBSTITUTE(SUBSTITUTE(G87," ",""),",",""))+1),0))</f>
        <v/>
      </c>
      <c r="AJ87" s="78">
        <f>IF(OR(ISBLANK(F4),ISBLANK(E4),ISBLANK(C87),ISBLANK(E87),ISBLANK(F87),ISBLANK(G87)),"",IF(AND(F87=E4,OR(G87="All",ISNUMBER(SEARCH("," &amp; F4 &amp; ",", "," &amp; SUBSTITUTE(G87," ","") &amp; ",")))),E87/IF(G87="All",COUNTIF(B4:G4,"&lt;&gt;"),LEN(SUBSTITUTE(G87," ",""))-LEN(SUBSTITUTE(SUBSTITUTE(G87," ",""),",",""))+1),0))</f>
        <v/>
      </c>
      <c r="AL87" s="78">
        <f>IF(OR(ISBLANK(F4),ISBLANK(G4),ISBLANK(C87),ISBLANK(E87),ISBLANK(F87),ISBLANK(G87)),"",IF(AND(F87=G4,OR(G87="All",ISNUMBER(SEARCH("," &amp; F4 &amp; ",", "," &amp; SUBSTITUTE(G87," ","") &amp; ",")))),E87/IF(G87="All",COUNTIF(B4:G4,"&lt;&gt;"),LEN(SUBSTITUTE(G87," ",""))-LEN(SUBSTITUTE(SUBSTITUTE(G87," ",""),",",""))+1),0))</f>
        <v/>
      </c>
      <c r="AM87" s="78">
        <f>IF(OR(ISBLANK(G4),ISBLANK(B4),ISBLANK(C87),ISBLANK(E87),ISBLANK(F87),ISBLANK(G87)),"",IF(AND(F87=B4,OR(G87="All",ISNUMBER(SEARCH("," &amp; G4 &amp; ",", "," &amp; SUBSTITUTE(G87," ","") &amp; ",")))),E87/IF(G87="All",COUNTIF(B4:G4,"&lt;&gt;"),LEN(SUBSTITUTE(G87," ",""))-LEN(SUBSTITUTE(SUBSTITUTE(G87," ",""),",",""))+1),0))</f>
        <v/>
      </c>
      <c r="AN87" s="78">
        <f>IF(OR(ISBLANK(G4),ISBLANK(C4),ISBLANK(C87),ISBLANK(E87),ISBLANK(F87),ISBLANK(G87)),"",IF(AND(F87=C4,OR(G87="All",ISNUMBER(SEARCH("," &amp; G4 &amp; ",", "," &amp; SUBSTITUTE(G87," ","") &amp; ",")))),E87/IF(G87="All",COUNTIF(B4:G4,"&lt;&gt;"),LEN(SUBSTITUTE(G87," ",""))-LEN(SUBSTITUTE(SUBSTITUTE(G87," ",""),",",""))+1),0))</f>
        <v/>
      </c>
      <c r="AO87" s="78">
        <f>IF(OR(ISBLANK(G4),ISBLANK(D4),ISBLANK(C87),ISBLANK(E87),ISBLANK(F87),ISBLANK(G87)),"",IF(AND(F87=D4,OR(G87="All",ISNUMBER(SEARCH("," &amp; G4 &amp; ",", "," &amp; SUBSTITUTE(G87," ","") &amp; ",")))),E87/IF(G87="All",COUNTIF(B4:G4,"&lt;&gt;"),LEN(SUBSTITUTE(G87," ",""))-LEN(SUBSTITUTE(SUBSTITUTE(G87," ",""),",",""))+1),0))</f>
        <v/>
      </c>
      <c r="AP87" s="78">
        <f>IF(OR(ISBLANK(G4),ISBLANK(E4),ISBLANK(C87),ISBLANK(E87),ISBLANK(F87),ISBLANK(G87)),"",IF(AND(F87=E4,OR(G87="All",ISNUMBER(SEARCH("," &amp; G4 &amp; ",", "," &amp; SUBSTITUTE(G87," ","") &amp; ",")))),E87/IF(G87="All",COUNTIF(B4:G4,"&lt;&gt;"),LEN(SUBSTITUTE(G87," ",""))-LEN(SUBSTITUTE(SUBSTITUTE(G87," ",""),",",""))+1),0))</f>
        <v/>
      </c>
      <c r="AQ87" s="78">
        <f>IF(OR(ISBLANK(G4),ISBLANK(F4),ISBLANK(C87),ISBLANK(E87),ISBLANK(F87),ISBLANK(G87)),"",IF(AND(F87=F4,OR(G87="All",ISNUMBER(SEARCH("," &amp; G4 &amp; ",", "," &amp; SUBSTITUTE(G87," ","") &amp; ",")))),E87/IF(G87="All",COUNTIF(B4:G4,"&lt;&gt;"),LEN(SUBSTITUTE(G87," ",""))-LEN(SUBSTITUTE(SUBSTITUTE(G87," ",""),",",""))+1),0))</f>
        <v/>
      </c>
    </row>
    <row r="88" customFormat="1" s="1">
      <c r="A88" s="76" t="n"/>
      <c r="B88" s="77" t="n"/>
      <c r="C88" s="78" t="n"/>
      <c r="D88" s="77" t="inlineStr">
        <is>
          <t>EUR</t>
        </is>
      </c>
      <c r="E88" s="79">
        <f>IF(ISBLANK(C88),"",IF(D88="EUR",C88*$C$8,IF(D88="GBP",C88*$C$9,IF(D88="JPY",C88*$C$10,IF(D88="USD",C88,"")))))</f>
        <v/>
      </c>
      <c r="F88" s="77" t="n"/>
      <c r="G88" s="80" t="n"/>
      <c r="H88" s="1" t="n"/>
      <c r="I88" s="1" t="n"/>
      <c r="J88" s="78">
        <f>IF(OR(ISBLANK(B4),ISBLANK(C4),ISBLANK(C88),ISBLANK(E88),ISBLANK(F88),ISBLANK(G88)),"",IF(AND(F88=C4,OR(G88="All",ISNUMBER(SEARCH("," &amp; B4 &amp; ",", "," &amp; SUBSTITUTE(G88," ","") &amp; ",")))),E88/IF(G88="All",COUNTIF(B4:G4,"&lt;&gt;"),LEN(SUBSTITUTE(G88," ",""))-LEN(SUBSTITUTE(SUBSTITUTE(G88," ",""),",",""))+1),0))</f>
        <v/>
      </c>
      <c r="K88" s="78">
        <f>IF(OR(ISBLANK(B4),ISBLANK(D4),ISBLANK(C88),ISBLANK(E88),ISBLANK(F88),ISBLANK(G88)),"",IF(AND(F88=D4,OR(G88="All",ISNUMBER(SEARCH("," &amp; B4 &amp; ",", "," &amp; SUBSTITUTE(G88," ","") &amp; ",")))),E88/IF(G88="All",COUNTIF(B4:G4,"&lt;&gt;"),LEN(SUBSTITUTE(G88," ",""))-LEN(SUBSTITUTE(SUBSTITUTE(G88," ",""),",",""))+1),0))</f>
        <v/>
      </c>
      <c r="L88" s="78">
        <f>IF(OR(ISBLANK(B4),ISBLANK(E4),ISBLANK(C88),ISBLANK(E88),ISBLANK(F88),ISBLANK(G88)),"",IF(AND(F88=E4,OR(G88="All",ISNUMBER(SEARCH("," &amp; B4 &amp; ",", "," &amp; SUBSTITUTE(G88," ","") &amp; ",")))),E88/IF(G88="All",COUNTIF(B4:G4,"&lt;&gt;"),LEN(SUBSTITUTE(G88," ",""))-LEN(SUBSTITUTE(SUBSTITUTE(G88," ",""),",",""))+1),0))</f>
        <v/>
      </c>
      <c r="M88" s="78">
        <f>IF(OR(ISBLANK(B4),ISBLANK(F4),ISBLANK(C88),ISBLANK(E88),ISBLANK(F88),ISBLANK(G88)),"",IF(AND(F88=F4,OR(G88="All",ISNUMBER(SEARCH("," &amp; B4 &amp; ",", "," &amp; SUBSTITUTE(G88," ","") &amp; ",")))),E88/IF(G88="All",COUNTIF(B4:G4,"&lt;&gt;"),LEN(SUBSTITUTE(G88," ",""))-LEN(SUBSTITUTE(SUBSTITUTE(G88," ",""),",",""))+1),0))</f>
        <v/>
      </c>
      <c r="N88" s="78">
        <f>IF(OR(ISBLANK(B4),ISBLANK(G4),ISBLANK(C88),ISBLANK(E88),ISBLANK(F88),ISBLANK(G88)),"",IF(AND(F88=G4,OR(G88="All",ISNUMBER(SEARCH("," &amp; B4 &amp; ",", "," &amp; SUBSTITUTE(G88," ","") &amp; ",")))),E88/IF(G88="All",COUNTIF(B4:G4,"&lt;&gt;"),LEN(SUBSTITUTE(G88," ",""))-LEN(SUBSTITUTE(SUBSTITUTE(G88," ",""),",",""))+1),0))</f>
        <v/>
      </c>
      <c r="O88" s="78">
        <f>IF(OR(ISBLANK(C4),ISBLANK(B4),ISBLANK(C88),ISBLANK(E88),ISBLANK(F88),ISBLANK(G88)),"",IF(AND(F88=B4,OR(G88="All",ISNUMBER(SEARCH("," &amp; C4 &amp; ",", "," &amp; SUBSTITUTE(G88," ","") &amp; ",")))),E88/IF(G88="All",COUNTIF(B4:G4,"&lt;&gt;"),LEN(SUBSTITUTE(G88," ",""))-LEN(SUBSTITUTE(SUBSTITUTE(G88," ",""),",",""))+1),0))</f>
        <v/>
      </c>
      <c r="P88" s="1" t="n"/>
      <c r="Q88" s="78">
        <f>IF(OR(ISBLANK(C4),ISBLANK(D4),ISBLANK(C88),ISBLANK(E88),ISBLANK(F88),ISBLANK(G88)),"",IF(AND(F88=D4,OR(G88="All",ISNUMBER(SEARCH("," &amp; C4 &amp; ",", "," &amp; SUBSTITUTE(G88," ","") &amp; ",")))),E88/IF(G88="All",COUNTIF(B4:G4,"&lt;&gt;"),LEN(SUBSTITUTE(G88," ",""))-LEN(SUBSTITUTE(SUBSTITUTE(G88," ",""),",",""))+1),0))</f>
        <v/>
      </c>
      <c r="R88" s="78">
        <f>IF(OR(ISBLANK(C4),ISBLANK(E4),ISBLANK(C88),ISBLANK(E88),ISBLANK(F88),ISBLANK(G88)),"",IF(AND(F88=E4,OR(G88="All",ISNUMBER(SEARCH("," &amp; C4 &amp; ",", "," &amp; SUBSTITUTE(G88," ","") &amp; ",")))),E88/IF(G88="All",COUNTIF(B4:G4,"&lt;&gt;"),LEN(SUBSTITUTE(G88," ",""))-LEN(SUBSTITUTE(SUBSTITUTE(G88," ",""),",",""))+1),0))</f>
        <v/>
      </c>
      <c r="S88" s="78">
        <f>IF(OR(ISBLANK(C4),ISBLANK(F4),ISBLANK(C88),ISBLANK(E88),ISBLANK(F88),ISBLANK(G88)),"",IF(AND(F88=F4,OR(G88="All",ISNUMBER(SEARCH("," &amp; C4 &amp; ",", "," &amp; SUBSTITUTE(G88," ","") &amp; ",")))),E88/IF(G88="All",COUNTIF(B4:G4,"&lt;&gt;"),LEN(SUBSTITUTE(G88," ",""))-LEN(SUBSTITUTE(SUBSTITUTE(G88," ",""),",",""))+1),0))</f>
        <v/>
      </c>
      <c r="T88" s="78">
        <f>IF(OR(ISBLANK(C4),ISBLANK(G4),ISBLANK(C88),ISBLANK(E88),ISBLANK(F88),ISBLANK(G88)),"",IF(AND(F88=G4,OR(G88="All",ISNUMBER(SEARCH("," &amp; C4 &amp; ",", "," &amp; SUBSTITUTE(G88," ","") &amp; ",")))),E88/IF(G88="All",COUNTIF(B4:G4,"&lt;&gt;"),LEN(SUBSTITUTE(G88," ",""))-LEN(SUBSTITUTE(SUBSTITUTE(G88," ",""),",",""))+1),0))</f>
        <v/>
      </c>
      <c r="U88" s="78">
        <f>IF(OR(ISBLANK(D4),ISBLANK(B4),ISBLANK(C88),ISBLANK(E88),ISBLANK(F88),ISBLANK(G88)),"",IF(AND(F88=B4,OR(G88="All",ISNUMBER(SEARCH("," &amp; D4 &amp; ",", "," &amp; SUBSTITUTE(G88," ","") &amp; ",")))),E88/IF(G88="All",COUNTIF(B4:G4,"&lt;&gt;"),LEN(SUBSTITUTE(G88," ",""))-LEN(SUBSTITUTE(SUBSTITUTE(G88," ",""),",",""))+1),0))</f>
        <v/>
      </c>
      <c r="V88" s="78">
        <f>IF(OR(ISBLANK(D4),ISBLANK(C4),ISBLANK(C88),ISBLANK(E88),ISBLANK(F88),ISBLANK(G88)),"",IF(AND(F88=C4,OR(G88="All",ISNUMBER(SEARCH("," &amp; D4 &amp; ",", "," &amp; SUBSTITUTE(G88," ","") &amp; ",")))),E88/IF(G88="All",COUNTIF(B4:G4,"&lt;&gt;"),LEN(SUBSTITUTE(G88," ",""))-LEN(SUBSTITUTE(SUBSTITUTE(G88," ",""),",",""))+1),0))</f>
        <v/>
      </c>
      <c r="W88" s="1" t="n"/>
      <c r="X88" s="78">
        <f>IF(OR(ISBLANK(D4),ISBLANK(E4),ISBLANK(C88),ISBLANK(E88),ISBLANK(F88),ISBLANK(G88)),"",IF(AND(F88=E4,OR(G88="All",ISNUMBER(SEARCH("," &amp; D4 &amp; ",", "," &amp; SUBSTITUTE(G88," ","") &amp; ",")))),E88/IF(G88="All",COUNTIF(B4:G4,"&lt;&gt;"),LEN(SUBSTITUTE(G88," ",""))-LEN(SUBSTITUTE(SUBSTITUTE(G88," ",""),",",""))+1),0))</f>
        <v/>
      </c>
      <c r="Y88" s="78">
        <f>IF(OR(ISBLANK(D4),ISBLANK(F4),ISBLANK(C88),ISBLANK(E88),ISBLANK(F88),ISBLANK(G88)),"",IF(AND(F88=F4,OR(G88="All",ISNUMBER(SEARCH("," &amp; D4 &amp; ",", "," &amp; SUBSTITUTE(G88," ","") &amp; ",")))),E88/IF(G88="All",COUNTIF(B4:G4,"&lt;&gt;"),LEN(SUBSTITUTE(G88," ",""))-LEN(SUBSTITUTE(SUBSTITUTE(G88," ",""),",",""))+1),0))</f>
        <v/>
      </c>
      <c r="Z88" s="78">
        <f>IF(OR(ISBLANK(D4),ISBLANK(G4),ISBLANK(C88),ISBLANK(E88),ISBLANK(F88),ISBLANK(G88)),"",IF(AND(F88=G4,OR(G88="All",ISNUMBER(SEARCH("," &amp; D4 &amp; ",", "," &amp; SUBSTITUTE(G88," ","") &amp; ",")))),E88/IF(G88="All",COUNTIF(B4:G4,"&lt;&gt;"),LEN(SUBSTITUTE(G88," ",""))-LEN(SUBSTITUTE(SUBSTITUTE(G88," ",""),",",""))+1),0))</f>
        <v/>
      </c>
      <c r="AA88" s="78">
        <f>IF(OR(ISBLANK(E4),ISBLANK(B4),ISBLANK(C88),ISBLANK(E88),ISBLANK(F88),ISBLANK(G88)),"",IF(AND(F88=B4,OR(G88="All",ISNUMBER(SEARCH("," &amp; E4 &amp; ",", "," &amp; SUBSTITUTE(G88," ","") &amp; ",")))),E88/IF(G88="All",COUNTIF(B4:G4,"&lt;&gt;"),LEN(SUBSTITUTE(G88," ",""))-LEN(SUBSTITUTE(SUBSTITUTE(G88," ",""),",",""))+1),0))</f>
        <v/>
      </c>
      <c r="AB88" s="78">
        <f>IF(OR(ISBLANK(E4),ISBLANK(C4),ISBLANK(C88),ISBLANK(E88),ISBLANK(F88),ISBLANK(G88)),"",IF(AND(F88=C4,OR(G88="All",ISNUMBER(SEARCH("," &amp; E4 &amp; ",", "," &amp; SUBSTITUTE(G88," ","") &amp; ",")))),E88/IF(G88="All",COUNTIF(B4:G4,"&lt;&gt;"),LEN(SUBSTITUTE(G88," ",""))-LEN(SUBSTITUTE(SUBSTITUTE(G88," ",""),",",""))+1),0))</f>
        <v/>
      </c>
      <c r="AC88" s="78">
        <f>IF(OR(ISBLANK(E4),ISBLANK(D4),ISBLANK(C88),ISBLANK(E88),ISBLANK(F88),ISBLANK(G88)),"",IF(AND(F88=D4,OR(G88="All",ISNUMBER(SEARCH("," &amp; E4 &amp; ",", "," &amp; SUBSTITUTE(G88," ","") &amp; ",")))),E88/IF(G88="All",COUNTIF(B4:G4,"&lt;&gt;"),LEN(SUBSTITUTE(G88," ",""))-LEN(SUBSTITUTE(SUBSTITUTE(G88," ",""),",",""))+1),0))</f>
        <v/>
      </c>
      <c r="AE88" s="78">
        <f>IF(OR(ISBLANK(E4),ISBLANK(F4),ISBLANK(C88),ISBLANK(E88),ISBLANK(F88),ISBLANK(G88)),"",IF(AND(F88=F4,OR(G88="All",ISNUMBER(SEARCH("," &amp; E4 &amp; ",", "," &amp; SUBSTITUTE(G88," ","") &amp; ",")))),E88/IF(G88="All",COUNTIF(B4:G4,"&lt;&gt;"),LEN(SUBSTITUTE(G88," ",""))-LEN(SUBSTITUTE(SUBSTITUTE(G88," ",""),",",""))+1),0))</f>
        <v/>
      </c>
      <c r="AF88" s="78">
        <f>IF(OR(ISBLANK(E4),ISBLANK(G4),ISBLANK(C88),ISBLANK(E88),ISBLANK(F88),ISBLANK(G88)),"",IF(AND(F88=G4,OR(G88="All",ISNUMBER(SEARCH("," &amp; E4 &amp; ",", "," &amp; SUBSTITUTE(G88," ","") &amp; ",")))),E88/IF(G88="All",COUNTIF(B4:G4,"&lt;&gt;"),LEN(SUBSTITUTE(G88," ",""))-LEN(SUBSTITUTE(SUBSTITUTE(G88," ",""),",",""))+1),0))</f>
        <v/>
      </c>
      <c r="AG88" s="78">
        <f>IF(OR(ISBLANK(F4),ISBLANK(B4),ISBLANK(C88),ISBLANK(E88),ISBLANK(F88),ISBLANK(G88)),"",IF(AND(F88=B4,OR(G88="All",ISNUMBER(SEARCH("," &amp; F4 &amp; ",", "," &amp; SUBSTITUTE(G88," ","") &amp; ",")))),E88/IF(G88="All",COUNTIF(B4:G4,"&lt;&gt;"),LEN(SUBSTITUTE(G88," ",""))-LEN(SUBSTITUTE(SUBSTITUTE(G88," ",""),",",""))+1),0))</f>
        <v/>
      </c>
      <c r="AH88" s="78">
        <f>IF(OR(ISBLANK(F4),ISBLANK(C4),ISBLANK(C88),ISBLANK(E88),ISBLANK(F88),ISBLANK(G88)),"",IF(AND(F88=C4,OR(G88="All",ISNUMBER(SEARCH("," &amp; F4 &amp; ",", "," &amp; SUBSTITUTE(G88," ","") &amp; ",")))),E88/IF(G88="All",COUNTIF(B4:G4,"&lt;&gt;"),LEN(SUBSTITUTE(G88," ",""))-LEN(SUBSTITUTE(SUBSTITUTE(G88," ",""),",",""))+1),0))</f>
        <v/>
      </c>
      <c r="AI88" s="78">
        <f>IF(OR(ISBLANK(F4),ISBLANK(D4),ISBLANK(C88),ISBLANK(E88),ISBLANK(F88),ISBLANK(G88)),"",IF(AND(F88=D4,OR(G88="All",ISNUMBER(SEARCH("," &amp; F4 &amp; ",", "," &amp; SUBSTITUTE(G88," ","") &amp; ",")))),E88/IF(G88="All",COUNTIF(B4:G4,"&lt;&gt;"),LEN(SUBSTITUTE(G88," ",""))-LEN(SUBSTITUTE(SUBSTITUTE(G88," ",""),",",""))+1),0))</f>
        <v/>
      </c>
      <c r="AJ88" s="78">
        <f>IF(OR(ISBLANK(F4),ISBLANK(E4),ISBLANK(C88),ISBLANK(E88),ISBLANK(F88),ISBLANK(G88)),"",IF(AND(F88=E4,OR(G88="All",ISNUMBER(SEARCH("," &amp; F4 &amp; ",", "," &amp; SUBSTITUTE(G88," ","") &amp; ",")))),E88/IF(G88="All",COUNTIF(B4:G4,"&lt;&gt;"),LEN(SUBSTITUTE(G88," ",""))-LEN(SUBSTITUTE(SUBSTITUTE(G88," ",""),",",""))+1),0))</f>
        <v/>
      </c>
      <c r="AL88" s="78">
        <f>IF(OR(ISBLANK(F4),ISBLANK(G4),ISBLANK(C88),ISBLANK(E88),ISBLANK(F88),ISBLANK(G88)),"",IF(AND(F88=G4,OR(G88="All",ISNUMBER(SEARCH("," &amp; F4 &amp; ",", "," &amp; SUBSTITUTE(G88," ","") &amp; ",")))),E88/IF(G88="All",COUNTIF(B4:G4,"&lt;&gt;"),LEN(SUBSTITUTE(G88," ",""))-LEN(SUBSTITUTE(SUBSTITUTE(G88," ",""),",",""))+1),0))</f>
        <v/>
      </c>
      <c r="AM88" s="78">
        <f>IF(OR(ISBLANK(G4),ISBLANK(B4),ISBLANK(C88),ISBLANK(E88),ISBLANK(F88),ISBLANK(G88)),"",IF(AND(F88=B4,OR(G88="All",ISNUMBER(SEARCH("," &amp; G4 &amp; ",", "," &amp; SUBSTITUTE(G88," ","") &amp; ",")))),E88/IF(G88="All",COUNTIF(B4:G4,"&lt;&gt;"),LEN(SUBSTITUTE(G88," ",""))-LEN(SUBSTITUTE(SUBSTITUTE(G88," ",""),",",""))+1),0))</f>
        <v/>
      </c>
      <c r="AN88" s="78">
        <f>IF(OR(ISBLANK(G4),ISBLANK(C4),ISBLANK(C88),ISBLANK(E88),ISBLANK(F88),ISBLANK(G88)),"",IF(AND(F88=C4,OR(G88="All",ISNUMBER(SEARCH("," &amp; G4 &amp; ",", "," &amp; SUBSTITUTE(G88," ","") &amp; ",")))),E88/IF(G88="All",COUNTIF(B4:G4,"&lt;&gt;"),LEN(SUBSTITUTE(G88," ",""))-LEN(SUBSTITUTE(SUBSTITUTE(G88," ",""),",",""))+1),0))</f>
        <v/>
      </c>
      <c r="AO88" s="78">
        <f>IF(OR(ISBLANK(G4),ISBLANK(D4),ISBLANK(C88),ISBLANK(E88),ISBLANK(F88),ISBLANK(G88)),"",IF(AND(F88=D4,OR(G88="All",ISNUMBER(SEARCH("," &amp; G4 &amp; ",", "," &amp; SUBSTITUTE(G88," ","") &amp; ",")))),E88/IF(G88="All",COUNTIF(B4:G4,"&lt;&gt;"),LEN(SUBSTITUTE(G88," ",""))-LEN(SUBSTITUTE(SUBSTITUTE(G88," ",""),",",""))+1),0))</f>
        <v/>
      </c>
      <c r="AP88" s="78">
        <f>IF(OR(ISBLANK(G4),ISBLANK(E4),ISBLANK(C88),ISBLANK(E88),ISBLANK(F88),ISBLANK(G88)),"",IF(AND(F88=E4,OR(G88="All",ISNUMBER(SEARCH("," &amp; G4 &amp; ",", "," &amp; SUBSTITUTE(G88," ","") &amp; ",")))),E88/IF(G88="All",COUNTIF(B4:G4,"&lt;&gt;"),LEN(SUBSTITUTE(G88," ",""))-LEN(SUBSTITUTE(SUBSTITUTE(G88," ",""),",",""))+1),0))</f>
        <v/>
      </c>
      <c r="AQ88" s="78">
        <f>IF(OR(ISBLANK(G4),ISBLANK(F4),ISBLANK(C88),ISBLANK(E88),ISBLANK(F88),ISBLANK(G88)),"",IF(AND(F88=F4,OR(G88="All",ISNUMBER(SEARCH("," &amp; G4 &amp; ",", "," &amp; SUBSTITUTE(G88," ","") &amp; ",")))),E88/IF(G88="All",COUNTIF(B4:G4,"&lt;&gt;"),LEN(SUBSTITUTE(G88," ",""))-LEN(SUBSTITUTE(SUBSTITUTE(G88," ",""),",",""))+1),0))</f>
        <v/>
      </c>
    </row>
    <row r="89" customFormat="1" s="1">
      <c r="A89" s="76" t="n"/>
      <c r="B89" s="77" t="n"/>
      <c r="C89" s="78" t="n"/>
      <c r="D89" s="77" t="inlineStr">
        <is>
          <t>EUR</t>
        </is>
      </c>
      <c r="E89" s="79">
        <f>IF(ISBLANK(C89),"",IF(D89="EUR",C89*$C$8,IF(D89="GBP",C89*$C$9,IF(D89="JPY",C89*$C$10,IF(D89="USD",C89,"")))))</f>
        <v/>
      </c>
      <c r="F89" s="77" t="n"/>
      <c r="G89" s="80" t="n"/>
      <c r="H89" s="1" t="n"/>
      <c r="I89" s="1" t="n"/>
      <c r="J89" s="78">
        <f>IF(OR(ISBLANK(B4),ISBLANK(C4),ISBLANK(C89),ISBLANK(E89),ISBLANK(F89),ISBLANK(G89)),"",IF(AND(F89=C4,OR(G89="All",ISNUMBER(SEARCH("," &amp; B4 &amp; ",", "," &amp; SUBSTITUTE(G89," ","") &amp; ",")))),E89/IF(G89="All",COUNTIF(B4:G4,"&lt;&gt;"),LEN(SUBSTITUTE(G89," ",""))-LEN(SUBSTITUTE(SUBSTITUTE(G89," ",""),",",""))+1),0))</f>
        <v/>
      </c>
      <c r="K89" s="78">
        <f>IF(OR(ISBLANK(B4),ISBLANK(D4),ISBLANK(C89),ISBLANK(E89),ISBLANK(F89),ISBLANK(G89)),"",IF(AND(F89=D4,OR(G89="All",ISNUMBER(SEARCH("," &amp; B4 &amp; ",", "," &amp; SUBSTITUTE(G89," ","") &amp; ",")))),E89/IF(G89="All",COUNTIF(B4:G4,"&lt;&gt;"),LEN(SUBSTITUTE(G89," ",""))-LEN(SUBSTITUTE(SUBSTITUTE(G89," ",""),",",""))+1),0))</f>
        <v/>
      </c>
      <c r="L89" s="78">
        <f>IF(OR(ISBLANK(B4),ISBLANK(E4),ISBLANK(C89),ISBLANK(E89),ISBLANK(F89),ISBLANK(G89)),"",IF(AND(F89=E4,OR(G89="All",ISNUMBER(SEARCH("," &amp; B4 &amp; ",", "," &amp; SUBSTITUTE(G89," ","") &amp; ",")))),E89/IF(G89="All",COUNTIF(B4:G4,"&lt;&gt;"),LEN(SUBSTITUTE(G89," ",""))-LEN(SUBSTITUTE(SUBSTITUTE(G89," ",""),",",""))+1),0))</f>
        <v/>
      </c>
      <c r="M89" s="78">
        <f>IF(OR(ISBLANK(B4),ISBLANK(F4),ISBLANK(C89),ISBLANK(E89),ISBLANK(F89),ISBLANK(G89)),"",IF(AND(F89=F4,OR(G89="All",ISNUMBER(SEARCH("," &amp; B4 &amp; ",", "," &amp; SUBSTITUTE(G89," ","") &amp; ",")))),E89/IF(G89="All",COUNTIF(B4:G4,"&lt;&gt;"),LEN(SUBSTITUTE(G89," ",""))-LEN(SUBSTITUTE(SUBSTITUTE(G89," ",""),",",""))+1),0))</f>
        <v/>
      </c>
      <c r="N89" s="78">
        <f>IF(OR(ISBLANK(B4),ISBLANK(G4),ISBLANK(C89),ISBLANK(E89),ISBLANK(F89),ISBLANK(G89)),"",IF(AND(F89=G4,OR(G89="All",ISNUMBER(SEARCH("," &amp; B4 &amp; ",", "," &amp; SUBSTITUTE(G89," ","") &amp; ",")))),E89/IF(G89="All",COUNTIF(B4:G4,"&lt;&gt;"),LEN(SUBSTITUTE(G89," ",""))-LEN(SUBSTITUTE(SUBSTITUTE(G89," ",""),",",""))+1),0))</f>
        <v/>
      </c>
      <c r="O89" s="78">
        <f>IF(OR(ISBLANK(C4),ISBLANK(B4),ISBLANK(C89),ISBLANK(E89),ISBLANK(F89),ISBLANK(G89)),"",IF(AND(F89=B4,OR(G89="All",ISNUMBER(SEARCH("," &amp; C4 &amp; ",", "," &amp; SUBSTITUTE(G89," ","") &amp; ",")))),E89/IF(G89="All",COUNTIF(B4:G4,"&lt;&gt;"),LEN(SUBSTITUTE(G89," ",""))-LEN(SUBSTITUTE(SUBSTITUTE(G89," ",""),",",""))+1),0))</f>
        <v/>
      </c>
      <c r="P89" s="1" t="n"/>
      <c r="Q89" s="78">
        <f>IF(OR(ISBLANK(C4),ISBLANK(D4),ISBLANK(C89),ISBLANK(E89),ISBLANK(F89),ISBLANK(G89)),"",IF(AND(F89=D4,OR(G89="All",ISNUMBER(SEARCH("," &amp; C4 &amp; ",", "," &amp; SUBSTITUTE(G89," ","") &amp; ",")))),E89/IF(G89="All",COUNTIF(B4:G4,"&lt;&gt;"),LEN(SUBSTITUTE(G89," ",""))-LEN(SUBSTITUTE(SUBSTITUTE(G89," ",""),",",""))+1),0))</f>
        <v/>
      </c>
      <c r="R89" s="78">
        <f>IF(OR(ISBLANK(C4),ISBLANK(E4),ISBLANK(C89),ISBLANK(E89),ISBLANK(F89),ISBLANK(G89)),"",IF(AND(F89=E4,OR(G89="All",ISNUMBER(SEARCH("," &amp; C4 &amp; ",", "," &amp; SUBSTITUTE(G89," ","") &amp; ",")))),E89/IF(G89="All",COUNTIF(B4:G4,"&lt;&gt;"),LEN(SUBSTITUTE(G89," ",""))-LEN(SUBSTITUTE(SUBSTITUTE(G89," ",""),",",""))+1),0))</f>
        <v/>
      </c>
      <c r="S89" s="78">
        <f>IF(OR(ISBLANK(C4),ISBLANK(F4),ISBLANK(C89),ISBLANK(E89),ISBLANK(F89),ISBLANK(G89)),"",IF(AND(F89=F4,OR(G89="All",ISNUMBER(SEARCH("," &amp; C4 &amp; ",", "," &amp; SUBSTITUTE(G89," ","") &amp; ",")))),E89/IF(G89="All",COUNTIF(B4:G4,"&lt;&gt;"),LEN(SUBSTITUTE(G89," ",""))-LEN(SUBSTITUTE(SUBSTITUTE(G89," ",""),",",""))+1),0))</f>
        <v/>
      </c>
      <c r="T89" s="78">
        <f>IF(OR(ISBLANK(C4),ISBLANK(G4),ISBLANK(C89),ISBLANK(E89),ISBLANK(F89),ISBLANK(G89)),"",IF(AND(F89=G4,OR(G89="All",ISNUMBER(SEARCH("," &amp; C4 &amp; ",", "," &amp; SUBSTITUTE(G89," ","") &amp; ",")))),E89/IF(G89="All",COUNTIF(B4:G4,"&lt;&gt;"),LEN(SUBSTITUTE(G89," ",""))-LEN(SUBSTITUTE(SUBSTITUTE(G89," ",""),",",""))+1),0))</f>
        <v/>
      </c>
      <c r="U89" s="78">
        <f>IF(OR(ISBLANK(D4),ISBLANK(B4),ISBLANK(C89),ISBLANK(E89),ISBLANK(F89),ISBLANK(G89)),"",IF(AND(F89=B4,OR(G89="All",ISNUMBER(SEARCH("," &amp; D4 &amp; ",", "," &amp; SUBSTITUTE(G89," ","") &amp; ",")))),E89/IF(G89="All",COUNTIF(B4:G4,"&lt;&gt;"),LEN(SUBSTITUTE(G89," ",""))-LEN(SUBSTITUTE(SUBSTITUTE(G89," ",""),",",""))+1),0))</f>
        <v/>
      </c>
      <c r="V89" s="78">
        <f>IF(OR(ISBLANK(D4),ISBLANK(C4),ISBLANK(C89),ISBLANK(E89),ISBLANK(F89),ISBLANK(G89)),"",IF(AND(F89=C4,OR(G89="All",ISNUMBER(SEARCH("," &amp; D4 &amp; ",", "," &amp; SUBSTITUTE(G89," ","") &amp; ",")))),E89/IF(G89="All",COUNTIF(B4:G4,"&lt;&gt;"),LEN(SUBSTITUTE(G89," ",""))-LEN(SUBSTITUTE(SUBSTITUTE(G89," ",""),",",""))+1),0))</f>
        <v/>
      </c>
      <c r="W89" s="1" t="n"/>
      <c r="X89" s="78">
        <f>IF(OR(ISBLANK(D4),ISBLANK(E4),ISBLANK(C89),ISBLANK(E89),ISBLANK(F89),ISBLANK(G89)),"",IF(AND(F89=E4,OR(G89="All",ISNUMBER(SEARCH("," &amp; D4 &amp; ",", "," &amp; SUBSTITUTE(G89," ","") &amp; ",")))),E89/IF(G89="All",COUNTIF(B4:G4,"&lt;&gt;"),LEN(SUBSTITUTE(G89," ",""))-LEN(SUBSTITUTE(SUBSTITUTE(G89," ",""),",",""))+1),0))</f>
        <v/>
      </c>
      <c r="Y89" s="78">
        <f>IF(OR(ISBLANK(D4),ISBLANK(F4),ISBLANK(C89),ISBLANK(E89),ISBLANK(F89),ISBLANK(G89)),"",IF(AND(F89=F4,OR(G89="All",ISNUMBER(SEARCH("," &amp; D4 &amp; ",", "," &amp; SUBSTITUTE(G89," ","") &amp; ",")))),E89/IF(G89="All",COUNTIF(B4:G4,"&lt;&gt;"),LEN(SUBSTITUTE(G89," ",""))-LEN(SUBSTITUTE(SUBSTITUTE(G89," ",""),",",""))+1),0))</f>
        <v/>
      </c>
      <c r="Z89" s="78">
        <f>IF(OR(ISBLANK(D4),ISBLANK(G4),ISBLANK(C89),ISBLANK(E89),ISBLANK(F89),ISBLANK(G89)),"",IF(AND(F89=G4,OR(G89="All",ISNUMBER(SEARCH("," &amp; D4 &amp; ",", "," &amp; SUBSTITUTE(G89," ","") &amp; ",")))),E89/IF(G89="All",COUNTIF(B4:G4,"&lt;&gt;"),LEN(SUBSTITUTE(G89," ",""))-LEN(SUBSTITUTE(SUBSTITUTE(G89," ",""),",",""))+1),0))</f>
        <v/>
      </c>
      <c r="AA89" s="78">
        <f>IF(OR(ISBLANK(E4),ISBLANK(B4),ISBLANK(C89),ISBLANK(E89),ISBLANK(F89),ISBLANK(G89)),"",IF(AND(F89=B4,OR(G89="All",ISNUMBER(SEARCH("," &amp; E4 &amp; ",", "," &amp; SUBSTITUTE(G89," ","") &amp; ",")))),E89/IF(G89="All",COUNTIF(B4:G4,"&lt;&gt;"),LEN(SUBSTITUTE(G89," ",""))-LEN(SUBSTITUTE(SUBSTITUTE(G89," ",""),",",""))+1),0))</f>
        <v/>
      </c>
      <c r="AB89" s="78">
        <f>IF(OR(ISBLANK(E4),ISBLANK(C4),ISBLANK(C89),ISBLANK(E89),ISBLANK(F89),ISBLANK(G89)),"",IF(AND(F89=C4,OR(G89="All",ISNUMBER(SEARCH("," &amp; E4 &amp; ",", "," &amp; SUBSTITUTE(G89," ","") &amp; ",")))),E89/IF(G89="All",COUNTIF(B4:G4,"&lt;&gt;"),LEN(SUBSTITUTE(G89," ",""))-LEN(SUBSTITUTE(SUBSTITUTE(G89," ",""),",",""))+1),0))</f>
        <v/>
      </c>
      <c r="AC89" s="78">
        <f>IF(OR(ISBLANK(E4),ISBLANK(D4),ISBLANK(C89),ISBLANK(E89),ISBLANK(F89),ISBLANK(G89)),"",IF(AND(F89=D4,OR(G89="All",ISNUMBER(SEARCH("," &amp; E4 &amp; ",", "," &amp; SUBSTITUTE(G89," ","") &amp; ",")))),E89/IF(G89="All",COUNTIF(B4:G4,"&lt;&gt;"),LEN(SUBSTITUTE(G89," ",""))-LEN(SUBSTITUTE(SUBSTITUTE(G89," ",""),",",""))+1),0))</f>
        <v/>
      </c>
      <c r="AE89" s="78">
        <f>IF(OR(ISBLANK(E4),ISBLANK(F4),ISBLANK(C89),ISBLANK(E89),ISBLANK(F89),ISBLANK(G89)),"",IF(AND(F89=F4,OR(G89="All",ISNUMBER(SEARCH("," &amp; E4 &amp; ",", "," &amp; SUBSTITUTE(G89," ","") &amp; ",")))),E89/IF(G89="All",COUNTIF(B4:G4,"&lt;&gt;"),LEN(SUBSTITUTE(G89," ",""))-LEN(SUBSTITUTE(SUBSTITUTE(G89," ",""),",",""))+1),0))</f>
        <v/>
      </c>
      <c r="AF89" s="78">
        <f>IF(OR(ISBLANK(E4),ISBLANK(G4),ISBLANK(C89),ISBLANK(E89),ISBLANK(F89),ISBLANK(G89)),"",IF(AND(F89=G4,OR(G89="All",ISNUMBER(SEARCH("," &amp; E4 &amp; ",", "," &amp; SUBSTITUTE(G89," ","") &amp; ",")))),E89/IF(G89="All",COUNTIF(B4:G4,"&lt;&gt;"),LEN(SUBSTITUTE(G89," ",""))-LEN(SUBSTITUTE(SUBSTITUTE(G89," ",""),",",""))+1),0))</f>
        <v/>
      </c>
      <c r="AG89" s="78">
        <f>IF(OR(ISBLANK(F4),ISBLANK(B4),ISBLANK(C89),ISBLANK(E89),ISBLANK(F89),ISBLANK(G89)),"",IF(AND(F89=B4,OR(G89="All",ISNUMBER(SEARCH("," &amp; F4 &amp; ",", "," &amp; SUBSTITUTE(G89," ","") &amp; ",")))),E89/IF(G89="All",COUNTIF(B4:G4,"&lt;&gt;"),LEN(SUBSTITUTE(G89," ",""))-LEN(SUBSTITUTE(SUBSTITUTE(G89," ",""),",",""))+1),0))</f>
        <v/>
      </c>
      <c r="AH89" s="78">
        <f>IF(OR(ISBLANK(F4),ISBLANK(C4),ISBLANK(C89),ISBLANK(E89),ISBLANK(F89),ISBLANK(G89)),"",IF(AND(F89=C4,OR(G89="All",ISNUMBER(SEARCH("," &amp; F4 &amp; ",", "," &amp; SUBSTITUTE(G89," ","") &amp; ",")))),E89/IF(G89="All",COUNTIF(B4:G4,"&lt;&gt;"),LEN(SUBSTITUTE(G89," ",""))-LEN(SUBSTITUTE(SUBSTITUTE(G89," ",""),",",""))+1),0))</f>
        <v/>
      </c>
      <c r="AI89" s="78">
        <f>IF(OR(ISBLANK(F4),ISBLANK(D4),ISBLANK(C89),ISBLANK(E89),ISBLANK(F89),ISBLANK(G89)),"",IF(AND(F89=D4,OR(G89="All",ISNUMBER(SEARCH("," &amp; F4 &amp; ",", "," &amp; SUBSTITUTE(G89," ","") &amp; ",")))),E89/IF(G89="All",COUNTIF(B4:G4,"&lt;&gt;"),LEN(SUBSTITUTE(G89," ",""))-LEN(SUBSTITUTE(SUBSTITUTE(G89," ",""),",",""))+1),0))</f>
        <v/>
      </c>
      <c r="AJ89" s="78">
        <f>IF(OR(ISBLANK(F4),ISBLANK(E4),ISBLANK(C89),ISBLANK(E89),ISBLANK(F89),ISBLANK(G89)),"",IF(AND(F89=E4,OR(G89="All",ISNUMBER(SEARCH("," &amp; F4 &amp; ",", "," &amp; SUBSTITUTE(G89," ","") &amp; ",")))),E89/IF(G89="All",COUNTIF(B4:G4,"&lt;&gt;"),LEN(SUBSTITUTE(G89," ",""))-LEN(SUBSTITUTE(SUBSTITUTE(G89," ",""),",",""))+1),0))</f>
        <v/>
      </c>
      <c r="AL89" s="78">
        <f>IF(OR(ISBLANK(F4),ISBLANK(G4),ISBLANK(C89),ISBLANK(E89),ISBLANK(F89),ISBLANK(G89)),"",IF(AND(F89=G4,OR(G89="All",ISNUMBER(SEARCH("," &amp; F4 &amp; ",", "," &amp; SUBSTITUTE(G89," ","") &amp; ",")))),E89/IF(G89="All",COUNTIF(B4:G4,"&lt;&gt;"),LEN(SUBSTITUTE(G89," ",""))-LEN(SUBSTITUTE(SUBSTITUTE(G89," ",""),",",""))+1),0))</f>
        <v/>
      </c>
      <c r="AM89" s="78">
        <f>IF(OR(ISBLANK(G4),ISBLANK(B4),ISBLANK(C89),ISBLANK(E89),ISBLANK(F89),ISBLANK(G89)),"",IF(AND(F89=B4,OR(G89="All",ISNUMBER(SEARCH("," &amp; G4 &amp; ",", "," &amp; SUBSTITUTE(G89," ","") &amp; ",")))),E89/IF(G89="All",COUNTIF(B4:G4,"&lt;&gt;"),LEN(SUBSTITUTE(G89," ",""))-LEN(SUBSTITUTE(SUBSTITUTE(G89," ",""),",",""))+1),0))</f>
        <v/>
      </c>
      <c r="AN89" s="78">
        <f>IF(OR(ISBLANK(G4),ISBLANK(C4),ISBLANK(C89),ISBLANK(E89),ISBLANK(F89),ISBLANK(G89)),"",IF(AND(F89=C4,OR(G89="All",ISNUMBER(SEARCH("," &amp; G4 &amp; ",", "," &amp; SUBSTITUTE(G89," ","") &amp; ",")))),E89/IF(G89="All",COUNTIF(B4:G4,"&lt;&gt;"),LEN(SUBSTITUTE(G89," ",""))-LEN(SUBSTITUTE(SUBSTITUTE(G89," ",""),",",""))+1),0))</f>
        <v/>
      </c>
      <c r="AO89" s="78">
        <f>IF(OR(ISBLANK(G4),ISBLANK(D4),ISBLANK(C89),ISBLANK(E89),ISBLANK(F89),ISBLANK(G89)),"",IF(AND(F89=D4,OR(G89="All",ISNUMBER(SEARCH("," &amp; G4 &amp; ",", "," &amp; SUBSTITUTE(G89," ","") &amp; ",")))),E89/IF(G89="All",COUNTIF(B4:G4,"&lt;&gt;"),LEN(SUBSTITUTE(G89," ",""))-LEN(SUBSTITUTE(SUBSTITUTE(G89," ",""),",",""))+1),0))</f>
        <v/>
      </c>
      <c r="AP89" s="78">
        <f>IF(OR(ISBLANK(G4),ISBLANK(E4),ISBLANK(C89),ISBLANK(E89),ISBLANK(F89),ISBLANK(G89)),"",IF(AND(F89=E4,OR(G89="All",ISNUMBER(SEARCH("," &amp; G4 &amp; ",", "," &amp; SUBSTITUTE(G89," ","") &amp; ",")))),E89/IF(G89="All",COUNTIF(B4:G4,"&lt;&gt;"),LEN(SUBSTITUTE(G89," ",""))-LEN(SUBSTITUTE(SUBSTITUTE(G89," ",""),",",""))+1),0))</f>
        <v/>
      </c>
      <c r="AQ89" s="78">
        <f>IF(OR(ISBLANK(G4),ISBLANK(F4),ISBLANK(C89),ISBLANK(E89),ISBLANK(F89),ISBLANK(G89)),"",IF(AND(F89=F4,OR(G89="All",ISNUMBER(SEARCH("," &amp; G4 &amp; ",", "," &amp; SUBSTITUTE(G89," ","") &amp; ",")))),E89/IF(G89="All",COUNTIF(B4:G4,"&lt;&gt;"),LEN(SUBSTITUTE(G89," ",""))-LEN(SUBSTITUTE(SUBSTITUTE(G89," ",""),",",""))+1),0))</f>
        <v/>
      </c>
    </row>
    <row r="90" customFormat="1" s="1">
      <c r="A90" s="76" t="n"/>
      <c r="B90" s="77" t="n"/>
      <c r="C90" s="78" t="n"/>
      <c r="D90" s="77" t="inlineStr">
        <is>
          <t>EUR</t>
        </is>
      </c>
      <c r="E90" s="79">
        <f>IF(ISBLANK(C90),"",IF(D90="EUR",C90*$C$8,IF(D90="GBP",C90*$C$9,IF(D90="JPY",C90*$C$10,IF(D90="USD",C90,"")))))</f>
        <v/>
      </c>
      <c r="F90" s="77" t="n"/>
      <c r="G90" s="80" t="n"/>
      <c r="H90" s="1" t="n"/>
      <c r="I90" s="1" t="n"/>
      <c r="J90" s="78">
        <f>IF(OR(ISBLANK(B4),ISBLANK(C4),ISBLANK(C90),ISBLANK(E90),ISBLANK(F90),ISBLANK(G90)),"",IF(AND(F90=C4,OR(G90="All",ISNUMBER(SEARCH("," &amp; B4 &amp; ",", "," &amp; SUBSTITUTE(G90," ","") &amp; ",")))),E90/IF(G90="All",COUNTIF(B4:G4,"&lt;&gt;"),LEN(SUBSTITUTE(G90," ",""))-LEN(SUBSTITUTE(SUBSTITUTE(G90," ",""),",",""))+1),0))</f>
        <v/>
      </c>
      <c r="K90" s="78">
        <f>IF(OR(ISBLANK(B4),ISBLANK(D4),ISBLANK(C90),ISBLANK(E90),ISBLANK(F90),ISBLANK(G90)),"",IF(AND(F90=D4,OR(G90="All",ISNUMBER(SEARCH("," &amp; B4 &amp; ",", "," &amp; SUBSTITUTE(G90," ","") &amp; ",")))),E90/IF(G90="All",COUNTIF(B4:G4,"&lt;&gt;"),LEN(SUBSTITUTE(G90," ",""))-LEN(SUBSTITUTE(SUBSTITUTE(G90," ",""),",",""))+1),0))</f>
        <v/>
      </c>
      <c r="L90" s="78">
        <f>IF(OR(ISBLANK(B4),ISBLANK(E4),ISBLANK(C90),ISBLANK(E90),ISBLANK(F90),ISBLANK(G90)),"",IF(AND(F90=E4,OR(G90="All",ISNUMBER(SEARCH("," &amp; B4 &amp; ",", "," &amp; SUBSTITUTE(G90," ","") &amp; ",")))),E90/IF(G90="All",COUNTIF(B4:G4,"&lt;&gt;"),LEN(SUBSTITUTE(G90," ",""))-LEN(SUBSTITUTE(SUBSTITUTE(G90," ",""),",",""))+1),0))</f>
        <v/>
      </c>
      <c r="M90" s="78">
        <f>IF(OR(ISBLANK(B4),ISBLANK(F4),ISBLANK(C90),ISBLANK(E90),ISBLANK(F90),ISBLANK(G90)),"",IF(AND(F90=F4,OR(G90="All",ISNUMBER(SEARCH("," &amp; B4 &amp; ",", "," &amp; SUBSTITUTE(G90," ","") &amp; ",")))),E90/IF(G90="All",COUNTIF(B4:G4,"&lt;&gt;"),LEN(SUBSTITUTE(G90," ",""))-LEN(SUBSTITUTE(SUBSTITUTE(G90," ",""),",",""))+1),0))</f>
        <v/>
      </c>
      <c r="N90" s="78">
        <f>IF(OR(ISBLANK(B4),ISBLANK(G4),ISBLANK(C90),ISBLANK(E90),ISBLANK(F90),ISBLANK(G90)),"",IF(AND(F90=G4,OR(G90="All",ISNUMBER(SEARCH("," &amp; B4 &amp; ",", "," &amp; SUBSTITUTE(G90," ","") &amp; ",")))),E90/IF(G90="All",COUNTIF(B4:G4,"&lt;&gt;"),LEN(SUBSTITUTE(G90," ",""))-LEN(SUBSTITUTE(SUBSTITUTE(G90," ",""),",",""))+1),0))</f>
        <v/>
      </c>
      <c r="O90" s="78">
        <f>IF(OR(ISBLANK(C4),ISBLANK(B4),ISBLANK(C90),ISBLANK(E90),ISBLANK(F90),ISBLANK(G90)),"",IF(AND(F90=B4,OR(G90="All",ISNUMBER(SEARCH("," &amp; C4 &amp; ",", "," &amp; SUBSTITUTE(G90," ","") &amp; ",")))),E90/IF(G90="All",COUNTIF(B4:G4,"&lt;&gt;"),LEN(SUBSTITUTE(G90," ",""))-LEN(SUBSTITUTE(SUBSTITUTE(G90," ",""),",",""))+1),0))</f>
        <v/>
      </c>
      <c r="P90" s="1" t="n"/>
      <c r="Q90" s="78">
        <f>IF(OR(ISBLANK(C4),ISBLANK(D4),ISBLANK(C90),ISBLANK(E90),ISBLANK(F90),ISBLANK(G90)),"",IF(AND(F90=D4,OR(G90="All",ISNUMBER(SEARCH("," &amp; C4 &amp; ",", "," &amp; SUBSTITUTE(G90," ","") &amp; ",")))),E90/IF(G90="All",COUNTIF(B4:G4,"&lt;&gt;"),LEN(SUBSTITUTE(G90," ",""))-LEN(SUBSTITUTE(SUBSTITUTE(G90," ",""),",",""))+1),0))</f>
        <v/>
      </c>
      <c r="R90" s="78">
        <f>IF(OR(ISBLANK(C4),ISBLANK(E4),ISBLANK(C90),ISBLANK(E90),ISBLANK(F90),ISBLANK(G90)),"",IF(AND(F90=E4,OR(G90="All",ISNUMBER(SEARCH("," &amp; C4 &amp; ",", "," &amp; SUBSTITUTE(G90," ","") &amp; ",")))),E90/IF(G90="All",COUNTIF(B4:G4,"&lt;&gt;"),LEN(SUBSTITUTE(G90," ",""))-LEN(SUBSTITUTE(SUBSTITUTE(G90," ",""),",",""))+1),0))</f>
        <v/>
      </c>
      <c r="S90" s="78">
        <f>IF(OR(ISBLANK(C4),ISBLANK(F4),ISBLANK(C90),ISBLANK(E90),ISBLANK(F90),ISBLANK(G90)),"",IF(AND(F90=F4,OR(G90="All",ISNUMBER(SEARCH("," &amp; C4 &amp; ",", "," &amp; SUBSTITUTE(G90," ","") &amp; ",")))),E90/IF(G90="All",COUNTIF(B4:G4,"&lt;&gt;"),LEN(SUBSTITUTE(G90," ",""))-LEN(SUBSTITUTE(SUBSTITUTE(G90," ",""),",",""))+1),0))</f>
        <v/>
      </c>
      <c r="T90" s="78">
        <f>IF(OR(ISBLANK(C4),ISBLANK(G4),ISBLANK(C90),ISBLANK(E90),ISBLANK(F90),ISBLANK(G90)),"",IF(AND(F90=G4,OR(G90="All",ISNUMBER(SEARCH("," &amp; C4 &amp; ",", "," &amp; SUBSTITUTE(G90," ","") &amp; ",")))),E90/IF(G90="All",COUNTIF(B4:G4,"&lt;&gt;"),LEN(SUBSTITUTE(G90," ",""))-LEN(SUBSTITUTE(SUBSTITUTE(G90," ",""),",",""))+1),0))</f>
        <v/>
      </c>
      <c r="U90" s="78">
        <f>IF(OR(ISBLANK(D4),ISBLANK(B4),ISBLANK(C90),ISBLANK(E90),ISBLANK(F90),ISBLANK(G90)),"",IF(AND(F90=B4,OR(G90="All",ISNUMBER(SEARCH("," &amp; D4 &amp; ",", "," &amp; SUBSTITUTE(G90," ","") &amp; ",")))),E90/IF(G90="All",COUNTIF(B4:G4,"&lt;&gt;"),LEN(SUBSTITUTE(G90," ",""))-LEN(SUBSTITUTE(SUBSTITUTE(G90," ",""),",",""))+1),0))</f>
        <v/>
      </c>
      <c r="V90" s="78">
        <f>IF(OR(ISBLANK(D4),ISBLANK(C4),ISBLANK(C90),ISBLANK(E90),ISBLANK(F90),ISBLANK(G90)),"",IF(AND(F90=C4,OR(G90="All",ISNUMBER(SEARCH("," &amp; D4 &amp; ",", "," &amp; SUBSTITUTE(G90," ","") &amp; ",")))),E90/IF(G90="All",COUNTIF(B4:G4,"&lt;&gt;"),LEN(SUBSTITUTE(G90," ",""))-LEN(SUBSTITUTE(SUBSTITUTE(G90," ",""),",",""))+1),0))</f>
        <v/>
      </c>
      <c r="W90" s="1" t="n"/>
      <c r="X90" s="78">
        <f>IF(OR(ISBLANK(D4),ISBLANK(E4),ISBLANK(C90),ISBLANK(E90),ISBLANK(F90),ISBLANK(G90)),"",IF(AND(F90=E4,OR(G90="All",ISNUMBER(SEARCH("," &amp; D4 &amp; ",", "," &amp; SUBSTITUTE(G90," ","") &amp; ",")))),E90/IF(G90="All",COUNTIF(B4:G4,"&lt;&gt;"),LEN(SUBSTITUTE(G90," ",""))-LEN(SUBSTITUTE(SUBSTITUTE(G90," ",""),",",""))+1),0))</f>
        <v/>
      </c>
      <c r="Y90" s="78">
        <f>IF(OR(ISBLANK(D4),ISBLANK(F4),ISBLANK(C90),ISBLANK(E90),ISBLANK(F90),ISBLANK(G90)),"",IF(AND(F90=F4,OR(G90="All",ISNUMBER(SEARCH("," &amp; D4 &amp; ",", "," &amp; SUBSTITUTE(G90," ","") &amp; ",")))),E90/IF(G90="All",COUNTIF(B4:G4,"&lt;&gt;"),LEN(SUBSTITUTE(G90," ",""))-LEN(SUBSTITUTE(SUBSTITUTE(G90," ",""),",",""))+1),0))</f>
        <v/>
      </c>
      <c r="Z90" s="78">
        <f>IF(OR(ISBLANK(D4),ISBLANK(G4),ISBLANK(C90),ISBLANK(E90),ISBLANK(F90),ISBLANK(G90)),"",IF(AND(F90=G4,OR(G90="All",ISNUMBER(SEARCH("," &amp; D4 &amp; ",", "," &amp; SUBSTITUTE(G90," ","") &amp; ",")))),E90/IF(G90="All",COUNTIF(B4:G4,"&lt;&gt;"),LEN(SUBSTITUTE(G90," ",""))-LEN(SUBSTITUTE(SUBSTITUTE(G90," ",""),",",""))+1),0))</f>
        <v/>
      </c>
      <c r="AA90" s="78">
        <f>IF(OR(ISBLANK(E4),ISBLANK(B4),ISBLANK(C90),ISBLANK(E90),ISBLANK(F90),ISBLANK(G90)),"",IF(AND(F90=B4,OR(G90="All",ISNUMBER(SEARCH("," &amp; E4 &amp; ",", "," &amp; SUBSTITUTE(G90," ","") &amp; ",")))),E90/IF(G90="All",COUNTIF(B4:G4,"&lt;&gt;"),LEN(SUBSTITUTE(G90," ",""))-LEN(SUBSTITUTE(SUBSTITUTE(G90," ",""),",",""))+1),0))</f>
        <v/>
      </c>
      <c r="AB90" s="78">
        <f>IF(OR(ISBLANK(E4),ISBLANK(C4),ISBLANK(C90),ISBLANK(E90),ISBLANK(F90),ISBLANK(G90)),"",IF(AND(F90=C4,OR(G90="All",ISNUMBER(SEARCH("," &amp; E4 &amp; ",", "," &amp; SUBSTITUTE(G90," ","") &amp; ",")))),E90/IF(G90="All",COUNTIF(B4:G4,"&lt;&gt;"),LEN(SUBSTITUTE(G90," ",""))-LEN(SUBSTITUTE(SUBSTITUTE(G90," ",""),",",""))+1),0))</f>
        <v/>
      </c>
      <c r="AC90" s="78">
        <f>IF(OR(ISBLANK(E4),ISBLANK(D4),ISBLANK(C90),ISBLANK(E90),ISBLANK(F90),ISBLANK(G90)),"",IF(AND(F90=D4,OR(G90="All",ISNUMBER(SEARCH("," &amp; E4 &amp; ",", "," &amp; SUBSTITUTE(G90," ","") &amp; ",")))),E90/IF(G90="All",COUNTIF(B4:G4,"&lt;&gt;"),LEN(SUBSTITUTE(G90," ",""))-LEN(SUBSTITUTE(SUBSTITUTE(G90," ",""),",",""))+1),0))</f>
        <v/>
      </c>
      <c r="AE90" s="78">
        <f>IF(OR(ISBLANK(E4),ISBLANK(F4),ISBLANK(C90),ISBLANK(E90),ISBLANK(F90),ISBLANK(G90)),"",IF(AND(F90=F4,OR(G90="All",ISNUMBER(SEARCH("," &amp; E4 &amp; ",", "," &amp; SUBSTITUTE(G90," ","") &amp; ",")))),E90/IF(G90="All",COUNTIF(B4:G4,"&lt;&gt;"),LEN(SUBSTITUTE(G90," ",""))-LEN(SUBSTITUTE(SUBSTITUTE(G90," ",""),",",""))+1),0))</f>
        <v/>
      </c>
      <c r="AF90" s="78">
        <f>IF(OR(ISBLANK(E4),ISBLANK(G4),ISBLANK(C90),ISBLANK(E90),ISBLANK(F90),ISBLANK(G90)),"",IF(AND(F90=G4,OR(G90="All",ISNUMBER(SEARCH("," &amp; E4 &amp; ",", "," &amp; SUBSTITUTE(G90," ","") &amp; ",")))),E90/IF(G90="All",COUNTIF(B4:G4,"&lt;&gt;"),LEN(SUBSTITUTE(G90," ",""))-LEN(SUBSTITUTE(SUBSTITUTE(G90," ",""),",",""))+1),0))</f>
        <v/>
      </c>
      <c r="AG90" s="78">
        <f>IF(OR(ISBLANK(F4),ISBLANK(B4),ISBLANK(C90),ISBLANK(E90),ISBLANK(F90),ISBLANK(G90)),"",IF(AND(F90=B4,OR(G90="All",ISNUMBER(SEARCH("," &amp; F4 &amp; ",", "," &amp; SUBSTITUTE(G90," ","") &amp; ",")))),E90/IF(G90="All",COUNTIF(B4:G4,"&lt;&gt;"),LEN(SUBSTITUTE(G90," ",""))-LEN(SUBSTITUTE(SUBSTITUTE(G90," ",""),",",""))+1),0))</f>
        <v/>
      </c>
      <c r="AH90" s="78">
        <f>IF(OR(ISBLANK(F4),ISBLANK(C4),ISBLANK(C90),ISBLANK(E90),ISBLANK(F90),ISBLANK(G90)),"",IF(AND(F90=C4,OR(G90="All",ISNUMBER(SEARCH("," &amp; F4 &amp; ",", "," &amp; SUBSTITUTE(G90," ","") &amp; ",")))),E90/IF(G90="All",COUNTIF(B4:G4,"&lt;&gt;"),LEN(SUBSTITUTE(G90," ",""))-LEN(SUBSTITUTE(SUBSTITUTE(G90," ",""),",",""))+1),0))</f>
        <v/>
      </c>
      <c r="AI90" s="78">
        <f>IF(OR(ISBLANK(F4),ISBLANK(D4),ISBLANK(C90),ISBLANK(E90),ISBLANK(F90),ISBLANK(G90)),"",IF(AND(F90=D4,OR(G90="All",ISNUMBER(SEARCH("," &amp; F4 &amp; ",", "," &amp; SUBSTITUTE(G90," ","") &amp; ",")))),E90/IF(G90="All",COUNTIF(B4:G4,"&lt;&gt;"),LEN(SUBSTITUTE(G90," ",""))-LEN(SUBSTITUTE(SUBSTITUTE(G90," ",""),",",""))+1),0))</f>
        <v/>
      </c>
      <c r="AJ90" s="78">
        <f>IF(OR(ISBLANK(F4),ISBLANK(E4),ISBLANK(C90),ISBLANK(E90),ISBLANK(F90),ISBLANK(G90)),"",IF(AND(F90=E4,OR(G90="All",ISNUMBER(SEARCH("," &amp; F4 &amp; ",", "," &amp; SUBSTITUTE(G90," ","") &amp; ",")))),E90/IF(G90="All",COUNTIF(B4:G4,"&lt;&gt;"),LEN(SUBSTITUTE(G90," ",""))-LEN(SUBSTITUTE(SUBSTITUTE(G90," ",""),",",""))+1),0))</f>
        <v/>
      </c>
      <c r="AL90" s="78">
        <f>IF(OR(ISBLANK(F4),ISBLANK(G4),ISBLANK(C90),ISBLANK(E90),ISBLANK(F90),ISBLANK(G90)),"",IF(AND(F90=G4,OR(G90="All",ISNUMBER(SEARCH("," &amp; F4 &amp; ",", "," &amp; SUBSTITUTE(G90," ","") &amp; ",")))),E90/IF(G90="All",COUNTIF(B4:G4,"&lt;&gt;"),LEN(SUBSTITUTE(G90," ",""))-LEN(SUBSTITUTE(SUBSTITUTE(G90," ",""),",",""))+1),0))</f>
        <v/>
      </c>
      <c r="AM90" s="78">
        <f>IF(OR(ISBLANK(G4),ISBLANK(B4),ISBLANK(C90),ISBLANK(E90),ISBLANK(F90),ISBLANK(G90)),"",IF(AND(F90=B4,OR(G90="All",ISNUMBER(SEARCH("," &amp; G4 &amp; ",", "," &amp; SUBSTITUTE(G90," ","") &amp; ",")))),E90/IF(G90="All",COUNTIF(B4:G4,"&lt;&gt;"),LEN(SUBSTITUTE(G90," ",""))-LEN(SUBSTITUTE(SUBSTITUTE(G90," ",""),",",""))+1),0))</f>
        <v/>
      </c>
      <c r="AN90" s="78">
        <f>IF(OR(ISBLANK(G4),ISBLANK(C4),ISBLANK(C90),ISBLANK(E90),ISBLANK(F90),ISBLANK(G90)),"",IF(AND(F90=C4,OR(G90="All",ISNUMBER(SEARCH("," &amp; G4 &amp; ",", "," &amp; SUBSTITUTE(G90," ","") &amp; ",")))),E90/IF(G90="All",COUNTIF(B4:G4,"&lt;&gt;"),LEN(SUBSTITUTE(G90," ",""))-LEN(SUBSTITUTE(SUBSTITUTE(G90," ",""),",",""))+1),0))</f>
        <v/>
      </c>
      <c r="AO90" s="78">
        <f>IF(OR(ISBLANK(G4),ISBLANK(D4),ISBLANK(C90),ISBLANK(E90),ISBLANK(F90),ISBLANK(G90)),"",IF(AND(F90=D4,OR(G90="All",ISNUMBER(SEARCH("," &amp; G4 &amp; ",", "," &amp; SUBSTITUTE(G90," ","") &amp; ",")))),E90/IF(G90="All",COUNTIF(B4:G4,"&lt;&gt;"),LEN(SUBSTITUTE(G90," ",""))-LEN(SUBSTITUTE(SUBSTITUTE(G90," ",""),",",""))+1),0))</f>
        <v/>
      </c>
      <c r="AP90" s="78">
        <f>IF(OR(ISBLANK(G4),ISBLANK(E4),ISBLANK(C90),ISBLANK(E90),ISBLANK(F90),ISBLANK(G90)),"",IF(AND(F90=E4,OR(G90="All",ISNUMBER(SEARCH("," &amp; G4 &amp; ",", "," &amp; SUBSTITUTE(G90," ","") &amp; ",")))),E90/IF(G90="All",COUNTIF(B4:G4,"&lt;&gt;"),LEN(SUBSTITUTE(G90," ",""))-LEN(SUBSTITUTE(SUBSTITUTE(G90," ",""),",",""))+1),0))</f>
        <v/>
      </c>
      <c r="AQ90" s="78">
        <f>IF(OR(ISBLANK(G4),ISBLANK(F4),ISBLANK(C90),ISBLANK(E90),ISBLANK(F90),ISBLANK(G90)),"",IF(AND(F90=F4,OR(G90="All",ISNUMBER(SEARCH("," &amp; G4 &amp; ",", "," &amp; SUBSTITUTE(G90," ","") &amp; ",")))),E90/IF(G90="All",COUNTIF(B4:G4,"&lt;&gt;"),LEN(SUBSTITUTE(G90," ",""))-LEN(SUBSTITUTE(SUBSTITUTE(G90," ",""),",",""))+1),0))</f>
        <v/>
      </c>
    </row>
    <row r="91" customFormat="1" s="1">
      <c r="A91" s="76" t="n"/>
      <c r="B91" s="77" t="n"/>
      <c r="C91" s="78" t="n"/>
      <c r="D91" s="77" t="inlineStr">
        <is>
          <t>EUR</t>
        </is>
      </c>
      <c r="E91" s="79">
        <f>IF(ISBLANK(C91),"",IF(D91="EUR",C91*$C$8,IF(D91="GBP",C91*$C$9,IF(D91="JPY",C91*$C$10,IF(D91="USD",C91,"")))))</f>
        <v/>
      </c>
      <c r="F91" s="77" t="n"/>
      <c r="G91" s="80" t="n"/>
      <c r="H91" s="1" t="n"/>
      <c r="I91" s="1" t="n"/>
      <c r="J91" s="78">
        <f>IF(OR(ISBLANK(B4),ISBLANK(C4),ISBLANK(C91),ISBLANK(E91),ISBLANK(F91),ISBLANK(G91)),"",IF(AND(F91=C4,OR(G91="All",ISNUMBER(SEARCH("," &amp; B4 &amp; ",", "," &amp; SUBSTITUTE(G91," ","") &amp; ",")))),E91/IF(G91="All",COUNTIF(B4:G4,"&lt;&gt;"),LEN(SUBSTITUTE(G91," ",""))-LEN(SUBSTITUTE(SUBSTITUTE(G91," ",""),",",""))+1),0))</f>
        <v/>
      </c>
      <c r="K91" s="78">
        <f>IF(OR(ISBLANK(B4),ISBLANK(D4),ISBLANK(C91),ISBLANK(E91),ISBLANK(F91),ISBLANK(G91)),"",IF(AND(F91=D4,OR(G91="All",ISNUMBER(SEARCH("," &amp; B4 &amp; ",", "," &amp; SUBSTITUTE(G91," ","") &amp; ",")))),E91/IF(G91="All",COUNTIF(B4:G4,"&lt;&gt;"),LEN(SUBSTITUTE(G91," ",""))-LEN(SUBSTITUTE(SUBSTITUTE(G91," ",""),",",""))+1),0))</f>
        <v/>
      </c>
      <c r="L91" s="78">
        <f>IF(OR(ISBLANK(B4),ISBLANK(E4),ISBLANK(C91),ISBLANK(E91),ISBLANK(F91),ISBLANK(G91)),"",IF(AND(F91=E4,OR(G91="All",ISNUMBER(SEARCH("," &amp; B4 &amp; ",", "," &amp; SUBSTITUTE(G91," ","") &amp; ",")))),E91/IF(G91="All",COUNTIF(B4:G4,"&lt;&gt;"),LEN(SUBSTITUTE(G91," ",""))-LEN(SUBSTITUTE(SUBSTITUTE(G91," ",""),",",""))+1),0))</f>
        <v/>
      </c>
      <c r="M91" s="78">
        <f>IF(OR(ISBLANK(B4),ISBLANK(F4),ISBLANK(C91),ISBLANK(E91),ISBLANK(F91),ISBLANK(G91)),"",IF(AND(F91=F4,OR(G91="All",ISNUMBER(SEARCH("," &amp; B4 &amp; ",", "," &amp; SUBSTITUTE(G91," ","") &amp; ",")))),E91/IF(G91="All",COUNTIF(B4:G4,"&lt;&gt;"),LEN(SUBSTITUTE(G91," ",""))-LEN(SUBSTITUTE(SUBSTITUTE(G91," ",""),",",""))+1),0))</f>
        <v/>
      </c>
      <c r="N91" s="78">
        <f>IF(OR(ISBLANK(B4),ISBLANK(G4),ISBLANK(C91),ISBLANK(E91),ISBLANK(F91),ISBLANK(G91)),"",IF(AND(F91=G4,OR(G91="All",ISNUMBER(SEARCH("," &amp; B4 &amp; ",", "," &amp; SUBSTITUTE(G91," ","") &amp; ",")))),E91/IF(G91="All",COUNTIF(B4:G4,"&lt;&gt;"),LEN(SUBSTITUTE(G91," ",""))-LEN(SUBSTITUTE(SUBSTITUTE(G91," ",""),",",""))+1),0))</f>
        <v/>
      </c>
      <c r="O91" s="78">
        <f>IF(OR(ISBLANK(C4),ISBLANK(B4),ISBLANK(C91),ISBLANK(E91),ISBLANK(F91),ISBLANK(G91)),"",IF(AND(F91=B4,OR(G91="All",ISNUMBER(SEARCH("," &amp; C4 &amp; ",", "," &amp; SUBSTITUTE(G91," ","") &amp; ",")))),E91/IF(G91="All",COUNTIF(B4:G4,"&lt;&gt;"),LEN(SUBSTITUTE(G91," ",""))-LEN(SUBSTITUTE(SUBSTITUTE(G91," ",""),",",""))+1),0))</f>
        <v/>
      </c>
      <c r="P91" s="1" t="n"/>
      <c r="Q91" s="78">
        <f>IF(OR(ISBLANK(C4),ISBLANK(D4),ISBLANK(C91),ISBLANK(E91),ISBLANK(F91),ISBLANK(G91)),"",IF(AND(F91=D4,OR(G91="All",ISNUMBER(SEARCH("," &amp; C4 &amp; ",", "," &amp; SUBSTITUTE(G91," ","") &amp; ",")))),E91/IF(G91="All",COUNTIF(B4:G4,"&lt;&gt;"),LEN(SUBSTITUTE(G91," ",""))-LEN(SUBSTITUTE(SUBSTITUTE(G91," ",""),",",""))+1),0))</f>
        <v/>
      </c>
      <c r="R91" s="78">
        <f>IF(OR(ISBLANK(C4),ISBLANK(E4),ISBLANK(C91),ISBLANK(E91),ISBLANK(F91),ISBLANK(G91)),"",IF(AND(F91=E4,OR(G91="All",ISNUMBER(SEARCH("," &amp; C4 &amp; ",", "," &amp; SUBSTITUTE(G91," ","") &amp; ",")))),E91/IF(G91="All",COUNTIF(B4:G4,"&lt;&gt;"),LEN(SUBSTITUTE(G91," ",""))-LEN(SUBSTITUTE(SUBSTITUTE(G91," ",""),",",""))+1),0))</f>
        <v/>
      </c>
      <c r="S91" s="78">
        <f>IF(OR(ISBLANK(C4),ISBLANK(F4),ISBLANK(C91),ISBLANK(E91),ISBLANK(F91),ISBLANK(G91)),"",IF(AND(F91=F4,OR(G91="All",ISNUMBER(SEARCH("," &amp; C4 &amp; ",", "," &amp; SUBSTITUTE(G91," ","") &amp; ",")))),E91/IF(G91="All",COUNTIF(B4:G4,"&lt;&gt;"),LEN(SUBSTITUTE(G91," ",""))-LEN(SUBSTITUTE(SUBSTITUTE(G91," ",""),",",""))+1),0))</f>
        <v/>
      </c>
      <c r="T91" s="78">
        <f>IF(OR(ISBLANK(C4),ISBLANK(G4),ISBLANK(C91),ISBLANK(E91),ISBLANK(F91),ISBLANK(G91)),"",IF(AND(F91=G4,OR(G91="All",ISNUMBER(SEARCH("," &amp; C4 &amp; ",", "," &amp; SUBSTITUTE(G91," ","") &amp; ",")))),E91/IF(G91="All",COUNTIF(B4:G4,"&lt;&gt;"),LEN(SUBSTITUTE(G91," ",""))-LEN(SUBSTITUTE(SUBSTITUTE(G91," ",""),",",""))+1),0))</f>
        <v/>
      </c>
      <c r="U91" s="78">
        <f>IF(OR(ISBLANK(D4),ISBLANK(B4),ISBLANK(C91),ISBLANK(E91),ISBLANK(F91),ISBLANK(G91)),"",IF(AND(F91=B4,OR(G91="All",ISNUMBER(SEARCH("," &amp; D4 &amp; ",", "," &amp; SUBSTITUTE(G91," ","") &amp; ",")))),E91/IF(G91="All",COUNTIF(B4:G4,"&lt;&gt;"),LEN(SUBSTITUTE(G91," ",""))-LEN(SUBSTITUTE(SUBSTITUTE(G91," ",""),",",""))+1),0))</f>
        <v/>
      </c>
      <c r="V91" s="78">
        <f>IF(OR(ISBLANK(D4),ISBLANK(C4),ISBLANK(C91),ISBLANK(E91),ISBLANK(F91),ISBLANK(G91)),"",IF(AND(F91=C4,OR(G91="All",ISNUMBER(SEARCH("," &amp; D4 &amp; ",", "," &amp; SUBSTITUTE(G91," ","") &amp; ",")))),E91/IF(G91="All",COUNTIF(B4:G4,"&lt;&gt;"),LEN(SUBSTITUTE(G91," ",""))-LEN(SUBSTITUTE(SUBSTITUTE(G91," ",""),",",""))+1),0))</f>
        <v/>
      </c>
      <c r="W91" s="1" t="n"/>
      <c r="X91" s="78">
        <f>IF(OR(ISBLANK(D4),ISBLANK(E4),ISBLANK(C91),ISBLANK(E91),ISBLANK(F91),ISBLANK(G91)),"",IF(AND(F91=E4,OR(G91="All",ISNUMBER(SEARCH("," &amp; D4 &amp; ",", "," &amp; SUBSTITUTE(G91," ","") &amp; ",")))),E91/IF(G91="All",COUNTIF(B4:G4,"&lt;&gt;"),LEN(SUBSTITUTE(G91," ",""))-LEN(SUBSTITUTE(SUBSTITUTE(G91," ",""),",",""))+1),0))</f>
        <v/>
      </c>
      <c r="Y91" s="78">
        <f>IF(OR(ISBLANK(D4),ISBLANK(F4),ISBLANK(C91),ISBLANK(E91),ISBLANK(F91),ISBLANK(G91)),"",IF(AND(F91=F4,OR(G91="All",ISNUMBER(SEARCH("," &amp; D4 &amp; ",", "," &amp; SUBSTITUTE(G91," ","") &amp; ",")))),E91/IF(G91="All",COUNTIF(B4:G4,"&lt;&gt;"),LEN(SUBSTITUTE(G91," ",""))-LEN(SUBSTITUTE(SUBSTITUTE(G91," ",""),",",""))+1),0))</f>
        <v/>
      </c>
      <c r="Z91" s="78">
        <f>IF(OR(ISBLANK(D4),ISBLANK(G4),ISBLANK(C91),ISBLANK(E91),ISBLANK(F91),ISBLANK(G91)),"",IF(AND(F91=G4,OR(G91="All",ISNUMBER(SEARCH("," &amp; D4 &amp; ",", "," &amp; SUBSTITUTE(G91," ","") &amp; ",")))),E91/IF(G91="All",COUNTIF(B4:G4,"&lt;&gt;"),LEN(SUBSTITUTE(G91," ",""))-LEN(SUBSTITUTE(SUBSTITUTE(G91," ",""),",",""))+1),0))</f>
        <v/>
      </c>
      <c r="AA91" s="78">
        <f>IF(OR(ISBLANK(E4),ISBLANK(B4),ISBLANK(C91),ISBLANK(E91),ISBLANK(F91),ISBLANK(G91)),"",IF(AND(F91=B4,OR(G91="All",ISNUMBER(SEARCH("," &amp; E4 &amp; ",", "," &amp; SUBSTITUTE(G91," ","") &amp; ",")))),E91/IF(G91="All",COUNTIF(B4:G4,"&lt;&gt;"),LEN(SUBSTITUTE(G91," ",""))-LEN(SUBSTITUTE(SUBSTITUTE(G91," ",""),",",""))+1),0))</f>
        <v/>
      </c>
      <c r="AB91" s="78">
        <f>IF(OR(ISBLANK(E4),ISBLANK(C4),ISBLANK(C91),ISBLANK(E91),ISBLANK(F91),ISBLANK(G91)),"",IF(AND(F91=C4,OR(G91="All",ISNUMBER(SEARCH("," &amp; E4 &amp; ",", "," &amp; SUBSTITUTE(G91," ","") &amp; ",")))),E91/IF(G91="All",COUNTIF(B4:G4,"&lt;&gt;"),LEN(SUBSTITUTE(G91," ",""))-LEN(SUBSTITUTE(SUBSTITUTE(G91," ",""),",",""))+1),0))</f>
        <v/>
      </c>
      <c r="AC91" s="78">
        <f>IF(OR(ISBLANK(E4),ISBLANK(D4),ISBLANK(C91),ISBLANK(E91),ISBLANK(F91),ISBLANK(G91)),"",IF(AND(F91=D4,OR(G91="All",ISNUMBER(SEARCH("," &amp; E4 &amp; ",", "," &amp; SUBSTITUTE(G91," ","") &amp; ",")))),E91/IF(G91="All",COUNTIF(B4:G4,"&lt;&gt;"),LEN(SUBSTITUTE(G91," ",""))-LEN(SUBSTITUTE(SUBSTITUTE(G91," ",""),",",""))+1),0))</f>
        <v/>
      </c>
      <c r="AE91" s="78">
        <f>IF(OR(ISBLANK(E4),ISBLANK(F4),ISBLANK(C91),ISBLANK(E91),ISBLANK(F91),ISBLANK(G91)),"",IF(AND(F91=F4,OR(G91="All",ISNUMBER(SEARCH("," &amp; E4 &amp; ",", "," &amp; SUBSTITUTE(G91," ","") &amp; ",")))),E91/IF(G91="All",COUNTIF(B4:G4,"&lt;&gt;"),LEN(SUBSTITUTE(G91," ",""))-LEN(SUBSTITUTE(SUBSTITUTE(G91," ",""),",",""))+1),0))</f>
        <v/>
      </c>
      <c r="AF91" s="78">
        <f>IF(OR(ISBLANK(E4),ISBLANK(G4),ISBLANK(C91),ISBLANK(E91),ISBLANK(F91),ISBLANK(G91)),"",IF(AND(F91=G4,OR(G91="All",ISNUMBER(SEARCH("," &amp; E4 &amp; ",", "," &amp; SUBSTITUTE(G91," ","") &amp; ",")))),E91/IF(G91="All",COUNTIF(B4:G4,"&lt;&gt;"),LEN(SUBSTITUTE(G91," ",""))-LEN(SUBSTITUTE(SUBSTITUTE(G91," ",""),",",""))+1),0))</f>
        <v/>
      </c>
      <c r="AG91" s="78">
        <f>IF(OR(ISBLANK(F4),ISBLANK(B4),ISBLANK(C91),ISBLANK(E91),ISBLANK(F91),ISBLANK(G91)),"",IF(AND(F91=B4,OR(G91="All",ISNUMBER(SEARCH("," &amp; F4 &amp; ",", "," &amp; SUBSTITUTE(G91," ","") &amp; ",")))),E91/IF(G91="All",COUNTIF(B4:G4,"&lt;&gt;"),LEN(SUBSTITUTE(G91," ",""))-LEN(SUBSTITUTE(SUBSTITUTE(G91," ",""),",",""))+1),0))</f>
        <v/>
      </c>
      <c r="AH91" s="78">
        <f>IF(OR(ISBLANK(F4),ISBLANK(C4),ISBLANK(C91),ISBLANK(E91),ISBLANK(F91),ISBLANK(G91)),"",IF(AND(F91=C4,OR(G91="All",ISNUMBER(SEARCH("," &amp; F4 &amp; ",", "," &amp; SUBSTITUTE(G91," ","") &amp; ",")))),E91/IF(G91="All",COUNTIF(B4:G4,"&lt;&gt;"),LEN(SUBSTITUTE(G91," ",""))-LEN(SUBSTITUTE(SUBSTITUTE(G91," ",""),",",""))+1),0))</f>
        <v/>
      </c>
      <c r="AI91" s="78">
        <f>IF(OR(ISBLANK(F4),ISBLANK(D4),ISBLANK(C91),ISBLANK(E91),ISBLANK(F91),ISBLANK(G91)),"",IF(AND(F91=D4,OR(G91="All",ISNUMBER(SEARCH("," &amp; F4 &amp; ",", "," &amp; SUBSTITUTE(G91," ","") &amp; ",")))),E91/IF(G91="All",COUNTIF(B4:G4,"&lt;&gt;"),LEN(SUBSTITUTE(G91," ",""))-LEN(SUBSTITUTE(SUBSTITUTE(G91," ",""),",",""))+1),0))</f>
        <v/>
      </c>
      <c r="AJ91" s="78">
        <f>IF(OR(ISBLANK(F4),ISBLANK(E4),ISBLANK(C91),ISBLANK(E91),ISBLANK(F91),ISBLANK(G91)),"",IF(AND(F91=E4,OR(G91="All",ISNUMBER(SEARCH("," &amp; F4 &amp; ",", "," &amp; SUBSTITUTE(G91," ","") &amp; ",")))),E91/IF(G91="All",COUNTIF(B4:G4,"&lt;&gt;"),LEN(SUBSTITUTE(G91," ",""))-LEN(SUBSTITUTE(SUBSTITUTE(G91," ",""),",",""))+1),0))</f>
        <v/>
      </c>
      <c r="AL91" s="78">
        <f>IF(OR(ISBLANK(F4),ISBLANK(G4),ISBLANK(C91),ISBLANK(E91),ISBLANK(F91),ISBLANK(G91)),"",IF(AND(F91=G4,OR(G91="All",ISNUMBER(SEARCH("," &amp; F4 &amp; ",", "," &amp; SUBSTITUTE(G91," ","") &amp; ",")))),E91/IF(G91="All",COUNTIF(B4:G4,"&lt;&gt;"),LEN(SUBSTITUTE(G91," ",""))-LEN(SUBSTITUTE(SUBSTITUTE(G91," ",""),",",""))+1),0))</f>
        <v/>
      </c>
      <c r="AM91" s="78">
        <f>IF(OR(ISBLANK(G4),ISBLANK(B4),ISBLANK(C91),ISBLANK(E91),ISBLANK(F91),ISBLANK(G91)),"",IF(AND(F91=B4,OR(G91="All",ISNUMBER(SEARCH("," &amp; G4 &amp; ",", "," &amp; SUBSTITUTE(G91," ","") &amp; ",")))),E91/IF(G91="All",COUNTIF(B4:G4,"&lt;&gt;"),LEN(SUBSTITUTE(G91," ",""))-LEN(SUBSTITUTE(SUBSTITUTE(G91," ",""),",",""))+1),0))</f>
        <v/>
      </c>
      <c r="AN91" s="78">
        <f>IF(OR(ISBLANK(G4),ISBLANK(C4),ISBLANK(C91),ISBLANK(E91),ISBLANK(F91),ISBLANK(G91)),"",IF(AND(F91=C4,OR(G91="All",ISNUMBER(SEARCH("," &amp; G4 &amp; ",", "," &amp; SUBSTITUTE(G91," ","") &amp; ",")))),E91/IF(G91="All",COUNTIF(B4:G4,"&lt;&gt;"),LEN(SUBSTITUTE(G91," ",""))-LEN(SUBSTITUTE(SUBSTITUTE(G91," ",""),",",""))+1),0))</f>
        <v/>
      </c>
      <c r="AO91" s="78">
        <f>IF(OR(ISBLANK(G4),ISBLANK(D4),ISBLANK(C91),ISBLANK(E91),ISBLANK(F91),ISBLANK(G91)),"",IF(AND(F91=D4,OR(G91="All",ISNUMBER(SEARCH("," &amp; G4 &amp; ",", "," &amp; SUBSTITUTE(G91," ","") &amp; ",")))),E91/IF(G91="All",COUNTIF(B4:G4,"&lt;&gt;"),LEN(SUBSTITUTE(G91," ",""))-LEN(SUBSTITUTE(SUBSTITUTE(G91," ",""),",",""))+1),0))</f>
        <v/>
      </c>
      <c r="AP91" s="78">
        <f>IF(OR(ISBLANK(G4),ISBLANK(E4),ISBLANK(C91),ISBLANK(E91),ISBLANK(F91),ISBLANK(G91)),"",IF(AND(F91=E4,OR(G91="All",ISNUMBER(SEARCH("," &amp; G4 &amp; ",", "," &amp; SUBSTITUTE(G91," ","") &amp; ",")))),E91/IF(G91="All",COUNTIF(B4:G4,"&lt;&gt;"),LEN(SUBSTITUTE(G91," ",""))-LEN(SUBSTITUTE(SUBSTITUTE(G91," ",""),",",""))+1),0))</f>
        <v/>
      </c>
      <c r="AQ91" s="78">
        <f>IF(OR(ISBLANK(G4),ISBLANK(F4),ISBLANK(C91),ISBLANK(E91),ISBLANK(F91),ISBLANK(G91)),"",IF(AND(F91=F4,OR(G91="All",ISNUMBER(SEARCH("," &amp; G4 &amp; ",", "," &amp; SUBSTITUTE(G91," ","") &amp; ",")))),E91/IF(G91="All",COUNTIF(B4:G4,"&lt;&gt;"),LEN(SUBSTITUTE(G91," ",""))-LEN(SUBSTITUTE(SUBSTITUTE(G91," ",""),",",""))+1),0))</f>
        <v/>
      </c>
    </row>
    <row r="92" customFormat="1" s="1">
      <c r="A92" s="76" t="n"/>
      <c r="B92" s="77" t="n"/>
      <c r="C92" s="78" t="n"/>
      <c r="D92" s="77" t="inlineStr">
        <is>
          <t>EUR</t>
        </is>
      </c>
      <c r="E92" s="79">
        <f>IF(ISBLANK(C92),"",IF(D92="EUR",C92*$C$8,IF(D92="GBP",C92*$C$9,IF(D92="JPY",C92*$C$10,IF(D92="USD",C92,"")))))</f>
        <v/>
      </c>
      <c r="F92" s="77" t="n"/>
      <c r="G92" s="80" t="n"/>
      <c r="H92" s="1" t="n"/>
      <c r="I92" s="1" t="n"/>
      <c r="J92" s="78">
        <f>IF(OR(ISBLANK(B4),ISBLANK(C4),ISBLANK(C92),ISBLANK(E92),ISBLANK(F92),ISBLANK(G92)),"",IF(AND(F92=C4,OR(G92="All",ISNUMBER(SEARCH("," &amp; B4 &amp; ",", "," &amp; SUBSTITUTE(G92," ","") &amp; ",")))),E92/IF(G92="All",COUNTIF(B4:G4,"&lt;&gt;"),LEN(SUBSTITUTE(G92," ",""))-LEN(SUBSTITUTE(SUBSTITUTE(G92," ",""),",",""))+1),0))</f>
        <v/>
      </c>
      <c r="K92" s="78">
        <f>IF(OR(ISBLANK(B4),ISBLANK(D4),ISBLANK(C92),ISBLANK(E92),ISBLANK(F92),ISBLANK(G92)),"",IF(AND(F92=D4,OR(G92="All",ISNUMBER(SEARCH("," &amp; B4 &amp; ",", "," &amp; SUBSTITUTE(G92," ","") &amp; ",")))),E92/IF(G92="All",COUNTIF(B4:G4,"&lt;&gt;"),LEN(SUBSTITUTE(G92," ",""))-LEN(SUBSTITUTE(SUBSTITUTE(G92," ",""),",",""))+1),0))</f>
        <v/>
      </c>
      <c r="L92" s="78">
        <f>IF(OR(ISBLANK(B4),ISBLANK(E4),ISBLANK(C92),ISBLANK(E92),ISBLANK(F92),ISBLANK(G92)),"",IF(AND(F92=E4,OR(G92="All",ISNUMBER(SEARCH("," &amp; B4 &amp; ",", "," &amp; SUBSTITUTE(G92," ","") &amp; ",")))),E92/IF(G92="All",COUNTIF(B4:G4,"&lt;&gt;"),LEN(SUBSTITUTE(G92," ",""))-LEN(SUBSTITUTE(SUBSTITUTE(G92," ",""),",",""))+1),0))</f>
        <v/>
      </c>
      <c r="M92" s="78">
        <f>IF(OR(ISBLANK(B4),ISBLANK(F4),ISBLANK(C92),ISBLANK(E92),ISBLANK(F92),ISBLANK(G92)),"",IF(AND(F92=F4,OR(G92="All",ISNUMBER(SEARCH("," &amp; B4 &amp; ",", "," &amp; SUBSTITUTE(G92," ","") &amp; ",")))),E92/IF(G92="All",COUNTIF(B4:G4,"&lt;&gt;"),LEN(SUBSTITUTE(G92," ",""))-LEN(SUBSTITUTE(SUBSTITUTE(G92," ",""),",",""))+1),0))</f>
        <v/>
      </c>
      <c r="N92" s="78">
        <f>IF(OR(ISBLANK(B4),ISBLANK(G4),ISBLANK(C92),ISBLANK(E92),ISBLANK(F92),ISBLANK(G92)),"",IF(AND(F92=G4,OR(G92="All",ISNUMBER(SEARCH("," &amp; B4 &amp; ",", "," &amp; SUBSTITUTE(G92," ","") &amp; ",")))),E92/IF(G92="All",COUNTIF(B4:G4,"&lt;&gt;"),LEN(SUBSTITUTE(G92," ",""))-LEN(SUBSTITUTE(SUBSTITUTE(G92," ",""),",",""))+1),0))</f>
        <v/>
      </c>
      <c r="O92" s="78">
        <f>IF(OR(ISBLANK(C4),ISBLANK(B4),ISBLANK(C92),ISBLANK(E92),ISBLANK(F92),ISBLANK(G92)),"",IF(AND(F92=B4,OR(G92="All",ISNUMBER(SEARCH("," &amp; C4 &amp; ",", "," &amp; SUBSTITUTE(G92," ","") &amp; ",")))),E92/IF(G92="All",COUNTIF(B4:G4,"&lt;&gt;"),LEN(SUBSTITUTE(G92," ",""))-LEN(SUBSTITUTE(SUBSTITUTE(G92," ",""),",",""))+1),0))</f>
        <v/>
      </c>
      <c r="P92" s="1" t="n"/>
      <c r="Q92" s="78">
        <f>IF(OR(ISBLANK(C4),ISBLANK(D4),ISBLANK(C92),ISBLANK(E92),ISBLANK(F92),ISBLANK(G92)),"",IF(AND(F92=D4,OR(G92="All",ISNUMBER(SEARCH("," &amp; C4 &amp; ",", "," &amp; SUBSTITUTE(G92," ","") &amp; ",")))),E92/IF(G92="All",COUNTIF(B4:G4,"&lt;&gt;"),LEN(SUBSTITUTE(G92," ",""))-LEN(SUBSTITUTE(SUBSTITUTE(G92," ",""),",",""))+1),0))</f>
        <v/>
      </c>
      <c r="R92" s="78">
        <f>IF(OR(ISBLANK(C4),ISBLANK(E4),ISBLANK(C92),ISBLANK(E92),ISBLANK(F92),ISBLANK(G92)),"",IF(AND(F92=E4,OR(G92="All",ISNUMBER(SEARCH("," &amp; C4 &amp; ",", "," &amp; SUBSTITUTE(G92," ","") &amp; ",")))),E92/IF(G92="All",COUNTIF(B4:G4,"&lt;&gt;"),LEN(SUBSTITUTE(G92," ",""))-LEN(SUBSTITUTE(SUBSTITUTE(G92," ",""),",",""))+1),0))</f>
        <v/>
      </c>
      <c r="S92" s="78">
        <f>IF(OR(ISBLANK(C4),ISBLANK(F4),ISBLANK(C92),ISBLANK(E92),ISBLANK(F92),ISBLANK(G92)),"",IF(AND(F92=F4,OR(G92="All",ISNUMBER(SEARCH("," &amp; C4 &amp; ",", "," &amp; SUBSTITUTE(G92," ","") &amp; ",")))),E92/IF(G92="All",COUNTIF(B4:G4,"&lt;&gt;"),LEN(SUBSTITUTE(G92," ",""))-LEN(SUBSTITUTE(SUBSTITUTE(G92," ",""),",",""))+1),0))</f>
        <v/>
      </c>
      <c r="T92" s="78">
        <f>IF(OR(ISBLANK(C4),ISBLANK(G4),ISBLANK(C92),ISBLANK(E92),ISBLANK(F92),ISBLANK(G92)),"",IF(AND(F92=G4,OR(G92="All",ISNUMBER(SEARCH("," &amp; C4 &amp; ",", "," &amp; SUBSTITUTE(G92," ","") &amp; ",")))),E92/IF(G92="All",COUNTIF(B4:G4,"&lt;&gt;"),LEN(SUBSTITUTE(G92," ",""))-LEN(SUBSTITUTE(SUBSTITUTE(G92," ",""),",",""))+1),0))</f>
        <v/>
      </c>
      <c r="U92" s="78">
        <f>IF(OR(ISBLANK(D4),ISBLANK(B4),ISBLANK(C92),ISBLANK(E92),ISBLANK(F92),ISBLANK(G92)),"",IF(AND(F92=B4,OR(G92="All",ISNUMBER(SEARCH("," &amp; D4 &amp; ",", "," &amp; SUBSTITUTE(G92," ","") &amp; ",")))),E92/IF(G92="All",COUNTIF(B4:G4,"&lt;&gt;"),LEN(SUBSTITUTE(G92," ",""))-LEN(SUBSTITUTE(SUBSTITUTE(G92," ",""),",",""))+1),0))</f>
        <v/>
      </c>
      <c r="V92" s="78">
        <f>IF(OR(ISBLANK(D4),ISBLANK(C4),ISBLANK(C92),ISBLANK(E92),ISBLANK(F92),ISBLANK(G92)),"",IF(AND(F92=C4,OR(G92="All",ISNUMBER(SEARCH("," &amp; D4 &amp; ",", "," &amp; SUBSTITUTE(G92," ","") &amp; ",")))),E92/IF(G92="All",COUNTIF(B4:G4,"&lt;&gt;"),LEN(SUBSTITUTE(G92," ",""))-LEN(SUBSTITUTE(SUBSTITUTE(G92," ",""),",",""))+1),0))</f>
        <v/>
      </c>
      <c r="W92" s="1" t="n"/>
      <c r="X92" s="78">
        <f>IF(OR(ISBLANK(D4),ISBLANK(E4),ISBLANK(C92),ISBLANK(E92),ISBLANK(F92),ISBLANK(G92)),"",IF(AND(F92=E4,OR(G92="All",ISNUMBER(SEARCH("," &amp; D4 &amp; ",", "," &amp; SUBSTITUTE(G92," ","") &amp; ",")))),E92/IF(G92="All",COUNTIF(B4:G4,"&lt;&gt;"),LEN(SUBSTITUTE(G92," ",""))-LEN(SUBSTITUTE(SUBSTITUTE(G92," ",""),",",""))+1),0))</f>
        <v/>
      </c>
      <c r="Y92" s="78">
        <f>IF(OR(ISBLANK(D4),ISBLANK(F4),ISBLANK(C92),ISBLANK(E92),ISBLANK(F92),ISBLANK(G92)),"",IF(AND(F92=F4,OR(G92="All",ISNUMBER(SEARCH("," &amp; D4 &amp; ",", "," &amp; SUBSTITUTE(G92," ","") &amp; ",")))),E92/IF(G92="All",COUNTIF(B4:G4,"&lt;&gt;"),LEN(SUBSTITUTE(G92," ",""))-LEN(SUBSTITUTE(SUBSTITUTE(G92," ",""),",",""))+1),0))</f>
        <v/>
      </c>
      <c r="Z92" s="78">
        <f>IF(OR(ISBLANK(D4),ISBLANK(G4),ISBLANK(C92),ISBLANK(E92),ISBLANK(F92),ISBLANK(G92)),"",IF(AND(F92=G4,OR(G92="All",ISNUMBER(SEARCH("," &amp; D4 &amp; ",", "," &amp; SUBSTITUTE(G92," ","") &amp; ",")))),E92/IF(G92="All",COUNTIF(B4:G4,"&lt;&gt;"),LEN(SUBSTITUTE(G92," ",""))-LEN(SUBSTITUTE(SUBSTITUTE(G92," ",""),",",""))+1),0))</f>
        <v/>
      </c>
      <c r="AA92" s="78">
        <f>IF(OR(ISBLANK(E4),ISBLANK(B4),ISBLANK(C92),ISBLANK(E92),ISBLANK(F92),ISBLANK(G92)),"",IF(AND(F92=B4,OR(G92="All",ISNUMBER(SEARCH("," &amp; E4 &amp; ",", "," &amp; SUBSTITUTE(G92," ","") &amp; ",")))),E92/IF(G92="All",COUNTIF(B4:G4,"&lt;&gt;"),LEN(SUBSTITUTE(G92," ",""))-LEN(SUBSTITUTE(SUBSTITUTE(G92," ",""),",",""))+1),0))</f>
        <v/>
      </c>
      <c r="AB92" s="78">
        <f>IF(OR(ISBLANK(E4),ISBLANK(C4),ISBLANK(C92),ISBLANK(E92),ISBLANK(F92),ISBLANK(G92)),"",IF(AND(F92=C4,OR(G92="All",ISNUMBER(SEARCH("," &amp; E4 &amp; ",", "," &amp; SUBSTITUTE(G92," ","") &amp; ",")))),E92/IF(G92="All",COUNTIF(B4:G4,"&lt;&gt;"),LEN(SUBSTITUTE(G92," ",""))-LEN(SUBSTITUTE(SUBSTITUTE(G92," ",""),",",""))+1),0))</f>
        <v/>
      </c>
      <c r="AC92" s="78">
        <f>IF(OR(ISBLANK(E4),ISBLANK(D4),ISBLANK(C92),ISBLANK(E92),ISBLANK(F92),ISBLANK(G92)),"",IF(AND(F92=D4,OR(G92="All",ISNUMBER(SEARCH("," &amp; E4 &amp; ",", "," &amp; SUBSTITUTE(G92," ","") &amp; ",")))),E92/IF(G92="All",COUNTIF(B4:G4,"&lt;&gt;"),LEN(SUBSTITUTE(G92," ",""))-LEN(SUBSTITUTE(SUBSTITUTE(G92," ",""),",",""))+1),0))</f>
        <v/>
      </c>
      <c r="AE92" s="78">
        <f>IF(OR(ISBLANK(E4),ISBLANK(F4),ISBLANK(C92),ISBLANK(E92),ISBLANK(F92),ISBLANK(G92)),"",IF(AND(F92=F4,OR(G92="All",ISNUMBER(SEARCH("," &amp; E4 &amp; ",", "," &amp; SUBSTITUTE(G92," ","") &amp; ",")))),E92/IF(G92="All",COUNTIF(B4:G4,"&lt;&gt;"),LEN(SUBSTITUTE(G92," ",""))-LEN(SUBSTITUTE(SUBSTITUTE(G92," ",""),",",""))+1),0))</f>
        <v/>
      </c>
      <c r="AF92" s="78">
        <f>IF(OR(ISBLANK(E4),ISBLANK(G4),ISBLANK(C92),ISBLANK(E92),ISBLANK(F92),ISBLANK(G92)),"",IF(AND(F92=G4,OR(G92="All",ISNUMBER(SEARCH("," &amp; E4 &amp; ",", "," &amp; SUBSTITUTE(G92," ","") &amp; ",")))),E92/IF(G92="All",COUNTIF(B4:G4,"&lt;&gt;"),LEN(SUBSTITUTE(G92," ",""))-LEN(SUBSTITUTE(SUBSTITUTE(G92," ",""),",",""))+1),0))</f>
        <v/>
      </c>
      <c r="AG92" s="78">
        <f>IF(OR(ISBLANK(F4),ISBLANK(B4),ISBLANK(C92),ISBLANK(E92),ISBLANK(F92),ISBLANK(G92)),"",IF(AND(F92=B4,OR(G92="All",ISNUMBER(SEARCH("," &amp; F4 &amp; ",", "," &amp; SUBSTITUTE(G92," ","") &amp; ",")))),E92/IF(G92="All",COUNTIF(B4:G4,"&lt;&gt;"),LEN(SUBSTITUTE(G92," ",""))-LEN(SUBSTITUTE(SUBSTITUTE(G92," ",""),",",""))+1),0))</f>
        <v/>
      </c>
      <c r="AH92" s="78">
        <f>IF(OR(ISBLANK(F4),ISBLANK(C4),ISBLANK(C92),ISBLANK(E92),ISBLANK(F92),ISBLANK(G92)),"",IF(AND(F92=C4,OR(G92="All",ISNUMBER(SEARCH("," &amp; F4 &amp; ",", "," &amp; SUBSTITUTE(G92," ","") &amp; ",")))),E92/IF(G92="All",COUNTIF(B4:G4,"&lt;&gt;"),LEN(SUBSTITUTE(G92," ",""))-LEN(SUBSTITUTE(SUBSTITUTE(G92," ",""),",",""))+1),0))</f>
        <v/>
      </c>
      <c r="AI92" s="78">
        <f>IF(OR(ISBLANK(F4),ISBLANK(D4),ISBLANK(C92),ISBLANK(E92),ISBLANK(F92),ISBLANK(G92)),"",IF(AND(F92=D4,OR(G92="All",ISNUMBER(SEARCH("," &amp; F4 &amp; ",", "," &amp; SUBSTITUTE(G92," ","") &amp; ",")))),E92/IF(G92="All",COUNTIF(B4:G4,"&lt;&gt;"),LEN(SUBSTITUTE(G92," ",""))-LEN(SUBSTITUTE(SUBSTITUTE(G92," ",""),",",""))+1),0))</f>
        <v/>
      </c>
      <c r="AJ92" s="78">
        <f>IF(OR(ISBLANK(F4),ISBLANK(E4),ISBLANK(C92),ISBLANK(E92),ISBLANK(F92),ISBLANK(G92)),"",IF(AND(F92=E4,OR(G92="All",ISNUMBER(SEARCH("," &amp; F4 &amp; ",", "," &amp; SUBSTITUTE(G92," ","") &amp; ",")))),E92/IF(G92="All",COUNTIF(B4:G4,"&lt;&gt;"),LEN(SUBSTITUTE(G92," ",""))-LEN(SUBSTITUTE(SUBSTITUTE(G92," ",""),",",""))+1),0))</f>
        <v/>
      </c>
      <c r="AL92" s="78">
        <f>IF(OR(ISBLANK(F4),ISBLANK(G4),ISBLANK(C92),ISBLANK(E92),ISBLANK(F92),ISBLANK(G92)),"",IF(AND(F92=G4,OR(G92="All",ISNUMBER(SEARCH("," &amp; F4 &amp; ",", "," &amp; SUBSTITUTE(G92," ","") &amp; ",")))),E92/IF(G92="All",COUNTIF(B4:G4,"&lt;&gt;"),LEN(SUBSTITUTE(G92," ",""))-LEN(SUBSTITUTE(SUBSTITUTE(G92," ",""),",",""))+1),0))</f>
        <v/>
      </c>
      <c r="AM92" s="78">
        <f>IF(OR(ISBLANK(G4),ISBLANK(B4),ISBLANK(C92),ISBLANK(E92),ISBLANK(F92),ISBLANK(G92)),"",IF(AND(F92=B4,OR(G92="All",ISNUMBER(SEARCH("," &amp; G4 &amp; ",", "," &amp; SUBSTITUTE(G92," ","") &amp; ",")))),E92/IF(G92="All",COUNTIF(B4:G4,"&lt;&gt;"),LEN(SUBSTITUTE(G92," ",""))-LEN(SUBSTITUTE(SUBSTITUTE(G92," ",""),",",""))+1),0))</f>
        <v/>
      </c>
      <c r="AN92" s="78">
        <f>IF(OR(ISBLANK(G4),ISBLANK(C4),ISBLANK(C92),ISBLANK(E92),ISBLANK(F92),ISBLANK(G92)),"",IF(AND(F92=C4,OR(G92="All",ISNUMBER(SEARCH("," &amp; G4 &amp; ",", "," &amp; SUBSTITUTE(G92," ","") &amp; ",")))),E92/IF(G92="All",COUNTIF(B4:G4,"&lt;&gt;"),LEN(SUBSTITUTE(G92," ",""))-LEN(SUBSTITUTE(SUBSTITUTE(G92," ",""),",",""))+1),0))</f>
        <v/>
      </c>
      <c r="AO92" s="78">
        <f>IF(OR(ISBLANK(G4),ISBLANK(D4),ISBLANK(C92),ISBLANK(E92),ISBLANK(F92),ISBLANK(G92)),"",IF(AND(F92=D4,OR(G92="All",ISNUMBER(SEARCH("," &amp; G4 &amp; ",", "," &amp; SUBSTITUTE(G92," ","") &amp; ",")))),E92/IF(G92="All",COUNTIF(B4:G4,"&lt;&gt;"),LEN(SUBSTITUTE(G92," ",""))-LEN(SUBSTITUTE(SUBSTITUTE(G92," ",""),",",""))+1),0))</f>
        <v/>
      </c>
      <c r="AP92" s="78">
        <f>IF(OR(ISBLANK(G4),ISBLANK(E4),ISBLANK(C92),ISBLANK(E92),ISBLANK(F92),ISBLANK(G92)),"",IF(AND(F92=E4,OR(G92="All",ISNUMBER(SEARCH("," &amp; G4 &amp; ",", "," &amp; SUBSTITUTE(G92," ","") &amp; ",")))),E92/IF(G92="All",COUNTIF(B4:G4,"&lt;&gt;"),LEN(SUBSTITUTE(G92," ",""))-LEN(SUBSTITUTE(SUBSTITUTE(G92," ",""),",",""))+1),0))</f>
        <v/>
      </c>
      <c r="AQ92" s="78">
        <f>IF(OR(ISBLANK(G4),ISBLANK(F4),ISBLANK(C92),ISBLANK(E92),ISBLANK(F92),ISBLANK(G92)),"",IF(AND(F92=F4,OR(G92="All",ISNUMBER(SEARCH("," &amp; G4 &amp; ",", "," &amp; SUBSTITUTE(G92," ","") &amp; ",")))),E92/IF(G92="All",COUNTIF(B4:G4,"&lt;&gt;"),LEN(SUBSTITUTE(G92," ",""))-LEN(SUBSTITUTE(SUBSTITUTE(G92," ",""),",",""))+1),0))</f>
        <v/>
      </c>
    </row>
    <row r="93" customFormat="1" s="1">
      <c r="A93" s="76" t="n"/>
      <c r="B93" s="77" t="n"/>
      <c r="C93" s="78" t="n"/>
      <c r="D93" s="77" t="inlineStr">
        <is>
          <t>EUR</t>
        </is>
      </c>
      <c r="E93" s="79">
        <f>IF(ISBLANK(C93),"",IF(D93="EUR",C93*$C$8,IF(D93="GBP",C93*$C$9,IF(D93="JPY",C93*$C$10,IF(D93="USD",C93,"")))))</f>
        <v/>
      </c>
      <c r="F93" s="77" t="n"/>
      <c r="G93" s="80" t="n"/>
      <c r="H93" s="1" t="n"/>
      <c r="I93" s="1" t="n"/>
      <c r="J93" s="78">
        <f>IF(OR(ISBLANK(B4),ISBLANK(C4),ISBLANK(C93),ISBLANK(E93),ISBLANK(F93),ISBLANK(G93)),"",IF(AND(F93=C4,OR(G93="All",ISNUMBER(SEARCH("," &amp; B4 &amp; ",", "," &amp; SUBSTITUTE(G93," ","") &amp; ",")))),E93/IF(G93="All",COUNTIF(B4:G4,"&lt;&gt;"),LEN(SUBSTITUTE(G93," ",""))-LEN(SUBSTITUTE(SUBSTITUTE(G93," ",""),",",""))+1),0))</f>
        <v/>
      </c>
      <c r="K93" s="78">
        <f>IF(OR(ISBLANK(B4),ISBLANK(D4),ISBLANK(C93),ISBLANK(E93),ISBLANK(F93),ISBLANK(G93)),"",IF(AND(F93=D4,OR(G93="All",ISNUMBER(SEARCH("," &amp; B4 &amp; ",", "," &amp; SUBSTITUTE(G93," ","") &amp; ",")))),E93/IF(G93="All",COUNTIF(B4:G4,"&lt;&gt;"),LEN(SUBSTITUTE(G93," ",""))-LEN(SUBSTITUTE(SUBSTITUTE(G93," ",""),",",""))+1),0))</f>
        <v/>
      </c>
      <c r="L93" s="78">
        <f>IF(OR(ISBLANK(B4),ISBLANK(E4),ISBLANK(C93),ISBLANK(E93),ISBLANK(F93),ISBLANK(G93)),"",IF(AND(F93=E4,OR(G93="All",ISNUMBER(SEARCH("," &amp; B4 &amp; ",", "," &amp; SUBSTITUTE(G93," ","") &amp; ",")))),E93/IF(G93="All",COUNTIF(B4:G4,"&lt;&gt;"),LEN(SUBSTITUTE(G93," ",""))-LEN(SUBSTITUTE(SUBSTITUTE(G93," ",""),",",""))+1),0))</f>
        <v/>
      </c>
      <c r="M93" s="78">
        <f>IF(OR(ISBLANK(B4),ISBLANK(F4),ISBLANK(C93),ISBLANK(E93),ISBLANK(F93),ISBLANK(G93)),"",IF(AND(F93=F4,OR(G93="All",ISNUMBER(SEARCH("," &amp; B4 &amp; ",", "," &amp; SUBSTITUTE(G93," ","") &amp; ",")))),E93/IF(G93="All",COUNTIF(B4:G4,"&lt;&gt;"),LEN(SUBSTITUTE(G93," ",""))-LEN(SUBSTITUTE(SUBSTITUTE(G93," ",""),",",""))+1),0))</f>
        <v/>
      </c>
      <c r="N93" s="78">
        <f>IF(OR(ISBLANK(B4),ISBLANK(G4),ISBLANK(C93),ISBLANK(E93),ISBLANK(F93),ISBLANK(G93)),"",IF(AND(F93=G4,OR(G93="All",ISNUMBER(SEARCH("," &amp; B4 &amp; ",", "," &amp; SUBSTITUTE(G93," ","") &amp; ",")))),E93/IF(G93="All",COUNTIF(B4:G4,"&lt;&gt;"),LEN(SUBSTITUTE(G93," ",""))-LEN(SUBSTITUTE(SUBSTITUTE(G93," ",""),",",""))+1),0))</f>
        <v/>
      </c>
      <c r="O93" s="78">
        <f>IF(OR(ISBLANK(C4),ISBLANK(B4),ISBLANK(C93),ISBLANK(E93),ISBLANK(F93),ISBLANK(G93)),"",IF(AND(F93=B4,OR(G93="All",ISNUMBER(SEARCH("," &amp; C4 &amp; ",", "," &amp; SUBSTITUTE(G93," ","") &amp; ",")))),E93/IF(G93="All",COUNTIF(B4:G4,"&lt;&gt;"),LEN(SUBSTITUTE(G93," ",""))-LEN(SUBSTITUTE(SUBSTITUTE(G93," ",""),",",""))+1),0))</f>
        <v/>
      </c>
      <c r="P93" s="1" t="n"/>
      <c r="Q93" s="78">
        <f>IF(OR(ISBLANK(C4),ISBLANK(D4),ISBLANK(C93),ISBLANK(E93),ISBLANK(F93),ISBLANK(G93)),"",IF(AND(F93=D4,OR(G93="All",ISNUMBER(SEARCH("," &amp; C4 &amp; ",", "," &amp; SUBSTITUTE(G93," ","") &amp; ",")))),E93/IF(G93="All",COUNTIF(B4:G4,"&lt;&gt;"),LEN(SUBSTITUTE(G93," ",""))-LEN(SUBSTITUTE(SUBSTITUTE(G93," ",""),",",""))+1),0))</f>
        <v/>
      </c>
      <c r="R93" s="78">
        <f>IF(OR(ISBLANK(C4),ISBLANK(E4),ISBLANK(C93),ISBLANK(E93),ISBLANK(F93),ISBLANK(G93)),"",IF(AND(F93=E4,OR(G93="All",ISNUMBER(SEARCH("," &amp; C4 &amp; ",", "," &amp; SUBSTITUTE(G93," ","") &amp; ",")))),E93/IF(G93="All",COUNTIF(B4:G4,"&lt;&gt;"),LEN(SUBSTITUTE(G93," ",""))-LEN(SUBSTITUTE(SUBSTITUTE(G93," ",""),",",""))+1),0))</f>
        <v/>
      </c>
      <c r="S93" s="78">
        <f>IF(OR(ISBLANK(C4),ISBLANK(F4),ISBLANK(C93),ISBLANK(E93),ISBLANK(F93),ISBLANK(G93)),"",IF(AND(F93=F4,OR(G93="All",ISNUMBER(SEARCH("," &amp; C4 &amp; ",", "," &amp; SUBSTITUTE(G93," ","") &amp; ",")))),E93/IF(G93="All",COUNTIF(B4:G4,"&lt;&gt;"),LEN(SUBSTITUTE(G93," ",""))-LEN(SUBSTITUTE(SUBSTITUTE(G93," ",""),",",""))+1),0))</f>
        <v/>
      </c>
      <c r="T93" s="78">
        <f>IF(OR(ISBLANK(C4),ISBLANK(G4),ISBLANK(C93),ISBLANK(E93),ISBLANK(F93),ISBLANK(G93)),"",IF(AND(F93=G4,OR(G93="All",ISNUMBER(SEARCH("," &amp; C4 &amp; ",", "," &amp; SUBSTITUTE(G93," ","") &amp; ",")))),E93/IF(G93="All",COUNTIF(B4:G4,"&lt;&gt;"),LEN(SUBSTITUTE(G93," ",""))-LEN(SUBSTITUTE(SUBSTITUTE(G93," ",""),",",""))+1),0))</f>
        <v/>
      </c>
      <c r="U93" s="78">
        <f>IF(OR(ISBLANK(D4),ISBLANK(B4),ISBLANK(C93),ISBLANK(E93),ISBLANK(F93),ISBLANK(G93)),"",IF(AND(F93=B4,OR(G93="All",ISNUMBER(SEARCH("," &amp; D4 &amp; ",", "," &amp; SUBSTITUTE(G93," ","") &amp; ",")))),E93/IF(G93="All",COUNTIF(B4:G4,"&lt;&gt;"),LEN(SUBSTITUTE(G93," ",""))-LEN(SUBSTITUTE(SUBSTITUTE(G93," ",""),",",""))+1),0))</f>
        <v/>
      </c>
      <c r="V93" s="78">
        <f>IF(OR(ISBLANK(D4),ISBLANK(C4),ISBLANK(C93),ISBLANK(E93),ISBLANK(F93),ISBLANK(G93)),"",IF(AND(F93=C4,OR(G93="All",ISNUMBER(SEARCH("," &amp; D4 &amp; ",", "," &amp; SUBSTITUTE(G93," ","") &amp; ",")))),E93/IF(G93="All",COUNTIF(B4:G4,"&lt;&gt;"),LEN(SUBSTITUTE(G93," ",""))-LEN(SUBSTITUTE(SUBSTITUTE(G93," ",""),",",""))+1),0))</f>
        <v/>
      </c>
      <c r="W93" s="1" t="n"/>
      <c r="X93" s="78">
        <f>IF(OR(ISBLANK(D4),ISBLANK(E4),ISBLANK(C93),ISBLANK(E93),ISBLANK(F93),ISBLANK(G93)),"",IF(AND(F93=E4,OR(G93="All",ISNUMBER(SEARCH("," &amp; D4 &amp; ",", "," &amp; SUBSTITUTE(G93," ","") &amp; ",")))),E93/IF(G93="All",COUNTIF(B4:G4,"&lt;&gt;"),LEN(SUBSTITUTE(G93," ",""))-LEN(SUBSTITUTE(SUBSTITUTE(G93," ",""),",",""))+1),0))</f>
        <v/>
      </c>
      <c r="Y93" s="78">
        <f>IF(OR(ISBLANK(D4),ISBLANK(F4),ISBLANK(C93),ISBLANK(E93),ISBLANK(F93),ISBLANK(G93)),"",IF(AND(F93=F4,OR(G93="All",ISNUMBER(SEARCH("," &amp; D4 &amp; ",", "," &amp; SUBSTITUTE(G93," ","") &amp; ",")))),E93/IF(G93="All",COUNTIF(B4:G4,"&lt;&gt;"),LEN(SUBSTITUTE(G93," ",""))-LEN(SUBSTITUTE(SUBSTITUTE(G93," ",""),",",""))+1),0))</f>
        <v/>
      </c>
      <c r="Z93" s="78">
        <f>IF(OR(ISBLANK(D4),ISBLANK(G4),ISBLANK(C93),ISBLANK(E93),ISBLANK(F93),ISBLANK(G93)),"",IF(AND(F93=G4,OR(G93="All",ISNUMBER(SEARCH("," &amp; D4 &amp; ",", "," &amp; SUBSTITUTE(G93," ","") &amp; ",")))),E93/IF(G93="All",COUNTIF(B4:G4,"&lt;&gt;"),LEN(SUBSTITUTE(G93," ",""))-LEN(SUBSTITUTE(SUBSTITUTE(G93," ",""),",",""))+1),0))</f>
        <v/>
      </c>
      <c r="AA93" s="78">
        <f>IF(OR(ISBLANK(E4),ISBLANK(B4),ISBLANK(C93),ISBLANK(E93),ISBLANK(F93),ISBLANK(G93)),"",IF(AND(F93=B4,OR(G93="All",ISNUMBER(SEARCH("," &amp; E4 &amp; ",", "," &amp; SUBSTITUTE(G93," ","") &amp; ",")))),E93/IF(G93="All",COUNTIF(B4:G4,"&lt;&gt;"),LEN(SUBSTITUTE(G93," ",""))-LEN(SUBSTITUTE(SUBSTITUTE(G93," ",""),",",""))+1),0))</f>
        <v/>
      </c>
      <c r="AB93" s="78">
        <f>IF(OR(ISBLANK(E4),ISBLANK(C4),ISBLANK(C93),ISBLANK(E93),ISBLANK(F93),ISBLANK(G93)),"",IF(AND(F93=C4,OR(G93="All",ISNUMBER(SEARCH("," &amp; E4 &amp; ",", "," &amp; SUBSTITUTE(G93," ","") &amp; ",")))),E93/IF(G93="All",COUNTIF(B4:G4,"&lt;&gt;"),LEN(SUBSTITUTE(G93," ",""))-LEN(SUBSTITUTE(SUBSTITUTE(G93," ",""),",",""))+1),0))</f>
        <v/>
      </c>
      <c r="AC93" s="78">
        <f>IF(OR(ISBLANK(E4),ISBLANK(D4),ISBLANK(C93),ISBLANK(E93),ISBLANK(F93),ISBLANK(G93)),"",IF(AND(F93=D4,OR(G93="All",ISNUMBER(SEARCH("," &amp; E4 &amp; ",", "," &amp; SUBSTITUTE(G93," ","") &amp; ",")))),E93/IF(G93="All",COUNTIF(B4:G4,"&lt;&gt;"),LEN(SUBSTITUTE(G93," ",""))-LEN(SUBSTITUTE(SUBSTITUTE(G93," ",""),",",""))+1),0))</f>
        <v/>
      </c>
      <c r="AE93" s="78">
        <f>IF(OR(ISBLANK(E4),ISBLANK(F4),ISBLANK(C93),ISBLANK(E93),ISBLANK(F93),ISBLANK(G93)),"",IF(AND(F93=F4,OR(G93="All",ISNUMBER(SEARCH("," &amp; E4 &amp; ",", "," &amp; SUBSTITUTE(G93," ","") &amp; ",")))),E93/IF(G93="All",COUNTIF(B4:G4,"&lt;&gt;"),LEN(SUBSTITUTE(G93," ",""))-LEN(SUBSTITUTE(SUBSTITUTE(G93," ",""),",",""))+1),0))</f>
        <v/>
      </c>
      <c r="AF93" s="78">
        <f>IF(OR(ISBLANK(E4),ISBLANK(G4),ISBLANK(C93),ISBLANK(E93),ISBLANK(F93),ISBLANK(G93)),"",IF(AND(F93=G4,OR(G93="All",ISNUMBER(SEARCH("," &amp; E4 &amp; ",", "," &amp; SUBSTITUTE(G93," ","") &amp; ",")))),E93/IF(G93="All",COUNTIF(B4:G4,"&lt;&gt;"),LEN(SUBSTITUTE(G93," ",""))-LEN(SUBSTITUTE(SUBSTITUTE(G93," ",""),",",""))+1),0))</f>
        <v/>
      </c>
      <c r="AG93" s="78">
        <f>IF(OR(ISBLANK(F4),ISBLANK(B4),ISBLANK(C93),ISBLANK(E93),ISBLANK(F93),ISBLANK(G93)),"",IF(AND(F93=B4,OR(G93="All",ISNUMBER(SEARCH("," &amp; F4 &amp; ",", "," &amp; SUBSTITUTE(G93," ","") &amp; ",")))),E93/IF(G93="All",COUNTIF(B4:G4,"&lt;&gt;"),LEN(SUBSTITUTE(G93," ",""))-LEN(SUBSTITUTE(SUBSTITUTE(G93," ",""),",",""))+1),0))</f>
        <v/>
      </c>
      <c r="AH93" s="78">
        <f>IF(OR(ISBLANK(F4),ISBLANK(C4),ISBLANK(C93),ISBLANK(E93),ISBLANK(F93),ISBLANK(G93)),"",IF(AND(F93=C4,OR(G93="All",ISNUMBER(SEARCH("," &amp; F4 &amp; ",", "," &amp; SUBSTITUTE(G93," ","") &amp; ",")))),E93/IF(G93="All",COUNTIF(B4:G4,"&lt;&gt;"),LEN(SUBSTITUTE(G93," ",""))-LEN(SUBSTITUTE(SUBSTITUTE(G93," ",""),",",""))+1),0))</f>
        <v/>
      </c>
      <c r="AI93" s="78">
        <f>IF(OR(ISBLANK(F4),ISBLANK(D4),ISBLANK(C93),ISBLANK(E93),ISBLANK(F93),ISBLANK(G93)),"",IF(AND(F93=D4,OR(G93="All",ISNUMBER(SEARCH("," &amp; F4 &amp; ",", "," &amp; SUBSTITUTE(G93," ","") &amp; ",")))),E93/IF(G93="All",COUNTIF(B4:G4,"&lt;&gt;"),LEN(SUBSTITUTE(G93," ",""))-LEN(SUBSTITUTE(SUBSTITUTE(G93," ",""),",",""))+1),0))</f>
        <v/>
      </c>
      <c r="AJ93" s="78">
        <f>IF(OR(ISBLANK(F4),ISBLANK(E4),ISBLANK(C93),ISBLANK(E93),ISBLANK(F93),ISBLANK(G93)),"",IF(AND(F93=E4,OR(G93="All",ISNUMBER(SEARCH("," &amp; F4 &amp; ",", "," &amp; SUBSTITUTE(G93," ","") &amp; ",")))),E93/IF(G93="All",COUNTIF(B4:G4,"&lt;&gt;"),LEN(SUBSTITUTE(G93," ",""))-LEN(SUBSTITUTE(SUBSTITUTE(G93," ",""),",",""))+1),0))</f>
        <v/>
      </c>
      <c r="AL93" s="78">
        <f>IF(OR(ISBLANK(F4),ISBLANK(G4),ISBLANK(C93),ISBLANK(E93),ISBLANK(F93),ISBLANK(G93)),"",IF(AND(F93=G4,OR(G93="All",ISNUMBER(SEARCH("," &amp; F4 &amp; ",", "," &amp; SUBSTITUTE(G93," ","") &amp; ",")))),E93/IF(G93="All",COUNTIF(B4:G4,"&lt;&gt;"),LEN(SUBSTITUTE(G93," ",""))-LEN(SUBSTITUTE(SUBSTITUTE(G93," ",""),",",""))+1),0))</f>
        <v/>
      </c>
      <c r="AM93" s="78">
        <f>IF(OR(ISBLANK(G4),ISBLANK(B4),ISBLANK(C93),ISBLANK(E93),ISBLANK(F93),ISBLANK(G93)),"",IF(AND(F93=B4,OR(G93="All",ISNUMBER(SEARCH("," &amp; G4 &amp; ",", "," &amp; SUBSTITUTE(G93," ","") &amp; ",")))),E93/IF(G93="All",COUNTIF(B4:G4,"&lt;&gt;"),LEN(SUBSTITUTE(G93," ",""))-LEN(SUBSTITUTE(SUBSTITUTE(G93," ",""),",",""))+1),0))</f>
        <v/>
      </c>
      <c r="AN93" s="78">
        <f>IF(OR(ISBLANK(G4),ISBLANK(C4),ISBLANK(C93),ISBLANK(E93),ISBLANK(F93),ISBLANK(G93)),"",IF(AND(F93=C4,OR(G93="All",ISNUMBER(SEARCH("," &amp; G4 &amp; ",", "," &amp; SUBSTITUTE(G93," ","") &amp; ",")))),E93/IF(G93="All",COUNTIF(B4:G4,"&lt;&gt;"),LEN(SUBSTITUTE(G93," ",""))-LEN(SUBSTITUTE(SUBSTITUTE(G93," ",""),",",""))+1),0))</f>
        <v/>
      </c>
      <c r="AO93" s="78">
        <f>IF(OR(ISBLANK(G4),ISBLANK(D4),ISBLANK(C93),ISBLANK(E93),ISBLANK(F93),ISBLANK(G93)),"",IF(AND(F93=D4,OR(G93="All",ISNUMBER(SEARCH("," &amp; G4 &amp; ",", "," &amp; SUBSTITUTE(G93," ","") &amp; ",")))),E93/IF(G93="All",COUNTIF(B4:G4,"&lt;&gt;"),LEN(SUBSTITUTE(G93," ",""))-LEN(SUBSTITUTE(SUBSTITUTE(G93," ",""),",",""))+1),0))</f>
        <v/>
      </c>
      <c r="AP93" s="78">
        <f>IF(OR(ISBLANK(G4),ISBLANK(E4),ISBLANK(C93),ISBLANK(E93),ISBLANK(F93),ISBLANK(G93)),"",IF(AND(F93=E4,OR(G93="All",ISNUMBER(SEARCH("," &amp; G4 &amp; ",", "," &amp; SUBSTITUTE(G93," ","") &amp; ",")))),E93/IF(G93="All",COUNTIF(B4:G4,"&lt;&gt;"),LEN(SUBSTITUTE(G93," ",""))-LEN(SUBSTITUTE(SUBSTITUTE(G93," ",""),",",""))+1),0))</f>
        <v/>
      </c>
      <c r="AQ93" s="78">
        <f>IF(OR(ISBLANK(G4),ISBLANK(F4),ISBLANK(C93),ISBLANK(E93),ISBLANK(F93),ISBLANK(G93)),"",IF(AND(F93=F4,OR(G93="All",ISNUMBER(SEARCH("," &amp; G4 &amp; ",", "," &amp; SUBSTITUTE(G93," ","") &amp; ",")))),E93/IF(G93="All",COUNTIF(B4:G4,"&lt;&gt;"),LEN(SUBSTITUTE(G93," ",""))-LEN(SUBSTITUTE(SUBSTITUTE(G93," ",""),",",""))+1),0))</f>
        <v/>
      </c>
    </row>
    <row r="94" customFormat="1" s="1">
      <c r="A94" s="76" t="n"/>
      <c r="B94" s="77" t="n"/>
      <c r="C94" s="78" t="n"/>
      <c r="D94" s="77" t="inlineStr">
        <is>
          <t>EUR</t>
        </is>
      </c>
      <c r="E94" s="79">
        <f>IF(ISBLANK(C94),"",IF(D94="EUR",C94*$C$8,IF(D94="GBP",C94*$C$9,IF(D94="JPY",C94*$C$10,IF(D94="USD",C94,"")))))</f>
        <v/>
      </c>
      <c r="F94" s="77" t="n"/>
      <c r="G94" s="80" t="n"/>
      <c r="H94" s="1" t="n"/>
      <c r="I94" s="1" t="n"/>
      <c r="J94" s="78">
        <f>IF(OR(ISBLANK(B4),ISBLANK(C4),ISBLANK(C94),ISBLANK(E94),ISBLANK(F94),ISBLANK(G94)),"",IF(AND(F94=C4,OR(G94="All",ISNUMBER(SEARCH("," &amp; B4 &amp; ",", "," &amp; SUBSTITUTE(G94," ","") &amp; ",")))),E94/IF(G94="All",COUNTIF(B4:G4,"&lt;&gt;"),LEN(SUBSTITUTE(G94," ",""))-LEN(SUBSTITUTE(SUBSTITUTE(G94," ",""),",",""))+1),0))</f>
        <v/>
      </c>
      <c r="K94" s="78">
        <f>IF(OR(ISBLANK(B4),ISBLANK(D4),ISBLANK(C94),ISBLANK(E94),ISBLANK(F94),ISBLANK(G94)),"",IF(AND(F94=D4,OR(G94="All",ISNUMBER(SEARCH("," &amp; B4 &amp; ",", "," &amp; SUBSTITUTE(G94," ","") &amp; ",")))),E94/IF(G94="All",COUNTIF(B4:G4,"&lt;&gt;"),LEN(SUBSTITUTE(G94," ",""))-LEN(SUBSTITUTE(SUBSTITUTE(G94," ",""),",",""))+1),0))</f>
        <v/>
      </c>
      <c r="L94" s="78">
        <f>IF(OR(ISBLANK(B4),ISBLANK(E4),ISBLANK(C94),ISBLANK(E94),ISBLANK(F94),ISBLANK(G94)),"",IF(AND(F94=E4,OR(G94="All",ISNUMBER(SEARCH("," &amp; B4 &amp; ",", "," &amp; SUBSTITUTE(G94," ","") &amp; ",")))),E94/IF(G94="All",COUNTIF(B4:G4,"&lt;&gt;"),LEN(SUBSTITUTE(G94," ",""))-LEN(SUBSTITUTE(SUBSTITUTE(G94," ",""),",",""))+1),0))</f>
        <v/>
      </c>
      <c r="M94" s="78">
        <f>IF(OR(ISBLANK(B4),ISBLANK(F4),ISBLANK(C94),ISBLANK(E94),ISBLANK(F94),ISBLANK(G94)),"",IF(AND(F94=F4,OR(G94="All",ISNUMBER(SEARCH("," &amp; B4 &amp; ",", "," &amp; SUBSTITUTE(G94," ","") &amp; ",")))),E94/IF(G94="All",COUNTIF(B4:G4,"&lt;&gt;"),LEN(SUBSTITUTE(G94," ",""))-LEN(SUBSTITUTE(SUBSTITUTE(G94," ",""),",",""))+1),0))</f>
        <v/>
      </c>
      <c r="N94" s="78">
        <f>IF(OR(ISBLANK(B4),ISBLANK(G4),ISBLANK(C94),ISBLANK(E94),ISBLANK(F94),ISBLANK(G94)),"",IF(AND(F94=G4,OR(G94="All",ISNUMBER(SEARCH("," &amp; B4 &amp; ",", "," &amp; SUBSTITUTE(G94," ","") &amp; ",")))),E94/IF(G94="All",COUNTIF(B4:G4,"&lt;&gt;"),LEN(SUBSTITUTE(G94," ",""))-LEN(SUBSTITUTE(SUBSTITUTE(G94," ",""),",",""))+1),0))</f>
        <v/>
      </c>
      <c r="O94" s="78">
        <f>IF(OR(ISBLANK(C4),ISBLANK(B4),ISBLANK(C94),ISBLANK(E94),ISBLANK(F94),ISBLANK(G94)),"",IF(AND(F94=B4,OR(G94="All",ISNUMBER(SEARCH("," &amp; C4 &amp; ",", "," &amp; SUBSTITUTE(G94," ","") &amp; ",")))),E94/IF(G94="All",COUNTIF(B4:G4,"&lt;&gt;"),LEN(SUBSTITUTE(G94," ",""))-LEN(SUBSTITUTE(SUBSTITUTE(G94," ",""),",",""))+1),0))</f>
        <v/>
      </c>
      <c r="P94" s="1" t="n"/>
      <c r="Q94" s="78">
        <f>IF(OR(ISBLANK(C4),ISBLANK(D4),ISBLANK(C94),ISBLANK(E94),ISBLANK(F94),ISBLANK(G94)),"",IF(AND(F94=D4,OR(G94="All",ISNUMBER(SEARCH("," &amp; C4 &amp; ",", "," &amp; SUBSTITUTE(G94," ","") &amp; ",")))),E94/IF(G94="All",COUNTIF(B4:G4,"&lt;&gt;"),LEN(SUBSTITUTE(G94," ",""))-LEN(SUBSTITUTE(SUBSTITUTE(G94," ",""),",",""))+1),0))</f>
        <v/>
      </c>
      <c r="R94" s="78">
        <f>IF(OR(ISBLANK(C4),ISBLANK(E4),ISBLANK(C94),ISBLANK(E94),ISBLANK(F94),ISBLANK(G94)),"",IF(AND(F94=E4,OR(G94="All",ISNUMBER(SEARCH("," &amp; C4 &amp; ",", "," &amp; SUBSTITUTE(G94," ","") &amp; ",")))),E94/IF(G94="All",COUNTIF(B4:G4,"&lt;&gt;"),LEN(SUBSTITUTE(G94," ",""))-LEN(SUBSTITUTE(SUBSTITUTE(G94," ",""),",",""))+1),0))</f>
        <v/>
      </c>
      <c r="S94" s="78">
        <f>IF(OR(ISBLANK(C4),ISBLANK(F4),ISBLANK(C94),ISBLANK(E94),ISBLANK(F94),ISBLANK(G94)),"",IF(AND(F94=F4,OR(G94="All",ISNUMBER(SEARCH("," &amp; C4 &amp; ",", "," &amp; SUBSTITUTE(G94," ","") &amp; ",")))),E94/IF(G94="All",COUNTIF(B4:G4,"&lt;&gt;"),LEN(SUBSTITUTE(G94," ",""))-LEN(SUBSTITUTE(SUBSTITUTE(G94," ",""),",",""))+1),0))</f>
        <v/>
      </c>
      <c r="T94" s="78">
        <f>IF(OR(ISBLANK(C4),ISBLANK(G4),ISBLANK(C94),ISBLANK(E94),ISBLANK(F94),ISBLANK(G94)),"",IF(AND(F94=G4,OR(G94="All",ISNUMBER(SEARCH("," &amp; C4 &amp; ",", "," &amp; SUBSTITUTE(G94," ","") &amp; ",")))),E94/IF(G94="All",COUNTIF(B4:G4,"&lt;&gt;"),LEN(SUBSTITUTE(G94," ",""))-LEN(SUBSTITUTE(SUBSTITUTE(G94," ",""),",",""))+1),0))</f>
        <v/>
      </c>
      <c r="U94" s="78">
        <f>IF(OR(ISBLANK(D4),ISBLANK(B4),ISBLANK(C94),ISBLANK(E94),ISBLANK(F94),ISBLANK(G94)),"",IF(AND(F94=B4,OR(G94="All",ISNUMBER(SEARCH("," &amp; D4 &amp; ",", "," &amp; SUBSTITUTE(G94," ","") &amp; ",")))),E94/IF(G94="All",COUNTIF(B4:G4,"&lt;&gt;"),LEN(SUBSTITUTE(G94," ",""))-LEN(SUBSTITUTE(SUBSTITUTE(G94," ",""),",",""))+1),0))</f>
        <v/>
      </c>
      <c r="V94" s="78">
        <f>IF(OR(ISBLANK(D4),ISBLANK(C4),ISBLANK(C94),ISBLANK(E94),ISBLANK(F94),ISBLANK(G94)),"",IF(AND(F94=C4,OR(G94="All",ISNUMBER(SEARCH("," &amp; D4 &amp; ",", "," &amp; SUBSTITUTE(G94," ","") &amp; ",")))),E94/IF(G94="All",COUNTIF(B4:G4,"&lt;&gt;"),LEN(SUBSTITUTE(G94," ",""))-LEN(SUBSTITUTE(SUBSTITUTE(G94," ",""),",",""))+1),0))</f>
        <v/>
      </c>
      <c r="W94" s="1" t="n"/>
      <c r="X94" s="78">
        <f>IF(OR(ISBLANK(D4),ISBLANK(E4),ISBLANK(C94),ISBLANK(E94),ISBLANK(F94),ISBLANK(G94)),"",IF(AND(F94=E4,OR(G94="All",ISNUMBER(SEARCH("," &amp; D4 &amp; ",", "," &amp; SUBSTITUTE(G94," ","") &amp; ",")))),E94/IF(G94="All",COUNTIF(B4:G4,"&lt;&gt;"),LEN(SUBSTITUTE(G94," ",""))-LEN(SUBSTITUTE(SUBSTITUTE(G94," ",""),",",""))+1),0))</f>
        <v/>
      </c>
      <c r="Y94" s="78">
        <f>IF(OR(ISBLANK(D4),ISBLANK(F4),ISBLANK(C94),ISBLANK(E94),ISBLANK(F94),ISBLANK(G94)),"",IF(AND(F94=F4,OR(G94="All",ISNUMBER(SEARCH("," &amp; D4 &amp; ",", "," &amp; SUBSTITUTE(G94," ","") &amp; ",")))),E94/IF(G94="All",COUNTIF(B4:G4,"&lt;&gt;"),LEN(SUBSTITUTE(G94," ",""))-LEN(SUBSTITUTE(SUBSTITUTE(G94," ",""),",",""))+1),0))</f>
        <v/>
      </c>
      <c r="Z94" s="78">
        <f>IF(OR(ISBLANK(D4),ISBLANK(G4),ISBLANK(C94),ISBLANK(E94),ISBLANK(F94),ISBLANK(G94)),"",IF(AND(F94=G4,OR(G94="All",ISNUMBER(SEARCH("," &amp; D4 &amp; ",", "," &amp; SUBSTITUTE(G94," ","") &amp; ",")))),E94/IF(G94="All",COUNTIF(B4:G4,"&lt;&gt;"),LEN(SUBSTITUTE(G94," ",""))-LEN(SUBSTITUTE(SUBSTITUTE(G94," ",""),",",""))+1),0))</f>
        <v/>
      </c>
      <c r="AA94" s="78">
        <f>IF(OR(ISBLANK(E4),ISBLANK(B4),ISBLANK(C94),ISBLANK(E94),ISBLANK(F94),ISBLANK(G94)),"",IF(AND(F94=B4,OR(G94="All",ISNUMBER(SEARCH("," &amp; E4 &amp; ",", "," &amp; SUBSTITUTE(G94," ","") &amp; ",")))),E94/IF(G94="All",COUNTIF(B4:G4,"&lt;&gt;"),LEN(SUBSTITUTE(G94," ",""))-LEN(SUBSTITUTE(SUBSTITUTE(G94," ",""),",",""))+1),0))</f>
        <v/>
      </c>
      <c r="AB94" s="78">
        <f>IF(OR(ISBLANK(E4),ISBLANK(C4),ISBLANK(C94),ISBLANK(E94),ISBLANK(F94),ISBLANK(G94)),"",IF(AND(F94=C4,OR(G94="All",ISNUMBER(SEARCH("," &amp; E4 &amp; ",", "," &amp; SUBSTITUTE(G94," ","") &amp; ",")))),E94/IF(G94="All",COUNTIF(B4:G4,"&lt;&gt;"),LEN(SUBSTITUTE(G94," ",""))-LEN(SUBSTITUTE(SUBSTITUTE(G94," ",""),",",""))+1),0))</f>
        <v/>
      </c>
      <c r="AC94" s="78">
        <f>IF(OR(ISBLANK(E4),ISBLANK(D4),ISBLANK(C94),ISBLANK(E94),ISBLANK(F94),ISBLANK(G94)),"",IF(AND(F94=D4,OR(G94="All",ISNUMBER(SEARCH("," &amp; E4 &amp; ",", "," &amp; SUBSTITUTE(G94," ","") &amp; ",")))),E94/IF(G94="All",COUNTIF(B4:G4,"&lt;&gt;"),LEN(SUBSTITUTE(G94," ",""))-LEN(SUBSTITUTE(SUBSTITUTE(G94," ",""),",",""))+1),0))</f>
        <v/>
      </c>
      <c r="AE94" s="78">
        <f>IF(OR(ISBLANK(E4),ISBLANK(F4),ISBLANK(C94),ISBLANK(E94),ISBLANK(F94),ISBLANK(G94)),"",IF(AND(F94=F4,OR(G94="All",ISNUMBER(SEARCH("," &amp; E4 &amp; ",", "," &amp; SUBSTITUTE(G94," ","") &amp; ",")))),E94/IF(G94="All",COUNTIF(B4:G4,"&lt;&gt;"),LEN(SUBSTITUTE(G94," ",""))-LEN(SUBSTITUTE(SUBSTITUTE(G94," ",""),",",""))+1),0))</f>
        <v/>
      </c>
      <c r="AF94" s="78">
        <f>IF(OR(ISBLANK(E4),ISBLANK(G4),ISBLANK(C94),ISBLANK(E94),ISBLANK(F94),ISBLANK(G94)),"",IF(AND(F94=G4,OR(G94="All",ISNUMBER(SEARCH("," &amp; E4 &amp; ",", "," &amp; SUBSTITUTE(G94," ","") &amp; ",")))),E94/IF(G94="All",COUNTIF(B4:G4,"&lt;&gt;"),LEN(SUBSTITUTE(G94," ",""))-LEN(SUBSTITUTE(SUBSTITUTE(G94," ",""),",",""))+1),0))</f>
        <v/>
      </c>
      <c r="AG94" s="78">
        <f>IF(OR(ISBLANK(F4),ISBLANK(B4),ISBLANK(C94),ISBLANK(E94),ISBLANK(F94),ISBLANK(G94)),"",IF(AND(F94=B4,OR(G94="All",ISNUMBER(SEARCH("," &amp; F4 &amp; ",", "," &amp; SUBSTITUTE(G94," ","") &amp; ",")))),E94/IF(G94="All",COUNTIF(B4:G4,"&lt;&gt;"),LEN(SUBSTITUTE(G94," ",""))-LEN(SUBSTITUTE(SUBSTITUTE(G94," ",""),",",""))+1),0))</f>
        <v/>
      </c>
      <c r="AH94" s="78">
        <f>IF(OR(ISBLANK(F4),ISBLANK(C4),ISBLANK(C94),ISBLANK(E94),ISBLANK(F94),ISBLANK(G94)),"",IF(AND(F94=C4,OR(G94="All",ISNUMBER(SEARCH("," &amp; F4 &amp; ",", "," &amp; SUBSTITUTE(G94," ","") &amp; ",")))),E94/IF(G94="All",COUNTIF(B4:G4,"&lt;&gt;"),LEN(SUBSTITUTE(G94," ",""))-LEN(SUBSTITUTE(SUBSTITUTE(G94," ",""),",",""))+1),0))</f>
        <v/>
      </c>
      <c r="AI94" s="78">
        <f>IF(OR(ISBLANK(F4),ISBLANK(D4),ISBLANK(C94),ISBLANK(E94),ISBLANK(F94),ISBLANK(G94)),"",IF(AND(F94=D4,OR(G94="All",ISNUMBER(SEARCH("," &amp; F4 &amp; ",", "," &amp; SUBSTITUTE(G94," ","") &amp; ",")))),E94/IF(G94="All",COUNTIF(B4:G4,"&lt;&gt;"),LEN(SUBSTITUTE(G94," ",""))-LEN(SUBSTITUTE(SUBSTITUTE(G94," ",""),",",""))+1),0))</f>
        <v/>
      </c>
      <c r="AJ94" s="78">
        <f>IF(OR(ISBLANK(F4),ISBLANK(E4),ISBLANK(C94),ISBLANK(E94),ISBLANK(F94),ISBLANK(G94)),"",IF(AND(F94=E4,OR(G94="All",ISNUMBER(SEARCH("," &amp; F4 &amp; ",", "," &amp; SUBSTITUTE(G94," ","") &amp; ",")))),E94/IF(G94="All",COUNTIF(B4:G4,"&lt;&gt;"),LEN(SUBSTITUTE(G94," ",""))-LEN(SUBSTITUTE(SUBSTITUTE(G94," ",""),",",""))+1),0))</f>
        <v/>
      </c>
      <c r="AL94" s="78">
        <f>IF(OR(ISBLANK(F4),ISBLANK(G4),ISBLANK(C94),ISBLANK(E94),ISBLANK(F94),ISBLANK(G94)),"",IF(AND(F94=G4,OR(G94="All",ISNUMBER(SEARCH("," &amp; F4 &amp; ",", "," &amp; SUBSTITUTE(G94," ","") &amp; ",")))),E94/IF(G94="All",COUNTIF(B4:G4,"&lt;&gt;"),LEN(SUBSTITUTE(G94," ",""))-LEN(SUBSTITUTE(SUBSTITUTE(G94," ",""),",",""))+1),0))</f>
        <v/>
      </c>
      <c r="AM94" s="78">
        <f>IF(OR(ISBLANK(G4),ISBLANK(B4),ISBLANK(C94),ISBLANK(E94),ISBLANK(F94),ISBLANK(G94)),"",IF(AND(F94=B4,OR(G94="All",ISNUMBER(SEARCH("," &amp; G4 &amp; ",", "," &amp; SUBSTITUTE(G94," ","") &amp; ",")))),E94/IF(G94="All",COUNTIF(B4:G4,"&lt;&gt;"),LEN(SUBSTITUTE(G94," ",""))-LEN(SUBSTITUTE(SUBSTITUTE(G94," ",""),",",""))+1),0))</f>
        <v/>
      </c>
      <c r="AN94" s="78">
        <f>IF(OR(ISBLANK(G4),ISBLANK(C4),ISBLANK(C94),ISBLANK(E94),ISBLANK(F94),ISBLANK(G94)),"",IF(AND(F94=C4,OR(G94="All",ISNUMBER(SEARCH("," &amp; G4 &amp; ",", "," &amp; SUBSTITUTE(G94," ","") &amp; ",")))),E94/IF(G94="All",COUNTIF(B4:G4,"&lt;&gt;"),LEN(SUBSTITUTE(G94," ",""))-LEN(SUBSTITUTE(SUBSTITUTE(G94," ",""),",",""))+1),0))</f>
        <v/>
      </c>
      <c r="AO94" s="78">
        <f>IF(OR(ISBLANK(G4),ISBLANK(D4),ISBLANK(C94),ISBLANK(E94),ISBLANK(F94),ISBLANK(G94)),"",IF(AND(F94=D4,OR(G94="All",ISNUMBER(SEARCH("," &amp; G4 &amp; ",", "," &amp; SUBSTITUTE(G94," ","") &amp; ",")))),E94/IF(G94="All",COUNTIF(B4:G4,"&lt;&gt;"),LEN(SUBSTITUTE(G94," ",""))-LEN(SUBSTITUTE(SUBSTITUTE(G94," ",""),",",""))+1),0))</f>
        <v/>
      </c>
      <c r="AP94" s="78">
        <f>IF(OR(ISBLANK(G4),ISBLANK(E4),ISBLANK(C94),ISBLANK(E94),ISBLANK(F94),ISBLANK(G94)),"",IF(AND(F94=E4,OR(G94="All",ISNUMBER(SEARCH("," &amp; G4 &amp; ",", "," &amp; SUBSTITUTE(G94," ","") &amp; ",")))),E94/IF(G94="All",COUNTIF(B4:G4,"&lt;&gt;"),LEN(SUBSTITUTE(G94," ",""))-LEN(SUBSTITUTE(SUBSTITUTE(G94," ",""),",",""))+1),0))</f>
        <v/>
      </c>
      <c r="AQ94" s="78">
        <f>IF(OR(ISBLANK(G4),ISBLANK(F4),ISBLANK(C94),ISBLANK(E94),ISBLANK(F94),ISBLANK(G94)),"",IF(AND(F94=F4,OR(G94="All",ISNUMBER(SEARCH("," &amp; G4 &amp; ",", "," &amp; SUBSTITUTE(G94," ","") &amp; ",")))),E94/IF(G94="All",COUNTIF(B4:G4,"&lt;&gt;"),LEN(SUBSTITUTE(G94," ",""))-LEN(SUBSTITUTE(SUBSTITUTE(G94," ",""),",",""))+1),0))</f>
        <v/>
      </c>
    </row>
    <row r="95" customFormat="1" s="1">
      <c r="A95" s="76" t="n"/>
      <c r="B95" s="77" t="n"/>
      <c r="C95" s="78" t="n"/>
      <c r="D95" s="77" t="inlineStr">
        <is>
          <t>EUR</t>
        </is>
      </c>
      <c r="E95" s="79">
        <f>IF(ISBLANK(C95),"",IF(D95="EUR",C95*$C$8,IF(D95="GBP",C95*$C$9,IF(D95="JPY",C95*$C$10,IF(D95="USD",C95,"")))))</f>
        <v/>
      </c>
      <c r="F95" s="77" t="n"/>
      <c r="G95" s="80" t="n"/>
      <c r="H95" s="1" t="n"/>
      <c r="I95" s="1" t="n"/>
      <c r="J95" s="78">
        <f>IF(OR(ISBLANK(B4),ISBLANK(C4),ISBLANK(C95),ISBLANK(E95),ISBLANK(F95),ISBLANK(G95)),"",IF(AND(F95=C4,OR(G95="All",ISNUMBER(SEARCH("," &amp; B4 &amp; ",", "," &amp; SUBSTITUTE(G95," ","") &amp; ",")))),E95/IF(G95="All",COUNTIF(B4:G4,"&lt;&gt;"),LEN(SUBSTITUTE(G95," ",""))-LEN(SUBSTITUTE(SUBSTITUTE(G95," ",""),",",""))+1),0))</f>
        <v/>
      </c>
      <c r="K95" s="78">
        <f>IF(OR(ISBLANK(B4),ISBLANK(D4),ISBLANK(C95),ISBLANK(E95),ISBLANK(F95),ISBLANK(G95)),"",IF(AND(F95=D4,OR(G95="All",ISNUMBER(SEARCH("," &amp; B4 &amp; ",", "," &amp; SUBSTITUTE(G95," ","") &amp; ",")))),E95/IF(G95="All",COUNTIF(B4:G4,"&lt;&gt;"),LEN(SUBSTITUTE(G95," ",""))-LEN(SUBSTITUTE(SUBSTITUTE(G95," ",""),",",""))+1),0))</f>
        <v/>
      </c>
      <c r="L95" s="78">
        <f>IF(OR(ISBLANK(B4),ISBLANK(E4),ISBLANK(C95),ISBLANK(E95),ISBLANK(F95),ISBLANK(G95)),"",IF(AND(F95=E4,OR(G95="All",ISNUMBER(SEARCH("," &amp; B4 &amp; ",", "," &amp; SUBSTITUTE(G95," ","") &amp; ",")))),E95/IF(G95="All",COUNTIF(B4:G4,"&lt;&gt;"),LEN(SUBSTITUTE(G95," ",""))-LEN(SUBSTITUTE(SUBSTITUTE(G95," ",""),",",""))+1),0))</f>
        <v/>
      </c>
      <c r="M95" s="78">
        <f>IF(OR(ISBLANK(B4),ISBLANK(F4),ISBLANK(C95),ISBLANK(E95),ISBLANK(F95),ISBLANK(G95)),"",IF(AND(F95=F4,OR(G95="All",ISNUMBER(SEARCH("," &amp; B4 &amp; ",", "," &amp; SUBSTITUTE(G95," ","") &amp; ",")))),E95/IF(G95="All",COUNTIF(B4:G4,"&lt;&gt;"),LEN(SUBSTITUTE(G95," ",""))-LEN(SUBSTITUTE(SUBSTITUTE(G95," ",""),",",""))+1),0))</f>
        <v/>
      </c>
      <c r="N95" s="78">
        <f>IF(OR(ISBLANK(B4),ISBLANK(G4),ISBLANK(C95),ISBLANK(E95),ISBLANK(F95),ISBLANK(G95)),"",IF(AND(F95=G4,OR(G95="All",ISNUMBER(SEARCH("," &amp; B4 &amp; ",", "," &amp; SUBSTITUTE(G95," ","") &amp; ",")))),E95/IF(G95="All",COUNTIF(B4:G4,"&lt;&gt;"),LEN(SUBSTITUTE(G95," ",""))-LEN(SUBSTITUTE(SUBSTITUTE(G95," ",""),",",""))+1),0))</f>
        <v/>
      </c>
      <c r="O95" s="78">
        <f>IF(OR(ISBLANK(C4),ISBLANK(B4),ISBLANK(C95),ISBLANK(E95),ISBLANK(F95),ISBLANK(G95)),"",IF(AND(F95=B4,OR(G95="All",ISNUMBER(SEARCH("," &amp; C4 &amp; ",", "," &amp; SUBSTITUTE(G95," ","") &amp; ",")))),E95/IF(G95="All",COUNTIF(B4:G4,"&lt;&gt;"),LEN(SUBSTITUTE(G95," ",""))-LEN(SUBSTITUTE(SUBSTITUTE(G95," ",""),",",""))+1),0))</f>
        <v/>
      </c>
      <c r="P95" s="1" t="n"/>
      <c r="Q95" s="78">
        <f>IF(OR(ISBLANK(C4),ISBLANK(D4),ISBLANK(C95),ISBLANK(E95),ISBLANK(F95),ISBLANK(G95)),"",IF(AND(F95=D4,OR(G95="All",ISNUMBER(SEARCH("," &amp; C4 &amp; ",", "," &amp; SUBSTITUTE(G95," ","") &amp; ",")))),E95/IF(G95="All",COUNTIF(B4:G4,"&lt;&gt;"),LEN(SUBSTITUTE(G95," ",""))-LEN(SUBSTITUTE(SUBSTITUTE(G95," ",""),",",""))+1),0))</f>
        <v/>
      </c>
      <c r="R95" s="78">
        <f>IF(OR(ISBLANK(C4),ISBLANK(E4),ISBLANK(C95),ISBLANK(E95),ISBLANK(F95),ISBLANK(G95)),"",IF(AND(F95=E4,OR(G95="All",ISNUMBER(SEARCH("," &amp; C4 &amp; ",", "," &amp; SUBSTITUTE(G95," ","") &amp; ",")))),E95/IF(G95="All",COUNTIF(B4:G4,"&lt;&gt;"),LEN(SUBSTITUTE(G95," ",""))-LEN(SUBSTITUTE(SUBSTITUTE(G95," ",""),",",""))+1),0))</f>
        <v/>
      </c>
      <c r="S95" s="78">
        <f>IF(OR(ISBLANK(C4),ISBLANK(F4),ISBLANK(C95),ISBLANK(E95),ISBLANK(F95),ISBLANK(G95)),"",IF(AND(F95=F4,OR(G95="All",ISNUMBER(SEARCH("," &amp; C4 &amp; ",", "," &amp; SUBSTITUTE(G95," ","") &amp; ",")))),E95/IF(G95="All",COUNTIF(B4:G4,"&lt;&gt;"),LEN(SUBSTITUTE(G95," ",""))-LEN(SUBSTITUTE(SUBSTITUTE(G95," ",""),",",""))+1),0))</f>
        <v/>
      </c>
      <c r="T95" s="78">
        <f>IF(OR(ISBLANK(C4),ISBLANK(G4),ISBLANK(C95),ISBLANK(E95),ISBLANK(F95),ISBLANK(G95)),"",IF(AND(F95=G4,OR(G95="All",ISNUMBER(SEARCH("," &amp; C4 &amp; ",", "," &amp; SUBSTITUTE(G95," ","") &amp; ",")))),E95/IF(G95="All",COUNTIF(B4:G4,"&lt;&gt;"),LEN(SUBSTITUTE(G95," ",""))-LEN(SUBSTITUTE(SUBSTITUTE(G95," ",""),",",""))+1),0))</f>
        <v/>
      </c>
      <c r="U95" s="78">
        <f>IF(OR(ISBLANK(D4),ISBLANK(B4),ISBLANK(C95),ISBLANK(E95),ISBLANK(F95),ISBLANK(G95)),"",IF(AND(F95=B4,OR(G95="All",ISNUMBER(SEARCH("," &amp; D4 &amp; ",", "," &amp; SUBSTITUTE(G95," ","") &amp; ",")))),E95/IF(G95="All",COUNTIF(B4:G4,"&lt;&gt;"),LEN(SUBSTITUTE(G95," ",""))-LEN(SUBSTITUTE(SUBSTITUTE(G95," ",""),",",""))+1),0))</f>
        <v/>
      </c>
      <c r="V95" s="78">
        <f>IF(OR(ISBLANK(D4),ISBLANK(C4),ISBLANK(C95),ISBLANK(E95),ISBLANK(F95),ISBLANK(G95)),"",IF(AND(F95=C4,OR(G95="All",ISNUMBER(SEARCH("," &amp; D4 &amp; ",", "," &amp; SUBSTITUTE(G95," ","") &amp; ",")))),E95/IF(G95="All",COUNTIF(B4:G4,"&lt;&gt;"),LEN(SUBSTITUTE(G95," ",""))-LEN(SUBSTITUTE(SUBSTITUTE(G95," ",""),",",""))+1),0))</f>
        <v/>
      </c>
      <c r="W95" s="1" t="n"/>
      <c r="X95" s="78">
        <f>IF(OR(ISBLANK(D4),ISBLANK(E4),ISBLANK(C95),ISBLANK(E95),ISBLANK(F95),ISBLANK(G95)),"",IF(AND(F95=E4,OR(G95="All",ISNUMBER(SEARCH("," &amp; D4 &amp; ",", "," &amp; SUBSTITUTE(G95," ","") &amp; ",")))),E95/IF(G95="All",COUNTIF(B4:G4,"&lt;&gt;"),LEN(SUBSTITUTE(G95," ",""))-LEN(SUBSTITUTE(SUBSTITUTE(G95," ",""),",",""))+1),0))</f>
        <v/>
      </c>
      <c r="Y95" s="78">
        <f>IF(OR(ISBLANK(D4),ISBLANK(F4),ISBLANK(C95),ISBLANK(E95),ISBLANK(F95),ISBLANK(G95)),"",IF(AND(F95=F4,OR(G95="All",ISNUMBER(SEARCH("," &amp; D4 &amp; ",", "," &amp; SUBSTITUTE(G95," ","") &amp; ",")))),E95/IF(G95="All",COUNTIF(B4:G4,"&lt;&gt;"),LEN(SUBSTITUTE(G95," ",""))-LEN(SUBSTITUTE(SUBSTITUTE(G95," ",""),",",""))+1),0))</f>
        <v/>
      </c>
      <c r="Z95" s="78">
        <f>IF(OR(ISBLANK(D4),ISBLANK(G4),ISBLANK(C95),ISBLANK(E95),ISBLANK(F95),ISBLANK(G95)),"",IF(AND(F95=G4,OR(G95="All",ISNUMBER(SEARCH("," &amp; D4 &amp; ",", "," &amp; SUBSTITUTE(G95," ","") &amp; ",")))),E95/IF(G95="All",COUNTIF(B4:G4,"&lt;&gt;"),LEN(SUBSTITUTE(G95," ",""))-LEN(SUBSTITUTE(SUBSTITUTE(G95," ",""),",",""))+1),0))</f>
        <v/>
      </c>
      <c r="AA95" s="78">
        <f>IF(OR(ISBLANK(E4),ISBLANK(B4),ISBLANK(C95),ISBLANK(E95),ISBLANK(F95),ISBLANK(G95)),"",IF(AND(F95=B4,OR(G95="All",ISNUMBER(SEARCH("," &amp; E4 &amp; ",", "," &amp; SUBSTITUTE(G95," ","") &amp; ",")))),E95/IF(G95="All",COUNTIF(B4:G4,"&lt;&gt;"),LEN(SUBSTITUTE(G95," ",""))-LEN(SUBSTITUTE(SUBSTITUTE(G95," ",""),",",""))+1),0))</f>
        <v/>
      </c>
      <c r="AB95" s="78">
        <f>IF(OR(ISBLANK(E4),ISBLANK(C4),ISBLANK(C95),ISBLANK(E95),ISBLANK(F95),ISBLANK(G95)),"",IF(AND(F95=C4,OR(G95="All",ISNUMBER(SEARCH("," &amp; E4 &amp; ",", "," &amp; SUBSTITUTE(G95," ","") &amp; ",")))),E95/IF(G95="All",COUNTIF(B4:G4,"&lt;&gt;"),LEN(SUBSTITUTE(G95," ",""))-LEN(SUBSTITUTE(SUBSTITUTE(G95," ",""),",",""))+1),0))</f>
        <v/>
      </c>
      <c r="AC95" s="78">
        <f>IF(OR(ISBLANK(E4),ISBLANK(D4),ISBLANK(C95),ISBLANK(E95),ISBLANK(F95),ISBLANK(G95)),"",IF(AND(F95=D4,OR(G95="All",ISNUMBER(SEARCH("," &amp; E4 &amp; ",", "," &amp; SUBSTITUTE(G95," ","") &amp; ",")))),E95/IF(G95="All",COUNTIF(B4:G4,"&lt;&gt;"),LEN(SUBSTITUTE(G95," ",""))-LEN(SUBSTITUTE(SUBSTITUTE(G95," ",""),",",""))+1),0))</f>
        <v/>
      </c>
      <c r="AE95" s="78">
        <f>IF(OR(ISBLANK(E4),ISBLANK(F4),ISBLANK(C95),ISBLANK(E95),ISBLANK(F95),ISBLANK(G95)),"",IF(AND(F95=F4,OR(G95="All",ISNUMBER(SEARCH("," &amp; E4 &amp; ",", "," &amp; SUBSTITUTE(G95," ","") &amp; ",")))),E95/IF(G95="All",COUNTIF(B4:G4,"&lt;&gt;"),LEN(SUBSTITUTE(G95," ",""))-LEN(SUBSTITUTE(SUBSTITUTE(G95," ",""),",",""))+1),0))</f>
        <v/>
      </c>
      <c r="AF95" s="78">
        <f>IF(OR(ISBLANK(E4),ISBLANK(G4),ISBLANK(C95),ISBLANK(E95),ISBLANK(F95),ISBLANK(G95)),"",IF(AND(F95=G4,OR(G95="All",ISNUMBER(SEARCH("," &amp; E4 &amp; ",", "," &amp; SUBSTITUTE(G95," ","") &amp; ",")))),E95/IF(G95="All",COUNTIF(B4:G4,"&lt;&gt;"),LEN(SUBSTITUTE(G95," ",""))-LEN(SUBSTITUTE(SUBSTITUTE(G95," ",""),",",""))+1),0))</f>
        <v/>
      </c>
      <c r="AG95" s="78">
        <f>IF(OR(ISBLANK(F4),ISBLANK(B4),ISBLANK(C95),ISBLANK(E95),ISBLANK(F95),ISBLANK(G95)),"",IF(AND(F95=B4,OR(G95="All",ISNUMBER(SEARCH("," &amp; F4 &amp; ",", "," &amp; SUBSTITUTE(G95," ","") &amp; ",")))),E95/IF(G95="All",COUNTIF(B4:G4,"&lt;&gt;"),LEN(SUBSTITUTE(G95," ",""))-LEN(SUBSTITUTE(SUBSTITUTE(G95," ",""),",",""))+1),0))</f>
        <v/>
      </c>
      <c r="AH95" s="78">
        <f>IF(OR(ISBLANK(F4),ISBLANK(C4),ISBLANK(C95),ISBLANK(E95),ISBLANK(F95),ISBLANK(G95)),"",IF(AND(F95=C4,OR(G95="All",ISNUMBER(SEARCH("," &amp; F4 &amp; ",", "," &amp; SUBSTITUTE(G95," ","") &amp; ",")))),E95/IF(G95="All",COUNTIF(B4:G4,"&lt;&gt;"),LEN(SUBSTITUTE(G95," ",""))-LEN(SUBSTITUTE(SUBSTITUTE(G95," ",""),",",""))+1),0))</f>
        <v/>
      </c>
      <c r="AI95" s="78">
        <f>IF(OR(ISBLANK(F4),ISBLANK(D4),ISBLANK(C95),ISBLANK(E95),ISBLANK(F95),ISBLANK(G95)),"",IF(AND(F95=D4,OR(G95="All",ISNUMBER(SEARCH("," &amp; F4 &amp; ",", "," &amp; SUBSTITUTE(G95," ","") &amp; ",")))),E95/IF(G95="All",COUNTIF(B4:G4,"&lt;&gt;"),LEN(SUBSTITUTE(G95," ",""))-LEN(SUBSTITUTE(SUBSTITUTE(G95," ",""),",",""))+1),0))</f>
        <v/>
      </c>
      <c r="AJ95" s="78">
        <f>IF(OR(ISBLANK(F4),ISBLANK(E4),ISBLANK(C95),ISBLANK(E95),ISBLANK(F95),ISBLANK(G95)),"",IF(AND(F95=E4,OR(G95="All",ISNUMBER(SEARCH("," &amp; F4 &amp; ",", "," &amp; SUBSTITUTE(G95," ","") &amp; ",")))),E95/IF(G95="All",COUNTIF(B4:G4,"&lt;&gt;"),LEN(SUBSTITUTE(G95," ",""))-LEN(SUBSTITUTE(SUBSTITUTE(G95," ",""),",",""))+1),0))</f>
        <v/>
      </c>
      <c r="AL95" s="78">
        <f>IF(OR(ISBLANK(F4),ISBLANK(G4),ISBLANK(C95),ISBLANK(E95),ISBLANK(F95),ISBLANK(G95)),"",IF(AND(F95=G4,OR(G95="All",ISNUMBER(SEARCH("," &amp; F4 &amp; ",", "," &amp; SUBSTITUTE(G95," ","") &amp; ",")))),E95/IF(G95="All",COUNTIF(B4:G4,"&lt;&gt;"),LEN(SUBSTITUTE(G95," ",""))-LEN(SUBSTITUTE(SUBSTITUTE(G95," ",""),",",""))+1),0))</f>
        <v/>
      </c>
      <c r="AM95" s="78">
        <f>IF(OR(ISBLANK(G4),ISBLANK(B4),ISBLANK(C95),ISBLANK(E95),ISBLANK(F95),ISBLANK(G95)),"",IF(AND(F95=B4,OR(G95="All",ISNUMBER(SEARCH("," &amp; G4 &amp; ",", "," &amp; SUBSTITUTE(G95," ","") &amp; ",")))),E95/IF(G95="All",COUNTIF(B4:G4,"&lt;&gt;"),LEN(SUBSTITUTE(G95," ",""))-LEN(SUBSTITUTE(SUBSTITUTE(G95," ",""),",",""))+1),0))</f>
        <v/>
      </c>
      <c r="AN95" s="78">
        <f>IF(OR(ISBLANK(G4),ISBLANK(C4),ISBLANK(C95),ISBLANK(E95),ISBLANK(F95),ISBLANK(G95)),"",IF(AND(F95=C4,OR(G95="All",ISNUMBER(SEARCH("," &amp; G4 &amp; ",", "," &amp; SUBSTITUTE(G95," ","") &amp; ",")))),E95/IF(G95="All",COUNTIF(B4:G4,"&lt;&gt;"),LEN(SUBSTITUTE(G95," ",""))-LEN(SUBSTITUTE(SUBSTITUTE(G95," ",""),",",""))+1),0))</f>
        <v/>
      </c>
      <c r="AO95" s="78">
        <f>IF(OR(ISBLANK(G4),ISBLANK(D4),ISBLANK(C95),ISBLANK(E95),ISBLANK(F95),ISBLANK(G95)),"",IF(AND(F95=D4,OR(G95="All",ISNUMBER(SEARCH("," &amp; G4 &amp; ",", "," &amp; SUBSTITUTE(G95," ","") &amp; ",")))),E95/IF(G95="All",COUNTIF(B4:G4,"&lt;&gt;"),LEN(SUBSTITUTE(G95," ",""))-LEN(SUBSTITUTE(SUBSTITUTE(G95," ",""),",",""))+1),0))</f>
        <v/>
      </c>
      <c r="AP95" s="78">
        <f>IF(OR(ISBLANK(G4),ISBLANK(E4),ISBLANK(C95),ISBLANK(E95),ISBLANK(F95),ISBLANK(G95)),"",IF(AND(F95=E4,OR(G95="All",ISNUMBER(SEARCH("," &amp; G4 &amp; ",", "," &amp; SUBSTITUTE(G95," ","") &amp; ",")))),E95/IF(G95="All",COUNTIF(B4:G4,"&lt;&gt;"),LEN(SUBSTITUTE(G95," ",""))-LEN(SUBSTITUTE(SUBSTITUTE(G95," ",""),",",""))+1),0))</f>
        <v/>
      </c>
      <c r="AQ95" s="78">
        <f>IF(OR(ISBLANK(G4),ISBLANK(F4),ISBLANK(C95),ISBLANK(E95),ISBLANK(F95),ISBLANK(G95)),"",IF(AND(F95=F4,OR(G95="All",ISNUMBER(SEARCH("," &amp; G4 &amp; ",", "," &amp; SUBSTITUTE(G95," ","") &amp; ",")))),E95/IF(G95="All",COUNTIF(B4:G4,"&lt;&gt;"),LEN(SUBSTITUTE(G95," ",""))-LEN(SUBSTITUTE(SUBSTITUTE(G95," ",""),",",""))+1),0))</f>
        <v/>
      </c>
    </row>
    <row r="96" customFormat="1" s="1">
      <c r="A96" s="76" t="n"/>
      <c r="B96" s="77" t="n"/>
      <c r="C96" s="78" t="n"/>
      <c r="D96" s="77" t="inlineStr">
        <is>
          <t>EUR</t>
        </is>
      </c>
      <c r="E96" s="79">
        <f>IF(ISBLANK(C96),"",IF(D96="EUR",C96*$C$8,IF(D96="GBP",C96*$C$9,IF(D96="JPY",C96*$C$10,IF(D96="USD",C96,"")))))</f>
        <v/>
      </c>
      <c r="F96" s="77" t="n"/>
      <c r="G96" s="80" t="n"/>
      <c r="H96" s="1" t="n"/>
      <c r="I96" s="1" t="n"/>
      <c r="J96" s="78">
        <f>IF(OR(ISBLANK(B4),ISBLANK(C4),ISBLANK(C96),ISBLANK(E96),ISBLANK(F96),ISBLANK(G96)),"",IF(AND(F96=C4,OR(G96="All",ISNUMBER(SEARCH("," &amp; B4 &amp; ",", "," &amp; SUBSTITUTE(G96," ","") &amp; ",")))),E96/IF(G96="All",COUNTIF(B4:G4,"&lt;&gt;"),LEN(SUBSTITUTE(G96," ",""))-LEN(SUBSTITUTE(SUBSTITUTE(G96," ",""),",",""))+1),0))</f>
        <v/>
      </c>
      <c r="K96" s="78">
        <f>IF(OR(ISBLANK(B4),ISBLANK(D4),ISBLANK(C96),ISBLANK(E96),ISBLANK(F96),ISBLANK(G96)),"",IF(AND(F96=D4,OR(G96="All",ISNUMBER(SEARCH("," &amp; B4 &amp; ",", "," &amp; SUBSTITUTE(G96," ","") &amp; ",")))),E96/IF(G96="All",COUNTIF(B4:G4,"&lt;&gt;"),LEN(SUBSTITUTE(G96," ",""))-LEN(SUBSTITUTE(SUBSTITUTE(G96," ",""),",",""))+1),0))</f>
        <v/>
      </c>
      <c r="L96" s="78">
        <f>IF(OR(ISBLANK(B4),ISBLANK(E4),ISBLANK(C96),ISBLANK(E96),ISBLANK(F96),ISBLANK(G96)),"",IF(AND(F96=E4,OR(G96="All",ISNUMBER(SEARCH("," &amp; B4 &amp; ",", "," &amp; SUBSTITUTE(G96," ","") &amp; ",")))),E96/IF(G96="All",COUNTIF(B4:G4,"&lt;&gt;"),LEN(SUBSTITUTE(G96," ",""))-LEN(SUBSTITUTE(SUBSTITUTE(G96," ",""),",",""))+1),0))</f>
        <v/>
      </c>
      <c r="M96" s="78">
        <f>IF(OR(ISBLANK(B4),ISBLANK(F4),ISBLANK(C96),ISBLANK(E96),ISBLANK(F96),ISBLANK(G96)),"",IF(AND(F96=F4,OR(G96="All",ISNUMBER(SEARCH("," &amp; B4 &amp; ",", "," &amp; SUBSTITUTE(G96," ","") &amp; ",")))),E96/IF(G96="All",COUNTIF(B4:G4,"&lt;&gt;"),LEN(SUBSTITUTE(G96," ",""))-LEN(SUBSTITUTE(SUBSTITUTE(G96," ",""),",",""))+1),0))</f>
        <v/>
      </c>
      <c r="N96" s="78">
        <f>IF(OR(ISBLANK(B4),ISBLANK(G4),ISBLANK(C96),ISBLANK(E96),ISBLANK(F96),ISBLANK(G96)),"",IF(AND(F96=G4,OR(G96="All",ISNUMBER(SEARCH("," &amp; B4 &amp; ",", "," &amp; SUBSTITUTE(G96," ","") &amp; ",")))),E96/IF(G96="All",COUNTIF(B4:G4,"&lt;&gt;"),LEN(SUBSTITUTE(G96," ",""))-LEN(SUBSTITUTE(SUBSTITUTE(G96," ",""),",",""))+1),0))</f>
        <v/>
      </c>
      <c r="O96" s="78">
        <f>IF(OR(ISBLANK(C4),ISBLANK(B4),ISBLANK(C96),ISBLANK(E96),ISBLANK(F96),ISBLANK(G96)),"",IF(AND(F96=B4,OR(G96="All",ISNUMBER(SEARCH("," &amp; C4 &amp; ",", "," &amp; SUBSTITUTE(G96," ","") &amp; ",")))),E96/IF(G96="All",COUNTIF(B4:G4,"&lt;&gt;"),LEN(SUBSTITUTE(G96," ",""))-LEN(SUBSTITUTE(SUBSTITUTE(G96," ",""),",",""))+1),0))</f>
        <v/>
      </c>
      <c r="P96" s="1" t="n"/>
      <c r="Q96" s="78">
        <f>IF(OR(ISBLANK(C4),ISBLANK(D4),ISBLANK(C96),ISBLANK(E96),ISBLANK(F96),ISBLANK(G96)),"",IF(AND(F96=D4,OR(G96="All",ISNUMBER(SEARCH("," &amp; C4 &amp; ",", "," &amp; SUBSTITUTE(G96," ","") &amp; ",")))),E96/IF(G96="All",COUNTIF(B4:G4,"&lt;&gt;"),LEN(SUBSTITUTE(G96," ",""))-LEN(SUBSTITUTE(SUBSTITUTE(G96," ",""),",",""))+1),0))</f>
        <v/>
      </c>
      <c r="R96" s="78">
        <f>IF(OR(ISBLANK(C4),ISBLANK(E4),ISBLANK(C96),ISBLANK(E96),ISBLANK(F96),ISBLANK(G96)),"",IF(AND(F96=E4,OR(G96="All",ISNUMBER(SEARCH("," &amp; C4 &amp; ",", "," &amp; SUBSTITUTE(G96," ","") &amp; ",")))),E96/IF(G96="All",COUNTIF(B4:G4,"&lt;&gt;"),LEN(SUBSTITUTE(G96," ",""))-LEN(SUBSTITUTE(SUBSTITUTE(G96," ",""),",",""))+1),0))</f>
        <v/>
      </c>
      <c r="S96" s="78">
        <f>IF(OR(ISBLANK(C4),ISBLANK(F4),ISBLANK(C96),ISBLANK(E96),ISBLANK(F96),ISBLANK(G96)),"",IF(AND(F96=F4,OR(G96="All",ISNUMBER(SEARCH("," &amp; C4 &amp; ",", "," &amp; SUBSTITUTE(G96," ","") &amp; ",")))),E96/IF(G96="All",COUNTIF(B4:G4,"&lt;&gt;"),LEN(SUBSTITUTE(G96," ",""))-LEN(SUBSTITUTE(SUBSTITUTE(G96," ",""),",",""))+1),0))</f>
        <v/>
      </c>
      <c r="T96" s="78">
        <f>IF(OR(ISBLANK(C4),ISBLANK(G4),ISBLANK(C96),ISBLANK(E96),ISBLANK(F96),ISBLANK(G96)),"",IF(AND(F96=G4,OR(G96="All",ISNUMBER(SEARCH("," &amp; C4 &amp; ",", "," &amp; SUBSTITUTE(G96," ","") &amp; ",")))),E96/IF(G96="All",COUNTIF(B4:G4,"&lt;&gt;"),LEN(SUBSTITUTE(G96," ",""))-LEN(SUBSTITUTE(SUBSTITUTE(G96," ",""),",",""))+1),0))</f>
        <v/>
      </c>
      <c r="U96" s="78">
        <f>IF(OR(ISBLANK(D4),ISBLANK(B4),ISBLANK(C96),ISBLANK(E96),ISBLANK(F96),ISBLANK(G96)),"",IF(AND(F96=B4,OR(G96="All",ISNUMBER(SEARCH("," &amp; D4 &amp; ",", "," &amp; SUBSTITUTE(G96," ","") &amp; ",")))),E96/IF(G96="All",COUNTIF(B4:G4,"&lt;&gt;"),LEN(SUBSTITUTE(G96," ",""))-LEN(SUBSTITUTE(SUBSTITUTE(G96," ",""),",",""))+1),0))</f>
        <v/>
      </c>
      <c r="V96" s="78">
        <f>IF(OR(ISBLANK(D4),ISBLANK(C4),ISBLANK(C96),ISBLANK(E96),ISBLANK(F96),ISBLANK(G96)),"",IF(AND(F96=C4,OR(G96="All",ISNUMBER(SEARCH("," &amp; D4 &amp; ",", "," &amp; SUBSTITUTE(G96," ","") &amp; ",")))),E96/IF(G96="All",COUNTIF(B4:G4,"&lt;&gt;"),LEN(SUBSTITUTE(G96," ",""))-LEN(SUBSTITUTE(SUBSTITUTE(G96," ",""),",",""))+1),0))</f>
        <v/>
      </c>
      <c r="W96" s="1" t="n"/>
      <c r="X96" s="78">
        <f>IF(OR(ISBLANK(D4),ISBLANK(E4),ISBLANK(C96),ISBLANK(E96),ISBLANK(F96),ISBLANK(G96)),"",IF(AND(F96=E4,OR(G96="All",ISNUMBER(SEARCH("," &amp; D4 &amp; ",", "," &amp; SUBSTITUTE(G96," ","") &amp; ",")))),E96/IF(G96="All",COUNTIF(B4:G4,"&lt;&gt;"),LEN(SUBSTITUTE(G96," ",""))-LEN(SUBSTITUTE(SUBSTITUTE(G96," ",""),",",""))+1),0))</f>
        <v/>
      </c>
      <c r="Y96" s="78">
        <f>IF(OR(ISBLANK(D4),ISBLANK(F4),ISBLANK(C96),ISBLANK(E96),ISBLANK(F96),ISBLANK(G96)),"",IF(AND(F96=F4,OR(G96="All",ISNUMBER(SEARCH("," &amp; D4 &amp; ",", "," &amp; SUBSTITUTE(G96," ","") &amp; ",")))),E96/IF(G96="All",COUNTIF(B4:G4,"&lt;&gt;"),LEN(SUBSTITUTE(G96," ",""))-LEN(SUBSTITUTE(SUBSTITUTE(G96," ",""),",",""))+1),0))</f>
        <v/>
      </c>
      <c r="Z96" s="78">
        <f>IF(OR(ISBLANK(D4),ISBLANK(G4),ISBLANK(C96),ISBLANK(E96),ISBLANK(F96),ISBLANK(G96)),"",IF(AND(F96=G4,OR(G96="All",ISNUMBER(SEARCH("," &amp; D4 &amp; ",", "," &amp; SUBSTITUTE(G96," ","") &amp; ",")))),E96/IF(G96="All",COUNTIF(B4:G4,"&lt;&gt;"),LEN(SUBSTITUTE(G96," ",""))-LEN(SUBSTITUTE(SUBSTITUTE(G96," ",""),",",""))+1),0))</f>
        <v/>
      </c>
      <c r="AA96" s="78">
        <f>IF(OR(ISBLANK(E4),ISBLANK(B4),ISBLANK(C96),ISBLANK(E96),ISBLANK(F96),ISBLANK(G96)),"",IF(AND(F96=B4,OR(G96="All",ISNUMBER(SEARCH("," &amp; E4 &amp; ",", "," &amp; SUBSTITUTE(G96," ","") &amp; ",")))),E96/IF(G96="All",COUNTIF(B4:G4,"&lt;&gt;"),LEN(SUBSTITUTE(G96," ",""))-LEN(SUBSTITUTE(SUBSTITUTE(G96," ",""),",",""))+1),0))</f>
        <v/>
      </c>
      <c r="AB96" s="78">
        <f>IF(OR(ISBLANK(E4),ISBLANK(C4),ISBLANK(C96),ISBLANK(E96),ISBLANK(F96),ISBLANK(G96)),"",IF(AND(F96=C4,OR(G96="All",ISNUMBER(SEARCH("," &amp; E4 &amp; ",", "," &amp; SUBSTITUTE(G96," ","") &amp; ",")))),E96/IF(G96="All",COUNTIF(B4:G4,"&lt;&gt;"),LEN(SUBSTITUTE(G96," ",""))-LEN(SUBSTITUTE(SUBSTITUTE(G96," ",""),",",""))+1),0))</f>
        <v/>
      </c>
      <c r="AC96" s="78">
        <f>IF(OR(ISBLANK(E4),ISBLANK(D4),ISBLANK(C96),ISBLANK(E96),ISBLANK(F96),ISBLANK(G96)),"",IF(AND(F96=D4,OR(G96="All",ISNUMBER(SEARCH("," &amp; E4 &amp; ",", "," &amp; SUBSTITUTE(G96," ","") &amp; ",")))),E96/IF(G96="All",COUNTIF(B4:G4,"&lt;&gt;"),LEN(SUBSTITUTE(G96," ",""))-LEN(SUBSTITUTE(SUBSTITUTE(G96," ",""),",",""))+1),0))</f>
        <v/>
      </c>
      <c r="AE96" s="78">
        <f>IF(OR(ISBLANK(E4),ISBLANK(F4),ISBLANK(C96),ISBLANK(E96),ISBLANK(F96),ISBLANK(G96)),"",IF(AND(F96=F4,OR(G96="All",ISNUMBER(SEARCH("," &amp; E4 &amp; ",", "," &amp; SUBSTITUTE(G96," ","") &amp; ",")))),E96/IF(G96="All",COUNTIF(B4:G4,"&lt;&gt;"),LEN(SUBSTITUTE(G96," ",""))-LEN(SUBSTITUTE(SUBSTITUTE(G96," ",""),",",""))+1),0))</f>
        <v/>
      </c>
      <c r="AF96" s="78">
        <f>IF(OR(ISBLANK(E4),ISBLANK(G4),ISBLANK(C96),ISBLANK(E96),ISBLANK(F96),ISBLANK(G96)),"",IF(AND(F96=G4,OR(G96="All",ISNUMBER(SEARCH("," &amp; E4 &amp; ",", "," &amp; SUBSTITUTE(G96," ","") &amp; ",")))),E96/IF(G96="All",COUNTIF(B4:G4,"&lt;&gt;"),LEN(SUBSTITUTE(G96," ",""))-LEN(SUBSTITUTE(SUBSTITUTE(G96," ",""),",",""))+1),0))</f>
        <v/>
      </c>
      <c r="AG96" s="78">
        <f>IF(OR(ISBLANK(F4),ISBLANK(B4),ISBLANK(C96),ISBLANK(E96),ISBLANK(F96),ISBLANK(G96)),"",IF(AND(F96=B4,OR(G96="All",ISNUMBER(SEARCH("," &amp; F4 &amp; ",", "," &amp; SUBSTITUTE(G96," ","") &amp; ",")))),E96/IF(G96="All",COUNTIF(B4:G4,"&lt;&gt;"),LEN(SUBSTITUTE(G96," ",""))-LEN(SUBSTITUTE(SUBSTITUTE(G96," ",""),",",""))+1),0))</f>
        <v/>
      </c>
      <c r="AH96" s="78">
        <f>IF(OR(ISBLANK(F4),ISBLANK(C4),ISBLANK(C96),ISBLANK(E96),ISBLANK(F96),ISBLANK(G96)),"",IF(AND(F96=C4,OR(G96="All",ISNUMBER(SEARCH("," &amp; F4 &amp; ",", "," &amp; SUBSTITUTE(G96," ","") &amp; ",")))),E96/IF(G96="All",COUNTIF(B4:G4,"&lt;&gt;"),LEN(SUBSTITUTE(G96," ",""))-LEN(SUBSTITUTE(SUBSTITUTE(G96," ",""),",",""))+1),0))</f>
        <v/>
      </c>
      <c r="AI96" s="78">
        <f>IF(OR(ISBLANK(F4),ISBLANK(D4),ISBLANK(C96),ISBLANK(E96),ISBLANK(F96),ISBLANK(G96)),"",IF(AND(F96=D4,OR(G96="All",ISNUMBER(SEARCH("," &amp; F4 &amp; ",", "," &amp; SUBSTITUTE(G96," ","") &amp; ",")))),E96/IF(G96="All",COUNTIF(B4:G4,"&lt;&gt;"),LEN(SUBSTITUTE(G96," ",""))-LEN(SUBSTITUTE(SUBSTITUTE(G96," ",""),",",""))+1),0))</f>
        <v/>
      </c>
      <c r="AJ96" s="78">
        <f>IF(OR(ISBLANK(F4),ISBLANK(E4),ISBLANK(C96),ISBLANK(E96),ISBLANK(F96),ISBLANK(G96)),"",IF(AND(F96=E4,OR(G96="All",ISNUMBER(SEARCH("," &amp; F4 &amp; ",", "," &amp; SUBSTITUTE(G96," ","") &amp; ",")))),E96/IF(G96="All",COUNTIF(B4:G4,"&lt;&gt;"),LEN(SUBSTITUTE(G96," ",""))-LEN(SUBSTITUTE(SUBSTITUTE(G96," ",""),",",""))+1),0))</f>
        <v/>
      </c>
      <c r="AL96" s="78">
        <f>IF(OR(ISBLANK(F4),ISBLANK(G4),ISBLANK(C96),ISBLANK(E96),ISBLANK(F96),ISBLANK(G96)),"",IF(AND(F96=G4,OR(G96="All",ISNUMBER(SEARCH("," &amp; F4 &amp; ",", "," &amp; SUBSTITUTE(G96," ","") &amp; ",")))),E96/IF(G96="All",COUNTIF(B4:G4,"&lt;&gt;"),LEN(SUBSTITUTE(G96," ",""))-LEN(SUBSTITUTE(SUBSTITUTE(G96," ",""),",",""))+1),0))</f>
        <v/>
      </c>
      <c r="AM96" s="78">
        <f>IF(OR(ISBLANK(G4),ISBLANK(B4),ISBLANK(C96),ISBLANK(E96),ISBLANK(F96),ISBLANK(G96)),"",IF(AND(F96=B4,OR(G96="All",ISNUMBER(SEARCH("," &amp; G4 &amp; ",", "," &amp; SUBSTITUTE(G96," ","") &amp; ",")))),E96/IF(G96="All",COUNTIF(B4:G4,"&lt;&gt;"),LEN(SUBSTITUTE(G96," ",""))-LEN(SUBSTITUTE(SUBSTITUTE(G96," ",""),",",""))+1),0))</f>
        <v/>
      </c>
      <c r="AN96" s="78">
        <f>IF(OR(ISBLANK(G4),ISBLANK(C4),ISBLANK(C96),ISBLANK(E96),ISBLANK(F96),ISBLANK(G96)),"",IF(AND(F96=C4,OR(G96="All",ISNUMBER(SEARCH("," &amp; G4 &amp; ",", "," &amp; SUBSTITUTE(G96," ","") &amp; ",")))),E96/IF(G96="All",COUNTIF(B4:G4,"&lt;&gt;"),LEN(SUBSTITUTE(G96," ",""))-LEN(SUBSTITUTE(SUBSTITUTE(G96," ",""),",",""))+1),0))</f>
        <v/>
      </c>
      <c r="AO96" s="78">
        <f>IF(OR(ISBLANK(G4),ISBLANK(D4),ISBLANK(C96),ISBLANK(E96),ISBLANK(F96),ISBLANK(G96)),"",IF(AND(F96=D4,OR(G96="All",ISNUMBER(SEARCH("," &amp; G4 &amp; ",", "," &amp; SUBSTITUTE(G96," ","") &amp; ",")))),E96/IF(G96="All",COUNTIF(B4:G4,"&lt;&gt;"),LEN(SUBSTITUTE(G96," ",""))-LEN(SUBSTITUTE(SUBSTITUTE(G96," ",""),",",""))+1),0))</f>
        <v/>
      </c>
      <c r="AP96" s="78">
        <f>IF(OR(ISBLANK(G4),ISBLANK(E4),ISBLANK(C96),ISBLANK(E96),ISBLANK(F96),ISBLANK(G96)),"",IF(AND(F96=E4,OR(G96="All",ISNUMBER(SEARCH("," &amp; G4 &amp; ",", "," &amp; SUBSTITUTE(G96," ","") &amp; ",")))),E96/IF(G96="All",COUNTIF(B4:G4,"&lt;&gt;"),LEN(SUBSTITUTE(G96," ",""))-LEN(SUBSTITUTE(SUBSTITUTE(G96," ",""),",",""))+1),0))</f>
        <v/>
      </c>
      <c r="AQ96" s="78">
        <f>IF(OR(ISBLANK(G4),ISBLANK(F4),ISBLANK(C96),ISBLANK(E96),ISBLANK(F96),ISBLANK(G96)),"",IF(AND(F96=F4,OR(G96="All",ISNUMBER(SEARCH("," &amp; G4 &amp; ",", "," &amp; SUBSTITUTE(G96," ","") &amp; ",")))),E96/IF(G96="All",COUNTIF(B4:G4,"&lt;&gt;"),LEN(SUBSTITUTE(G96," ",""))-LEN(SUBSTITUTE(SUBSTITUTE(G96," ",""),",",""))+1),0))</f>
        <v/>
      </c>
    </row>
    <row r="97" customFormat="1" s="1">
      <c r="A97" s="76" t="n"/>
      <c r="B97" s="77" t="n"/>
      <c r="C97" s="78" t="n"/>
      <c r="D97" s="77" t="inlineStr">
        <is>
          <t>EUR</t>
        </is>
      </c>
      <c r="E97" s="79">
        <f>IF(ISBLANK(C97),"",IF(D97="EUR",C97*$C$8,IF(D97="GBP",C97*$C$9,IF(D97="JPY",C97*$C$10,IF(D97="USD",C97,"")))))</f>
        <v/>
      </c>
      <c r="F97" s="77" t="n"/>
      <c r="G97" s="80" t="n"/>
      <c r="H97" s="1" t="n"/>
      <c r="I97" s="1" t="n"/>
      <c r="J97" s="78">
        <f>IF(OR(ISBLANK(B4),ISBLANK(C4),ISBLANK(C97),ISBLANK(E97),ISBLANK(F97),ISBLANK(G97)),"",IF(AND(F97=C4,OR(G97="All",ISNUMBER(SEARCH("," &amp; B4 &amp; ",", "," &amp; SUBSTITUTE(G97," ","") &amp; ",")))),E97/IF(G97="All",COUNTIF(B4:G4,"&lt;&gt;"),LEN(SUBSTITUTE(G97," ",""))-LEN(SUBSTITUTE(SUBSTITUTE(G97," ",""),",",""))+1),0))</f>
        <v/>
      </c>
      <c r="K97" s="78">
        <f>IF(OR(ISBLANK(B4),ISBLANK(D4),ISBLANK(C97),ISBLANK(E97),ISBLANK(F97),ISBLANK(G97)),"",IF(AND(F97=D4,OR(G97="All",ISNUMBER(SEARCH("," &amp; B4 &amp; ",", "," &amp; SUBSTITUTE(G97," ","") &amp; ",")))),E97/IF(G97="All",COUNTIF(B4:G4,"&lt;&gt;"),LEN(SUBSTITUTE(G97," ",""))-LEN(SUBSTITUTE(SUBSTITUTE(G97," ",""),",",""))+1),0))</f>
        <v/>
      </c>
      <c r="L97" s="78">
        <f>IF(OR(ISBLANK(B4),ISBLANK(E4),ISBLANK(C97),ISBLANK(E97),ISBLANK(F97),ISBLANK(G97)),"",IF(AND(F97=E4,OR(G97="All",ISNUMBER(SEARCH("," &amp; B4 &amp; ",", "," &amp; SUBSTITUTE(G97," ","") &amp; ",")))),E97/IF(G97="All",COUNTIF(B4:G4,"&lt;&gt;"),LEN(SUBSTITUTE(G97," ",""))-LEN(SUBSTITUTE(SUBSTITUTE(G97," ",""),",",""))+1),0))</f>
        <v/>
      </c>
      <c r="M97" s="78">
        <f>IF(OR(ISBLANK(B4),ISBLANK(F4),ISBLANK(C97),ISBLANK(E97),ISBLANK(F97),ISBLANK(G97)),"",IF(AND(F97=F4,OR(G97="All",ISNUMBER(SEARCH("," &amp; B4 &amp; ",", "," &amp; SUBSTITUTE(G97," ","") &amp; ",")))),E97/IF(G97="All",COUNTIF(B4:G4,"&lt;&gt;"),LEN(SUBSTITUTE(G97," ",""))-LEN(SUBSTITUTE(SUBSTITUTE(G97," ",""),",",""))+1),0))</f>
        <v/>
      </c>
      <c r="N97" s="78">
        <f>IF(OR(ISBLANK(B4),ISBLANK(G4),ISBLANK(C97),ISBLANK(E97),ISBLANK(F97),ISBLANK(G97)),"",IF(AND(F97=G4,OR(G97="All",ISNUMBER(SEARCH("," &amp; B4 &amp; ",", "," &amp; SUBSTITUTE(G97," ","") &amp; ",")))),E97/IF(G97="All",COUNTIF(B4:G4,"&lt;&gt;"),LEN(SUBSTITUTE(G97," ",""))-LEN(SUBSTITUTE(SUBSTITUTE(G97," ",""),",",""))+1),0))</f>
        <v/>
      </c>
      <c r="O97" s="78">
        <f>IF(OR(ISBLANK(C4),ISBLANK(B4),ISBLANK(C97),ISBLANK(E97),ISBLANK(F97),ISBLANK(G97)),"",IF(AND(F97=B4,OR(G97="All",ISNUMBER(SEARCH("," &amp; C4 &amp; ",", "," &amp; SUBSTITUTE(G97," ","") &amp; ",")))),E97/IF(G97="All",COUNTIF(B4:G4,"&lt;&gt;"),LEN(SUBSTITUTE(G97," ",""))-LEN(SUBSTITUTE(SUBSTITUTE(G97," ",""),",",""))+1),0))</f>
        <v/>
      </c>
      <c r="P97" s="1" t="n"/>
      <c r="Q97" s="78">
        <f>IF(OR(ISBLANK(C4),ISBLANK(D4),ISBLANK(C97),ISBLANK(E97),ISBLANK(F97),ISBLANK(G97)),"",IF(AND(F97=D4,OR(G97="All",ISNUMBER(SEARCH("," &amp; C4 &amp; ",", "," &amp; SUBSTITUTE(G97," ","") &amp; ",")))),E97/IF(G97="All",COUNTIF(B4:G4,"&lt;&gt;"),LEN(SUBSTITUTE(G97," ",""))-LEN(SUBSTITUTE(SUBSTITUTE(G97," ",""),",",""))+1),0))</f>
        <v/>
      </c>
      <c r="R97" s="78">
        <f>IF(OR(ISBLANK(C4),ISBLANK(E4),ISBLANK(C97),ISBLANK(E97),ISBLANK(F97),ISBLANK(G97)),"",IF(AND(F97=E4,OR(G97="All",ISNUMBER(SEARCH("," &amp; C4 &amp; ",", "," &amp; SUBSTITUTE(G97," ","") &amp; ",")))),E97/IF(G97="All",COUNTIF(B4:G4,"&lt;&gt;"),LEN(SUBSTITUTE(G97," ",""))-LEN(SUBSTITUTE(SUBSTITUTE(G97," ",""),",",""))+1),0))</f>
        <v/>
      </c>
      <c r="S97" s="78">
        <f>IF(OR(ISBLANK(C4),ISBLANK(F4),ISBLANK(C97),ISBLANK(E97),ISBLANK(F97),ISBLANK(G97)),"",IF(AND(F97=F4,OR(G97="All",ISNUMBER(SEARCH("," &amp; C4 &amp; ",", "," &amp; SUBSTITUTE(G97," ","") &amp; ",")))),E97/IF(G97="All",COUNTIF(B4:G4,"&lt;&gt;"),LEN(SUBSTITUTE(G97," ",""))-LEN(SUBSTITUTE(SUBSTITUTE(G97," ",""),",",""))+1),0))</f>
        <v/>
      </c>
      <c r="T97" s="78">
        <f>IF(OR(ISBLANK(C4),ISBLANK(G4),ISBLANK(C97),ISBLANK(E97),ISBLANK(F97),ISBLANK(G97)),"",IF(AND(F97=G4,OR(G97="All",ISNUMBER(SEARCH("," &amp; C4 &amp; ",", "," &amp; SUBSTITUTE(G97," ","") &amp; ",")))),E97/IF(G97="All",COUNTIF(B4:G4,"&lt;&gt;"),LEN(SUBSTITUTE(G97," ",""))-LEN(SUBSTITUTE(SUBSTITUTE(G97," ",""),",",""))+1),0))</f>
        <v/>
      </c>
      <c r="U97" s="78">
        <f>IF(OR(ISBLANK(D4),ISBLANK(B4),ISBLANK(C97),ISBLANK(E97),ISBLANK(F97),ISBLANK(G97)),"",IF(AND(F97=B4,OR(G97="All",ISNUMBER(SEARCH("," &amp; D4 &amp; ",", "," &amp; SUBSTITUTE(G97," ","") &amp; ",")))),E97/IF(G97="All",COUNTIF(B4:G4,"&lt;&gt;"),LEN(SUBSTITUTE(G97," ",""))-LEN(SUBSTITUTE(SUBSTITUTE(G97," ",""),",",""))+1),0))</f>
        <v/>
      </c>
      <c r="V97" s="78">
        <f>IF(OR(ISBLANK(D4),ISBLANK(C4),ISBLANK(C97),ISBLANK(E97),ISBLANK(F97),ISBLANK(G97)),"",IF(AND(F97=C4,OR(G97="All",ISNUMBER(SEARCH("," &amp; D4 &amp; ",", "," &amp; SUBSTITUTE(G97," ","") &amp; ",")))),E97/IF(G97="All",COUNTIF(B4:G4,"&lt;&gt;"),LEN(SUBSTITUTE(G97," ",""))-LEN(SUBSTITUTE(SUBSTITUTE(G97," ",""),",",""))+1),0))</f>
        <v/>
      </c>
      <c r="W97" s="1" t="n"/>
      <c r="X97" s="78">
        <f>IF(OR(ISBLANK(D4),ISBLANK(E4),ISBLANK(C97),ISBLANK(E97),ISBLANK(F97),ISBLANK(G97)),"",IF(AND(F97=E4,OR(G97="All",ISNUMBER(SEARCH("," &amp; D4 &amp; ",", "," &amp; SUBSTITUTE(G97," ","") &amp; ",")))),E97/IF(G97="All",COUNTIF(B4:G4,"&lt;&gt;"),LEN(SUBSTITUTE(G97," ",""))-LEN(SUBSTITUTE(SUBSTITUTE(G97," ",""),",",""))+1),0))</f>
        <v/>
      </c>
      <c r="Y97" s="78">
        <f>IF(OR(ISBLANK(D4),ISBLANK(F4),ISBLANK(C97),ISBLANK(E97),ISBLANK(F97),ISBLANK(G97)),"",IF(AND(F97=F4,OR(G97="All",ISNUMBER(SEARCH("," &amp; D4 &amp; ",", "," &amp; SUBSTITUTE(G97," ","") &amp; ",")))),E97/IF(G97="All",COUNTIF(B4:G4,"&lt;&gt;"),LEN(SUBSTITUTE(G97," ",""))-LEN(SUBSTITUTE(SUBSTITUTE(G97," ",""),",",""))+1),0))</f>
        <v/>
      </c>
      <c r="Z97" s="78">
        <f>IF(OR(ISBLANK(D4),ISBLANK(G4),ISBLANK(C97),ISBLANK(E97),ISBLANK(F97),ISBLANK(G97)),"",IF(AND(F97=G4,OR(G97="All",ISNUMBER(SEARCH("," &amp; D4 &amp; ",", "," &amp; SUBSTITUTE(G97," ","") &amp; ",")))),E97/IF(G97="All",COUNTIF(B4:G4,"&lt;&gt;"),LEN(SUBSTITUTE(G97," ",""))-LEN(SUBSTITUTE(SUBSTITUTE(G97," ",""),",",""))+1),0))</f>
        <v/>
      </c>
      <c r="AA97" s="78">
        <f>IF(OR(ISBLANK(E4),ISBLANK(B4),ISBLANK(C97),ISBLANK(E97),ISBLANK(F97),ISBLANK(G97)),"",IF(AND(F97=B4,OR(G97="All",ISNUMBER(SEARCH("," &amp; E4 &amp; ",", "," &amp; SUBSTITUTE(G97," ","") &amp; ",")))),E97/IF(G97="All",COUNTIF(B4:G4,"&lt;&gt;"),LEN(SUBSTITUTE(G97," ",""))-LEN(SUBSTITUTE(SUBSTITUTE(G97," ",""),",",""))+1),0))</f>
        <v/>
      </c>
      <c r="AB97" s="78">
        <f>IF(OR(ISBLANK(E4),ISBLANK(C4),ISBLANK(C97),ISBLANK(E97),ISBLANK(F97),ISBLANK(G97)),"",IF(AND(F97=C4,OR(G97="All",ISNUMBER(SEARCH("," &amp; E4 &amp; ",", "," &amp; SUBSTITUTE(G97," ","") &amp; ",")))),E97/IF(G97="All",COUNTIF(B4:G4,"&lt;&gt;"),LEN(SUBSTITUTE(G97," ",""))-LEN(SUBSTITUTE(SUBSTITUTE(G97," ",""),",",""))+1),0))</f>
        <v/>
      </c>
      <c r="AC97" s="78">
        <f>IF(OR(ISBLANK(E4),ISBLANK(D4),ISBLANK(C97),ISBLANK(E97),ISBLANK(F97),ISBLANK(G97)),"",IF(AND(F97=D4,OR(G97="All",ISNUMBER(SEARCH("," &amp; E4 &amp; ",", "," &amp; SUBSTITUTE(G97," ","") &amp; ",")))),E97/IF(G97="All",COUNTIF(B4:G4,"&lt;&gt;"),LEN(SUBSTITUTE(G97," ",""))-LEN(SUBSTITUTE(SUBSTITUTE(G97," ",""),",",""))+1),0))</f>
        <v/>
      </c>
      <c r="AE97" s="78">
        <f>IF(OR(ISBLANK(E4),ISBLANK(F4),ISBLANK(C97),ISBLANK(E97),ISBLANK(F97),ISBLANK(G97)),"",IF(AND(F97=F4,OR(G97="All",ISNUMBER(SEARCH("," &amp; E4 &amp; ",", "," &amp; SUBSTITUTE(G97," ","") &amp; ",")))),E97/IF(G97="All",COUNTIF(B4:G4,"&lt;&gt;"),LEN(SUBSTITUTE(G97," ",""))-LEN(SUBSTITUTE(SUBSTITUTE(G97," ",""),",",""))+1),0))</f>
        <v/>
      </c>
      <c r="AF97" s="78">
        <f>IF(OR(ISBLANK(E4),ISBLANK(G4),ISBLANK(C97),ISBLANK(E97),ISBLANK(F97),ISBLANK(G97)),"",IF(AND(F97=G4,OR(G97="All",ISNUMBER(SEARCH("," &amp; E4 &amp; ",", "," &amp; SUBSTITUTE(G97," ","") &amp; ",")))),E97/IF(G97="All",COUNTIF(B4:G4,"&lt;&gt;"),LEN(SUBSTITUTE(G97," ",""))-LEN(SUBSTITUTE(SUBSTITUTE(G97," ",""),",",""))+1),0))</f>
        <v/>
      </c>
      <c r="AG97" s="78">
        <f>IF(OR(ISBLANK(F4),ISBLANK(B4),ISBLANK(C97),ISBLANK(E97),ISBLANK(F97),ISBLANK(G97)),"",IF(AND(F97=B4,OR(G97="All",ISNUMBER(SEARCH("," &amp; F4 &amp; ",", "," &amp; SUBSTITUTE(G97," ","") &amp; ",")))),E97/IF(G97="All",COUNTIF(B4:G4,"&lt;&gt;"),LEN(SUBSTITUTE(G97," ",""))-LEN(SUBSTITUTE(SUBSTITUTE(G97," ",""),",",""))+1),0))</f>
        <v/>
      </c>
      <c r="AH97" s="78">
        <f>IF(OR(ISBLANK(F4),ISBLANK(C4),ISBLANK(C97),ISBLANK(E97),ISBLANK(F97),ISBLANK(G97)),"",IF(AND(F97=C4,OR(G97="All",ISNUMBER(SEARCH("," &amp; F4 &amp; ",", "," &amp; SUBSTITUTE(G97," ","") &amp; ",")))),E97/IF(G97="All",COUNTIF(B4:G4,"&lt;&gt;"),LEN(SUBSTITUTE(G97," ",""))-LEN(SUBSTITUTE(SUBSTITUTE(G97," ",""),",",""))+1),0))</f>
        <v/>
      </c>
      <c r="AI97" s="78">
        <f>IF(OR(ISBLANK(F4),ISBLANK(D4),ISBLANK(C97),ISBLANK(E97),ISBLANK(F97),ISBLANK(G97)),"",IF(AND(F97=D4,OR(G97="All",ISNUMBER(SEARCH("," &amp; F4 &amp; ",", "," &amp; SUBSTITUTE(G97," ","") &amp; ",")))),E97/IF(G97="All",COUNTIF(B4:G4,"&lt;&gt;"),LEN(SUBSTITUTE(G97," ",""))-LEN(SUBSTITUTE(SUBSTITUTE(G97," ",""),",",""))+1),0))</f>
        <v/>
      </c>
      <c r="AJ97" s="78">
        <f>IF(OR(ISBLANK(F4),ISBLANK(E4),ISBLANK(C97),ISBLANK(E97),ISBLANK(F97),ISBLANK(G97)),"",IF(AND(F97=E4,OR(G97="All",ISNUMBER(SEARCH("," &amp; F4 &amp; ",", "," &amp; SUBSTITUTE(G97," ","") &amp; ",")))),E97/IF(G97="All",COUNTIF(B4:G4,"&lt;&gt;"),LEN(SUBSTITUTE(G97," ",""))-LEN(SUBSTITUTE(SUBSTITUTE(G97," ",""),",",""))+1),0))</f>
        <v/>
      </c>
      <c r="AL97" s="78">
        <f>IF(OR(ISBLANK(F4),ISBLANK(G4),ISBLANK(C97),ISBLANK(E97),ISBLANK(F97),ISBLANK(G97)),"",IF(AND(F97=G4,OR(G97="All",ISNUMBER(SEARCH("," &amp; F4 &amp; ",", "," &amp; SUBSTITUTE(G97," ","") &amp; ",")))),E97/IF(G97="All",COUNTIF(B4:G4,"&lt;&gt;"),LEN(SUBSTITUTE(G97," ",""))-LEN(SUBSTITUTE(SUBSTITUTE(G97," ",""),",",""))+1),0))</f>
        <v/>
      </c>
      <c r="AM97" s="78">
        <f>IF(OR(ISBLANK(G4),ISBLANK(B4),ISBLANK(C97),ISBLANK(E97),ISBLANK(F97),ISBLANK(G97)),"",IF(AND(F97=B4,OR(G97="All",ISNUMBER(SEARCH("," &amp; G4 &amp; ",", "," &amp; SUBSTITUTE(G97," ","") &amp; ",")))),E97/IF(G97="All",COUNTIF(B4:G4,"&lt;&gt;"),LEN(SUBSTITUTE(G97," ",""))-LEN(SUBSTITUTE(SUBSTITUTE(G97," ",""),",",""))+1),0))</f>
        <v/>
      </c>
      <c r="AN97" s="78">
        <f>IF(OR(ISBLANK(G4),ISBLANK(C4),ISBLANK(C97),ISBLANK(E97),ISBLANK(F97),ISBLANK(G97)),"",IF(AND(F97=C4,OR(G97="All",ISNUMBER(SEARCH("," &amp; G4 &amp; ",", "," &amp; SUBSTITUTE(G97," ","") &amp; ",")))),E97/IF(G97="All",COUNTIF(B4:G4,"&lt;&gt;"),LEN(SUBSTITUTE(G97," ",""))-LEN(SUBSTITUTE(SUBSTITUTE(G97," ",""),",",""))+1),0))</f>
        <v/>
      </c>
      <c r="AO97" s="78">
        <f>IF(OR(ISBLANK(G4),ISBLANK(D4),ISBLANK(C97),ISBLANK(E97),ISBLANK(F97),ISBLANK(G97)),"",IF(AND(F97=D4,OR(G97="All",ISNUMBER(SEARCH("," &amp; G4 &amp; ",", "," &amp; SUBSTITUTE(G97," ","") &amp; ",")))),E97/IF(G97="All",COUNTIF(B4:G4,"&lt;&gt;"),LEN(SUBSTITUTE(G97," ",""))-LEN(SUBSTITUTE(SUBSTITUTE(G97," ",""),",",""))+1),0))</f>
        <v/>
      </c>
      <c r="AP97" s="78">
        <f>IF(OR(ISBLANK(G4),ISBLANK(E4),ISBLANK(C97),ISBLANK(E97),ISBLANK(F97),ISBLANK(G97)),"",IF(AND(F97=E4,OR(G97="All",ISNUMBER(SEARCH("," &amp; G4 &amp; ",", "," &amp; SUBSTITUTE(G97," ","") &amp; ",")))),E97/IF(G97="All",COUNTIF(B4:G4,"&lt;&gt;"),LEN(SUBSTITUTE(G97," ",""))-LEN(SUBSTITUTE(SUBSTITUTE(G97," ",""),",",""))+1),0))</f>
        <v/>
      </c>
      <c r="AQ97" s="78">
        <f>IF(OR(ISBLANK(G4),ISBLANK(F4),ISBLANK(C97),ISBLANK(E97),ISBLANK(F97),ISBLANK(G97)),"",IF(AND(F97=F4,OR(G97="All",ISNUMBER(SEARCH("," &amp; G4 &amp; ",", "," &amp; SUBSTITUTE(G97," ","") &amp; ",")))),E97/IF(G97="All",COUNTIF(B4:G4,"&lt;&gt;"),LEN(SUBSTITUTE(G97," ",""))-LEN(SUBSTITUTE(SUBSTITUTE(G97," ",""),",",""))+1),0))</f>
        <v/>
      </c>
    </row>
    <row r="98" customFormat="1" s="1">
      <c r="A98" s="76" t="n"/>
      <c r="B98" s="77" t="n"/>
      <c r="C98" s="78" t="n"/>
      <c r="D98" s="77" t="inlineStr">
        <is>
          <t>EUR</t>
        </is>
      </c>
      <c r="E98" s="79">
        <f>IF(ISBLANK(C98),"",IF(D98="EUR",C98*$C$8,IF(D98="GBP",C98*$C$9,IF(D98="JPY",C98*$C$10,IF(D98="USD",C98,"")))))</f>
        <v/>
      </c>
      <c r="F98" s="77" t="n"/>
      <c r="G98" s="80" t="n"/>
      <c r="H98" s="1" t="n"/>
      <c r="I98" s="1" t="n"/>
      <c r="J98" s="78">
        <f>IF(OR(ISBLANK(B4),ISBLANK(C4),ISBLANK(C98),ISBLANK(E98),ISBLANK(F98),ISBLANK(G98)),"",IF(AND(F98=C4,OR(G98="All",ISNUMBER(SEARCH("," &amp; B4 &amp; ",", "," &amp; SUBSTITUTE(G98," ","") &amp; ",")))),E98/IF(G98="All",COUNTIF(B4:G4,"&lt;&gt;"),LEN(SUBSTITUTE(G98," ",""))-LEN(SUBSTITUTE(SUBSTITUTE(G98," ",""),",",""))+1),0))</f>
        <v/>
      </c>
      <c r="K98" s="78">
        <f>IF(OR(ISBLANK(B4),ISBLANK(D4),ISBLANK(C98),ISBLANK(E98),ISBLANK(F98),ISBLANK(G98)),"",IF(AND(F98=D4,OR(G98="All",ISNUMBER(SEARCH("," &amp; B4 &amp; ",", "," &amp; SUBSTITUTE(G98," ","") &amp; ",")))),E98/IF(G98="All",COUNTIF(B4:G4,"&lt;&gt;"),LEN(SUBSTITUTE(G98," ",""))-LEN(SUBSTITUTE(SUBSTITUTE(G98," ",""),",",""))+1),0))</f>
        <v/>
      </c>
      <c r="L98" s="78">
        <f>IF(OR(ISBLANK(B4),ISBLANK(E4),ISBLANK(C98),ISBLANK(E98),ISBLANK(F98),ISBLANK(G98)),"",IF(AND(F98=E4,OR(G98="All",ISNUMBER(SEARCH("," &amp; B4 &amp; ",", "," &amp; SUBSTITUTE(G98," ","") &amp; ",")))),E98/IF(G98="All",COUNTIF(B4:G4,"&lt;&gt;"),LEN(SUBSTITUTE(G98," ",""))-LEN(SUBSTITUTE(SUBSTITUTE(G98," ",""),",",""))+1),0))</f>
        <v/>
      </c>
      <c r="M98" s="78">
        <f>IF(OR(ISBLANK(B4),ISBLANK(F4),ISBLANK(C98),ISBLANK(E98),ISBLANK(F98),ISBLANK(G98)),"",IF(AND(F98=F4,OR(G98="All",ISNUMBER(SEARCH("," &amp; B4 &amp; ",", "," &amp; SUBSTITUTE(G98," ","") &amp; ",")))),E98/IF(G98="All",COUNTIF(B4:G4,"&lt;&gt;"),LEN(SUBSTITUTE(G98," ",""))-LEN(SUBSTITUTE(SUBSTITUTE(G98," ",""),",",""))+1),0))</f>
        <v/>
      </c>
      <c r="N98" s="78">
        <f>IF(OR(ISBLANK(B4),ISBLANK(G4),ISBLANK(C98),ISBLANK(E98),ISBLANK(F98),ISBLANK(G98)),"",IF(AND(F98=G4,OR(G98="All",ISNUMBER(SEARCH("," &amp; B4 &amp; ",", "," &amp; SUBSTITUTE(G98," ","") &amp; ",")))),E98/IF(G98="All",COUNTIF(B4:G4,"&lt;&gt;"),LEN(SUBSTITUTE(G98," ",""))-LEN(SUBSTITUTE(SUBSTITUTE(G98," ",""),",",""))+1),0))</f>
        <v/>
      </c>
      <c r="O98" s="78">
        <f>IF(OR(ISBLANK(C4),ISBLANK(B4),ISBLANK(C98),ISBLANK(E98),ISBLANK(F98),ISBLANK(G98)),"",IF(AND(F98=B4,OR(G98="All",ISNUMBER(SEARCH("," &amp; C4 &amp; ",", "," &amp; SUBSTITUTE(G98," ","") &amp; ",")))),E98/IF(G98="All",COUNTIF(B4:G4,"&lt;&gt;"),LEN(SUBSTITUTE(G98," ",""))-LEN(SUBSTITUTE(SUBSTITUTE(G98," ",""),",",""))+1),0))</f>
        <v/>
      </c>
      <c r="P98" s="1" t="n"/>
      <c r="Q98" s="78">
        <f>IF(OR(ISBLANK(C4),ISBLANK(D4),ISBLANK(C98),ISBLANK(E98),ISBLANK(F98),ISBLANK(G98)),"",IF(AND(F98=D4,OR(G98="All",ISNUMBER(SEARCH("," &amp; C4 &amp; ",", "," &amp; SUBSTITUTE(G98," ","") &amp; ",")))),E98/IF(G98="All",COUNTIF(B4:G4,"&lt;&gt;"),LEN(SUBSTITUTE(G98," ",""))-LEN(SUBSTITUTE(SUBSTITUTE(G98," ",""),",",""))+1),0))</f>
        <v/>
      </c>
      <c r="R98" s="78">
        <f>IF(OR(ISBLANK(C4),ISBLANK(E4),ISBLANK(C98),ISBLANK(E98),ISBLANK(F98),ISBLANK(G98)),"",IF(AND(F98=E4,OR(G98="All",ISNUMBER(SEARCH("," &amp; C4 &amp; ",", "," &amp; SUBSTITUTE(G98," ","") &amp; ",")))),E98/IF(G98="All",COUNTIF(B4:G4,"&lt;&gt;"),LEN(SUBSTITUTE(G98," ",""))-LEN(SUBSTITUTE(SUBSTITUTE(G98," ",""),",",""))+1),0))</f>
        <v/>
      </c>
      <c r="S98" s="78">
        <f>IF(OR(ISBLANK(C4),ISBLANK(F4),ISBLANK(C98),ISBLANK(E98),ISBLANK(F98),ISBLANK(G98)),"",IF(AND(F98=F4,OR(G98="All",ISNUMBER(SEARCH("," &amp; C4 &amp; ",", "," &amp; SUBSTITUTE(G98," ","") &amp; ",")))),E98/IF(G98="All",COUNTIF(B4:G4,"&lt;&gt;"),LEN(SUBSTITUTE(G98," ",""))-LEN(SUBSTITUTE(SUBSTITUTE(G98," ",""),",",""))+1),0))</f>
        <v/>
      </c>
      <c r="T98" s="78">
        <f>IF(OR(ISBLANK(C4),ISBLANK(G4),ISBLANK(C98),ISBLANK(E98),ISBLANK(F98),ISBLANK(G98)),"",IF(AND(F98=G4,OR(G98="All",ISNUMBER(SEARCH("," &amp; C4 &amp; ",", "," &amp; SUBSTITUTE(G98," ","") &amp; ",")))),E98/IF(G98="All",COUNTIF(B4:G4,"&lt;&gt;"),LEN(SUBSTITUTE(G98," ",""))-LEN(SUBSTITUTE(SUBSTITUTE(G98," ",""),",",""))+1),0))</f>
        <v/>
      </c>
      <c r="U98" s="78">
        <f>IF(OR(ISBLANK(D4),ISBLANK(B4),ISBLANK(C98),ISBLANK(E98),ISBLANK(F98),ISBLANK(G98)),"",IF(AND(F98=B4,OR(G98="All",ISNUMBER(SEARCH("," &amp; D4 &amp; ",", "," &amp; SUBSTITUTE(G98," ","") &amp; ",")))),E98/IF(G98="All",COUNTIF(B4:G4,"&lt;&gt;"),LEN(SUBSTITUTE(G98," ",""))-LEN(SUBSTITUTE(SUBSTITUTE(G98," ",""),",",""))+1),0))</f>
        <v/>
      </c>
      <c r="V98" s="78">
        <f>IF(OR(ISBLANK(D4),ISBLANK(C4),ISBLANK(C98),ISBLANK(E98),ISBLANK(F98),ISBLANK(G98)),"",IF(AND(F98=C4,OR(G98="All",ISNUMBER(SEARCH("," &amp; D4 &amp; ",", "," &amp; SUBSTITUTE(G98," ","") &amp; ",")))),E98/IF(G98="All",COUNTIF(B4:G4,"&lt;&gt;"),LEN(SUBSTITUTE(G98," ",""))-LEN(SUBSTITUTE(SUBSTITUTE(G98," ",""),",",""))+1),0))</f>
        <v/>
      </c>
      <c r="W98" s="1" t="n"/>
      <c r="X98" s="78">
        <f>IF(OR(ISBLANK(D4),ISBLANK(E4),ISBLANK(C98),ISBLANK(E98),ISBLANK(F98),ISBLANK(G98)),"",IF(AND(F98=E4,OR(G98="All",ISNUMBER(SEARCH("," &amp; D4 &amp; ",", "," &amp; SUBSTITUTE(G98," ","") &amp; ",")))),E98/IF(G98="All",COUNTIF(B4:G4,"&lt;&gt;"),LEN(SUBSTITUTE(G98," ",""))-LEN(SUBSTITUTE(SUBSTITUTE(G98," ",""),",",""))+1),0))</f>
        <v/>
      </c>
      <c r="Y98" s="78">
        <f>IF(OR(ISBLANK(D4),ISBLANK(F4),ISBLANK(C98),ISBLANK(E98),ISBLANK(F98),ISBLANK(G98)),"",IF(AND(F98=F4,OR(G98="All",ISNUMBER(SEARCH("," &amp; D4 &amp; ",", "," &amp; SUBSTITUTE(G98," ","") &amp; ",")))),E98/IF(G98="All",COUNTIF(B4:G4,"&lt;&gt;"),LEN(SUBSTITUTE(G98," ",""))-LEN(SUBSTITUTE(SUBSTITUTE(G98," ",""),",",""))+1),0))</f>
        <v/>
      </c>
      <c r="Z98" s="78">
        <f>IF(OR(ISBLANK(D4),ISBLANK(G4),ISBLANK(C98),ISBLANK(E98),ISBLANK(F98),ISBLANK(G98)),"",IF(AND(F98=G4,OR(G98="All",ISNUMBER(SEARCH("," &amp; D4 &amp; ",", "," &amp; SUBSTITUTE(G98," ","") &amp; ",")))),E98/IF(G98="All",COUNTIF(B4:G4,"&lt;&gt;"),LEN(SUBSTITUTE(G98," ",""))-LEN(SUBSTITUTE(SUBSTITUTE(G98," ",""),",",""))+1),0))</f>
        <v/>
      </c>
      <c r="AA98" s="78">
        <f>IF(OR(ISBLANK(E4),ISBLANK(B4),ISBLANK(C98),ISBLANK(E98),ISBLANK(F98),ISBLANK(G98)),"",IF(AND(F98=B4,OR(G98="All",ISNUMBER(SEARCH("," &amp; E4 &amp; ",", "," &amp; SUBSTITUTE(G98," ","") &amp; ",")))),E98/IF(G98="All",COUNTIF(B4:G4,"&lt;&gt;"),LEN(SUBSTITUTE(G98," ",""))-LEN(SUBSTITUTE(SUBSTITUTE(G98," ",""),",",""))+1),0))</f>
        <v/>
      </c>
      <c r="AB98" s="78">
        <f>IF(OR(ISBLANK(E4),ISBLANK(C4),ISBLANK(C98),ISBLANK(E98),ISBLANK(F98),ISBLANK(G98)),"",IF(AND(F98=C4,OR(G98="All",ISNUMBER(SEARCH("," &amp; E4 &amp; ",", "," &amp; SUBSTITUTE(G98," ","") &amp; ",")))),E98/IF(G98="All",COUNTIF(B4:G4,"&lt;&gt;"),LEN(SUBSTITUTE(G98," ",""))-LEN(SUBSTITUTE(SUBSTITUTE(G98," ",""),",",""))+1),0))</f>
        <v/>
      </c>
      <c r="AC98" s="78">
        <f>IF(OR(ISBLANK(E4),ISBLANK(D4),ISBLANK(C98),ISBLANK(E98),ISBLANK(F98),ISBLANK(G98)),"",IF(AND(F98=D4,OR(G98="All",ISNUMBER(SEARCH("," &amp; E4 &amp; ",", "," &amp; SUBSTITUTE(G98," ","") &amp; ",")))),E98/IF(G98="All",COUNTIF(B4:G4,"&lt;&gt;"),LEN(SUBSTITUTE(G98," ",""))-LEN(SUBSTITUTE(SUBSTITUTE(G98," ",""),",",""))+1),0))</f>
        <v/>
      </c>
      <c r="AE98" s="78">
        <f>IF(OR(ISBLANK(E4),ISBLANK(F4),ISBLANK(C98),ISBLANK(E98),ISBLANK(F98),ISBLANK(G98)),"",IF(AND(F98=F4,OR(G98="All",ISNUMBER(SEARCH("," &amp; E4 &amp; ",", "," &amp; SUBSTITUTE(G98," ","") &amp; ",")))),E98/IF(G98="All",COUNTIF(B4:G4,"&lt;&gt;"),LEN(SUBSTITUTE(G98," ",""))-LEN(SUBSTITUTE(SUBSTITUTE(G98," ",""),",",""))+1),0))</f>
        <v/>
      </c>
      <c r="AF98" s="78">
        <f>IF(OR(ISBLANK(E4),ISBLANK(G4),ISBLANK(C98),ISBLANK(E98),ISBLANK(F98),ISBLANK(G98)),"",IF(AND(F98=G4,OR(G98="All",ISNUMBER(SEARCH("," &amp; E4 &amp; ",", "," &amp; SUBSTITUTE(G98," ","") &amp; ",")))),E98/IF(G98="All",COUNTIF(B4:G4,"&lt;&gt;"),LEN(SUBSTITUTE(G98," ",""))-LEN(SUBSTITUTE(SUBSTITUTE(G98," ",""),",",""))+1),0))</f>
        <v/>
      </c>
      <c r="AG98" s="78">
        <f>IF(OR(ISBLANK(F4),ISBLANK(B4),ISBLANK(C98),ISBLANK(E98),ISBLANK(F98),ISBLANK(G98)),"",IF(AND(F98=B4,OR(G98="All",ISNUMBER(SEARCH("," &amp; F4 &amp; ",", "," &amp; SUBSTITUTE(G98," ","") &amp; ",")))),E98/IF(G98="All",COUNTIF(B4:G4,"&lt;&gt;"),LEN(SUBSTITUTE(G98," ",""))-LEN(SUBSTITUTE(SUBSTITUTE(G98," ",""),",",""))+1),0))</f>
        <v/>
      </c>
      <c r="AH98" s="78">
        <f>IF(OR(ISBLANK(F4),ISBLANK(C4),ISBLANK(C98),ISBLANK(E98),ISBLANK(F98),ISBLANK(G98)),"",IF(AND(F98=C4,OR(G98="All",ISNUMBER(SEARCH("," &amp; F4 &amp; ",", "," &amp; SUBSTITUTE(G98," ","") &amp; ",")))),E98/IF(G98="All",COUNTIF(B4:G4,"&lt;&gt;"),LEN(SUBSTITUTE(G98," ",""))-LEN(SUBSTITUTE(SUBSTITUTE(G98," ",""),",",""))+1),0))</f>
        <v/>
      </c>
      <c r="AI98" s="78">
        <f>IF(OR(ISBLANK(F4),ISBLANK(D4),ISBLANK(C98),ISBLANK(E98),ISBLANK(F98),ISBLANK(G98)),"",IF(AND(F98=D4,OR(G98="All",ISNUMBER(SEARCH("," &amp; F4 &amp; ",", "," &amp; SUBSTITUTE(G98," ","") &amp; ",")))),E98/IF(G98="All",COUNTIF(B4:G4,"&lt;&gt;"),LEN(SUBSTITUTE(G98," ",""))-LEN(SUBSTITUTE(SUBSTITUTE(G98," ",""),",",""))+1),0))</f>
        <v/>
      </c>
      <c r="AJ98" s="78">
        <f>IF(OR(ISBLANK(F4),ISBLANK(E4),ISBLANK(C98),ISBLANK(E98),ISBLANK(F98),ISBLANK(G98)),"",IF(AND(F98=E4,OR(G98="All",ISNUMBER(SEARCH("," &amp; F4 &amp; ",", "," &amp; SUBSTITUTE(G98," ","") &amp; ",")))),E98/IF(G98="All",COUNTIF(B4:G4,"&lt;&gt;"),LEN(SUBSTITUTE(G98," ",""))-LEN(SUBSTITUTE(SUBSTITUTE(G98," ",""),",",""))+1),0))</f>
        <v/>
      </c>
      <c r="AL98" s="78">
        <f>IF(OR(ISBLANK(F4),ISBLANK(G4),ISBLANK(C98),ISBLANK(E98),ISBLANK(F98),ISBLANK(G98)),"",IF(AND(F98=G4,OR(G98="All",ISNUMBER(SEARCH("," &amp; F4 &amp; ",", "," &amp; SUBSTITUTE(G98," ","") &amp; ",")))),E98/IF(G98="All",COUNTIF(B4:G4,"&lt;&gt;"),LEN(SUBSTITUTE(G98," ",""))-LEN(SUBSTITUTE(SUBSTITUTE(G98," ",""),",",""))+1),0))</f>
        <v/>
      </c>
      <c r="AM98" s="78">
        <f>IF(OR(ISBLANK(G4),ISBLANK(B4),ISBLANK(C98),ISBLANK(E98),ISBLANK(F98),ISBLANK(G98)),"",IF(AND(F98=B4,OR(G98="All",ISNUMBER(SEARCH("," &amp; G4 &amp; ",", "," &amp; SUBSTITUTE(G98," ","") &amp; ",")))),E98/IF(G98="All",COUNTIF(B4:G4,"&lt;&gt;"),LEN(SUBSTITUTE(G98," ",""))-LEN(SUBSTITUTE(SUBSTITUTE(G98," ",""),",",""))+1),0))</f>
        <v/>
      </c>
      <c r="AN98" s="78">
        <f>IF(OR(ISBLANK(G4),ISBLANK(C4),ISBLANK(C98),ISBLANK(E98),ISBLANK(F98),ISBLANK(G98)),"",IF(AND(F98=C4,OR(G98="All",ISNUMBER(SEARCH("," &amp; G4 &amp; ",", "," &amp; SUBSTITUTE(G98," ","") &amp; ",")))),E98/IF(G98="All",COUNTIF(B4:G4,"&lt;&gt;"),LEN(SUBSTITUTE(G98," ",""))-LEN(SUBSTITUTE(SUBSTITUTE(G98," ",""),",",""))+1),0))</f>
        <v/>
      </c>
      <c r="AO98" s="78">
        <f>IF(OR(ISBLANK(G4),ISBLANK(D4),ISBLANK(C98),ISBLANK(E98),ISBLANK(F98),ISBLANK(G98)),"",IF(AND(F98=D4,OR(G98="All",ISNUMBER(SEARCH("," &amp; G4 &amp; ",", "," &amp; SUBSTITUTE(G98," ","") &amp; ",")))),E98/IF(G98="All",COUNTIF(B4:G4,"&lt;&gt;"),LEN(SUBSTITUTE(G98," ",""))-LEN(SUBSTITUTE(SUBSTITUTE(G98," ",""),",",""))+1),0))</f>
        <v/>
      </c>
      <c r="AP98" s="78">
        <f>IF(OR(ISBLANK(G4),ISBLANK(E4),ISBLANK(C98),ISBLANK(E98),ISBLANK(F98),ISBLANK(G98)),"",IF(AND(F98=E4,OR(G98="All",ISNUMBER(SEARCH("," &amp; G4 &amp; ",", "," &amp; SUBSTITUTE(G98," ","") &amp; ",")))),E98/IF(G98="All",COUNTIF(B4:G4,"&lt;&gt;"),LEN(SUBSTITUTE(G98," ",""))-LEN(SUBSTITUTE(SUBSTITUTE(G98," ",""),",",""))+1),0))</f>
        <v/>
      </c>
      <c r="AQ98" s="78">
        <f>IF(OR(ISBLANK(G4),ISBLANK(F4),ISBLANK(C98),ISBLANK(E98),ISBLANK(F98),ISBLANK(G98)),"",IF(AND(F98=F4,OR(G98="All",ISNUMBER(SEARCH("," &amp; G4 &amp; ",", "," &amp; SUBSTITUTE(G98," ","") &amp; ",")))),E98/IF(G98="All",COUNTIF(B4:G4,"&lt;&gt;"),LEN(SUBSTITUTE(G98," ",""))-LEN(SUBSTITUTE(SUBSTITUTE(G98," ",""),",",""))+1),0))</f>
        <v/>
      </c>
    </row>
    <row r="99" customFormat="1" s="1">
      <c r="A99" s="76" t="n"/>
      <c r="B99" s="77" t="n"/>
      <c r="C99" s="78" t="n"/>
      <c r="D99" s="77" t="inlineStr">
        <is>
          <t>EUR</t>
        </is>
      </c>
      <c r="E99" s="79">
        <f>IF(ISBLANK(C99),"",IF(D99="EUR",C99*$C$8,IF(D99="GBP",C99*$C$9,IF(D99="JPY",C99*$C$10,IF(D99="USD",C99,"")))))</f>
        <v/>
      </c>
      <c r="F99" s="77" t="n"/>
      <c r="G99" s="80" t="n"/>
      <c r="H99" s="1" t="n"/>
      <c r="I99" s="1" t="n"/>
      <c r="J99" s="78">
        <f>IF(OR(ISBLANK(B4),ISBLANK(C4),ISBLANK(C99),ISBLANK(E99),ISBLANK(F99),ISBLANK(G99)),"",IF(AND(F99=C4,OR(G99="All",ISNUMBER(SEARCH("," &amp; B4 &amp; ",", "," &amp; SUBSTITUTE(G99," ","") &amp; ",")))),E99/IF(G99="All",COUNTIF(B4:G4,"&lt;&gt;"),LEN(SUBSTITUTE(G99," ",""))-LEN(SUBSTITUTE(SUBSTITUTE(G99," ",""),",",""))+1),0))</f>
        <v/>
      </c>
      <c r="K99" s="78">
        <f>IF(OR(ISBLANK(B4),ISBLANK(D4),ISBLANK(C99),ISBLANK(E99),ISBLANK(F99),ISBLANK(G99)),"",IF(AND(F99=D4,OR(G99="All",ISNUMBER(SEARCH("," &amp; B4 &amp; ",", "," &amp; SUBSTITUTE(G99," ","") &amp; ",")))),E99/IF(G99="All",COUNTIF(B4:G4,"&lt;&gt;"),LEN(SUBSTITUTE(G99," ",""))-LEN(SUBSTITUTE(SUBSTITUTE(G99," ",""),",",""))+1),0))</f>
        <v/>
      </c>
      <c r="L99" s="78">
        <f>IF(OR(ISBLANK(B4),ISBLANK(E4),ISBLANK(C99),ISBLANK(E99),ISBLANK(F99),ISBLANK(G99)),"",IF(AND(F99=E4,OR(G99="All",ISNUMBER(SEARCH("," &amp; B4 &amp; ",", "," &amp; SUBSTITUTE(G99," ","") &amp; ",")))),E99/IF(G99="All",COUNTIF(B4:G4,"&lt;&gt;"),LEN(SUBSTITUTE(G99," ",""))-LEN(SUBSTITUTE(SUBSTITUTE(G99," ",""),",",""))+1),0))</f>
        <v/>
      </c>
      <c r="M99" s="78">
        <f>IF(OR(ISBLANK(B4),ISBLANK(F4),ISBLANK(C99),ISBLANK(E99),ISBLANK(F99),ISBLANK(G99)),"",IF(AND(F99=F4,OR(G99="All",ISNUMBER(SEARCH("," &amp; B4 &amp; ",", "," &amp; SUBSTITUTE(G99," ","") &amp; ",")))),E99/IF(G99="All",COUNTIF(B4:G4,"&lt;&gt;"),LEN(SUBSTITUTE(G99," ",""))-LEN(SUBSTITUTE(SUBSTITUTE(G99," ",""),",",""))+1),0))</f>
        <v/>
      </c>
      <c r="N99" s="78">
        <f>IF(OR(ISBLANK(B4),ISBLANK(G4),ISBLANK(C99),ISBLANK(E99),ISBLANK(F99),ISBLANK(G99)),"",IF(AND(F99=G4,OR(G99="All",ISNUMBER(SEARCH("," &amp; B4 &amp; ",", "," &amp; SUBSTITUTE(G99," ","") &amp; ",")))),E99/IF(G99="All",COUNTIF(B4:G4,"&lt;&gt;"),LEN(SUBSTITUTE(G99," ",""))-LEN(SUBSTITUTE(SUBSTITUTE(G99," ",""),",",""))+1),0))</f>
        <v/>
      </c>
      <c r="O99" s="78">
        <f>IF(OR(ISBLANK(C4),ISBLANK(B4),ISBLANK(C99),ISBLANK(E99),ISBLANK(F99),ISBLANK(G99)),"",IF(AND(F99=B4,OR(G99="All",ISNUMBER(SEARCH("," &amp; C4 &amp; ",", "," &amp; SUBSTITUTE(G99," ","") &amp; ",")))),E99/IF(G99="All",COUNTIF(B4:G4,"&lt;&gt;"),LEN(SUBSTITUTE(G99," ",""))-LEN(SUBSTITUTE(SUBSTITUTE(G99," ",""),",",""))+1),0))</f>
        <v/>
      </c>
      <c r="P99" s="1" t="n"/>
      <c r="Q99" s="78">
        <f>IF(OR(ISBLANK(C4),ISBLANK(D4),ISBLANK(C99),ISBLANK(E99),ISBLANK(F99),ISBLANK(G99)),"",IF(AND(F99=D4,OR(G99="All",ISNUMBER(SEARCH("," &amp; C4 &amp; ",", "," &amp; SUBSTITUTE(G99," ","") &amp; ",")))),E99/IF(G99="All",COUNTIF(B4:G4,"&lt;&gt;"),LEN(SUBSTITUTE(G99," ",""))-LEN(SUBSTITUTE(SUBSTITUTE(G99," ",""),",",""))+1),0))</f>
        <v/>
      </c>
      <c r="R99" s="78">
        <f>IF(OR(ISBLANK(C4),ISBLANK(E4),ISBLANK(C99),ISBLANK(E99),ISBLANK(F99),ISBLANK(G99)),"",IF(AND(F99=E4,OR(G99="All",ISNUMBER(SEARCH("," &amp; C4 &amp; ",", "," &amp; SUBSTITUTE(G99," ","") &amp; ",")))),E99/IF(G99="All",COUNTIF(B4:G4,"&lt;&gt;"),LEN(SUBSTITUTE(G99," ",""))-LEN(SUBSTITUTE(SUBSTITUTE(G99," ",""),",",""))+1),0))</f>
        <v/>
      </c>
      <c r="S99" s="78">
        <f>IF(OR(ISBLANK(C4),ISBLANK(F4),ISBLANK(C99),ISBLANK(E99),ISBLANK(F99),ISBLANK(G99)),"",IF(AND(F99=F4,OR(G99="All",ISNUMBER(SEARCH("," &amp; C4 &amp; ",", "," &amp; SUBSTITUTE(G99," ","") &amp; ",")))),E99/IF(G99="All",COUNTIF(B4:G4,"&lt;&gt;"),LEN(SUBSTITUTE(G99," ",""))-LEN(SUBSTITUTE(SUBSTITUTE(G99," ",""),",",""))+1),0))</f>
        <v/>
      </c>
      <c r="T99" s="78">
        <f>IF(OR(ISBLANK(C4),ISBLANK(G4),ISBLANK(C99),ISBLANK(E99),ISBLANK(F99),ISBLANK(G99)),"",IF(AND(F99=G4,OR(G99="All",ISNUMBER(SEARCH("," &amp; C4 &amp; ",", "," &amp; SUBSTITUTE(G99," ","") &amp; ",")))),E99/IF(G99="All",COUNTIF(B4:G4,"&lt;&gt;"),LEN(SUBSTITUTE(G99," ",""))-LEN(SUBSTITUTE(SUBSTITUTE(G99," ",""),",",""))+1),0))</f>
        <v/>
      </c>
      <c r="U99" s="78">
        <f>IF(OR(ISBLANK(D4),ISBLANK(B4),ISBLANK(C99),ISBLANK(E99),ISBLANK(F99),ISBLANK(G99)),"",IF(AND(F99=B4,OR(G99="All",ISNUMBER(SEARCH("," &amp; D4 &amp; ",", "," &amp; SUBSTITUTE(G99," ","") &amp; ",")))),E99/IF(G99="All",COUNTIF(B4:G4,"&lt;&gt;"),LEN(SUBSTITUTE(G99," ",""))-LEN(SUBSTITUTE(SUBSTITUTE(G99," ",""),",",""))+1),0))</f>
        <v/>
      </c>
      <c r="V99" s="78">
        <f>IF(OR(ISBLANK(D4),ISBLANK(C4),ISBLANK(C99),ISBLANK(E99),ISBLANK(F99),ISBLANK(G99)),"",IF(AND(F99=C4,OR(G99="All",ISNUMBER(SEARCH("," &amp; D4 &amp; ",", "," &amp; SUBSTITUTE(G99," ","") &amp; ",")))),E99/IF(G99="All",COUNTIF(B4:G4,"&lt;&gt;"),LEN(SUBSTITUTE(G99," ",""))-LEN(SUBSTITUTE(SUBSTITUTE(G99," ",""),",",""))+1),0))</f>
        <v/>
      </c>
      <c r="W99" s="1" t="n"/>
      <c r="X99" s="78">
        <f>IF(OR(ISBLANK(D4),ISBLANK(E4),ISBLANK(C99),ISBLANK(E99),ISBLANK(F99),ISBLANK(G99)),"",IF(AND(F99=E4,OR(G99="All",ISNUMBER(SEARCH("," &amp; D4 &amp; ",", "," &amp; SUBSTITUTE(G99," ","") &amp; ",")))),E99/IF(G99="All",COUNTIF(B4:G4,"&lt;&gt;"),LEN(SUBSTITUTE(G99," ",""))-LEN(SUBSTITUTE(SUBSTITUTE(G99," ",""),",",""))+1),0))</f>
        <v/>
      </c>
      <c r="Y99" s="78">
        <f>IF(OR(ISBLANK(D4),ISBLANK(F4),ISBLANK(C99),ISBLANK(E99),ISBLANK(F99),ISBLANK(G99)),"",IF(AND(F99=F4,OR(G99="All",ISNUMBER(SEARCH("," &amp; D4 &amp; ",", "," &amp; SUBSTITUTE(G99," ","") &amp; ",")))),E99/IF(G99="All",COUNTIF(B4:G4,"&lt;&gt;"),LEN(SUBSTITUTE(G99," ",""))-LEN(SUBSTITUTE(SUBSTITUTE(G99," ",""),",",""))+1),0))</f>
        <v/>
      </c>
      <c r="Z99" s="78">
        <f>IF(OR(ISBLANK(D4),ISBLANK(G4),ISBLANK(C99),ISBLANK(E99),ISBLANK(F99),ISBLANK(G99)),"",IF(AND(F99=G4,OR(G99="All",ISNUMBER(SEARCH("," &amp; D4 &amp; ",", "," &amp; SUBSTITUTE(G99," ","") &amp; ",")))),E99/IF(G99="All",COUNTIF(B4:G4,"&lt;&gt;"),LEN(SUBSTITUTE(G99," ",""))-LEN(SUBSTITUTE(SUBSTITUTE(G99," ",""),",",""))+1),0))</f>
        <v/>
      </c>
      <c r="AA99" s="78">
        <f>IF(OR(ISBLANK(E4),ISBLANK(B4),ISBLANK(C99),ISBLANK(E99),ISBLANK(F99),ISBLANK(G99)),"",IF(AND(F99=B4,OR(G99="All",ISNUMBER(SEARCH("," &amp; E4 &amp; ",", "," &amp; SUBSTITUTE(G99," ","") &amp; ",")))),E99/IF(G99="All",COUNTIF(B4:G4,"&lt;&gt;"),LEN(SUBSTITUTE(G99," ",""))-LEN(SUBSTITUTE(SUBSTITUTE(G99," ",""),",",""))+1),0))</f>
        <v/>
      </c>
      <c r="AB99" s="78">
        <f>IF(OR(ISBLANK(E4),ISBLANK(C4),ISBLANK(C99),ISBLANK(E99),ISBLANK(F99),ISBLANK(G99)),"",IF(AND(F99=C4,OR(G99="All",ISNUMBER(SEARCH("," &amp; E4 &amp; ",", "," &amp; SUBSTITUTE(G99," ","") &amp; ",")))),E99/IF(G99="All",COUNTIF(B4:G4,"&lt;&gt;"),LEN(SUBSTITUTE(G99," ",""))-LEN(SUBSTITUTE(SUBSTITUTE(G99," ",""),",",""))+1),0))</f>
        <v/>
      </c>
      <c r="AC99" s="78">
        <f>IF(OR(ISBLANK(E4),ISBLANK(D4),ISBLANK(C99),ISBLANK(E99),ISBLANK(F99),ISBLANK(G99)),"",IF(AND(F99=D4,OR(G99="All",ISNUMBER(SEARCH("," &amp; E4 &amp; ",", "," &amp; SUBSTITUTE(G99," ","") &amp; ",")))),E99/IF(G99="All",COUNTIF(B4:G4,"&lt;&gt;"),LEN(SUBSTITUTE(G99," ",""))-LEN(SUBSTITUTE(SUBSTITUTE(G99," ",""),",",""))+1),0))</f>
        <v/>
      </c>
      <c r="AE99" s="78">
        <f>IF(OR(ISBLANK(E4),ISBLANK(F4),ISBLANK(C99),ISBLANK(E99),ISBLANK(F99),ISBLANK(G99)),"",IF(AND(F99=F4,OR(G99="All",ISNUMBER(SEARCH("," &amp; E4 &amp; ",", "," &amp; SUBSTITUTE(G99," ","") &amp; ",")))),E99/IF(G99="All",COUNTIF(B4:G4,"&lt;&gt;"),LEN(SUBSTITUTE(G99," ",""))-LEN(SUBSTITUTE(SUBSTITUTE(G99," ",""),",",""))+1),0))</f>
        <v/>
      </c>
      <c r="AF99" s="78">
        <f>IF(OR(ISBLANK(E4),ISBLANK(G4),ISBLANK(C99),ISBLANK(E99),ISBLANK(F99),ISBLANK(G99)),"",IF(AND(F99=G4,OR(G99="All",ISNUMBER(SEARCH("," &amp; E4 &amp; ",", "," &amp; SUBSTITUTE(G99," ","") &amp; ",")))),E99/IF(G99="All",COUNTIF(B4:G4,"&lt;&gt;"),LEN(SUBSTITUTE(G99," ",""))-LEN(SUBSTITUTE(SUBSTITUTE(G99," ",""),",",""))+1),0))</f>
        <v/>
      </c>
      <c r="AG99" s="78">
        <f>IF(OR(ISBLANK(F4),ISBLANK(B4),ISBLANK(C99),ISBLANK(E99),ISBLANK(F99),ISBLANK(G99)),"",IF(AND(F99=B4,OR(G99="All",ISNUMBER(SEARCH("," &amp; F4 &amp; ",", "," &amp; SUBSTITUTE(G99," ","") &amp; ",")))),E99/IF(G99="All",COUNTIF(B4:G4,"&lt;&gt;"),LEN(SUBSTITUTE(G99," ",""))-LEN(SUBSTITUTE(SUBSTITUTE(G99," ",""),",",""))+1),0))</f>
        <v/>
      </c>
      <c r="AH99" s="78">
        <f>IF(OR(ISBLANK(F4),ISBLANK(C4),ISBLANK(C99),ISBLANK(E99),ISBLANK(F99),ISBLANK(G99)),"",IF(AND(F99=C4,OR(G99="All",ISNUMBER(SEARCH("," &amp; F4 &amp; ",", "," &amp; SUBSTITUTE(G99," ","") &amp; ",")))),E99/IF(G99="All",COUNTIF(B4:G4,"&lt;&gt;"),LEN(SUBSTITUTE(G99," ",""))-LEN(SUBSTITUTE(SUBSTITUTE(G99," ",""),",",""))+1),0))</f>
        <v/>
      </c>
      <c r="AI99" s="78">
        <f>IF(OR(ISBLANK(F4),ISBLANK(D4),ISBLANK(C99),ISBLANK(E99),ISBLANK(F99),ISBLANK(G99)),"",IF(AND(F99=D4,OR(G99="All",ISNUMBER(SEARCH("," &amp; F4 &amp; ",", "," &amp; SUBSTITUTE(G99," ","") &amp; ",")))),E99/IF(G99="All",COUNTIF(B4:G4,"&lt;&gt;"),LEN(SUBSTITUTE(G99," ",""))-LEN(SUBSTITUTE(SUBSTITUTE(G99," ",""),",",""))+1),0))</f>
        <v/>
      </c>
      <c r="AJ99" s="78">
        <f>IF(OR(ISBLANK(F4),ISBLANK(E4),ISBLANK(C99),ISBLANK(E99),ISBLANK(F99),ISBLANK(G99)),"",IF(AND(F99=E4,OR(G99="All",ISNUMBER(SEARCH("," &amp; F4 &amp; ",", "," &amp; SUBSTITUTE(G99," ","") &amp; ",")))),E99/IF(G99="All",COUNTIF(B4:G4,"&lt;&gt;"),LEN(SUBSTITUTE(G99," ",""))-LEN(SUBSTITUTE(SUBSTITUTE(G99," ",""),",",""))+1),0))</f>
        <v/>
      </c>
      <c r="AL99" s="78">
        <f>IF(OR(ISBLANK(F4),ISBLANK(G4),ISBLANK(C99),ISBLANK(E99),ISBLANK(F99),ISBLANK(G99)),"",IF(AND(F99=G4,OR(G99="All",ISNUMBER(SEARCH("," &amp; F4 &amp; ",", "," &amp; SUBSTITUTE(G99," ","") &amp; ",")))),E99/IF(G99="All",COUNTIF(B4:G4,"&lt;&gt;"),LEN(SUBSTITUTE(G99," ",""))-LEN(SUBSTITUTE(SUBSTITUTE(G99," ",""),",",""))+1),0))</f>
        <v/>
      </c>
      <c r="AM99" s="78">
        <f>IF(OR(ISBLANK(G4),ISBLANK(B4),ISBLANK(C99),ISBLANK(E99),ISBLANK(F99),ISBLANK(G99)),"",IF(AND(F99=B4,OR(G99="All",ISNUMBER(SEARCH("," &amp; G4 &amp; ",", "," &amp; SUBSTITUTE(G99," ","") &amp; ",")))),E99/IF(G99="All",COUNTIF(B4:G4,"&lt;&gt;"),LEN(SUBSTITUTE(G99," ",""))-LEN(SUBSTITUTE(SUBSTITUTE(G99," ",""),",",""))+1),0))</f>
        <v/>
      </c>
      <c r="AN99" s="78">
        <f>IF(OR(ISBLANK(G4),ISBLANK(C4),ISBLANK(C99),ISBLANK(E99),ISBLANK(F99),ISBLANK(G99)),"",IF(AND(F99=C4,OR(G99="All",ISNUMBER(SEARCH("," &amp; G4 &amp; ",", "," &amp; SUBSTITUTE(G99," ","") &amp; ",")))),E99/IF(G99="All",COUNTIF(B4:G4,"&lt;&gt;"),LEN(SUBSTITUTE(G99," ",""))-LEN(SUBSTITUTE(SUBSTITUTE(G99," ",""),",",""))+1),0))</f>
        <v/>
      </c>
      <c r="AO99" s="78">
        <f>IF(OR(ISBLANK(G4),ISBLANK(D4),ISBLANK(C99),ISBLANK(E99),ISBLANK(F99),ISBLANK(G99)),"",IF(AND(F99=D4,OR(G99="All",ISNUMBER(SEARCH("," &amp; G4 &amp; ",", "," &amp; SUBSTITUTE(G99," ","") &amp; ",")))),E99/IF(G99="All",COUNTIF(B4:G4,"&lt;&gt;"),LEN(SUBSTITUTE(G99," ",""))-LEN(SUBSTITUTE(SUBSTITUTE(G99," ",""),",",""))+1),0))</f>
        <v/>
      </c>
      <c r="AP99" s="78">
        <f>IF(OR(ISBLANK(G4),ISBLANK(E4),ISBLANK(C99),ISBLANK(E99),ISBLANK(F99),ISBLANK(G99)),"",IF(AND(F99=E4,OR(G99="All",ISNUMBER(SEARCH("," &amp; G4 &amp; ",", "," &amp; SUBSTITUTE(G99," ","") &amp; ",")))),E99/IF(G99="All",COUNTIF(B4:G4,"&lt;&gt;"),LEN(SUBSTITUTE(G99," ",""))-LEN(SUBSTITUTE(SUBSTITUTE(G99," ",""),",",""))+1),0))</f>
        <v/>
      </c>
      <c r="AQ99" s="78">
        <f>IF(OR(ISBLANK(G4),ISBLANK(F4),ISBLANK(C99),ISBLANK(E99),ISBLANK(F99),ISBLANK(G99)),"",IF(AND(F99=F4,OR(G99="All",ISNUMBER(SEARCH("," &amp; G4 &amp; ",", "," &amp; SUBSTITUTE(G99," ","") &amp; ",")))),E99/IF(G99="All",COUNTIF(B4:G4,"&lt;&gt;"),LEN(SUBSTITUTE(G99," ",""))-LEN(SUBSTITUTE(SUBSTITUTE(G99," ",""),",",""))+1),0))</f>
        <v/>
      </c>
    </row>
    <row r="100" customFormat="1" s="1">
      <c r="A100" s="76" t="n"/>
      <c r="B100" s="77" t="n"/>
      <c r="C100" s="78" t="n"/>
      <c r="D100" s="77" t="inlineStr">
        <is>
          <t>EUR</t>
        </is>
      </c>
      <c r="E100" s="79">
        <f>IF(ISBLANK(C100),"",IF(D100="EUR",C100*$C$8,IF(D100="GBP",C100*$C$9,IF(D100="JPY",C100*$C$10,IF(D100="USD",C100,"")))))</f>
        <v/>
      </c>
      <c r="F100" s="77" t="n"/>
      <c r="G100" s="80" t="n"/>
      <c r="H100" s="1" t="n"/>
      <c r="I100" s="1" t="n"/>
      <c r="J100" s="78">
        <f>IF(OR(ISBLANK(B4),ISBLANK(C4),ISBLANK(C100),ISBLANK(E100),ISBLANK(F100),ISBLANK(G100)),"",IF(AND(F100=C4,OR(G100="All",ISNUMBER(SEARCH("," &amp; B4 &amp; ",", "," &amp; SUBSTITUTE(G100," ","") &amp; ",")))),E100/IF(G100="All",COUNTIF(B4:G4,"&lt;&gt;"),LEN(SUBSTITUTE(G100," ",""))-LEN(SUBSTITUTE(SUBSTITUTE(G100," ",""),",",""))+1),0))</f>
        <v/>
      </c>
      <c r="K100" s="78">
        <f>IF(OR(ISBLANK(B4),ISBLANK(D4),ISBLANK(C100),ISBLANK(E100),ISBLANK(F100),ISBLANK(G100)),"",IF(AND(F100=D4,OR(G100="All",ISNUMBER(SEARCH("," &amp; B4 &amp; ",", "," &amp; SUBSTITUTE(G100," ","") &amp; ",")))),E100/IF(G100="All",COUNTIF(B4:G4,"&lt;&gt;"),LEN(SUBSTITUTE(G100," ",""))-LEN(SUBSTITUTE(SUBSTITUTE(G100," ",""),",",""))+1),0))</f>
        <v/>
      </c>
      <c r="L100" s="78">
        <f>IF(OR(ISBLANK(B4),ISBLANK(E4),ISBLANK(C100),ISBLANK(E100),ISBLANK(F100),ISBLANK(G100)),"",IF(AND(F100=E4,OR(G100="All",ISNUMBER(SEARCH("," &amp; B4 &amp; ",", "," &amp; SUBSTITUTE(G100," ","") &amp; ",")))),E100/IF(G100="All",COUNTIF(B4:G4,"&lt;&gt;"),LEN(SUBSTITUTE(G100," ",""))-LEN(SUBSTITUTE(SUBSTITUTE(G100," ",""),",",""))+1),0))</f>
        <v/>
      </c>
      <c r="M100" s="78">
        <f>IF(OR(ISBLANK(B4),ISBLANK(F4),ISBLANK(C100),ISBLANK(E100),ISBLANK(F100),ISBLANK(G100)),"",IF(AND(F100=F4,OR(G100="All",ISNUMBER(SEARCH("," &amp; B4 &amp; ",", "," &amp; SUBSTITUTE(G100," ","") &amp; ",")))),E100/IF(G100="All",COUNTIF(B4:G4,"&lt;&gt;"),LEN(SUBSTITUTE(G100," ",""))-LEN(SUBSTITUTE(SUBSTITUTE(G100," ",""),",",""))+1),0))</f>
        <v/>
      </c>
      <c r="N100" s="78">
        <f>IF(OR(ISBLANK(B4),ISBLANK(G4),ISBLANK(C100),ISBLANK(E100),ISBLANK(F100),ISBLANK(G100)),"",IF(AND(F100=G4,OR(G100="All",ISNUMBER(SEARCH("," &amp; B4 &amp; ",", "," &amp; SUBSTITUTE(G100," ","") &amp; ",")))),E100/IF(G100="All",COUNTIF(B4:G4,"&lt;&gt;"),LEN(SUBSTITUTE(G100," ",""))-LEN(SUBSTITUTE(SUBSTITUTE(G100," ",""),",",""))+1),0))</f>
        <v/>
      </c>
      <c r="O100" s="78">
        <f>IF(OR(ISBLANK(C4),ISBLANK(B4),ISBLANK(C100),ISBLANK(E100),ISBLANK(F100),ISBLANK(G100)),"",IF(AND(F100=B4,OR(G100="All",ISNUMBER(SEARCH("," &amp; C4 &amp; ",", "," &amp; SUBSTITUTE(G100," ","") &amp; ",")))),E100/IF(G100="All",COUNTIF(B4:G4,"&lt;&gt;"),LEN(SUBSTITUTE(G100," ",""))-LEN(SUBSTITUTE(SUBSTITUTE(G100," ",""),",",""))+1),0))</f>
        <v/>
      </c>
      <c r="P100" s="1" t="n"/>
      <c r="Q100" s="78">
        <f>IF(OR(ISBLANK(C4),ISBLANK(D4),ISBLANK(C100),ISBLANK(E100),ISBLANK(F100),ISBLANK(G100)),"",IF(AND(F100=D4,OR(G100="All",ISNUMBER(SEARCH("," &amp; C4 &amp; ",", "," &amp; SUBSTITUTE(G100," ","") &amp; ",")))),E100/IF(G100="All",COUNTIF(B4:G4,"&lt;&gt;"),LEN(SUBSTITUTE(G100," ",""))-LEN(SUBSTITUTE(SUBSTITUTE(G100," ",""),",",""))+1),0))</f>
        <v/>
      </c>
      <c r="R100" s="78">
        <f>IF(OR(ISBLANK(C4),ISBLANK(E4),ISBLANK(C100),ISBLANK(E100),ISBLANK(F100),ISBLANK(G100)),"",IF(AND(F100=E4,OR(G100="All",ISNUMBER(SEARCH("," &amp; C4 &amp; ",", "," &amp; SUBSTITUTE(G100," ","") &amp; ",")))),E100/IF(G100="All",COUNTIF(B4:G4,"&lt;&gt;"),LEN(SUBSTITUTE(G100," ",""))-LEN(SUBSTITUTE(SUBSTITUTE(G100," ",""),",",""))+1),0))</f>
        <v/>
      </c>
      <c r="S100" s="78">
        <f>IF(OR(ISBLANK(C4),ISBLANK(F4),ISBLANK(C100),ISBLANK(E100),ISBLANK(F100),ISBLANK(G100)),"",IF(AND(F100=F4,OR(G100="All",ISNUMBER(SEARCH("," &amp; C4 &amp; ",", "," &amp; SUBSTITUTE(G100," ","") &amp; ",")))),E100/IF(G100="All",COUNTIF(B4:G4,"&lt;&gt;"),LEN(SUBSTITUTE(G100," ",""))-LEN(SUBSTITUTE(SUBSTITUTE(G100," ",""),",",""))+1),0))</f>
        <v/>
      </c>
      <c r="T100" s="78">
        <f>IF(OR(ISBLANK(C4),ISBLANK(G4),ISBLANK(C100),ISBLANK(E100),ISBLANK(F100),ISBLANK(G100)),"",IF(AND(F100=G4,OR(G100="All",ISNUMBER(SEARCH("," &amp; C4 &amp; ",", "," &amp; SUBSTITUTE(G100," ","") &amp; ",")))),E100/IF(G100="All",COUNTIF(B4:G4,"&lt;&gt;"),LEN(SUBSTITUTE(G100," ",""))-LEN(SUBSTITUTE(SUBSTITUTE(G100," ",""),",",""))+1),0))</f>
        <v/>
      </c>
      <c r="U100" s="78">
        <f>IF(OR(ISBLANK(D4),ISBLANK(B4),ISBLANK(C100),ISBLANK(E100),ISBLANK(F100),ISBLANK(G100)),"",IF(AND(F100=B4,OR(G100="All",ISNUMBER(SEARCH("," &amp; D4 &amp; ",", "," &amp; SUBSTITUTE(G100," ","") &amp; ",")))),E100/IF(G100="All",COUNTIF(B4:G4,"&lt;&gt;"),LEN(SUBSTITUTE(G100," ",""))-LEN(SUBSTITUTE(SUBSTITUTE(G100," ",""),",",""))+1),0))</f>
        <v/>
      </c>
      <c r="V100" s="78">
        <f>IF(OR(ISBLANK(D4),ISBLANK(C4),ISBLANK(C100),ISBLANK(E100),ISBLANK(F100),ISBLANK(G100)),"",IF(AND(F100=C4,OR(G100="All",ISNUMBER(SEARCH("," &amp; D4 &amp; ",", "," &amp; SUBSTITUTE(G100," ","") &amp; ",")))),E100/IF(G100="All",COUNTIF(B4:G4,"&lt;&gt;"),LEN(SUBSTITUTE(G100," ",""))-LEN(SUBSTITUTE(SUBSTITUTE(G100," ",""),",",""))+1),0))</f>
        <v/>
      </c>
      <c r="W100" s="1" t="n"/>
      <c r="X100" s="78">
        <f>IF(OR(ISBLANK(D4),ISBLANK(E4),ISBLANK(C100),ISBLANK(E100),ISBLANK(F100),ISBLANK(G100)),"",IF(AND(F100=E4,OR(G100="All",ISNUMBER(SEARCH("," &amp; D4 &amp; ",", "," &amp; SUBSTITUTE(G100," ","") &amp; ",")))),E100/IF(G100="All",COUNTIF(B4:G4,"&lt;&gt;"),LEN(SUBSTITUTE(G100," ",""))-LEN(SUBSTITUTE(SUBSTITUTE(G100," ",""),",",""))+1),0))</f>
        <v/>
      </c>
      <c r="Y100" s="78">
        <f>IF(OR(ISBLANK(D4),ISBLANK(F4),ISBLANK(C100),ISBLANK(E100),ISBLANK(F100),ISBLANK(G100)),"",IF(AND(F100=F4,OR(G100="All",ISNUMBER(SEARCH("," &amp; D4 &amp; ",", "," &amp; SUBSTITUTE(G100," ","") &amp; ",")))),E100/IF(G100="All",COUNTIF(B4:G4,"&lt;&gt;"),LEN(SUBSTITUTE(G100," ",""))-LEN(SUBSTITUTE(SUBSTITUTE(G100," ",""),",",""))+1),0))</f>
        <v/>
      </c>
      <c r="Z100" s="78">
        <f>IF(OR(ISBLANK(D4),ISBLANK(G4),ISBLANK(C100),ISBLANK(E100),ISBLANK(F100),ISBLANK(G100)),"",IF(AND(F100=G4,OR(G100="All",ISNUMBER(SEARCH("," &amp; D4 &amp; ",", "," &amp; SUBSTITUTE(G100," ","") &amp; ",")))),E100/IF(G100="All",COUNTIF(B4:G4,"&lt;&gt;"),LEN(SUBSTITUTE(G100," ",""))-LEN(SUBSTITUTE(SUBSTITUTE(G100," ",""),",",""))+1),0))</f>
        <v/>
      </c>
      <c r="AA100" s="78">
        <f>IF(OR(ISBLANK(E4),ISBLANK(B4),ISBLANK(C100),ISBLANK(E100),ISBLANK(F100),ISBLANK(G100)),"",IF(AND(F100=B4,OR(G100="All",ISNUMBER(SEARCH("," &amp; E4 &amp; ",", "," &amp; SUBSTITUTE(G100," ","") &amp; ",")))),E100/IF(G100="All",COUNTIF(B4:G4,"&lt;&gt;"),LEN(SUBSTITUTE(G100," ",""))-LEN(SUBSTITUTE(SUBSTITUTE(G100," ",""),",",""))+1),0))</f>
        <v/>
      </c>
      <c r="AB100" s="78">
        <f>IF(OR(ISBLANK(E4),ISBLANK(C4),ISBLANK(C100),ISBLANK(E100),ISBLANK(F100),ISBLANK(G100)),"",IF(AND(F100=C4,OR(G100="All",ISNUMBER(SEARCH("," &amp; E4 &amp; ",", "," &amp; SUBSTITUTE(G100," ","") &amp; ",")))),E100/IF(G100="All",COUNTIF(B4:G4,"&lt;&gt;"),LEN(SUBSTITUTE(G100," ",""))-LEN(SUBSTITUTE(SUBSTITUTE(G100," ",""),",",""))+1),0))</f>
        <v/>
      </c>
      <c r="AC100" s="78">
        <f>IF(OR(ISBLANK(E4),ISBLANK(D4),ISBLANK(C100),ISBLANK(E100),ISBLANK(F100),ISBLANK(G100)),"",IF(AND(F100=D4,OR(G100="All",ISNUMBER(SEARCH("," &amp; E4 &amp; ",", "," &amp; SUBSTITUTE(G100," ","") &amp; ",")))),E100/IF(G100="All",COUNTIF(B4:G4,"&lt;&gt;"),LEN(SUBSTITUTE(G100," ",""))-LEN(SUBSTITUTE(SUBSTITUTE(G100," ",""),",",""))+1),0))</f>
        <v/>
      </c>
      <c r="AE100" s="78">
        <f>IF(OR(ISBLANK(E4),ISBLANK(F4),ISBLANK(C100),ISBLANK(E100),ISBLANK(F100),ISBLANK(G100)),"",IF(AND(F100=F4,OR(G100="All",ISNUMBER(SEARCH("," &amp; E4 &amp; ",", "," &amp; SUBSTITUTE(G100," ","") &amp; ",")))),E100/IF(G100="All",COUNTIF(B4:G4,"&lt;&gt;"),LEN(SUBSTITUTE(G100," ",""))-LEN(SUBSTITUTE(SUBSTITUTE(G100," ",""),",",""))+1),0))</f>
        <v/>
      </c>
      <c r="AF100" s="78">
        <f>IF(OR(ISBLANK(E4),ISBLANK(G4),ISBLANK(C100),ISBLANK(E100),ISBLANK(F100),ISBLANK(G100)),"",IF(AND(F100=G4,OR(G100="All",ISNUMBER(SEARCH("," &amp; E4 &amp; ",", "," &amp; SUBSTITUTE(G100," ","") &amp; ",")))),E100/IF(G100="All",COUNTIF(B4:G4,"&lt;&gt;"),LEN(SUBSTITUTE(G100," ",""))-LEN(SUBSTITUTE(SUBSTITUTE(G100," ",""),",",""))+1),0))</f>
        <v/>
      </c>
      <c r="AG100" s="78">
        <f>IF(OR(ISBLANK(F4),ISBLANK(B4),ISBLANK(C100),ISBLANK(E100),ISBLANK(F100),ISBLANK(G100)),"",IF(AND(F100=B4,OR(G100="All",ISNUMBER(SEARCH("," &amp; F4 &amp; ",", "," &amp; SUBSTITUTE(G100," ","") &amp; ",")))),E100/IF(G100="All",COUNTIF(B4:G4,"&lt;&gt;"),LEN(SUBSTITUTE(G100," ",""))-LEN(SUBSTITUTE(SUBSTITUTE(G100," ",""),",",""))+1),0))</f>
        <v/>
      </c>
      <c r="AH100" s="78">
        <f>IF(OR(ISBLANK(F4),ISBLANK(C4),ISBLANK(C100),ISBLANK(E100),ISBLANK(F100),ISBLANK(G100)),"",IF(AND(F100=C4,OR(G100="All",ISNUMBER(SEARCH("," &amp; F4 &amp; ",", "," &amp; SUBSTITUTE(G100," ","") &amp; ",")))),E100/IF(G100="All",COUNTIF(B4:G4,"&lt;&gt;"),LEN(SUBSTITUTE(G100," ",""))-LEN(SUBSTITUTE(SUBSTITUTE(G100," ",""),",",""))+1),0))</f>
        <v/>
      </c>
      <c r="AI100" s="78">
        <f>IF(OR(ISBLANK(F4),ISBLANK(D4),ISBLANK(C100),ISBLANK(E100),ISBLANK(F100),ISBLANK(G100)),"",IF(AND(F100=D4,OR(G100="All",ISNUMBER(SEARCH("," &amp; F4 &amp; ",", "," &amp; SUBSTITUTE(G100," ","") &amp; ",")))),E100/IF(G100="All",COUNTIF(B4:G4,"&lt;&gt;"),LEN(SUBSTITUTE(G100," ",""))-LEN(SUBSTITUTE(SUBSTITUTE(G100," ",""),",",""))+1),0))</f>
        <v/>
      </c>
      <c r="AJ100" s="78">
        <f>IF(OR(ISBLANK(F4),ISBLANK(E4),ISBLANK(C100),ISBLANK(E100),ISBLANK(F100),ISBLANK(G100)),"",IF(AND(F100=E4,OR(G100="All",ISNUMBER(SEARCH("," &amp; F4 &amp; ",", "," &amp; SUBSTITUTE(G100," ","") &amp; ",")))),E100/IF(G100="All",COUNTIF(B4:G4,"&lt;&gt;"),LEN(SUBSTITUTE(G100," ",""))-LEN(SUBSTITUTE(SUBSTITUTE(G100," ",""),",",""))+1),0))</f>
        <v/>
      </c>
      <c r="AL100" s="78">
        <f>IF(OR(ISBLANK(F4),ISBLANK(G4),ISBLANK(C100),ISBLANK(E100),ISBLANK(F100),ISBLANK(G100)),"",IF(AND(F100=G4,OR(G100="All",ISNUMBER(SEARCH("," &amp; F4 &amp; ",", "," &amp; SUBSTITUTE(G100," ","") &amp; ",")))),E100/IF(G100="All",COUNTIF(B4:G4,"&lt;&gt;"),LEN(SUBSTITUTE(G100," ",""))-LEN(SUBSTITUTE(SUBSTITUTE(G100," ",""),",",""))+1),0))</f>
        <v/>
      </c>
      <c r="AM100" s="78">
        <f>IF(OR(ISBLANK(G4),ISBLANK(B4),ISBLANK(C100),ISBLANK(E100),ISBLANK(F100),ISBLANK(G100)),"",IF(AND(F100=B4,OR(G100="All",ISNUMBER(SEARCH("," &amp; G4 &amp; ",", "," &amp; SUBSTITUTE(G100," ","") &amp; ",")))),E100/IF(G100="All",COUNTIF(B4:G4,"&lt;&gt;"),LEN(SUBSTITUTE(G100," ",""))-LEN(SUBSTITUTE(SUBSTITUTE(G100," ",""),",",""))+1),0))</f>
        <v/>
      </c>
      <c r="AN100" s="78">
        <f>IF(OR(ISBLANK(G4),ISBLANK(C4),ISBLANK(C100),ISBLANK(E100),ISBLANK(F100),ISBLANK(G100)),"",IF(AND(F100=C4,OR(G100="All",ISNUMBER(SEARCH("," &amp; G4 &amp; ",", "," &amp; SUBSTITUTE(G100," ","") &amp; ",")))),E100/IF(G100="All",COUNTIF(B4:G4,"&lt;&gt;"),LEN(SUBSTITUTE(G100," ",""))-LEN(SUBSTITUTE(SUBSTITUTE(G100," ",""),",",""))+1),0))</f>
        <v/>
      </c>
      <c r="AO100" s="78">
        <f>IF(OR(ISBLANK(G4),ISBLANK(D4),ISBLANK(C100),ISBLANK(E100),ISBLANK(F100),ISBLANK(G100)),"",IF(AND(F100=D4,OR(G100="All",ISNUMBER(SEARCH("," &amp; G4 &amp; ",", "," &amp; SUBSTITUTE(G100," ","") &amp; ",")))),E100/IF(G100="All",COUNTIF(B4:G4,"&lt;&gt;"),LEN(SUBSTITUTE(G100," ",""))-LEN(SUBSTITUTE(SUBSTITUTE(G100," ",""),",",""))+1),0))</f>
        <v/>
      </c>
      <c r="AP100" s="78">
        <f>IF(OR(ISBLANK(G4),ISBLANK(E4),ISBLANK(C100),ISBLANK(E100),ISBLANK(F100),ISBLANK(G100)),"",IF(AND(F100=E4,OR(G100="All",ISNUMBER(SEARCH("," &amp; G4 &amp; ",", "," &amp; SUBSTITUTE(G100," ","") &amp; ",")))),E100/IF(G100="All",COUNTIF(B4:G4,"&lt;&gt;"),LEN(SUBSTITUTE(G100," ",""))-LEN(SUBSTITUTE(SUBSTITUTE(G100," ",""),",",""))+1),0))</f>
        <v/>
      </c>
      <c r="AQ100" s="78">
        <f>IF(OR(ISBLANK(G4),ISBLANK(F4),ISBLANK(C100),ISBLANK(E100),ISBLANK(F100),ISBLANK(G100)),"",IF(AND(F100=F4,OR(G100="All",ISNUMBER(SEARCH("," &amp; G4 &amp; ",", "," &amp; SUBSTITUTE(G100," ","") &amp; ",")))),E100/IF(G100="All",COUNTIF(B4:G4,"&lt;&gt;"),LEN(SUBSTITUTE(G100," ",""))-LEN(SUBSTITUTE(SUBSTITUTE(G100," ",""),",",""))+1),0))</f>
        <v/>
      </c>
    </row>
    <row r="101" customFormat="1" s="1">
      <c r="A101" s="76" t="n"/>
      <c r="B101" s="77" t="n"/>
      <c r="C101" s="78" t="n"/>
      <c r="D101" s="77" t="inlineStr">
        <is>
          <t>EUR</t>
        </is>
      </c>
      <c r="E101" s="79">
        <f>IF(ISBLANK(C101),"",IF(D101="EUR",C101*$C$8,IF(D101="GBP",C101*$C$9,IF(D101="JPY",C101*$C$10,IF(D101="USD",C101,"")))))</f>
        <v/>
      </c>
      <c r="F101" s="77" t="n"/>
      <c r="G101" s="80" t="n"/>
      <c r="H101" s="1" t="n"/>
      <c r="I101" s="1" t="n"/>
      <c r="J101" s="78">
        <f>IF(OR(ISBLANK(B4),ISBLANK(C4),ISBLANK(C101),ISBLANK(E101),ISBLANK(F101),ISBLANK(G101)),"",IF(AND(F101=C4,OR(G101="All",ISNUMBER(SEARCH("," &amp; B4 &amp; ",", "," &amp; SUBSTITUTE(G101," ","") &amp; ",")))),E101/IF(G101="All",COUNTIF(B4:G4,"&lt;&gt;"),LEN(SUBSTITUTE(G101," ",""))-LEN(SUBSTITUTE(SUBSTITUTE(G101," ",""),",",""))+1),0))</f>
        <v/>
      </c>
      <c r="K101" s="78">
        <f>IF(OR(ISBLANK(B4),ISBLANK(D4),ISBLANK(C101),ISBLANK(E101),ISBLANK(F101),ISBLANK(G101)),"",IF(AND(F101=D4,OR(G101="All",ISNUMBER(SEARCH("," &amp; B4 &amp; ",", "," &amp; SUBSTITUTE(G101," ","") &amp; ",")))),E101/IF(G101="All",COUNTIF(B4:G4,"&lt;&gt;"),LEN(SUBSTITUTE(G101," ",""))-LEN(SUBSTITUTE(SUBSTITUTE(G101," ",""),",",""))+1),0))</f>
        <v/>
      </c>
      <c r="L101" s="78">
        <f>IF(OR(ISBLANK(B4),ISBLANK(E4),ISBLANK(C101),ISBLANK(E101),ISBLANK(F101),ISBLANK(G101)),"",IF(AND(F101=E4,OR(G101="All",ISNUMBER(SEARCH("," &amp; B4 &amp; ",", "," &amp; SUBSTITUTE(G101," ","") &amp; ",")))),E101/IF(G101="All",COUNTIF(B4:G4,"&lt;&gt;"),LEN(SUBSTITUTE(G101," ",""))-LEN(SUBSTITUTE(SUBSTITUTE(G101," ",""),",",""))+1),0))</f>
        <v/>
      </c>
      <c r="M101" s="78">
        <f>IF(OR(ISBLANK(B4),ISBLANK(F4),ISBLANK(C101),ISBLANK(E101),ISBLANK(F101),ISBLANK(G101)),"",IF(AND(F101=F4,OR(G101="All",ISNUMBER(SEARCH("," &amp; B4 &amp; ",", "," &amp; SUBSTITUTE(G101," ","") &amp; ",")))),E101/IF(G101="All",COUNTIF(B4:G4,"&lt;&gt;"),LEN(SUBSTITUTE(G101," ",""))-LEN(SUBSTITUTE(SUBSTITUTE(G101," ",""),",",""))+1),0))</f>
        <v/>
      </c>
      <c r="N101" s="78">
        <f>IF(OR(ISBLANK(B4),ISBLANK(G4),ISBLANK(C101),ISBLANK(E101),ISBLANK(F101),ISBLANK(G101)),"",IF(AND(F101=G4,OR(G101="All",ISNUMBER(SEARCH("," &amp; B4 &amp; ",", "," &amp; SUBSTITUTE(G101," ","") &amp; ",")))),E101/IF(G101="All",COUNTIF(B4:G4,"&lt;&gt;"),LEN(SUBSTITUTE(G101," ",""))-LEN(SUBSTITUTE(SUBSTITUTE(G101," ",""),",",""))+1),0))</f>
        <v/>
      </c>
      <c r="O101" s="78">
        <f>IF(OR(ISBLANK(C4),ISBLANK(B4),ISBLANK(C101),ISBLANK(E101),ISBLANK(F101),ISBLANK(G101)),"",IF(AND(F101=B4,OR(G101="All",ISNUMBER(SEARCH("," &amp; C4 &amp; ",", "," &amp; SUBSTITUTE(G101," ","") &amp; ",")))),E101/IF(G101="All",COUNTIF(B4:G4,"&lt;&gt;"),LEN(SUBSTITUTE(G101," ",""))-LEN(SUBSTITUTE(SUBSTITUTE(G101," ",""),",",""))+1),0))</f>
        <v/>
      </c>
      <c r="P101" s="1" t="n"/>
      <c r="Q101" s="78">
        <f>IF(OR(ISBLANK(C4),ISBLANK(D4),ISBLANK(C101),ISBLANK(E101),ISBLANK(F101),ISBLANK(G101)),"",IF(AND(F101=D4,OR(G101="All",ISNUMBER(SEARCH("," &amp; C4 &amp; ",", "," &amp; SUBSTITUTE(G101," ","") &amp; ",")))),E101/IF(G101="All",COUNTIF(B4:G4,"&lt;&gt;"),LEN(SUBSTITUTE(G101," ",""))-LEN(SUBSTITUTE(SUBSTITUTE(G101," ",""),",",""))+1),0))</f>
        <v/>
      </c>
      <c r="R101" s="78">
        <f>IF(OR(ISBLANK(C4),ISBLANK(E4),ISBLANK(C101),ISBLANK(E101),ISBLANK(F101),ISBLANK(G101)),"",IF(AND(F101=E4,OR(G101="All",ISNUMBER(SEARCH("," &amp; C4 &amp; ",", "," &amp; SUBSTITUTE(G101," ","") &amp; ",")))),E101/IF(G101="All",COUNTIF(B4:G4,"&lt;&gt;"),LEN(SUBSTITUTE(G101," ",""))-LEN(SUBSTITUTE(SUBSTITUTE(G101," ",""),",",""))+1),0))</f>
        <v/>
      </c>
      <c r="S101" s="78">
        <f>IF(OR(ISBLANK(C4),ISBLANK(F4),ISBLANK(C101),ISBLANK(E101),ISBLANK(F101),ISBLANK(G101)),"",IF(AND(F101=F4,OR(G101="All",ISNUMBER(SEARCH("," &amp; C4 &amp; ",", "," &amp; SUBSTITUTE(G101," ","") &amp; ",")))),E101/IF(G101="All",COUNTIF(B4:G4,"&lt;&gt;"),LEN(SUBSTITUTE(G101," ",""))-LEN(SUBSTITUTE(SUBSTITUTE(G101," ",""),",",""))+1),0))</f>
        <v/>
      </c>
      <c r="T101" s="78">
        <f>IF(OR(ISBLANK(C4),ISBLANK(G4),ISBLANK(C101),ISBLANK(E101),ISBLANK(F101),ISBLANK(G101)),"",IF(AND(F101=G4,OR(G101="All",ISNUMBER(SEARCH("," &amp; C4 &amp; ",", "," &amp; SUBSTITUTE(G101," ","") &amp; ",")))),E101/IF(G101="All",COUNTIF(B4:G4,"&lt;&gt;"),LEN(SUBSTITUTE(G101," ",""))-LEN(SUBSTITUTE(SUBSTITUTE(G101," ",""),",",""))+1),0))</f>
        <v/>
      </c>
      <c r="U101" s="78">
        <f>IF(OR(ISBLANK(D4),ISBLANK(B4),ISBLANK(C101),ISBLANK(E101),ISBLANK(F101),ISBLANK(G101)),"",IF(AND(F101=B4,OR(G101="All",ISNUMBER(SEARCH("," &amp; D4 &amp; ",", "," &amp; SUBSTITUTE(G101," ","") &amp; ",")))),E101/IF(G101="All",COUNTIF(B4:G4,"&lt;&gt;"),LEN(SUBSTITUTE(G101," ",""))-LEN(SUBSTITUTE(SUBSTITUTE(G101," ",""),",",""))+1),0))</f>
        <v/>
      </c>
      <c r="V101" s="78">
        <f>IF(OR(ISBLANK(D4),ISBLANK(C4),ISBLANK(C101),ISBLANK(E101),ISBLANK(F101),ISBLANK(G101)),"",IF(AND(F101=C4,OR(G101="All",ISNUMBER(SEARCH("," &amp; D4 &amp; ",", "," &amp; SUBSTITUTE(G101," ","") &amp; ",")))),E101/IF(G101="All",COUNTIF(B4:G4,"&lt;&gt;"),LEN(SUBSTITUTE(G101," ",""))-LEN(SUBSTITUTE(SUBSTITUTE(G101," ",""),",",""))+1),0))</f>
        <v/>
      </c>
      <c r="W101" s="1" t="n"/>
      <c r="X101" s="78">
        <f>IF(OR(ISBLANK(D4),ISBLANK(E4),ISBLANK(C101),ISBLANK(E101),ISBLANK(F101),ISBLANK(G101)),"",IF(AND(F101=E4,OR(G101="All",ISNUMBER(SEARCH("," &amp; D4 &amp; ",", "," &amp; SUBSTITUTE(G101," ","") &amp; ",")))),E101/IF(G101="All",COUNTIF(B4:G4,"&lt;&gt;"),LEN(SUBSTITUTE(G101," ",""))-LEN(SUBSTITUTE(SUBSTITUTE(G101," ",""),",",""))+1),0))</f>
        <v/>
      </c>
      <c r="Y101" s="78">
        <f>IF(OR(ISBLANK(D4),ISBLANK(F4),ISBLANK(C101),ISBLANK(E101),ISBLANK(F101),ISBLANK(G101)),"",IF(AND(F101=F4,OR(G101="All",ISNUMBER(SEARCH("," &amp; D4 &amp; ",", "," &amp; SUBSTITUTE(G101," ","") &amp; ",")))),E101/IF(G101="All",COUNTIF(B4:G4,"&lt;&gt;"),LEN(SUBSTITUTE(G101," ",""))-LEN(SUBSTITUTE(SUBSTITUTE(G101," ",""),",",""))+1),0))</f>
        <v/>
      </c>
      <c r="Z101" s="78">
        <f>IF(OR(ISBLANK(D4),ISBLANK(G4),ISBLANK(C101),ISBLANK(E101),ISBLANK(F101),ISBLANK(G101)),"",IF(AND(F101=G4,OR(G101="All",ISNUMBER(SEARCH("," &amp; D4 &amp; ",", "," &amp; SUBSTITUTE(G101," ","") &amp; ",")))),E101/IF(G101="All",COUNTIF(B4:G4,"&lt;&gt;"),LEN(SUBSTITUTE(G101," ",""))-LEN(SUBSTITUTE(SUBSTITUTE(G101," ",""),",",""))+1),0))</f>
        <v/>
      </c>
      <c r="AA101" s="78">
        <f>IF(OR(ISBLANK(E4),ISBLANK(B4),ISBLANK(C101),ISBLANK(E101),ISBLANK(F101),ISBLANK(G101)),"",IF(AND(F101=B4,OR(G101="All",ISNUMBER(SEARCH("," &amp; E4 &amp; ",", "," &amp; SUBSTITUTE(G101," ","") &amp; ",")))),E101/IF(G101="All",COUNTIF(B4:G4,"&lt;&gt;"),LEN(SUBSTITUTE(G101," ",""))-LEN(SUBSTITUTE(SUBSTITUTE(G101," ",""),",",""))+1),0))</f>
        <v/>
      </c>
      <c r="AB101" s="78">
        <f>IF(OR(ISBLANK(E4),ISBLANK(C4),ISBLANK(C101),ISBLANK(E101),ISBLANK(F101),ISBLANK(G101)),"",IF(AND(F101=C4,OR(G101="All",ISNUMBER(SEARCH("," &amp; E4 &amp; ",", "," &amp; SUBSTITUTE(G101," ","") &amp; ",")))),E101/IF(G101="All",COUNTIF(B4:G4,"&lt;&gt;"),LEN(SUBSTITUTE(G101," ",""))-LEN(SUBSTITUTE(SUBSTITUTE(G101," ",""),",",""))+1),0))</f>
        <v/>
      </c>
      <c r="AC101" s="78">
        <f>IF(OR(ISBLANK(E4),ISBLANK(D4),ISBLANK(C101),ISBLANK(E101),ISBLANK(F101),ISBLANK(G101)),"",IF(AND(F101=D4,OR(G101="All",ISNUMBER(SEARCH("," &amp; E4 &amp; ",", "," &amp; SUBSTITUTE(G101," ","") &amp; ",")))),E101/IF(G101="All",COUNTIF(B4:G4,"&lt;&gt;"),LEN(SUBSTITUTE(G101," ",""))-LEN(SUBSTITUTE(SUBSTITUTE(G101," ",""),",",""))+1),0))</f>
        <v/>
      </c>
      <c r="AE101" s="78">
        <f>IF(OR(ISBLANK(E4),ISBLANK(F4),ISBLANK(C101),ISBLANK(E101),ISBLANK(F101),ISBLANK(G101)),"",IF(AND(F101=F4,OR(G101="All",ISNUMBER(SEARCH("," &amp; E4 &amp; ",", "," &amp; SUBSTITUTE(G101," ","") &amp; ",")))),E101/IF(G101="All",COUNTIF(B4:G4,"&lt;&gt;"),LEN(SUBSTITUTE(G101," ",""))-LEN(SUBSTITUTE(SUBSTITUTE(G101," ",""),",",""))+1),0))</f>
        <v/>
      </c>
      <c r="AF101" s="78">
        <f>IF(OR(ISBLANK(E4),ISBLANK(G4),ISBLANK(C101),ISBLANK(E101),ISBLANK(F101),ISBLANK(G101)),"",IF(AND(F101=G4,OR(G101="All",ISNUMBER(SEARCH("," &amp; E4 &amp; ",", "," &amp; SUBSTITUTE(G101," ","") &amp; ",")))),E101/IF(G101="All",COUNTIF(B4:G4,"&lt;&gt;"),LEN(SUBSTITUTE(G101," ",""))-LEN(SUBSTITUTE(SUBSTITUTE(G101," ",""),",",""))+1),0))</f>
        <v/>
      </c>
      <c r="AG101" s="78">
        <f>IF(OR(ISBLANK(F4),ISBLANK(B4),ISBLANK(C101),ISBLANK(E101),ISBLANK(F101),ISBLANK(G101)),"",IF(AND(F101=B4,OR(G101="All",ISNUMBER(SEARCH("," &amp; F4 &amp; ",", "," &amp; SUBSTITUTE(G101," ","") &amp; ",")))),E101/IF(G101="All",COUNTIF(B4:G4,"&lt;&gt;"),LEN(SUBSTITUTE(G101," ",""))-LEN(SUBSTITUTE(SUBSTITUTE(G101," ",""),",",""))+1),0))</f>
        <v/>
      </c>
      <c r="AH101" s="78">
        <f>IF(OR(ISBLANK(F4),ISBLANK(C4),ISBLANK(C101),ISBLANK(E101),ISBLANK(F101),ISBLANK(G101)),"",IF(AND(F101=C4,OR(G101="All",ISNUMBER(SEARCH("," &amp; F4 &amp; ",", "," &amp; SUBSTITUTE(G101," ","") &amp; ",")))),E101/IF(G101="All",COUNTIF(B4:G4,"&lt;&gt;"),LEN(SUBSTITUTE(G101," ",""))-LEN(SUBSTITUTE(SUBSTITUTE(G101," ",""),",",""))+1),0))</f>
        <v/>
      </c>
      <c r="AI101" s="78">
        <f>IF(OR(ISBLANK(F4),ISBLANK(D4),ISBLANK(C101),ISBLANK(E101),ISBLANK(F101),ISBLANK(G101)),"",IF(AND(F101=D4,OR(G101="All",ISNUMBER(SEARCH("," &amp; F4 &amp; ",", "," &amp; SUBSTITUTE(G101," ","") &amp; ",")))),E101/IF(G101="All",COUNTIF(B4:G4,"&lt;&gt;"),LEN(SUBSTITUTE(G101," ",""))-LEN(SUBSTITUTE(SUBSTITUTE(G101," ",""),",",""))+1),0))</f>
        <v/>
      </c>
      <c r="AJ101" s="78">
        <f>IF(OR(ISBLANK(F4),ISBLANK(E4),ISBLANK(C101),ISBLANK(E101),ISBLANK(F101),ISBLANK(G101)),"",IF(AND(F101=E4,OR(G101="All",ISNUMBER(SEARCH("," &amp; F4 &amp; ",", "," &amp; SUBSTITUTE(G101," ","") &amp; ",")))),E101/IF(G101="All",COUNTIF(B4:G4,"&lt;&gt;"),LEN(SUBSTITUTE(G101," ",""))-LEN(SUBSTITUTE(SUBSTITUTE(G101," ",""),",",""))+1),0))</f>
        <v/>
      </c>
      <c r="AL101" s="78">
        <f>IF(OR(ISBLANK(F4),ISBLANK(G4),ISBLANK(C101),ISBLANK(E101),ISBLANK(F101),ISBLANK(G101)),"",IF(AND(F101=G4,OR(G101="All",ISNUMBER(SEARCH("," &amp; F4 &amp; ",", "," &amp; SUBSTITUTE(G101," ","") &amp; ",")))),E101/IF(G101="All",COUNTIF(B4:G4,"&lt;&gt;"),LEN(SUBSTITUTE(G101," ",""))-LEN(SUBSTITUTE(SUBSTITUTE(G101," ",""),",",""))+1),0))</f>
        <v/>
      </c>
      <c r="AM101" s="78">
        <f>IF(OR(ISBLANK(G4),ISBLANK(B4),ISBLANK(C101),ISBLANK(E101),ISBLANK(F101),ISBLANK(G101)),"",IF(AND(F101=B4,OR(G101="All",ISNUMBER(SEARCH("," &amp; G4 &amp; ",", "," &amp; SUBSTITUTE(G101," ","") &amp; ",")))),E101/IF(G101="All",COUNTIF(B4:G4,"&lt;&gt;"),LEN(SUBSTITUTE(G101," ",""))-LEN(SUBSTITUTE(SUBSTITUTE(G101," ",""),",",""))+1),0))</f>
        <v/>
      </c>
      <c r="AN101" s="78">
        <f>IF(OR(ISBLANK(G4),ISBLANK(C4),ISBLANK(C101),ISBLANK(E101),ISBLANK(F101),ISBLANK(G101)),"",IF(AND(F101=C4,OR(G101="All",ISNUMBER(SEARCH("," &amp; G4 &amp; ",", "," &amp; SUBSTITUTE(G101," ","") &amp; ",")))),E101/IF(G101="All",COUNTIF(B4:G4,"&lt;&gt;"),LEN(SUBSTITUTE(G101," ",""))-LEN(SUBSTITUTE(SUBSTITUTE(G101," ",""),",",""))+1),0))</f>
        <v/>
      </c>
      <c r="AO101" s="78">
        <f>IF(OR(ISBLANK(G4),ISBLANK(D4),ISBLANK(C101),ISBLANK(E101),ISBLANK(F101),ISBLANK(G101)),"",IF(AND(F101=D4,OR(G101="All",ISNUMBER(SEARCH("," &amp; G4 &amp; ",", "," &amp; SUBSTITUTE(G101," ","") &amp; ",")))),E101/IF(G101="All",COUNTIF(B4:G4,"&lt;&gt;"),LEN(SUBSTITUTE(G101," ",""))-LEN(SUBSTITUTE(SUBSTITUTE(G101," ",""),",",""))+1),0))</f>
        <v/>
      </c>
      <c r="AP101" s="78">
        <f>IF(OR(ISBLANK(G4),ISBLANK(E4),ISBLANK(C101),ISBLANK(E101),ISBLANK(F101),ISBLANK(G101)),"",IF(AND(F101=E4,OR(G101="All",ISNUMBER(SEARCH("," &amp; G4 &amp; ",", "," &amp; SUBSTITUTE(G101," ","") &amp; ",")))),E101/IF(G101="All",COUNTIF(B4:G4,"&lt;&gt;"),LEN(SUBSTITUTE(G101," ",""))-LEN(SUBSTITUTE(SUBSTITUTE(G101," ",""),",",""))+1),0))</f>
        <v/>
      </c>
      <c r="AQ101" s="78">
        <f>IF(OR(ISBLANK(G4),ISBLANK(F4),ISBLANK(C101),ISBLANK(E101),ISBLANK(F101),ISBLANK(G101)),"",IF(AND(F101=F4,OR(G101="All",ISNUMBER(SEARCH("," &amp; G4 &amp; ",", "," &amp; SUBSTITUTE(G101," ","") &amp; ",")))),E101/IF(G101="All",COUNTIF(B4:G4,"&lt;&gt;"),LEN(SUBSTITUTE(G101," ",""))-LEN(SUBSTITUTE(SUBSTITUTE(G101," ",""),",",""))+1),0))</f>
        <v/>
      </c>
    </row>
    <row r="102" customFormat="1" s="1">
      <c r="A102" s="76" t="n"/>
      <c r="B102" s="77" t="n"/>
      <c r="C102" s="78" t="n"/>
      <c r="D102" s="77" t="inlineStr">
        <is>
          <t>EUR</t>
        </is>
      </c>
      <c r="E102" s="79">
        <f>IF(ISBLANK(C102),"",IF(D102="EUR",C102*$C$8,IF(D102="GBP",C102*$C$9,IF(D102="JPY",C102*$C$10,IF(D102="USD",C102,"")))))</f>
        <v/>
      </c>
      <c r="F102" s="77" t="n"/>
      <c r="G102" s="80" t="n"/>
      <c r="H102" s="1" t="n"/>
      <c r="I102" s="1" t="n"/>
      <c r="J102" s="78">
        <f>IF(OR(ISBLANK(B4),ISBLANK(C4),ISBLANK(C102),ISBLANK(E102),ISBLANK(F102),ISBLANK(G102)),"",IF(AND(F102=C4,OR(G102="All",ISNUMBER(SEARCH("," &amp; B4 &amp; ",", "," &amp; SUBSTITUTE(G102," ","") &amp; ",")))),E102/IF(G102="All",COUNTIF(B4:G4,"&lt;&gt;"),LEN(SUBSTITUTE(G102," ",""))-LEN(SUBSTITUTE(SUBSTITUTE(G102," ",""),",",""))+1),0))</f>
        <v/>
      </c>
      <c r="K102" s="78">
        <f>IF(OR(ISBLANK(B4),ISBLANK(D4),ISBLANK(C102),ISBLANK(E102),ISBLANK(F102),ISBLANK(G102)),"",IF(AND(F102=D4,OR(G102="All",ISNUMBER(SEARCH("," &amp; B4 &amp; ",", "," &amp; SUBSTITUTE(G102," ","") &amp; ",")))),E102/IF(G102="All",COUNTIF(B4:G4,"&lt;&gt;"),LEN(SUBSTITUTE(G102," ",""))-LEN(SUBSTITUTE(SUBSTITUTE(G102," ",""),",",""))+1),0))</f>
        <v/>
      </c>
      <c r="L102" s="78">
        <f>IF(OR(ISBLANK(B4),ISBLANK(E4),ISBLANK(C102),ISBLANK(E102),ISBLANK(F102),ISBLANK(G102)),"",IF(AND(F102=E4,OR(G102="All",ISNUMBER(SEARCH("," &amp; B4 &amp; ",", "," &amp; SUBSTITUTE(G102," ","") &amp; ",")))),E102/IF(G102="All",COUNTIF(B4:G4,"&lt;&gt;"),LEN(SUBSTITUTE(G102," ",""))-LEN(SUBSTITUTE(SUBSTITUTE(G102," ",""),",",""))+1),0))</f>
        <v/>
      </c>
      <c r="M102" s="78">
        <f>IF(OR(ISBLANK(B4),ISBLANK(F4),ISBLANK(C102),ISBLANK(E102),ISBLANK(F102),ISBLANK(G102)),"",IF(AND(F102=F4,OR(G102="All",ISNUMBER(SEARCH("," &amp; B4 &amp; ",", "," &amp; SUBSTITUTE(G102," ","") &amp; ",")))),E102/IF(G102="All",COUNTIF(B4:G4,"&lt;&gt;"),LEN(SUBSTITUTE(G102," ",""))-LEN(SUBSTITUTE(SUBSTITUTE(G102," ",""),",",""))+1),0))</f>
        <v/>
      </c>
      <c r="N102" s="78">
        <f>IF(OR(ISBLANK(B4),ISBLANK(G4),ISBLANK(C102),ISBLANK(E102),ISBLANK(F102),ISBLANK(G102)),"",IF(AND(F102=G4,OR(G102="All",ISNUMBER(SEARCH("," &amp; B4 &amp; ",", "," &amp; SUBSTITUTE(G102," ","") &amp; ",")))),E102/IF(G102="All",COUNTIF(B4:G4,"&lt;&gt;"),LEN(SUBSTITUTE(G102," ",""))-LEN(SUBSTITUTE(SUBSTITUTE(G102," ",""),",",""))+1),0))</f>
        <v/>
      </c>
      <c r="O102" s="78">
        <f>IF(OR(ISBLANK(C4),ISBLANK(B4),ISBLANK(C102),ISBLANK(E102),ISBLANK(F102),ISBLANK(G102)),"",IF(AND(F102=B4,OR(G102="All",ISNUMBER(SEARCH("," &amp; C4 &amp; ",", "," &amp; SUBSTITUTE(G102," ","") &amp; ",")))),E102/IF(G102="All",COUNTIF(B4:G4,"&lt;&gt;"),LEN(SUBSTITUTE(G102," ",""))-LEN(SUBSTITUTE(SUBSTITUTE(G102," ",""),",",""))+1),0))</f>
        <v/>
      </c>
      <c r="P102" s="1" t="n"/>
      <c r="Q102" s="78">
        <f>IF(OR(ISBLANK(C4),ISBLANK(D4),ISBLANK(C102),ISBLANK(E102),ISBLANK(F102),ISBLANK(G102)),"",IF(AND(F102=D4,OR(G102="All",ISNUMBER(SEARCH("," &amp; C4 &amp; ",", "," &amp; SUBSTITUTE(G102," ","") &amp; ",")))),E102/IF(G102="All",COUNTIF(B4:G4,"&lt;&gt;"),LEN(SUBSTITUTE(G102," ",""))-LEN(SUBSTITUTE(SUBSTITUTE(G102," ",""),",",""))+1),0))</f>
        <v/>
      </c>
      <c r="R102" s="78">
        <f>IF(OR(ISBLANK(C4),ISBLANK(E4),ISBLANK(C102),ISBLANK(E102),ISBLANK(F102),ISBLANK(G102)),"",IF(AND(F102=E4,OR(G102="All",ISNUMBER(SEARCH("," &amp; C4 &amp; ",", "," &amp; SUBSTITUTE(G102," ","") &amp; ",")))),E102/IF(G102="All",COUNTIF(B4:G4,"&lt;&gt;"),LEN(SUBSTITUTE(G102," ",""))-LEN(SUBSTITUTE(SUBSTITUTE(G102," ",""),",",""))+1),0))</f>
        <v/>
      </c>
      <c r="S102" s="78">
        <f>IF(OR(ISBLANK(C4),ISBLANK(F4),ISBLANK(C102),ISBLANK(E102),ISBLANK(F102),ISBLANK(G102)),"",IF(AND(F102=F4,OR(G102="All",ISNUMBER(SEARCH("," &amp; C4 &amp; ",", "," &amp; SUBSTITUTE(G102," ","") &amp; ",")))),E102/IF(G102="All",COUNTIF(B4:G4,"&lt;&gt;"),LEN(SUBSTITUTE(G102," ",""))-LEN(SUBSTITUTE(SUBSTITUTE(G102," ",""),",",""))+1),0))</f>
        <v/>
      </c>
      <c r="T102" s="78">
        <f>IF(OR(ISBLANK(C4),ISBLANK(G4),ISBLANK(C102),ISBLANK(E102),ISBLANK(F102),ISBLANK(G102)),"",IF(AND(F102=G4,OR(G102="All",ISNUMBER(SEARCH("," &amp; C4 &amp; ",", "," &amp; SUBSTITUTE(G102," ","") &amp; ",")))),E102/IF(G102="All",COUNTIF(B4:G4,"&lt;&gt;"),LEN(SUBSTITUTE(G102," ",""))-LEN(SUBSTITUTE(SUBSTITUTE(G102," ",""),",",""))+1),0))</f>
        <v/>
      </c>
      <c r="U102" s="78">
        <f>IF(OR(ISBLANK(D4),ISBLANK(B4),ISBLANK(C102),ISBLANK(E102),ISBLANK(F102),ISBLANK(G102)),"",IF(AND(F102=B4,OR(G102="All",ISNUMBER(SEARCH("," &amp; D4 &amp; ",", "," &amp; SUBSTITUTE(G102," ","") &amp; ",")))),E102/IF(G102="All",COUNTIF(B4:G4,"&lt;&gt;"),LEN(SUBSTITUTE(G102," ",""))-LEN(SUBSTITUTE(SUBSTITUTE(G102," ",""),",",""))+1),0))</f>
        <v/>
      </c>
      <c r="V102" s="78">
        <f>IF(OR(ISBLANK(D4),ISBLANK(C4),ISBLANK(C102),ISBLANK(E102),ISBLANK(F102),ISBLANK(G102)),"",IF(AND(F102=C4,OR(G102="All",ISNUMBER(SEARCH("," &amp; D4 &amp; ",", "," &amp; SUBSTITUTE(G102," ","") &amp; ",")))),E102/IF(G102="All",COUNTIF(B4:G4,"&lt;&gt;"),LEN(SUBSTITUTE(G102," ",""))-LEN(SUBSTITUTE(SUBSTITUTE(G102," ",""),",",""))+1),0))</f>
        <v/>
      </c>
      <c r="W102" s="1" t="n"/>
      <c r="X102" s="78">
        <f>IF(OR(ISBLANK(D4),ISBLANK(E4),ISBLANK(C102),ISBLANK(E102),ISBLANK(F102),ISBLANK(G102)),"",IF(AND(F102=E4,OR(G102="All",ISNUMBER(SEARCH("," &amp; D4 &amp; ",", "," &amp; SUBSTITUTE(G102," ","") &amp; ",")))),E102/IF(G102="All",COUNTIF(B4:G4,"&lt;&gt;"),LEN(SUBSTITUTE(G102," ",""))-LEN(SUBSTITUTE(SUBSTITUTE(G102," ",""),",",""))+1),0))</f>
        <v/>
      </c>
      <c r="Y102" s="78">
        <f>IF(OR(ISBLANK(D4),ISBLANK(F4),ISBLANK(C102),ISBLANK(E102),ISBLANK(F102),ISBLANK(G102)),"",IF(AND(F102=F4,OR(G102="All",ISNUMBER(SEARCH("," &amp; D4 &amp; ",", "," &amp; SUBSTITUTE(G102," ","") &amp; ",")))),E102/IF(G102="All",COUNTIF(B4:G4,"&lt;&gt;"),LEN(SUBSTITUTE(G102," ",""))-LEN(SUBSTITUTE(SUBSTITUTE(G102," ",""),",",""))+1),0))</f>
        <v/>
      </c>
      <c r="Z102" s="78">
        <f>IF(OR(ISBLANK(D4),ISBLANK(G4),ISBLANK(C102),ISBLANK(E102),ISBLANK(F102),ISBLANK(G102)),"",IF(AND(F102=G4,OR(G102="All",ISNUMBER(SEARCH("," &amp; D4 &amp; ",", "," &amp; SUBSTITUTE(G102," ","") &amp; ",")))),E102/IF(G102="All",COUNTIF(B4:G4,"&lt;&gt;"),LEN(SUBSTITUTE(G102," ",""))-LEN(SUBSTITUTE(SUBSTITUTE(G102," ",""),",",""))+1),0))</f>
        <v/>
      </c>
      <c r="AA102" s="78">
        <f>IF(OR(ISBLANK(E4),ISBLANK(B4),ISBLANK(C102),ISBLANK(E102),ISBLANK(F102),ISBLANK(G102)),"",IF(AND(F102=B4,OR(G102="All",ISNUMBER(SEARCH("," &amp; E4 &amp; ",", "," &amp; SUBSTITUTE(G102," ","") &amp; ",")))),E102/IF(G102="All",COUNTIF(B4:G4,"&lt;&gt;"),LEN(SUBSTITUTE(G102," ",""))-LEN(SUBSTITUTE(SUBSTITUTE(G102," ",""),",",""))+1),0))</f>
        <v/>
      </c>
      <c r="AB102" s="78">
        <f>IF(OR(ISBLANK(E4),ISBLANK(C4),ISBLANK(C102),ISBLANK(E102),ISBLANK(F102),ISBLANK(G102)),"",IF(AND(F102=C4,OR(G102="All",ISNUMBER(SEARCH("," &amp; E4 &amp; ",", "," &amp; SUBSTITUTE(G102," ","") &amp; ",")))),E102/IF(G102="All",COUNTIF(B4:G4,"&lt;&gt;"),LEN(SUBSTITUTE(G102," ",""))-LEN(SUBSTITUTE(SUBSTITUTE(G102," ",""),",",""))+1),0))</f>
        <v/>
      </c>
      <c r="AC102" s="78">
        <f>IF(OR(ISBLANK(E4),ISBLANK(D4),ISBLANK(C102),ISBLANK(E102),ISBLANK(F102),ISBLANK(G102)),"",IF(AND(F102=D4,OR(G102="All",ISNUMBER(SEARCH("," &amp; E4 &amp; ",", "," &amp; SUBSTITUTE(G102," ","") &amp; ",")))),E102/IF(G102="All",COUNTIF(B4:G4,"&lt;&gt;"),LEN(SUBSTITUTE(G102," ",""))-LEN(SUBSTITUTE(SUBSTITUTE(G102," ",""),",",""))+1),0))</f>
        <v/>
      </c>
      <c r="AE102" s="78">
        <f>IF(OR(ISBLANK(E4),ISBLANK(F4),ISBLANK(C102),ISBLANK(E102),ISBLANK(F102),ISBLANK(G102)),"",IF(AND(F102=F4,OR(G102="All",ISNUMBER(SEARCH("," &amp; E4 &amp; ",", "," &amp; SUBSTITUTE(G102," ","") &amp; ",")))),E102/IF(G102="All",COUNTIF(B4:G4,"&lt;&gt;"),LEN(SUBSTITUTE(G102," ",""))-LEN(SUBSTITUTE(SUBSTITUTE(G102," ",""),",",""))+1),0))</f>
        <v/>
      </c>
      <c r="AF102" s="78">
        <f>IF(OR(ISBLANK(E4),ISBLANK(G4),ISBLANK(C102),ISBLANK(E102),ISBLANK(F102),ISBLANK(G102)),"",IF(AND(F102=G4,OR(G102="All",ISNUMBER(SEARCH("," &amp; E4 &amp; ",", "," &amp; SUBSTITUTE(G102," ","") &amp; ",")))),E102/IF(G102="All",COUNTIF(B4:G4,"&lt;&gt;"),LEN(SUBSTITUTE(G102," ",""))-LEN(SUBSTITUTE(SUBSTITUTE(G102," ",""),",",""))+1),0))</f>
        <v/>
      </c>
      <c r="AG102" s="78">
        <f>IF(OR(ISBLANK(F4),ISBLANK(B4),ISBLANK(C102),ISBLANK(E102),ISBLANK(F102),ISBLANK(G102)),"",IF(AND(F102=B4,OR(G102="All",ISNUMBER(SEARCH("," &amp; F4 &amp; ",", "," &amp; SUBSTITUTE(G102," ","") &amp; ",")))),E102/IF(G102="All",COUNTIF(B4:G4,"&lt;&gt;"),LEN(SUBSTITUTE(G102," ",""))-LEN(SUBSTITUTE(SUBSTITUTE(G102," ",""),",",""))+1),0))</f>
        <v/>
      </c>
      <c r="AH102" s="78">
        <f>IF(OR(ISBLANK(F4),ISBLANK(C4),ISBLANK(C102),ISBLANK(E102),ISBLANK(F102),ISBLANK(G102)),"",IF(AND(F102=C4,OR(G102="All",ISNUMBER(SEARCH("," &amp; F4 &amp; ",", "," &amp; SUBSTITUTE(G102," ","") &amp; ",")))),E102/IF(G102="All",COUNTIF(B4:G4,"&lt;&gt;"),LEN(SUBSTITUTE(G102," ",""))-LEN(SUBSTITUTE(SUBSTITUTE(G102," ",""),",",""))+1),0))</f>
        <v/>
      </c>
      <c r="AI102" s="78">
        <f>IF(OR(ISBLANK(F4),ISBLANK(D4),ISBLANK(C102),ISBLANK(E102),ISBLANK(F102),ISBLANK(G102)),"",IF(AND(F102=D4,OR(G102="All",ISNUMBER(SEARCH("," &amp; F4 &amp; ",", "," &amp; SUBSTITUTE(G102," ","") &amp; ",")))),E102/IF(G102="All",COUNTIF(B4:G4,"&lt;&gt;"),LEN(SUBSTITUTE(G102," ",""))-LEN(SUBSTITUTE(SUBSTITUTE(G102," ",""),",",""))+1),0))</f>
        <v/>
      </c>
      <c r="AJ102" s="78">
        <f>IF(OR(ISBLANK(F4),ISBLANK(E4),ISBLANK(C102),ISBLANK(E102),ISBLANK(F102),ISBLANK(G102)),"",IF(AND(F102=E4,OR(G102="All",ISNUMBER(SEARCH("," &amp; F4 &amp; ",", "," &amp; SUBSTITUTE(G102," ","") &amp; ",")))),E102/IF(G102="All",COUNTIF(B4:G4,"&lt;&gt;"),LEN(SUBSTITUTE(G102," ",""))-LEN(SUBSTITUTE(SUBSTITUTE(G102," ",""),",",""))+1),0))</f>
        <v/>
      </c>
      <c r="AL102" s="78">
        <f>IF(OR(ISBLANK(F4),ISBLANK(G4),ISBLANK(C102),ISBLANK(E102),ISBLANK(F102),ISBLANK(G102)),"",IF(AND(F102=G4,OR(G102="All",ISNUMBER(SEARCH("," &amp; F4 &amp; ",", "," &amp; SUBSTITUTE(G102," ","") &amp; ",")))),E102/IF(G102="All",COUNTIF(B4:G4,"&lt;&gt;"),LEN(SUBSTITUTE(G102," ",""))-LEN(SUBSTITUTE(SUBSTITUTE(G102," ",""),",",""))+1),0))</f>
        <v/>
      </c>
      <c r="AM102" s="78">
        <f>IF(OR(ISBLANK(G4),ISBLANK(B4),ISBLANK(C102),ISBLANK(E102),ISBLANK(F102),ISBLANK(G102)),"",IF(AND(F102=B4,OR(G102="All",ISNUMBER(SEARCH("," &amp; G4 &amp; ",", "," &amp; SUBSTITUTE(G102," ","") &amp; ",")))),E102/IF(G102="All",COUNTIF(B4:G4,"&lt;&gt;"),LEN(SUBSTITUTE(G102," ",""))-LEN(SUBSTITUTE(SUBSTITUTE(G102," ",""),",",""))+1),0))</f>
        <v/>
      </c>
      <c r="AN102" s="78">
        <f>IF(OR(ISBLANK(G4),ISBLANK(C4),ISBLANK(C102),ISBLANK(E102),ISBLANK(F102),ISBLANK(G102)),"",IF(AND(F102=C4,OR(G102="All",ISNUMBER(SEARCH("," &amp; G4 &amp; ",", "," &amp; SUBSTITUTE(G102," ","") &amp; ",")))),E102/IF(G102="All",COUNTIF(B4:G4,"&lt;&gt;"),LEN(SUBSTITUTE(G102," ",""))-LEN(SUBSTITUTE(SUBSTITUTE(G102," ",""),",",""))+1),0))</f>
        <v/>
      </c>
      <c r="AO102" s="78">
        <f>IF(OR(ISBLANK(G4),ISBLANK(D4),ISBLANK(C102),ISBLANK(E102),ISBLANK(F102),ISBLANK(G102)),"",IF(AND(F102=D4,OR(G102="All",ISNUMBER(SEARCH("," &amp; G4 &amp; ",", "," &amp; SUBSTITUTE(G102," ","") &amp; ",")))),E102/IF(G102="All",COUNTIF(B4:G4,"&lt;&gt;"),LEN(SUBSTITUTE(G102," ",""))-LEN(SUBSTITUTE(SUBSTITUTE(G102," ",""),",",""))+1),0))</f>
        <v/>
      </c>
      <c r="AP102" s="78">
        <f>IF(OR(ISBLANK(G4),ISBLANK(E4),ISBLANK(C102),ISBLANK(E102),ISBLANK(F102),ISBLANK(G102)),"",IF(AND(F102=E4,OR(G102="All",ISNUMBER(SEARCH("," &amp; G4 &amp; ",", "," &amp; SUBSTITUTE(G102," ","") &amp; ",")))),E102/IF(G102="All",COUNTIF(B4:G4,"&lt;&gt;"),LEN(SUBSTITUTE(G102," ",""))-LEN(SUBSTITUTE(SUBSTITUTE(G102," ",""),",",""))+1),0))</f>
        <v/>
      </c>
      <c r="AQ102" s="78">
        <f>IF(OR(ISBLANK(G4),ISBLANK(F4),ISBLANK(C102),ISBLANK(E102),ISBLANK(F102),ISBLANK(G102)),"",IF(AND(F102=F4,OR(G102="All",ISNUMBER(SEARCH("," &amp; G4 &amp; ",", "," &amp; SUBSTITUTE(G102," ","") &amp; ",")))),E102/IF(G102="All",COUNTIF(B4:G4,"&lt;&gt;"),LEN(SUBSTITUTE(G102," ",""))-LEN(SUBSTITUTE(SUBSTITUTE(G102," ",""),",",""))+1),0))</f>
        <v/>
      </c>
    </row>
    <row r="103" customFormat="1" s="1">
      <c r="A103" s="76" t="n"/>
      <c r="B103" s="77" t="n"/>
      <c r="C103" s="78" t="n"/>
      <c r="D103" s="77" t="inlineStr">
        <is>
          <t>EUR</t>
        </is>
      </c>
      <c r="E103" s="79">
        <f>IF(ISBLANK(C103),"",IF(D103="EUR",C103*$C$8,IF(D103="GBP",C103*$C$9,IF(D103="JPY",C103*$C$10,IF(D103="USD",C103,"")))))</f>
        <v/>
      </c>
      <c r="F103" s="77" t="n"/>
      <c r="G103" s="80" t="n"/>
      <c r="H103" s="1" t="n"/>
      <c r="I103" s="1" t="n"/>
      <c r="J103" s="78">
        <f>IF(OR(ISBLANK(B4),ISBLANK(C4),ISBLANK(C103),ISBLANK(E103),ISBLANK(F103),ISBLANK(G103)),"",IF(AND(F103=C4,OR(G103="All",ISNUMBER(SEARCH("," &amp; B4 &amp; ",", "," &amp; SUBSTITUTE(G103," ","") &amp; ",")))),E103/IF(G103="All",COUNTIF(B4:G4,"&lt;&gt;"),LEN(SUBSTITUTE(G103," ",""))-LEN(SUBSTITUTE(SUBSTITUTE(G103," ",""),",",""))+1),0))</f>
        <v/>
      </c>
      <c r="K103" s="78">
        <f>IF(OR(ISBLANK(B4),ISBLANK(D4),ISBLANK(C103),ISBLANK(E103),ISBLANK(F103),ISBLANK(G103)),"",IF(AND(F103=D4,OR(G103="All",ISNUMBER(SEARCH("," &amp; B4 &amp; ",", "," &amp; SUBSTITUTE(G103," ","") &amp; ",")))),E103/IF(G103="All",COUNTIF(B4:G4,"&lt;&gt;"),LEN(SUBSTITUTE(G103," ",""))-LEN(SUBSTITUTE(SUBSTITUTE(G103," ",""),",",""))+1),0))</f>
        <v/>
      </c>
      <c r="L103" s="78">
        <f>IF(OR(ISBLANK(B4),ISBLANK(E4),ISBLANK(C103),ISBLANK(E103),ISBLANK(F103),ISBLANK(G103)),"",IF(AND(F103=E4,OR(G103="All",ISNUMBER(SEARCH("," &amp; B4 &amp; ",", "," &amp; SUBSTITUTE(G103," ","") &amp; ",")))),E103/IF(G103="All",COUNTIF(B4:G4,"&lt;&gt;"),LEN(SUBSTITUTE(G103," ",""))-LEN(SUBSTITUTE(SUBSTITUTE(G103," ",""),",",""))+1),0))</f>
        <v/>
      </c>
      <c r="M103" s="78">
        <f>IF(OR(ISBLANK(B4),ISBLANK(F4),ISBLANK(C103),ISBLANK(E103),ISBLANK(F103),ISBLANK(G103)),"",IF(AND(F103=F4,OR(G103="All",ISNUMBER(SEARCH("," &amp; B4 &amp; ",", "," &amp; SUBSTITUTE(G103," ","") &amp; ",")))),E103/IF(G103="All",COUNTIF(B4:G4,"&lt;&gt;"),LEN(SUBSTITUTE(G103," ",""))-LEN(SUBSTITUTE(SUBSTITUTE(G103," ",""),",",""))+1),0))</f>
        <v/>
      </c>
      <c r="N103" s="78">
        <f>IF(OR(ISBLANK(B4),ISBLANK(G4),ISBLANK(C103),ISBLANK(E103),ISBLANK(F103),ISBLANK(G103)),"",IF(AND(F103=G4,OR(G103="All",ISNUMBER(SEARCH("," &amp; B4 &amp; ",", "," &amp; SUBSTITUTE(G103," ","") &amp; ",")))),E103/IF(G103="All",COUNTIF(B4:G4,"&lt;&gt;"),LEN(SUBSTITUTE(G103," ",""))-LEN(SUBSTITUTE(SUBSTITUTE(G103," ",""),",",""))+1),0))</f>
        <v/>
      </c>
      <c r="O103" s="78">
        <f>IF(OR(ISBLANK(C4),ISBLANK(B4),ISBLANK(C103),ISBLANK(E103),ISBLANK(F103),ISBLANK(G103)),"",IF(AND(F103=B4,OR(G103="All",ISNUMBER(SEARCH("," &amp; C4 &amp; ",", "," &amp; SUBSTITUTE(G103," ","") &amp; ",")))),E103/IF(G103="All",COUNTIF(B4:G4,"&lt;&gt;"),LEN(SUBSTITUTE(G103," ",""))-LEN(SUBSTITUTE(SUBSTITUTE(G103," ",""),",",""))+1),0))</f>
        <v/>
      </c>
      <c r="P103" s="1" t="n"/>
      <c r="Q103" s="78">
        <f>IF(OR(ISBLANK(C4),ISBLANK(D4),ISBLANK(C103),ISBLANK(E103),ISBLANK(F103),ISBLANK(G103)),"",IF(AND(F103=D4,OR(G103="All",ISNUMBER(SEARCH("," &amp; C4 &amp; ",", "," &amp; SUBSTITUTE(G103," ","") &amp; ",")))),E103/IF(G103="All",COUNTIF(B4:G4,"&lt;&gt;"),LEN(SUBSTITUTE(G103," ",""))-LEN(SUBSTITUTE(SUBSTITUTE(G103," ",""),",",""))+1),0))</f>
        <v/>
      </c>
      <c r="R103" s="78">
        <f>IF(OR(ISBLANK(C4),ISBLANK(E4),ISBLANK(C103),ISBLANK(E103),ISBLANK(F103),ISBLANK(G103)),"",IF(AND(F103=E4,OR(G103="All",ISNUMBER(SEARCH("," &amp; C4 &amp; ",", "," &amp; SUBSTITUTE(G103," ","") &amp; ",")))),E103/IF(G103="All",COUNTIF(B4:G4,"&lt;&gt;"),LEN(SUBSTITUTE(G103," ",""))-LEN(SUBSTITUTE(SUBSTITUTE(G103," ",""),",",""))+1),0))</f>
        <v/>
      </c>
      <c r="S103" s="78">
        <f>IF(OR(ISBLANK(C4),ISBLANK(F4),ISBLANK(C103),ISBLANK(E103),ISBLANK(F103),ISBLANK(G103)),"",IF(AND(F103=F4,OR(G103="All",ISNUMBER(SEARCH("," &amp; C4 &amp; ",", "," &amp; SUBSTITUTE(G103," ","") &amp; ",")))),E103/IF(G103="All",COUNTIF(B4:G4,"&lt;&gt;"),LEN(SUBSTITUTE(G103," ",""))-LEN(SUBSTITUTE(SUBSTITUTE(G103," ",""),",",""))+1),0))</f>
        <v/>
      </c>
      <c r="T103" s="78">
        <f>IF(OR(ISBLANK(C4),ISBLANK(G4),ISBLANK(C103),ISBLANK(E103),ISBLANK(F103),ISBLANK(G103)),"",IF(AND(F103=G4,OR(G103="All",ISNUMBER(SEARCH("," &amp; C4 &amp; ",", "," &amp; SUBSTITUTE(G103," ","") &amp; ",")))),E103/IF(G103="All",COUNTIF(B4:G4,"&lt;&gt;"),LEN(SUBSTITUTE(G103," ",""))-LEN(SUBSTITUTE(SUBSTITUTE(G103," ",""),",",""))+1),0))</f>
        <v/>
      </c>
      <c r="U103" s="78">
        <f>IF(OR(ISBLANK(D4),ISBLANK(B4),ISBLANK(C103),ISBLANK(E103),ISBLANK(F103),ISBLANK(G103)),"",IF(AND(F103=B4,OR(G103="All",ISNUMBER(SEARCH("," &amp; D4 &amp; ",", "," &amp; SUBSTITUTE(G103," ","") &amp; ",")))),E103/IF(G103="All",COUNTIF(B4:G4,"&lt;&gt;"),LEN(SUBSTITUTE(G103," ",""))-LEN(SUBSTITUTE(SUBSTITUTE(G103," ",""),",",""))+1),0))</f>
        <v/>
      </c>
      <c r="V103" s="78">
        <f>IF(OR(ISBLANK(D4),ISBLANK(C4),ISBLANK(C103),ISBLANK(E103),ISBLANK(F103),ISBLANK(G103)),"",IF(AND(F103=C4,OR(G103="All",ISNUMBER(SEARCH("," &amp; D4 &amp; ",", "," &amp; SUBSTITUTE(G103," ","") &amp; ",")))),E103/IF(G103="All",COUNTIF(B4:G4,"&lt;&gt;"),LEN(SUBSTITUTE(G103," ",""))-LEN(SUBSTITUTE(SUBSTITUTE(G103," ",""),",",""))+1),0))</f>
        <v/>
      </c>
      <c r="W103" s="1" t="n"/>
      <c r="X103" s="78">
        <f>IF(OR(ISBLANK(D4),ISBLANK(E4),ISBLANK(C103),ISBLANK(E103),ISBLANK(F103),ISBLANK(G103)),"",IF(AND(F103=E4,OR(G103="All",ISNUMBER(SEARCH("," &amp; D4 &amp; ",", "," &amp; SUBSTITUTE(G103," ","") &amp; ",")))),E103/IF(G103="All",COUNTIF(B4:G4,"&lt;&gt;"),LEN(SUBSTITUTE(G103," ",""))-LEN(SUBSTITUTE(SUBSTITUTE(G103," ",""),",",""))+1),0))</f>
        <v/>
      </c>
      <c r="Y103" s="78">
        <f>IF(OR(ISBLANK(D4),ISBLANK(F4),ISBLANK(C103),ISBLANK(E103),ISBLANK(F103),ISBLANK(G103)),"",IF(AND(F103=F4,OR(G103="All",ISNUMBER(SEARCH("," &amp; D4 &amp; ",", "," &amp; SUBSTITUTE(G103," ","") &amp; ",")))),E103/IF(G103="All",COUNTIF(B4:G4,"&lt;&gt;"),LEN(SUBSTITUTE(G103," ",""))-LEN(SUBSTITUTE(SUBSTITUTE(G103," ",""),",",""))+1),0))</f>
        <v/>
      </c>
      <c r="Z103" s="78">
        <f>IF(OR(ISBLANK(D4),ISBLANK(G4),ISBLANK(C103),ISBLANK(E103),ISBLANK(F103),ISBLANK(G103)),"",IF(AND(F103=G4,OR(G103="All",ISNUMBER(SEARCH("," &amp; D4 &amp; ",", "," &amp; SUBSTITUTE(G103," ","") &amp; ",")))),E103/IF(G103="All",COUNTIF(B4:G4,"&lt;&gt;"),LEN(SUBSTITUTE(G103," ",""))-LEN(SUBSTITUTE(SUBSTITUTE(G103," ",""),",",""))+1),0))</f>
        <v/>
      </c>
      <c r="AA103" s="78">
        <f>IF(OR(ISBLANK(E4),ISBLANK(B4),ISBLANK(C103),ISBLANK(E103),ISBLANK(F103),ISBLANK(G103)),"",IF(AND(F103=B4,OR(G103="All",ISNUMBER(SEARCH("," &amp; E4 &amp; ",", "," &amp; SUBSTITUTE(G103," ","") &amp; ",")))),E103/IF(G103="All",COUNTIF(B4:G4,"&lt;&gt;"),LEN(SUBSTITUTE(G103," ",""))-LEN(SUBSTITUTE(SUBSTITUTE(G103," ",""),",",""))+1),0))</f>
        <v/>
      </c>
      <c r="AB103" s="78">
        <f>IF(OR(ISBLANK(E4),ISBLANK(C4),ISBLANK(C103),ISBLANK(E103),ISBLANK(F103),ISBLANK(G103)),"",IF(AND(F103=C4,OR(G103="All",ISNUMBER(SEARCH("," &amp; E4 &amp; ",", "," &amp; SUBSTITUTE(G103," ","") &amp; ",")))),E103/IF(G103="All",COUNTIF(B4:G4,"&lt;&gt;"),LEN(SUBSTITUTE(G103," ",""))-LEN(SUBSTITUTE(SUBSTITUTE(G103," ",""),",",""))+1),0))</f>
        <v/>
      </c>
      <c r="AC103" s="78">
        <f>IF(OR(ISBLANK(E4),ISBLANK(D4),ISBLANK(C103),ISBLANK(E103),ISBLANK(F103),ISBLANK(G103)),"",IF(AND(F103=D4,OR(G103="All",ISNUMBER(SEARCH("," &amp; E4 &amp; ",", "," &amp; SUBSTITUTE(G103," ","") &amp; ",")))),E103/IF(G103="All",COUNTIF(B4:G4,"&lt;&gt;"),LEN(SUBSTITUTE(G103," ",""))-LEN(SUBSTITUTE(SUBSTITUTE(G103," ",""),",",""))+1),0))</f>
        <v/>
      </c>
      <c r="AE103" s="78">
        <f>IF(OR(ISBLANK(E4),ISBLANK(F4),ISBLANK(C103),ISBLANK(E103),ISBLANK(F103),ISBLANK(G103)),"",IF(AND(F103=F4,OR(G103="All",ISNUMBER(SEARCH("," &amp; E4 &amp; ",", "," &amp; SUBSTITUTE(G103," ","") &amp; ",")))),E103/IF(G103="All",COUNTIF(B4:G4,"&lt;&gt;"),LEN(SUBSTITUTE(G103," ",""))-LEN(SUBSTITUTE(SUBSTITUTE(G103," ",""),",",""))+1),0))</f>
        <v/>
      </c>
      <c r="AF103" s="78">
        <f>IF(OR(ISBLANK(E4),ISBLANK(G4),ISBLANK(C103),ISBLANK(E103),ISBLANK(F103),ISBLANK(G103)),"",IF(AND(F103=G4,OR(G103="All",ISNUMBER(SEARCH("," &amp; E4 &amp; ",", "," &amp; SUBSTITUTE(G103," ","") &amp; ",")))),E103/IF(G103="All",COUNTIF(B4:G4,"&lt;&gt;"),LEN(SUBSTITUTE(G103," ",""))-LEN(SUBSTITUTE(SUBSTITUTE(G103," ",""),",",""))+1),0))</f>
        <v/>
      </c>
      <c r="AG103" s="78">
        <f>IF(OR(ISBLANK(F4),ISBLANK(B4),ISBLANK(C103),ISBLANK(E103),ISBLANK(F103),ISBLANK(G103)),"",IF(AND(F103=B4,OR(G103="All",ISNUMBER(SEARCH("," &amp; F4 &amp; ",", "," &amp; SUBSTITUTE(G103," ","") &amp; ",")))),E103/IF(G103="All",COUNTIF(B4:G4,"&lt;&gt;"),LEN(SUBSTITUTE(G103," ",""))-LEN(SUBSTITUTE(SUBSTITUTE(G103," ",""),",",""))+1),0))</f>
        <v/>
      </c>
      <c r="AH103" s="78">
        <f>IF(OR(ISBLANK(F4),ISBLANK(C4),ISBLANK(C103),ISBLANK(E103),ISBLANK(F103),ISBLANK(G103)),"",IF(AND(F103=C4,OR(G103="All",ISNUMBER(SEARCH("," &amp; F4 &amp; ",", "," &amp; SUBSTITUTE(G103," ","") &amp; ",")))),E103/IF(G103="All",COUNTIF(B4:G4,"&lt;&gt;"),LEN(SUBSTITUTE(G103," ",""))-LEN(SUBSTITUTE(SUBSTITUTE(G103," ",""),",",""))+1),0))</f>
        <v/>
      </c>
      <c r="AI103" s="78">
        <f>IF(OR(ISBLANK(F4),ISBLANK(D4),ISBLANK(C103),ISBLANK(E103),ISBLANK(F103),ISBLANK(G103)),"",IF(AND(F103=D4,OR(G103="All",ISNUMBER(SEARCH("," &amp; F4 &amp; ",", "," &amp; SUBSTITUTE(G103," ","") &amp; ",")))),E103/IF(G103="All",COUNTIF(B4:G4,"&lt;&gt;"),LEN(SUBSTITUTE(G103," ",""))-LEN(SUBSTITUTE(SUBSTITUTE(G103," ",""),",",""))+1),0))</f>
        <v/>
      </c>
      <c r="AJ103" s="78">
        <f>IF(OR(ISBLANK(F4),ISBLANK(E4),ISBLANK(C103),ISBLANK(E103),ISBLANK(F103),ISBLANK(G103)),"",IF(AND(F103=E4,OR(G103="All",ISNUMBER(SEARCH("," &amp; F4 &amp; ",", "," &amp; SUBSTITUTE(G103," ","") &amp; ",")))),E103/IF(G103="All",COUNTIF(B4:G4,"&lt;&gt;"),LEN(SUBSTITUTE(G103," ",""))-LEN(SUBSTITUTE(SUBSTITUTE(G103," ",""),",",""))+1),0))</f>
        <v/>
      </c>
      <c r="AL103" s="78">
        <f>IF(OR(ISBLANK(F4),ISBLANK(G4),ISBLANK(C103),ISBLANK(E103),ISBLANK(F103),ISBLANK(G103)),"",IF(AND(F103=G4,OR(G103="All",ISNUMBER(SEARCH("," &amp; F4 &amp; ",", "," &amp; SUBSTITUTE(G103," ","") &amp; ",")))),E103/IF(G103="All",COUNTIF(B4:G4,"&lt;&gt;"),LEN(SUBSTITUTE(G103," ",""))-LEN(SUBSTITUTE(SUBSTITUTE(G103," ",""),",",""))+1),0))</f>
        <v/>
      </c>
      <c r="AM103" s="78">
        <f>IF(OR(ISBLANK(G4),ISBLANK(B4),ISBLANK(C103),ISBLANK(E103),ISBLANK(F103),ISBLANK(G103)),"",IF(AND(F103=B4,OR(G103="All",ISNUMBER(SEARCH("," &amp; G4 &amp; ",", "," &amp; SUBSTITUTE(G103," ","") &amp; ",")))),E103/IF(G103="All",COUNTIF(B4:G4,"&lt;&gt;"),LEN(SUBSTITUTE(G103," ",""))-LEN(SUBSTITUTE(SUBSTITUTE(G103," ",""),",",""))+1),0))</f>
        <v/>
      </c>
      <c r="AN103" s="78">
        <f>IF(OR(ISBLANK(G4),ISBLANK(C4),ISBLANK(C103),ISBLANK(E103),ISBLANK(F103),ISBLANK(G103)),"",IF(AND(F103=C4,OR(G103="All",ISNUMBER(SEARCH("," &amp; G4 &amp; ",", "," &amp; SUBSTITUTE(G103," ","") &amp; ",")))),E103/IF(G103="All",COUNTIF(B4:G4,"&lt;&gt;"),LEN(SUBSTITUTE(G103," ",""))-LEN(SUBSTITUTE(SUBSTITUTE(G103," ",""),",",""))+1),0))</f>
        <v/>
      </c>
      <c r="AO103" s="78">
        <f>IF(OR(ISBLANK(G4),ISBLANK(D4),ISBLANK(C103),ISBLANK(E103),ISBLANK(F103),ISBLANK(G103)),"",IF(AND(F103=D4,OR(G103="All",ISNUMBER(SEARCH("," &amp; G4 &amp; ",", "," &amp; SUBSTITUTE(G103," ","") &amp; ",")))),E103/IF(G103="All",COUNTIF(B4:G4,"&lt;&gt;"),LEN(SUBSTITUTE(G103," ",""))-LEN(SUBSTITUTE(SUBSTITUTE(G103," ",""),",",""))+1),0))</f>
        <v/>
      </c>
      <c r="AP103" s="78">
        <f>IF(OR(ISBLANK(G4),ISBLANK(E4),ISBLANK(C103),ISBLANK(E103),ISBLANK(F103),ISBLANK(G103)),"",IF(AND(F103=E4,OR(G103="All",ISNUMBER(SEARCH("," &amp; G4 &amp; ",", "," &amp; SUBSTITUTE(G103," ","") &amp; ",")))),E103/IF(G103="All",COUNTIF(B4:G4,"&lt;&gt;"),LEN(SUBSTITUTE(G103," ",""))-LEN(SUBSTITUTE(SUBSTITUTE(G103," ",""),",",""))+1),0))</f>
        <v/>
      </c>
      <c r="AQ103" s="78">
        <f>IF(OR(ISBLANK(G4),ISBLANK(F4),ISBLANK(C103),ISBLANK(E103),ISBLANK(F103),ISBLANK(G103)),"",IF(AND(F103=F4,OR(G103="All",ISNUMBER(SEARCH("," &amp; G4 &amp; ",", "," &amp; SUBSTITUTE(G103," ","") &amp; ",")))),E103/IF(G103="All",COUNTIF(B4:G4,"&lt;&gt;"),LEN(SUBSTITUTE(G103," ",""))-LEN(SUBSTITUTE(SUBSTITUTE(G103," ",""),",",""))+1),0))</f>
        <v/>
      </c>
    </row>
    <row r="104" customFormat="1" s="1">
      <c r="A104" s="76" t="n"/>
      <c r="B104" s="77" t="n"/>
      <c r="C104" s="78" t="n"/>
      <c r="D104" s="77" t="inlineStr">
        <is>
          <t>EUR</t>
        </is>
      </c>
      <c r="E104" s="79">
        <f>IF(ISBLANK(C104),"",IF(D104="EUR",C104*$C$8,IF(D104="GBP",C104*$C$9,IF(D104="JPY",C104*$C$10,IF(D104="USD",C104,"")))))</f>
        <v/>
      </c>
      <c r="F104" s="77" t="n"/>
      <c r="G104" s="80" t="n"/>
      <c r="H104" s="1" t="n"/>
      <c r="I104" s="1" t="n"/>
      <c r="J104" s="78">
        <f>IF(OR(ISBLANK(B4),ISBLANK(C4),ISBLANK(C104),ISBLANK(E104),ISBLANK(F104),ISBLANK(G104)),"",IF(AND(F104=C4,OR(G104="All",ISNUMBER(SEARCH("," &amp; B4 &amp; ",", "," &amp; SUBSTITUTE(G104," ","") &amp; ",")))),E104/IF(G104="All",COUNTIF(B4:G4,"&lt;&gt;"),LEN(SUBSTITUTE(G104," ",""))-LEN(SUBSTITUTE(SUBSTITUTE(G104," ",""),",",""))+1),0))</f>
        <v/>
      </c>
      <c r="K104" s="78">
        <f>IF(OR(ISBLANK(B4),ISBLANK(D4),ISBLANK(C104),ISBLANK(E104),ISBLANK(F104),ISBLANK(G104)),"",IF(AND(F104=D4,OR(G104="All",ISNUMBER(SEARCH("," &amp; B4 &amp; ",", "," &amp; SUBSTITUTE(G104," ","") &amp; ",")))),E104/IF(G104="All",COUNTIF(B4:G4,"&lt;&gt;"),LEN(SUBSTITUTE(G104," ",""))-LEN(SUBSTITUTE(SUBSTITUTE(G104," ",""),",",""))+1),0))</f>
        <v/>
      </c>
      <c r="L104" s="78">
        <f>IF(OR(ISBLANK(B4),ISBLANK(E4),ISBLANK(C104),ISBLANK(E104),ISBLANK(F104),ISBLANK(G104)),"",IF(AND(F104=E4,OR(G104="All",ISNUMBER(SEARCH("," &amp; B4 &amp; ",", "," &amp; SUBSTITUTE(G104," ","") &amp; ",")))),E104/IF(G104="All",COUNTIF(B4:G4,"&lt;&gt;"),LEN(SUBSTITUTE(G104," ",""))-LEN(SUBSTITUTE(SUBSTITUTE(G104," ",""),",",""))+1),0))</f>
        <v/>
      </c>
      <c r="M104" s="78">
        <f>IF(OR(ISBLANK(B4),ISBLANK(F4),ISBLANK(C104),ISBLANK(E104),ISBLANK(F104),ISBLANK(G104)),"",IF(AND(F104=F4,OR(G104="All",ISNUMBER(SEARCH("," &amp; B4 &amp; ",", "," &amp; SUBSTITUTE(G104," ","") &amp; ",")))),E104/IF(G104="All",COUNTIF(B4:G4,"&lt;&gt;"),LEN(SUBSTITUTE(G104," ",""))-LEN(SUBSTITUTE(SUBSTITUTE(G104," ",""),",",""))+1),0))</f>
        <v/>
      </c>
      <c r="N104" s="78">
        <f>IF(OR(ISBLANK(B4),ISBLANK(G4),ISBLANK(C104),ISBLANK(E104),ISBLANK(F104),ISBLANK(G104)),"",IF(AND(F104=G4,OR(G104="All",ISNUMBER(SEARCH("," &amp; B4 &amp; ",", "," &amp; SUBSTITUTE(G104," ","") &amp; ",")))),E104/IF(G104="All",COUNTIF(B4:G4,"&lt;&gt;"),LEN(SUBSTITUTE(G104," ",""))-LEN(SUBSTITUTE(SUBSTITUTE(G104," ",""),",",""))+1),0))</f>
        <v/>
      </c>
      <c r="O104" s="78">
        <f>IF(OR(ISBLANK(C4),ISBLANK(B4),ISBLANK(C104),ISBLANK(E104),ISBLANK(F104),ISBLANK(G104)),"",IF(AND(F104=B4,OR(G104="All",ISNUMBER(SEARCH("," &amp; C4 &amp; ",", "," &amp; SUBSTITUTE(G104," ","") &amp; ",")))),E104/IF(G104="All",COUNTIF(B4:G4,"&lt;&gt;"),LEN(SUBSTITUTE(G104," ",""))-LEN(SUBSTITUTE(SUBSTITUTE(G104," ",""),",",""))+1),0))</f>
        <v/>
      </c>
      <c r="P104" s="1" t="n"/>
      <c r="Q104" s="78">
        <f>IF(OR(ISBLANK(C4),ISBLANK(D4),ISBLANK(C104),ISBLANK(E104),ISBLANK(F104),ISBLANK(G104)),"",IF(AND(F104=D4,OR(G104="All",ISNUMBER(SEARCH("," &amp; C4 &amp; ",", "," &amp; SUBSTITUTE(G104," ","") &amp; ",")))),E104/IF(G104="All",COUNTIF(B4:G4,"&lt;&gt;"),LEN(SUBSTITUTE(G104," ",""))-LEN(SUBSTITUTE(SUBSTITUTE(G104," ",""),",",""))+1),0))</f>
        <v/>
      </c>
      <c r="R104" s="78">
        <f>IF(OR(ISBLANK(C4),ISBLANK(E4),ISBLANK(C104),ISBLANK(E104),ISBLANK(F104),ISBLANK(G104)),"",IF(AND(F104=E4,OR(G104="All",ISNUMBER(SEARCH("," &amp; C4 &amp; ",", "," &amp; SUBSTITUTE(G104," ","") &amp; ",")))),E104/IF(G104="All",COUNTIF(B4:G4,"&lt;&gt;"),LEN(SUBSTITUTE(G104," ",""))-LEN(SUBSTITUTE(SUBSTITUTE(G104," ",""),",",""))+1),0))</f>
        <v/>
      </c>
      <c r="S104" s="78">
        <f>IF(OR(ISBLANK(C4),ISBLANK(F4),ISBLANK(C104),ISBLANK(E104),ISBLANK(F104),ISBLANK(G104)),"",IF(AND(F104=F4,OR(G104="All",ISNUMBER(SEARCH("," &amp; C4 &amp; ",", "," &amp; SUBSTITUTE(G104," ","") &amp; ",")))),E104/IF(G104="All",COUNTIF(B4:G4,"&lt;&gt;"),LEN(SUBSTITUTE(G104," ",""))-LEN(SUBSTITUTE(SUBSTITUTE(G104," ",""),",",""))+1),0))</f>
        <v/>
      </c>
      <c r="T104" s="78">
        <f>IF(OR(ISBLANK(C4),ISBLANK(G4),ISBLANK(C104),ISBLANK(E104),ISBLANK(F104),ISBLANK(G104)),"",IF(AND(F104=G4,OR(G104="All",ISNUMBER(SEARCH("," &amp; C4 &amp; ",", "," &amp; SUBSTITUTE(G104," ","") &amp; ",")))),E104/IF(G104="All",COUNTIF(B4:G4,"&lt;&gt;"),LEN(SUBSTITUTE(G104," ",""))-LEN(SUBSTITUTE(SUBSTITUTE(G104," ",""),",",""))+1),0))</f>
        <v/>
      </c>
      <c r="U104" s="78">
        <f>IF(OR(ISBLANK(D4),ISBLANK(B4),ISBLANK(C104),ISBLANK(E104),ISBLANK(F104),ISBLANK(G104)),"",IF(AND(F104=B4,OR(G104="All",ISNUMBER(SEARCH("," &amp; D4 &amp; ",", "," &amp; SUBSTITUTE(G104," ","") &amp; ",")))),E104/IF(G104="All",COUNTIF(B4:G4,"&lt;&gt;"),LEN(SUBSTITUTE(G104," ",""))-LEN(SUBSTITUTE(SUBSTITUTE(G104," ",""),",",""))+1),0))</f>
        <v/>
      </c>
      <c r="V104" s="78">
        <f>IF(OR(ISBLANK(D4),ISBLANK(C4),ISBLANK(C104),ISBLANK(E104),ISBLANK(F104),ISBLANK(G104)),"",IF(AND(F104=C4,OR(G104="All",ISNUMBER(SEARCH("," &amp; D4 &amp; ",", "," &amp; SUBSTITUTE(G104," ","") &amp; ",")))),E104/IF(G104="All",COUNTIF(B4:G4,"&lt;&gt;"),LEN(SUBSTITUTE(G104," ",""))-LEN(SUBSTITUTE(SUBSTITUTE(G104," ",""),",",""))+1),0))</f>
        <v/>
      </c>
      <c r="W104" s="1" t="n"/>
      <c r="X104" s="78">
        <f>IF(OR(ISBLANK(D4),ISBLANK(E4),ISBLANK(C104),ISBLANK(E104),ISBLANK(F104),ISBLANK(G104)),"",IF(AND(F104=E4,OR(G104="All",ISNUMBER(SEARCH("," &amp; D4 &amp; ",", "," &amp; SUBSTITUTE(G104," ","") &amp; ",")))),E104/IF(G104="All",COUNTIF(B4:G4,"&lt;&gt;"),LEN(SUBSTITUTE(G104," ",""))-LEN(SUBSTITUTE(SUBSTITUTE(G104," ",""),",",""))+1),0))</f>
        <v/>
      </c>
      <c r="Y104" s="78">
        <f>IF(OR(ISBLANK(D4),ISBLANK(F4),ISBLANK(C104),ISBLANK(E104),ISBLANK(F104),ISBLANK(G104)),"",IF(AND(F104=F4,OR(G104="All",ISNUMBER(SEARCH("," &amp; D4 &amp; ",", "," &amp; SUBSTITUTE(G104," ","") &amp; ",")))),E104/IF(G104="All",COUNTIF(B4:G4,"&lt;&gt;"),LEN(SUBSTITUTE(G104," ",""))-LEN(SUBSTITUTE(SUBSTITUTE(G104," ",""),",",""))+1),0))</f>
        <v/>
      </c>
      <c r="Z104" s="78">
        <f>IF(OR(ISBLANK(D4),ISBLANK(G4),ISBLANK(C104),ISBLANK(E104),ISBLANK(F104),ISBLANK(G104)),"",IF(AND(F104=G4,OR(G104="All",ISNUMBER(SEARCH("," &amp; D4 &amp; ",", "," &amp; SUBSTITUTE(G104," ","") &amp; ",")))),E104/IF(G104="All",COUNTIF(B4:G4,"&lt;&gt;"),LEN(SUBSTITUTE(G104," ",""))-LEN(SUBSTITUTE(SUBSTITUTE(G104," ",""),",",""))+1),0))</f>
        <v/>
      </c>
      <c r="AA104" s="78">
        <f>IF(OR(ISBLANK(E4),ISBLANK(B4),ISBLANK(C104),ISBLANK(E104),ISBLANK(F104),ISBLANK(G104)),"",IF(AND(F104=B4,OR(G104="All",ISNUMBER(SEARCH("," &amp; E4 &amp; ",", "," &amp; SUBSTITUTE(G104," ","") &amp; ",")))),E104/IF(G104="All",COUNTIF(B4:G4,"&lt;&gt;"),LEN(SUBSTITUTE(G104," ",""))-LEN(SUBSTITUTE(SUBSTITUTE(G104," ",""),",",""))+1),0))</f>
        <v/>
      </c>
      <c r="AB104" s="78">
        <f>IF(OR(ISBLANK(E4),ISBLANK(C4),ISBLANK(C104),ISBLANK(E104),ISBLANK(F104),ISBLANK(G104)),"",IF(AND(F104=C4,OR(G104="All",ISNUMBER(SEARCH("," &amp; E4 &amp; ",", "," &amp; SUBSTITUTE(G104," ","") &amp; ",")))),E104/IF(G104="All",COUNTIF(B4:G4,"&lt;&gt;"),LEN(SUBSTITUTE(G104," ",""))-LEN(SUBSTITUTE(SUBSTITUTE(G104," ",""),",",""))+1),0))</f>
        <v/>
      </c>
      <c r="AC104" s="78">
        <f>IF(OR(ISBLANK(E4),ISBLANK(D4),ISBLANK(C104),ISBLANK(E104),ISBLANK(F104),ISBLANK(G104)),"",IF(AND(F104=D4,OR(G104="All",ISNUMBER(SEARCH("," &amp; E4 &amp; ",", "," &amp; SUBSTITUTE(G104," ","") &amp; ",")))),E104/IF(G104="All",COUNTIF(B4:G4,"&lt;&gt;"),LEN(SUBSTITUTE(G104," ",""))-LEN(SUBSTITUTE(SUBSTITUTE(G104," ",""),",",""))+1),0))</f>
        <v/>
      </c>
      <c r="AE104" s="78">
        <f>IF(OR(ISBLANK(E4),ISBLANK(F4),ISBLANK(C104),ISBLANK(E104),ISBLANK(F104),ISBLANK(G104)),"",IF(AND(F104=F4,OR(G104="All",ISNUMBER(SEARCH("," &amp; E4 &amp; ",", "," &amp; SUBSTITUTE(G104," ","") &amp; ",")))),E104/IF(G104="All",COUNTIF(B4:G4,"&lt;&gt;"),LEN(SUBSTITUTE(G104," ",""))-LEN(SUBSTITUTE(SUBSTITUTE(G104," ",""),",",""))+1),0))</f>
        <v/>
      </c>
      <c r="AF104" s="78">
        <f>IF(OR(ISBLANK(E4),ISBLANK(G4),ISBLANK(C104),ISBLANK(E104),ISBLANK(F104),ISBLANK(G104)),"",IF(AND(F104=G4,OR(G104="All",ISNUMBER(SEARCH("," &amp; E4 &amp; ",", "," &amp; SUBSTITUTE(G104," ","") &amp; ",")))),E104/IF(G104="All",COUNTIF(B4:G4,"&lt;&gt;"),LEN(SUBSTITUTE(G104," ",""))-LEN(SUBSTITUTE(SUBSTITUTE(G104," ",""),",",""))+1),0))</f>
        <v/>
      </c>
      <c r="AG104" s="78">
        <f>IF(OR(ISBLANK(F4),ISBLANK(B4),ISBLANK(C104),ISBLANK(E104),ISBLANK(F104),ISBLANK(G104)),"",IF(AND(F104=B4,OR(G104="All",ISNUMBER(SEARCH("," &amp; F4 &amp; ",", "," &amp; SUBSTITUTE(G104," ","") &amp; ",")))),E104/IF(G104="All",COUNTIF(B4:G4,"&lt;&gt;"),LEN(SUBSTITUTE(G104," ",""))-LEN(SUBSTITUTE(SUBSTITUTE(G104," ",""),",",""))+1),0))</f>
        <v/>
      </c>
      <c r="AH104" s="78">
        <f>IF(OR(ISBLANK(F4),ISBLANK(C4),ISBLANK(C104),ISBLANK(E104),ISBLANK(F104),ISBLANK(G104)),"",IF(AND(F104=C4,OR(G104="All",ISNUMBER(SEARCH("," &amp; F4 &amp; ",", "," &amp; SUBSTITUTE(G104," ","") &amp; ",")))),E104/IF(G104="All",COUNTIF(B4:G4,"&lt;&gt;"),LEN(SUBSTITUTE(G104," ",""))-LEN(SUBSTITUTE(SUBSTITUTE(G104," ",""),",",""))+1),0))</f>
        <v/>
      </c>
      <c r="AI104" s="78">
        <f>IF(OR(ISBLANK(F4),ISBLANK(D4),ISBLANK(C104),ISBLANK(E104),ISBLANK(F104),ISBLANK(G104)),"",IF(AND(F104=D4,OR(G104="All",ISNUMBER(SEARCH("," &amp; F4 &amp; ",", "," &amp; SUBSTITUTE(G104," ","") &amp; ",")))),E104/IF(G104="All",COUNTIF(B4:G4,"&lt;&gt;"),LEN(SUBSTITUTE(G104," ",""))-LEN(SUBSTITUTE(SUBSTITUTE(G104," ",""),",",""))+1),0))</f>
        <v/>
      </c>
      <c r="AJ104" s="78">
        <f>IF(OR(ISBLANK(F4),ISBLANK(E4),ISBLANK(C104),ISBLANK(E104),ISBLANK(F104),ISBLANK(G104)),"",IF(AND(F104=E4,OR(G104="All",ISNUMBER(SEARCH("," &amp; F4 &amp; ",", "," &amp; SUBSTITUTE(G104," ","") &amp; ",")))),E104/IF(G104="All",COUNTIF(B4:G4,"&lt;&gt;"),LEN(SUBSTITUTE(G104," ",""))-LEN(SUBSTITUTE(SUBSTITUTE(G104," ",""),",",""))+1),0))</f>
        <v/>
      </c>
      <c r="AL104" s="78">
        <f>IF(OR(ISBLANK(F4),ISBLANK(G4),ISBLANK(C104),ISBLANK(E104),ISBLANK(F104),ISBLANK(G104)),"",IF(AND(F104=G4,OR(G104="All",ISNUMBER(SEARCH("," &amp; F4 &amp; ",", "," &amp; SUBSTITUTE(G104," ","") &amp; ",")))),E104/IF(G104="All",COUNTIF(B4:G4,"&lt;&gt;"),LEN(SUBSTITUTE(G104," ",""))-LEN(SUBSTITUTE(SUBSTITUTE(G104," ",""),",",""))+1),0))</f>
        <v/>
      </c>
      <c r="AM104" s="78">
        <f>IF(OR(ISBLANK(G4),ISBLANK(B4),ISBLANK(C104),ISBLANK(E104),ISBLANK(F104),ISBLANK(G104)),"",IF(AND(F104=B4,OR(G104="All",ISNUMBER(SEARCH("," &amp; G4 &amp; ",", "," &amp; SUBSTITUTE(G104," ","") &amp; ",")))),E104/IF(G104="All",COUNTIF(B4:G4,"&lt;&gt;"),LEN(SUBSTITUTE(G104," ",""))-LEN(SUBSTITUTE(SUBSTITUTE(G104," ",""),",",""))+1),0))</f>
        <v/>
      </c>
      <c r="AN104" s="78">
        <f>IF(OR(ISBLANK(G4),ISBLANK(C4),ISBLANK(C104),ISBLANK(E104),ISBLANK(F104),ISBLANK(G104)),"",IF(AND(F104=C4,OR(G104="All",ISNUMBER(SEARCH("," &amp; G4 &amp; ",", "," &amp; SUBSTITUTE(G104," ","") &amp; ",")))),E104/IF(G104="All",COUNTIF(B4:G4,"&lt;&gt;"),LEN(SUBSTITUTE(G104," ",""))-LEN(SUBSTITUTE(SUBSTITUTE(G104," ",""),",",""))+1),0))</f>
        <v/>
      </c>
      <c r="AO104" s="78">
        <f>IF(OR(ISBLANK(G4),ISBLANK(D4),ISBLANK(C104),ISBLANK(E104),ISBLANK(F104),ISBLANK(G104)),"",IF(AND(F104=D4,OR(G104="All",ISNUMBER(SEARCH("," &amp; G4 &amp; ",", "," &amp; SUBSTITUTE(G104," ","") &amp; ",")))),E104/IF(G104="All",COUNTIF(B4:G4,"&lt;&gt;"),LEN(SUBSTITUTE(G104," ",""))-LEN(SUBSTITUTE(SUBSTITUTE(G104," ",""),",",""))+1),0))</f>
        <v/>
      </c>
      <c r="AP104" s="78">
        <f>IF(OR(ISBLANK(G4),ISBLANK(E4),ISBLANK(C104),ISBLANK(E104),ISBLANK(F104),ISBLANK(G104)),"",IF(AND(F104=E4,OR(G104="All",ISNUMBER(SEARCH("," &amp; G4 &amp; ",", "," &amp; SUBSTITUTE(G104," ","") &amp; ",")))),E104/IF(G104="All",COUNTIF(B4:G4,"&lt;&gt;"),LEN(SUBSTITUTE(G104," ",""))-LEN(SUBSTITUTE(SUBSTITUTE(G104," ",""),",",""))+1),0))</f>
        <v/>
      </c>
      <c r="AQ104" s="78">
        <f>IF(OR(ISBLANK(G4),ISBLANK(F4),ISBLANK(C104),ISBLANK(E104),ISBLANK(F104),ISBLANK(G104)),"",IF(AND(F104=F4,OR(G104="All",ISNUMBER(SEARCH("," &amp; G4 &amp; ",", "," &amp; SUBSTITUTE(G104," ","") &amp; ",")))),E104/IF(G104="All",COUNTIF(B4:G4,"&lt;&gt;"),LEN(SUBSTITUTE(G104," ",""))-LEN(SUBSTITUTE(SUBSTITUTE(G104," ",""),",",""))+1),0))</f>
        <v/>
      </c>
    </row>
    <row r="105" customFormat="1" s="1">
      <c r="A105" s="76" t="n"/>
      <c r="B105" s="77" t="n"/>
      <c r="C105" s="78" t="n"/>
      <c r="D105" s="77" t="inlineStr">
        <is>
          <t>EUR</t>
        </is>
      </c>
      <c r="E105" s="79">
        <f>IF(ISBLANK(C105),"",IF(D105="EUR",C105*$C$8,IF(D105="GBP",C105*$C$9,IF(D105="JPY",C105*$C$10,IF(D105="USD",C105,"")))))</f>
        <v/>
      </c>
      <c r="F105" s="77" t="n"/>
      <c r="G105" s="80" t="n"/>
      <c r="H105" s="1" t="n"/>
      <c r="I105" s="1" t="n"/>
      <c r="J105" s="78">
        <f>IF(OR(ISBLANK(B4),ISBLANK(C4),ISBLANK(C105),ISBLANK(E105),ISBLANK(F105),ISBLANK(G105)),"",IF(AND(F105=C4,OR(G105="All",ISNUMBER(SEARCH("," &amp; B4 &amp; ",", "," &amp; SUBSTITUTE(G105," ","") &amp; ",")))),E105/IF(G105="All",COUNTIF(B4:G4,"&lt;&gt;"),LEN(SUBSTITUTE(G105," ",""))-LEN(SUBSTITUTE(SUBSTITUTE(G105," ",""),",",""))+1),0))</f>
        <v/>
      </c>
      <c r="K105" s="78">
        <f>IF(OR(ISBLANK(B4),ISBLANK(D4),ISBLANK(C105),ISBLANK(E105),ISBLANK(F105),ISBLANK(G105)),"",IF(AND(F105=D4,OR(G105="All",ISNUMBER(SEARCH("," &amp; B4 &amp; ",", "," &amp; SUBSTITUTE(G105," ","") &amp; ",")))),E105/IF(G105="All",COUNTIF(B4:G4,"&lt;&gt;"),LEN(SUBSTITUTE(G105," ",""))-LEN(SUBSTITUTE(SUBSTITUTE(G105," ",""),",",""))+1),0))</f>
        <v/>
      </c>
      <c r="L105" s="78">
        <f>IF(OR(ISBLANK(B4),ISBLANK(E4),ISBLANK(C105),ISBLANK(E105),ISBLANK(F105),ISBLANK(G105)),"",IF(AND(F105=E4,OR(G105="All",ISNUMBER(SEARCH("," &amp; B4 &amp; ",", "," &amp; SUBSTITUTE(G105," ","") &amp; ",")))),E105/IF(G105="All",COUNTIF(B4:G4,"&lt;&gt;"),LEN(SUBSTITUTE(G105," ",""))-LEN(SUBSTITUTE(SUBSTITUTE(G105," ",""),",",""))+1),0))</f>
        <v/>
      </c>
      <c r="M105" s="78">
        <f>IF(OR(ISBLANK(B4),ISBLANK(F4),ISBLANK(C105),ISBLANK(E105),ISBLANK(F105),ISBLANK(G105)),"",IF(AND(F105=F4,OR(G105="All",ISNUMBER(SEARCH("," &amp; B4 &amp; ",", "," &amp; SUBSTITUTE(G105," ","") &amp; ",")))),E105/IF(G105="All",COUNTIF(B4:G4,"&lt;&gt;"),LEN(SUBSTITUTE(G105," ",""))-LEN(SUBSTITUTE(SUBSTITUTE(G105," ",""),",",""))+1),0))</f>
        <v/>
      </c>
      <c r="N105" s="78">
        <f>IF(OR(ISBLANK(B4),ISBLANK(G4),ISBLANK(C105),ISBLANK(E105),ISBLANK(F105),ISBLANK(G105)),"",IF(AND(F105=G4,OR(G105="All",ISNUMBER(SEARCH("," &amp; B4 &amp; ",", "," &amp; SUBSTITUTE(G105," ","") &amp; ",")))),E105/IF(G105="All",COUNTIF(B4:G4,"&lt;&gt;"),LEN(SUBSTITUTE(G105," ",""))-LEN(SUBSTITUTE(SUBSTITUTE(G105," ",""),",",""))+1),0))</f>
        <v/>
      </c>
      <c r="O105" s="78">
        <f>IF(OR(ISBLANK(C4),ISBLANK(B4),ISBLANK(C105),ISBLANK(E105),ISBLANK(F105),ISBLANK(G105)),"",IF(AND(F105=B4,OR(G105="All",ISNUMBER(SEARCH("," &amp; C4 &amp; ",", "," &amp; SUBSTITUTE(G105," ","") &amp; ",")))),E105/IF(G105="All",COUNTIF(B4:G4,"&lt;&gt;"),LEN(SUBSTITUTE(G105," ",""))-LEN(SUBSTITUTE(SUBSTITUTE(G105," ",""),",",""))+1),0))</f>
        <v/>
      </c>
      <c r="P105" s="1" t="n"/>
      <c r="Q105" s="78">
        <f>IF(OR(ISBLANK(C4),ISBLANK(D4),ISBLANK(C105),ISBLANK(E105),ISBLANK(F105),ISBLANK(G105)),"",IF(AND(F105=D4,OR(G105="All",ISNUMBER(SEARCH("," &amp; C4 &amp; ",", "," &amp; SUBSTITUTE(G105," ","") &amp; ",")))),E105/IF(G105="All",COUNTIF(B4:G4,"&lt;&gt;"),LEN(SUBSTITUTE(G105," ",""))-LEN(SUBSTITUTE(SUBSTITUTE(G105," ",""),",",""))+1),0))</f>
        <v/>
      </c>
      <c r="R105" s="78">
        <f>IF(OR(ISBLANK(C4),ISBLANK(E4),ISBLANK(C105),ISBLANK(E105),ISBLANK(F105),ISBLANK(G105)),"",IF(AND(F105=E4,OR(G105="All",ISNUMBER(SEARCH("," &amp; C4 &amp; ",", "," &amp; SUBSTITUTE(G105," ","") &amp; ",")))),E105/IF(G105="All",COUNTIF(B4:G4,"&lt;&gt;"),LEN(SUBSTITUTE(G105," ",""))-LEN(SUBSTITUTE(SUBSTITUTE(G105," ",""),",",""))+1),0))</f>
        <v/>
      </c>
      <c r="S105" s="78">
        <f>IF(OR(ISBLANK(C4),ISBLANK(F4),ISBLANK(C105),ISBLANK(E105),ISBLANK(F105),ISBLANK(G105)),"",IF(AND(F105=F4,OR(G105="All",ISNUMBER(SEARCH("," &amp; C4 &amp; ",", "," &amp; SUBSTITUTE(G105," ","") &amp; ",")))),E105/IF(G105="All",COUNTIF(B4:G4,"&lt;&gt;"),LEN(SUBSTITUTE(G105," ",""))-LEN(SUBSTITUTE(SUBSTITUTE(G105," ",""),",",""))+1),0))</f>
        <v/>
      </c>
      <c r="T105" s="78">
        <f>IF(OR(ISBLANK(C4),ISBLANK(G4),ISBLANK(C105),ISBLANK(E105),ISBLANK(F105),ISBLANK(G105)),"",IF(AND(F105=G4,OR(G105="All",ISNUMBER(SEARCH("," &amp; C4 &amp; ",", "," &amp; SUBSTITUTE(G105," ","") &amp; ",")))),E105/IF(G105="All",COUNTIF(B4:G4,"&lt;&gt;"),LEN(SUBSTITUTE(G105," ",""))-LEN(SUBSTITUTE(SUBSTITUTE(G105," ",""),",",""))+1),0))</f>
        <v/>
      </c>
      <c r="U105" s="78">
        <f>IF(OR(ISBLANK(D4),ISBLANK(B4),ISBLANK(C105),ISBLANK(E105),ISBLANK(F105),ISBLANK(G105)),"",IF(AND(F105=B4,OR(G105="All",ISNUMBER(SEARCH("," &amp; D4 &amp; ",", "," &amp; SUBSTITUTE(G105," ","") &amp; ",")))),E105/IF(G105="All",COUNTIF(B4:G4,"&lt;&gt;"),LEN(SUBSTITUTE(G105," ",""))-LEN(SUBSTITUTE(SUBSTITUTE(G105," ",""),",",""))+1),0))</f>
        <v/>
      </c>
      <c r="V105" s="78">
        <f>IF(OR(ISBLANK(D4),ISBLANK(C4),ISBLANK(C105),ISBLANK(E105),ISBLANK(F105),ISBLANK(G105)),"",IF(AND(F105=C4,OR(G105="All",ISNUMBER(SEARCH("," &amp; D4 &amp; ",", "," &amp; SUBSTITUTE(G105," ","") &amp; ",")))),E105/IF(G105="All",COUNTIF(B4:G4,"&lt;&gt;"),LEN(SUBSTITUTE(G105," ",""))-LEN(SUBSTITUTE(SUBSTITUTE(G105," ",""),",",""))+1),0))</f>
        <v/>
      </c>
      <c r="W105" s="1" t="n"/>
      <c r="X105" s="78">
        <f>IF(OR(ISBLANK(D4),ISBLANK(E4),ISBLANK(C105),ISBLANK(E105),ISBLANK(F105),ISBLANK(G105)),"",IF(AND(F105=E4,OR(G105="All",ISNUMBER(SEARCH("," &amp; D4 &amp; ",", "," &amp; SUBSTITUTE(G105," ","") &amp; ",")))),E105/IF(G105="All",COUNTIF(B4:G4,"&lt;&gt;"),LEN(SUBSTITUTE(G105," ",""))-LEN(SUBSTITUTE(SUBSTITUTE(G105," ",""),",",""))+1),0))</f>
        <v/>
      </c>
      <c r="Y105" s="78">
        <f>IF(OR(ISBLANK(D4),ISBLANK(F4),ISBLANK(C105),ISBLANK(E105),ISBLANK(F105),ISBLANK(G105)),"",IF(AND(F105=F4,OR(G105="All",ISNUMBER(SEARCH("," &amp; D4 &amp; ",", "," &amp; SUBSTITUTE(G105," ","") &amp; ",")))),E105/IF(G105="All",COUNTIF(B4:G4,"&lt;&gt;"),LEN(SUBSTITUTE(G105," ",""))-LEN(SUBSTITUTE(SUBSTITUTE(G105," ",""),",",""))+1),0))</f>
        <v/>
      </c>
      <c r="Z105" s="78">
        <f>IF(OR(ISBLANK(D4),ISBLANK(G4),ISBLANK(C105),ISBLANK(E105),ISBLANK(F105),ISBLANK(G105)),"",IF(AND(F105=G4,OR(G105="All",ISNUMBER(SEARCH("," &amp; D4 &amp; ",", "," &amp; SUBSTITUTE(G105," ","") &amp; ",")))),E105/IF(G105="All",COUNTIF(B4:G4,"&lt;&gt;"),LEN(SUBSTITUTE(G105," ",""))-LEN(SUBSTITUTE(SUBSTITUTE(G105," ",""),",",""))+1),0))</f>
        <v/>
      </c>
      <c r="AA105" s="78">
        <f>IF(OR(ISBLANK(E4),ISBLANK(B4),ISBLANK(C105),ISBLANK(E105),ISBLANK(F105),ISBLANK(G105)),"",IF(AND(F105=B4,OR(G105="All",ISNUMBER(SEARCH("," &amp; E4 &amp; ",", "," &amp; SUBSTITUTE(G105," ","") &amp; ",")))),E105/IF(G105="All",COUNTIF(B4:G4,"&lt;&gt;"),LEN(SUBSTITUTE(G105," ",""))-LEN(SUBSTITUTE(SUBSTITUTE(G105," ",""),",",""))+1),0))</f>
        <v/>
      </c>
      <c r="AB105" s="78">
        <f>IF(OR(ISBLANK(E4),ISBLANK(C4),ISBLANK(C105),ISBLANK(E105),ISBLANK(F105),ISBLANK(G105)),"",IF(AND(F105=C4,OR(G105="All",ISNUMBER(SEARCH("," &amp; E4 &amp; ",", "," &amp; SUBSTITUTE(G105," ","") &amp; ",")))),E105/IF(G105="All",COUNTIF(B4:G4,"&lt;&gt;"),LEN(SUBSTITUTE(G105," ",""))-LEN(SUBSTITUTE(SUBSTITUTE(G105," ",""),",",""))+1),0))</f>
        <v/>
      </c>
      <c r="AC105" s="78">
        <f>IF(OR(ISBLANK(E4),ISBLANK(D4),ISBLANK(C105),ISBLANK(E105),ISBLANK(F105),ISBLANK(G105)),"",IF(AND(F105=D4,OR(G105="All",ISNUMBER(SEARCH("," &amp; E4 &amp; ",", "," &amp; SUBSTITUTE(G105," ","") &amp; ",")))),E105/IF(G105="All",COUNTIF(B4:G4,"&lt;&gt;"),LEN(SUBSTITUTE(G105," ",""))-LEN(SUBSTITUTE(SUBSTITUTE(G105," ",""),",",""))+1),0))</f>
        <v/>
      </c>
      <c r="AE105" s="78">
        <f>IF(OR(ISBLANK(E4),ISBLANK(F4),ISBLANK(C105),ISBLANK(E105),ISBLANK(F105),ISBLANK(G105)),"",IF(AND(F105=F4,OR(G105="All",ISNUMBER(SEARCH("," &amp; E4 &amp; ",", "," &amp; SUBSTITUTE(G105," ","") &amp; ",")))),E105/IF(G105="All",COUNTIF(B4:G4,"&lt;&gt;"),LEN(SUBSTITUTE(G105," ",""))-LEN(SUBSTITUTE(SUBSTITUTE(G105," ",""),",",""))+1),0))</f>
        <v/>
      </c>
      <c r="AF105" s="78">
        <f>IF(OR(ISBLANK(E4),ISBLANK(G4),ISBLANK(C105),ISBLANK(E105),ISBLANK(F105),ISBLANK(G105)),"",IF(AND(F105=G4,OR(G105="All",ISNUMBER(SEARCH("," &amp; E4 &amp; ",", "," &amp; SUBSTITUTE(G105," ","") &amp; ",")))),E105/IF(G105="All",COUNTIF(B4:G4,"&lt;&gt;"),LEN(SUBSTITUTE(G105," ",""))-LEN(SUBSTITUTE(SUBSTITUTE(G105," ",""),",",""))+1),0))</f>
        <v/>
      </c>
      <c r="AG105" s="78">
        <f>IF(OR(ISBLANK(F4),ISBLANK(B4),ISBLANK(C105),ISBLANK(E105),ISBLANK(F105),ISBLANK(G105)),"",IF(AND(F105=B4,OR(G105="All",ISNUMBER(SEARCH("," &amp; F4 &amp; ",", "," &amp; SUBSTITUTE(G105," ","") &amp; ",")))),E105/IF(G105="All",COUNTIF(B4:G4,"&lt;&gt;"),LEN(SUBSTITUTE(G105," ",""))-LEN(SUBSTITUTE(SUBSTITUTE(G105," ",""),",",""))+1),0))</f>
        <v/>
      </c>
      <c r="AH105" s="78">
        <f>IF(OR(ISBLANK(F4),ISBLANK(C4),ISBLANK(C105),ISBLANK(E105),ISBLANK(F105),ISBLANK(G105)),"",IF(AND(F105=C4,OR(G105="All",ISNUMBER(SEARCH("," &amp; F4 &amp; ",", "," &amp; SUBSTITUTE(G105," ","") &amp; ",")))),E105/IF(G105="All",COUNTIF(B4:G4,"&lt;&gt;"),LEN(SUBSTITUTE(G105," ",""))-LEN(SUBSTITUTE(SUBSTITUTE(G105," ",""),",",""))+1),0))</f>
        <v/>
      </c>
      <c r="AI105" s="78">
        <f>IF(OR(ISBLANK(F4),ISBLANK(D4),ISBLANK(C105),ISBLANK(E105),ISBLANK(F105),ISBLANK(G105)),"",IF(AND(F105=D4,OR(G105="All",ISNUMBER(SEARCH("," &amp; F4 &amp; ",", "," &amp; SUBSTITUTE(G105," ","") &amp; ",")))),E105/IF(G105="All",COUNTIF(B4:G4,"&lt;&gt;"),LEN(SUBSTITUTE(G105," ",""))-LEN(SUBSTITUTE(SUBSTITUTE(G105," ",""),",",""))+1),0))</f>
        <v/>
      </c>
      <c r="AJ105" s="78">
        <f>IF(OR(ISBLANK(F4),ISBLANK(E4),ISBLANK(C105),ISBLANK(E105),ISBLANK(F105),ISBLANK(G105)),"",IF(AND(F105=E4,OR(G105="All",ISNUMBER(SEARCH("," &amp; F4 &amp; ",", "," &amp; SUBSTITUTE(G105," ","") &amp; ",")))),E105/IF(G105="All",COUNTIF(B4:G4,"&lt;&gt;"),LEN(SUBSTITUTE(G105," ",""))-LEN(SUBSTITUTE(SUBSTITUTE(G105," ",""),",",""))+1),0))</f>
        <v/>
      </c>
      <c r="AL105" s="78">
        <f>IF(OR(ISBLANK(F4),ISBLANK(G4),ISBLANK(C105),ISBLANK(E105),ISBLANK(F105),ISBLANK(G105)),"",IF(AND(F105=G4,OR(G105="All",ISNUMBER(SEARCH("," &amp; F4 &amp; ",", "," &amp; SUBSTITUTE(G105," ","") &amp; ",")))),E105/IF(G105="All",COUNTIF(B4:G4,"&lt;&gt;"),LEN(SUBSTITUTE(G105," ",""))-LEN(SUBSTITUTE(SUBSTITUTE(G105," ",""),",",""))+1),0))</f>
        <v/>
      </c>
      <c r="AM105" s="78">
        <f>IF(OR(ISBLANK(G4),ISBLANK(B4),ISBLANK(C105),ISBLANK(E105),ISBLANK(F105),ISBLANK(G105)),"",IF(AND(F105=B4,OR(G105="All",ISNUMBER(SEARCH("," &amp; G4 &amp; ",", "," &amp; SUBSTITUTE(G105," ","") &amp; ",")))),E105/IF(G105="All",COUNTIF(B4:G4,"&lt;&gt;"),LEN(SUBSTITUTE(G105," ",""))-LEN(SUBSTITUTE(SUBSTITUTE(G105," ",""),",",""))+1),0))</f>
        <v/>
      </c>
      <c r="AN105" s="78">
        <f>IF(OR(ISBLANK(G4),ISBLANK(C4),ISBLANK(C105),ISBLANK(E105),ISBLANK(F105),ISBLANK(G105)),"",IF(AND(F105=C4,OR(G105="All",ISNUMBER(SEARCH("," &amp; G4 &amp; ",", "," &amp; SUBSTITUTE(G105," ","") &amp; ",")))),E105/IF(G105="All",COUNTIF(B4:G4,"&lt;&gt;"),LEN(SUBSTITUTE(G105," ",""))-LEN(SUBSTITUTE(SUBSTITUTE(G105," ",""),",",""))+1),0))</f>
        <v/>
      </c>
      <c r="AO105" s="78">
        <f>IF(OR(ISBLANK(G4),ISBLANK(D4),ISBLANK(C105),ISBLANK(E105),ISBLANK(F105),ISBLANK(G105)),"",IF(AND(F105=D4,OR(G105="All",ISNUMBER(SEARCH("," &amp; G4 &amp; ",", "," &amp; SUBSTITUTE(G105," ","") &amp; ",")))),E105/IF(G105="All",COUNTIF(B4:G4,"&lt;&gt;"),LEN(SUBSTITUTE(G105," ",""))-LEN(SUBSTITUTE(SUBSTITUTE(G105," ",""),",",""))+1),0))</f>
        <v/>
      </c>
      <c r="AP105" s="78">
        <f>IF(OR(ISBLANK(G4),ISBLANK(E4),ISBLANK(C105),ISBLANK(E105),ISBLANK(F105),ISBLANK(G105)),"",IF(AND(F105=E4,OR(G105="All",ISNUMBER(SEARCH("," &amp; G4 &amp; ",", "," &amp; SUBSTITUTE(G105," ","") &amp; ",")))),E105/IF(G105="All",COUNTIF(B4:G4,"&lt;&gt;"),LEN(SUBSTITUTE(G105," ",""))-LEN(SUBSTITUTE(SUBSTITUTE(G105," ",""),",",""))+1),0))</f>
        <v/>
      </c>
      <c r="AQ105" s="78">
        <f>IF(OR(ISBLANK(G4),ISBLANK(F4),ISBLANK(C105),ISBLANK(E105),ISBLANK(F105),ISBLANK(G105)),"",IF(AND(F105=F4,OR(G105="All",ISNUMBER(SEARCH("," &amp; G4 &amp; ",", "," &amp; SUBSTITUTE(G105," ","") &amp; ",")))),E105/IF(G105="All",COUNTIF(B4:G4,"&lt;&gt;"),LEN(SUBSTITUTE(G105," ",""))-LEN(SUBSTITUTE(SUBSTITUTE(G105," ",""),",",""))+1),0))</f>
        <v/>
      </c>
    </row>
    <row r="106" customFormat="1" s="1">
      <c r="A106" s="76" t="n"/>
      <c r="B106" s="77" t="n"/>
      <c r="C106" s="78" t="n"/>
      <c r="D106" s="77" t="inlineStr">
        <is>
          <t>EUR</t>
        </is>
      </c>
      <c r="E106" s="79">
        <f>IF(ISBLANK(C106),"",IF(D106="EUR",C106*$C$8,IF(D106="GBP",C106*$C$9,IF(D106="JPY",C106*$C$10,IF(D106="USD",C106,"")))))</f>
        <v/>
      </c>
      <c r="F106" s="77" t="n"/>
      <c r="G106" s="80" t="n"/>
      <c r="H106" s="1" t="n"/>
      <c r="I106" s="1" t="n"/>
      <c r="J106" s="78">
        <f>IF(OR(ISBLANK(B4),ISBLANK(C4),ISBLANK(C106),ISBLANK(E106),ISBLANK(F106),ISBLANK(G106)),"",IF(AND(F106=C4,OR(G106="All",ISNUMBER(SEARCH("," &amp; B4 &amp; ",", "," &amp; SUBSTITUTE(G106," ","") &amp; ",")))),E106/IF(G106="All",COUNTIF(B4:G4,"&lt;&gt;"),LEN(SUBSTITUTE(G106," ",""))-LEN(SUBSTITUTE(SUBSTITUTE(G106," ",""),",",""))+1),0))</f>
        <v/>
      </c>
      <c r="K106" s="78">
        <f>IF(OR(ISBLANK(B4),ISBLANK(D4),ISBLANK(C106),ISBLANK(E106),ISBLANK(F106),ISBLANK(G106)),"",IF(AND(F106=D4,OR(G106="All",ISNUMBER(SEARCH("," &amp; B4 &amp; ",", "," &amp; SUBSTITUTE(G106," ","") &amp; ",")))),E106/IF(G106="All",COUNTIF(B4:G4,"&lt;&gt;"),LEN(SUBSTITUTE(G106," ",""))-LEN(SUBSTITUTE(SUBSTITUTE(G106," ",""),",",""))+1),0))</f>
        <v/>
      </c>
      <c r="L106" s="78">
        <f>IF(OR(ISBLANK(B4),ISBLANK(E4),ISBLANK(C106),ISBLANK(E106),ISBLANK(F106),ISBLANK(G106)),"",IF(AND(F106=E4,OR(G106="All",ISNUMBER(SEARCH("," &amp; B4 &amp; ",", "," &amp; SUBSTITUTE(G106," ","") &amp; ",")))),E106/IF(G106="All",COUNTIF(B4:G4,"&lt;&gt;"),LEN(SUBSTITUTE(G106," ",""))-LEN(SUBSTITUTE(SUBSTITUTE(G106," ",""),",",""))+1),0))</f>
        <v/>
      </c>
      <c r="M106" s="78">
        <f>IF(OR(ISBLANK(B4),ISBLANK(F4),ISBLANK(C106),ISBLANK(E106),ISBLANK(F106),ISBLANK(G106)),"",IF(AND(F106=F4,OR(G106="All",ISNUMBER(SEARCH("," &amp; B4 &amp; ",", "," &amp; SUBSTITUTE(G106," ","") &amp; ",")))),E106/IF(G106="All",COUNTIF(B4:G4,"&lt;&gt;"),LEN(SUBSTITUTE(G106," ",""))-LEN(SUBSTITUTE(SUBSTITUTE(G106," ",""),",",""))+1),0))</f>
        <v/>
      </c>
      <c r="N106" s="78">
        <f>IF(OR(ISBLANK(B4),ISBLANK(G4),ISBLANK(C106),ISBLANK(E106),ISBLANK(F106),ISBLANK(G106)),"",IF(AND(F106=G4,OR(G106="All",ISNUMBER(SEARCH("," &amp; B4 &amp; ",", "," &amp; SUBSTITUTE(G106," ","") &amp; ",")))),E106/IF(G106="All",COUNTIF(B4:G4,"&lt;&gt;"),LEN(SUBSTITUTE(G106," ",""))-LEN(SUBSTITUTE(SUBSTITUTE(G106," ",""),",",""))+1),0))</f>
        <v/>
      </c>
      <c r="O106" s="78">
        <f>IF(OR(ISBLANK(C4),ISBLANK(B4),ISBLANK(C106),ISBLANK(E106),ISBLANK(F106),ISBLANK(G106)),"",IF(AND(F106=B4,OR(G106="All",ISNUMBER(SEARCH("," &amp; C4 &amp; ",", "," &amp; SUBSTITUTE(G106," ","") &amp; ",")))),E106/IF(G106="All",COUNTIF(B4:G4,"&lt;&gt;"),LEN(SUBSTITUTE(G106," ",""))-LEN(SUBSTITUTE(SUBSTITUTE(G106," ",""),",",""))+1),0))</f>
        <v/>
      </c>
      <c r="P106" s="1" t="n"/>
      <c r="Q106" s="78">
        <f>IF(OR(ISBLANK(C4),ISBLANK(D4),ISBLANK(C106),ISBLANK(E106),ISBLANK(F106),ISBLANK(G106)),"",IF(AND(F106=D4,OR(G106="All",ISNUMBER(SEARCH("," &amp; C4 &amp; ",", "," &amp; SUBSTITUTE(G106," ","") &amp; ",")))),E106/IF(G106="All",COUNTIF(B4:G4,"&lt;&gt;"),LEN(SUBSTITUTE(G106," ",""))-LEN(SUBSTITUTE(SUBSTITUTE(G106," ",""),",",""))+1),0))</f>
        <v/>
      </c>
      <c r="R106" s="78">
        <f>IF(OR(ISBLANK(C4),ISBLANK(E4),ISBLANK(C106),ISBLANK(E106),ISBLANK(F106),ISBLANK(G106)),"",IF(AND(F106=E4,OR(G106="All",ISNUMBER(SEARCH("," &amp; C4 &amp; ",", "," &amp; SUBSTITUTE(G106," ","") &amp; ",")))),E106/IF(G106="All",COUNTIF(B4:G4,"&lt;&gt;"),LEN(SUBSTITUTE(G106," ",""))-LEN(SUBSTITUTE(SUBSTITUTE(G106," ",""),",",""))+1),0))</f>
        <v/>
      </c>
      <c r="S106" s="78">
        <f>IF(OR(ISBLANK(C4),ISBLANK(F4),ISBLANK(C106),ISBLANK(E106),ISBLANK(F106),ISBLANK(G106)),"",IF(AND(F106=F4,OR(G106="All",ISNUMBER(SEARCH("," &amp; C4 &amp; ",", "," &amp; SUBSTITUTE(G106," ","") &amp; ",")))),E106/IF(G106="All",COUNTIF(B4:G4,"&lt;&gt;"),LEN(SUBSTITUTE(G106," ",""))-LEN(SUBSTITUTE(SUBSTITUTE(G106," ",""),",",""))+1),0))</f>
        <v/>
      </c>
      <c r="T106" s="78">
        <f>IF(OR(ISBLANK(C4),ISBLANK(G4),ISBLANK(C106),ISBLANK(E106),ISBLANK(F106),ISBLANK(G106)),"",IF(AND(F106=G4,OR(G106="All",ISNUMBER(SEARCH("," &amp; C4 &amp; ",", "," &amp; SUBSTITUTE(G106," ","") &amp; ",")))),E106/IF(G106="All",COUNTIF(B4:G4,"&lt;&gt;"),LEN(SUBSTITUTE(G106," ",""))-LEN(SUBSTITUTE(SUBSTITUTE(G106," ",""),",",""))+1),0))</f>
        <v/>
      </c>
      <c r="U106" s="78">
        <f>IF(OR(ISBLANK(D4),ISBLANK(B4),ISBLANK(C106),ISBLANK(E106),ISBLANK(F106),ISBLANK(G106)),"",IF(AND(F106=B4,OR(G106="All",ISNUMBER(SEARCH("," &amp; D4 &amp; ",", "," &amp; SUBSTITUTE(G106," ","") &amp; ",")))),E106/IF(G106="All",COUNTIF(B4:G4,"&lt;&gt;"),LEN(SUBSTITUTE(G106," ",""))-LEN(SUBSTITUTE(SUBSTITUTE(G106," ",""),",",""))+1),0))</f>
        <v/>
      </c>
      <c r="V106" s="78">
        <f>IF(OR(ISBLANK(D4),ISBLANK(C4),ISBLANK(C106),ISBLANK(E106),ISBLANK(F106),ISBLANK(G106)),"",IF(AND(F106=C4,OR(G106="All",ISNUMBER(SEARCH("," &amp; D4 &amp; ",", "," &amp; SUBSTITUTE(G106," ","") &amp; ",")))),E106/IF(G106="All",COUNTIF(B4:G4,"&lt;&gt;"),LEN(SUBSTITUTE(G106," ",""))-LEN(SUBSTITUTE(SUBSTITUTE(G106," ",""),",",""))+1),0))</f>
        <v/>
      </c>
      <c r="W106" s="1" t="n"/>
      <c r="X106" s="78">
        <f>IF(OR(ISBLANK(D4),ISBLANK(E4),ISBLANK(C106),ISBLANK(E106),ISBLANK(F106),ISBLANK(G106)),"",IF(AND(F106=E4,OR(G106="All",ISNUMBER(SEARCH("," &amp; D4 &amp; ",", "," &amp; SUBSTITUTE(G106," ","") &amp; ",")))),E106/IF(G106="All",COUNTIF(B4:G4,"&lt;&gt;"),LEN(SUBSTITUTE(G106," ",""))-LEN(SUBSTITUTE(SUBSTITUTE(G106," ",""),",",""))+1),0))</f>
        <v/>
      </c>
      <c r="Y106" s="78">
        <f>IF(OR(ISBLANK(D4),ISBLANK(F4),ISBLANK(C106),ISBLANK(E106),ISBLANK(F106),ISBLANK(G106)),"",IF(AND(F106=F4,OR(G106="All",ISNUMBER(SEARCH("," &amp; D4 &amp; ",", "," &amp; SUBSTITUTE(G106," ","") &amp; ",")))),E106/IF(G106="All",COUNTIF(B4:G4,"&lt;&gt;"),LEN(SUBSTITUTE(G106," ",""))-LEN(SUBSTITUTE(SUBSTITUTE(G106," ",""),",",""))+1),0))</f>
        <v/>
      </c>
      <c r="Z106" s="78">
        <f>IF(OR(ISBLANK(D4),ISBLANK(G4),ISBLANK(C106),ISBLANK(E106),ISBLANK(F106),ISBLANK(G106)),"",IF(AND(F106=G4,OR(G106="All",ISNUMBER(SEARCH("," &amp; D4 &amp; ",", "," &amp; SUBSTITUTE(G106," ","") &amp; ",")))),E106/IF(G106="All",COUNTIF(B4:G4,"&lt;&gt;"),LEN(SUBSTITUTE(G106," ",""))-LEN(SUBSTITUTE(SUBSTITUTE(G106," ",""),",",""))+1),0))</f>
        <v/>
      </c>
      <c r="AA106" s="78">
        <f>IF(OR(ISBLANK(E4),ISBLANK(B4),ISBLANK(C106),ISBLANK(E106),ISBLANK(F106),ISBLANK(G106)),"",IF(AND(F106=B4,OR(G106="All",ISNUMBER(SEARCH("," &amp; E4 &amp; ",", "," &amp; SUBSTITUTE(G106," ","") &amp; ",")))),E106/IF(G106="All",COUNTIF(B4:G4,"&lt;&gt;"),LEN(SUBSTITUTE(G106," ",""))-LEN(SUBSTITUTE(SUBSTITUTE(G106," ",""),",",""))+1),0))</f>
        <v/>
      </c>
      <c r="AB106" s="78">
        <f>IF(OR(ISBLANK(E4),ISBLANK(C4),ISBLANK(C106),ISBLANK(E106),ISBLANK(F106),ISBLANK(G106)),"",IF(AND(F106=C4,OR(G106="All",ISNUMBER(SEARCH("," &amp; E4 &amp; ",", "," &amp; SUBSTITUTE(G106," ","") &amp; ",")))),E106/IF(G106="All",COUNTIF(B4:G4,"&lt;&gt;"),LEN(SUBSTITUTE(G106," ",""))-LEN(SUBSTITUTE(SUBSTITUTE(G106," ",""),",",""))+1),0))</f>
        <v/>
      </c>
      <c r="AC106" s="78">
        <f>IF(OR(ISBLANK(E4),ISBLANK(D4),ISBLANK(C106),ISBLANK(E106),ISBLANK(F106),ISBLANK(G106)),"",IF(AND(F106=D4,OR(G106="All",ISNUMBER(SEARCH("," &amp; E4 &amp; ",", "," &amp; SUBSTITUTE(G106," ","") &amp; ",")))),E106/IF(G106="All",COUNTIF(B4:G4,"&lt;&gt;"),LEN(SUBSTITUTE(G106," ",""))-LEN(SUBSTITUTE(SUBSTITUTE(G106," ",""),",",""))+1),0))</f>
        <v/>
      </c>
      <c r="AE106" s="78">
        <f>IF(OR(ISBLANK(E4),ISBLANK(F4),ISBLANK(C106),ISBLANK(E106),ISBLANK(F106),ISBLANK(G106)),"",IF(AND(F106=F4,OR(G106="All",ISNUMBER(SEARCH("," &amp; E4 &amp; ",", "," &amp; SUBSTITUTE(G106," ","") &amp; ",")))),E106/IF(G106="All",COUNTIF(B4:G4,"&lt;&gt;"),LEN(SUBSTITUTE(G106," ",""))-LEN(SUBSTITUTE(SUBSTITUTE(G106," ",""),",",""))+1),0))</f>
        <v/>
      </c>
      <c r="AF106" s="78">
        <f>IF(OR(ISBLANK(E4),ISBLANK(G4),ISBLANK(C106),ISBLANK(E106),ISBLANK(F106),ISBLANK(G106)),"",IF(AND(F106=G4,OR(G106="All",ISNUMBER(SEARCH("," &amp; E4 &amp; ",", "," &amp; SUBSTITUTE(G106," ","") &amp; ",")))),E106/IF(G106="All",COUNTIF(B4:G4,"&lt;&gt;"),LEN(SUBSTITUTE(G106," ",""))-LEN(SUBSTITUTE(SUBSTITUTE(G106," ",""),",",""))+1),0))</f>
        <v/>
      </c>
      <c r="AG106" s="78">
        <f>IF(OR(ISBLANK(F4),ISBLANK(B4),ISBLANK(C106),ISBLANK(E106),ISBLANK(F106),ISBLANK(G106)),"",IF(AND(F106=B4,OR(G106="All",ISNUMBER(SEARCH("," &amp; F4 &amp; ",", "," &amp; SUBSTITUTE(G106," ","") &amp; ",")))),E106/IF(G106="All",COUNTIF(B4:G4,"&lt;&gt;"),LEN(SUBSTITUTE(G106," ",""))-LEN(SUBSTITUTE(SUBSTITUTE(G106," ",""),",",""))+1),0))</f>
        <v/>
      </c>
      <c r="AH106" s="78">
        <f>IF(OR(ISBLANK(F4),ISBLANK(C4),ISBLANK(C106),ISBLANK(E106),ISBLANK(F106),ISBLANK(G106)),"",IF(AND(F106=C4,OR(G106="All",ISNUMBER(SEARCH("," &amp; F4 &amp; ",", "," &amp; SUBSTITUTE(G106," ","") &amp; ",")))),E106/IF(G106="All",COUNTIF(B4:G4,"&lt;&gt;"),LEN(SUBSTITUTE(G106," ",""))-LEN(SUBSTITUTE(SUBSTITUTE(G106," ",""),",",""))+1),0))</f>
        <v/>
      </c>
      <c r="AI106" s="78">
        <f>IF(OR(ISBLANK(F4),ISBLANK(D4),ISBLANK(C106),ISBLANK(E106),ISBLANK(F106),ISBLANK(G106)),"",IF(AND(F106=D4,OR(G106="All",ISNUMBER(SEARCH("," &amp; F4 &amp; ",", "," &amp; SUBSTITUTE(G106," ","") &amp; ",")))),E106/IF(G106="All",COUNTIF(B4:G4,"&lt;&gt;"),LEN(SUBSTITUTE(G106," ",""))-LEN(SUBSTITUTE(SUBSTITUTE(G106," ",""),",",""))+1),0))</f>
        <v/>
      </c>
      <c r="AJ106" s="78">
        <f>IF(OR(ISBLANK(F4),ISBLANK(E4),ISBLANK(C106),ISBLANK(E106),ISBLANK(F106),ISBLANK(G106)),"",IF(AND(F106=E4,OR(G106="All",ISNUMBER(SEARCH("," &amp; F4 &amp; ",", "," &amp; SUBSTITUTE(G106," ","") &amp; ",")))),E106/IF(G106="All",COUNTIF(B4:G4,"&lt;&gt;"),LEN(SUBSTITUTE(G106," ",""))-LEN(SUBSTITUTE(SUBSTITUTE(G106," ",""),",",""))+1),0))</f>
        <v/>
      </c>
      <c r="AL106" s="78">
        <f>IF(OR(ISBLANK(F4),ISBLANK(G4),ISBLANK(C106),ISBLANK(E106),ISBLANK(F106),ISBLANK(G106)),"",IF(AND(F106=G4,OR(G106="All",ISNUMBER(SEARCH("," &amp; F4 &amp; ",", "," &amp; SUBSTITUTE(G106," ","") &amp; ",")))),E106/IF(G106="All",COUNTIF(B4:G4,"&lt;&gt;"),LEN(SUBSTITUTE(G106," ",""))-LEN(SUBSTITUTE(SUBSTITUTE(G106," ",""),",",""))+1),0))</f>
        <v/>
      </c>
      <c r="AM106" s="78">
        <f>IF(OR(ISBLANK(G4),ISBLANK(B4),ISBLANK(C106),ISBLANK(E106),ISBLANK(F106),ISBLANK(G106)),"",IF(AND(F106=B4,OR(G106="All",ISNUMBER(SEARCH("," &amp; G4 &amp; ",", "," &amp; SUBSTITUTE(G106," ","") &amp; ",")))),E106/IF(G106="All",COUNTIF(B4:G4,"&lt;&gt;"),LEN(SUBSTITUTE(G106," ",""))-LEN(SUBSTITUTE(SUBSTITUTE(G106," ",""),",",""))+1),0))</f>
        <v/>
      </c>
      <c r="AN106" s="78">
        <f>IF(OR(ISBLANK(G4),ISBLANK(C4),ISBLANK(C106),ISBLANK(E106),ISBLANK(F106),ISBLANK(G106)),"",IF(AND(F106=C4,OR(G106="All",ISNUMBER(SEARCH("," &amp; G4 &amp; ",", "," &amp; SUBSTITUTE(G106," ","") &amp; ",")))),E106/IF(G106="All",COUNTIF(B4:G4,"&lt;&gt;"),LEN(SUBSTITUTE(G106," ",""))-LEN(SUBSTITUTE(SUBSTITUTE(G106," ",""),",",""))+1),0))</f>
        <v/>
      </c>
      <c r="AO106" s="78">
        <f>IF(OR(ISBLANK(G4),ISBLANK(D4),ISBLANK(C106),ISBLANK(E106),ISBLANK(F106),ISBLANK(G106)),"",IF(AND(F106=D4,OR(G106="All",ISNUMBER(SEARCH("," &amp; G4 &amp; ",", "," &amp; SUBSTITUTE(G106," ","") &amp; ",")))),E106/IF(G106="All",COUNTIF(B4:G4,"&lt;&gt;"),LEN(SUBSTITUTE(G106," ",""))-LEN(SUBSTITUTE(SUBSTITUTE(G106," ",""),",",""))+1),0))</f>
        <v/>
      </c>
      <c r="AP106" s="78">
        <f>IF(OR(ISBLANK(G4),ISBLANK(E4),ISBLANK(C106),ISBLANK(E106),ISBLANK(F106),ISBLANK(G106)),"",IF(AND(F106=E4,OR(G106="All",ISNUMBER(SEARCH("," &amp; G4 &amp; ",", "," &amp; SUBSTITUTE(G106," ","") &amp; ",")))),E106/IF(G106="All",COUNTIF(B4:G4,"&lt;&gt;"),LEN(SUBSTITUTE(G106," ",""))-LEN(SUBSTITUTE(SUBSTITUTE(G106," ",""),",",""))+1),0))</f>
        <v/>
      </c>
      <c r="AQ106" s="78">
        <f>IF(OR(ISBLANK(G4),ISBLANK(F4),ISBLANK(C106),ISBLANK(E106),ISBLANK(F106),ISBLANK(G106)),"",IF(AND(F106=F4,OR(G106="All",ISNUMBER(SEARCH("," &amp; G4 &amp; ",", "," &amp; SUBSTITUTE(G106," ","") &amp; ",")))),E106/IF(G106="All",COUNTIF(B4:G4,"&lt;&gt;"),LEN(SUBSTITUTE(G106," ",""))-LEN(SUBSTITUTE(SUBSTITUTE(G106," ",""),",",""))+1),0))</f>
        <v/>
      </c>
    </row>
    <row r="107" customFormat="1" s="1">
      <c r="A107" s="76" t="n"/>
      <c r="B107" s="77" t="n"/>
      <c r="C107" s="78" t="n"/>
      <c r="D107" s="77" t="inlineStr">
        <is>
          <t>EUR</t>
        </is>
      </c>
      <c r="E107" s="79">
        <f>IF(ISBLANK(C107),"",IF(D107="EUR",C107*$C$8,IF(D107="GBP",C107*$C$9,IF(D107="JPY",C107*$C$10,IF(D107="USD",C107,"")))))</f>
        <v/>
      </c>
      <c r="F107" s="77" t="n"/>
      <c r="G107" s="80" t="n"/>
      <c r="H107" s="1" t="n"/>
      <c r="I107" s="1" t="n"/>
      <c r="J107" s="78">
        <f>IF(OR(ISBLANK(B4),ISBLANK(C4),ISBLANK(C107),ISBLANK(E107),ISBLANK(F107),ISBLANK(G107)),"",IF(AND(F107=C4,OR(G107="All",ISNUMBER(SEARCH("," &amp; B4 &amp; ",", "," &amp; SUBSTITUTE(G107," ","") &amp; ",")))),E107/IF(G107="All",COUNTIF(B4:G4,"&lt;&gt;"),LEN(SUBSTITUTE(G107," ",""))-LEN(SUBSTITUTE(SUBSTITUTE(G107," ",""),",",""))+1),0))</f>
        <v/>
      </c>
      <c r="K107" s="78">
        <f>IF(OR(ISBLANK(B4),ISBLANK(D4),ISBLANK(C107),ISBLANK(E107),ISBLANK(F107),ISBLANK(G107)),"",IF(AND(F107=D4,OR(G107="All",ISNUMBER(SEARCH("," &amp; B4 &amp; ",", "," &amp; SUBSTITUTE(G107," ","") &amp; ",")))),E107/IF(G107="All",COUNTIF(B4:G4,"&lt;&gt;"),LEN(SUBSTITUTE(G107," ",""))-LEN(SUBSTITUTE(SUBSTITUTE(G107," ",""),",",""))+1),0))</f>
        <v/>
      </c>
      <c r="L107" s="78">
        <f>IF(OR(ISBLANK(B4),ISBLANK(E4),ISBLANK(C107),ISBLANK(E107),ISBLANK(F107),ISBLANK(G107)),"",IF(AND(F107=E4,OR(G107="All",ISNUMBER(SEARCH("," &amp; B4 &amp; ",", "," &amp; SUBSTITUTE(G107," ","") &amp; ",")))),E107/IF(G107="All",COUNTIF(B4:G4,"&lt;&gt;"),LEN(SUBSTITUTE(G107," ",""))-LEN(SUBSTITUTE(SUBSTITUTE(G107," ",""),",",""))+1),0))</f>
        <v/>
      </c>
      <c r="M107" s="78">
        <f>IF(OR(ISBLANK(B4),ISBLANK(F4),ISBLANK(C107),ISBLANK(E107),ISBLANK(F107),ISBLANK(G107)),"",IF(AND(F107=F4,OR(G107="All",ISNUMBER(SEARCH("," &amp; B4 &amp; ",", "," &amp; SUBSTITUTE(G107," ","") &amp; ",")))),E107/IF(G107="All",COUNTIF(B4:G4,"&lt;&gt;"),LEN(SUBSTITUTE(G107," ",""))-LEN(SUBSTITUTE(SUBSTITUTE(G107," ",""),",",""))+1),0))</f>
        <v/>
      </c>
      <c r="N107" s="78">
        <f>IF(OR(ISBLANK(B4),ISBLANK(G4),ISBLANK(C107),ISBLANK(E107),ISBLANK(F107),ISBLANK(G107)),"",IF(AND(F107=G4,OR(G107="All",ISNUMBER(SEARCH("," &amp; B4 &amp; ",", "," &amp; SUBSTITUTE(G107," ","") &amp; ",")))),E107/IF(G107="All",COUNTIF(B4:G4,"&lt;&gt;"),LEN(SUBSTITUTE(G107," ",""))-LEN(SUBSTITUTE(SUBSTITUTE(G107," ",""),",",""))+1),0))</f>
        <v/>
      </c>
      <c r="O107" s="78">
        <f>IF(OR(ISBLANK(C4),ISBLANK(B4),ISBLANK(C107),ISBLANK(E107),ISBLANK(F107),ISBLANK(G107)),"",IF(AND(F107=B4,OR(G107="All",ISNUMBER(SEARCH("," &amp; C4 &amp; ",", "," &amp; SUBSTITUTE(G107," ","") &amp; ",")))),E107/IF(G107="All",COUNTIF(B4:G4,"&lt;&gt;"),LEN(SUBSTITUTE(G107," ",""))-LEN(SUBSTITUTE(SUBSTITUTE(G107," ",""),",",""))+1),0))</f>
        <v/>
      </c>
      <c r="P107" s="1" t="n"/>
      <c r="Q107" s="78">
        <f>IF(OR(ISBLANK(C4),ISBLANK(D4),ISBLANK(C107),ISBLANK(E107),ISBLANK(F107),ISBLANK(G107)),"",IF(AND(F107=D4,OR(G107="All",ISNUMBER(SEARCH("," &amp; C4 &amp; ",", "," &amp; SUBSTITUTE(G107," ","") &amp; ",")))),E107/IF(G107="All",COUNTIF(B4:G4,"&lt;&gt;"),LEN(SUBSTITUTE(G107," ",""))-LEN(SUBSTITUTE(SUBSTITUTE(G107," ",""),",",""))+1),0))</f>
        <v/>
      </c>
      <c r="R107" s="78">
        <f>IF(OR(ISBLANK(C4),ISBLANK(E4),ISBLANK(C107),ISBLANK(E107),ISBLANK(F107),ISBLANK(G107)),"",IF(AND(F107=E4,OR(G107="All",ISNUMBER(SEARCH("," &amp; C4 &amp; ",", "," &amp; SUBSTITUTE(G107," ","") &amp; ",")))),E107/IF(G107="All",COUNTIF(B4:G4,"&lt;&gt;"),LEN(SUBSTITUTE(G107," ",""))-LEN(SUBSTITUTE(SUBSTITUTE(G107," ",""),",",""))+1),0))</f>
        <v/>
      </c>
      <c r="S107" s="78">
        <f>IF(OR(ISBLANK(C4),ISBLANK(F4),ISBLANK(C107),ISBLANK(E107),ISBLANK(F107),ISBLANK(G107)),"",IF(AND(F107=F4,OR(G107="All",ISNUMBER(SEARCH("," &amp; C4 &amp; ",", "," &amp; SUBSTITUTE(G107," ","") &amp; ",")))),E107/IF(G107="All",COUNTIF(B4:G4,"&lt;&gt;"),LEN(SUBSTITUTE(G107," ",""))-LEN(SUBSTITUTE(SUBSTITUTE(G107," ",""),",",""))+1),0))</f>
        <v/>
      </c>
      <c r="T107" s="78">
        <f>IF(OR(ISBLANK(C4),ISBLANK(G4),ISBLANK(C107),ISBLANK(E107),ISBLANK(F107),ISBLANK(G107)),"",IF(AND(F107=G4,OR(G107="All",ISNUMBER(SEARCH("," &amp; C4 &amp; ",", "," &amp; SUBSTITUTE(G107," ","") &amp; ",")))),E107/IF(G107="All",COUNTIF(B4:G4,"&lt;&gt;"),LEN(SUBSTITUTE(G107," ",""))-LEN(SUBSTITUTE(SUBSTITUTE(G107," ",""),",",""))+1),0))</f>
        <v/>
      </c>
      <c r="U107" s="78">
        <f>IF(OR(ISBLANK(D4),ISBLANK(B4),ISBLANK(C107),ISBLANK(E107),ISBLANK(F107),ISBLANK(G107)),"",IF(AND(F107=B4,OR(G107="All",ISNUMBER(SEARCH("," &amp; D4 &amp; ",", "," &amp; SUBSTITUTE(G107," ","") &amp; ",")))),E107/IF(G107="All",COUNTIF(B4:G4,"&lt;&gt;"),LEN(SUBSTITUTE(G107," ",""))-LEN(SUBSTITUTE(SUBSTITUTE(G107," ",""),",",""))+1),0))</f>
        <v/>
      </c>
      <c r="V107" s="78">
        <f>IF(OR(ISBLANK(D4),ISBLANK(C4),ISBLANK(C107),ISBLANK(E107),ISBLANK(F107),ISBLANK(G107)),"",IF(AND(F107=C4,OR(G107="All",ISNUMBER(SEARCH("," &amp; D4 &amp; ",", "," &amp; SUBSTITUTE(G107," ","") &amp; ",")))),E107/IF(G107="All",COUNTIF(B4:G4,"&lt;&gt;"),LEN(SUBSTITUTE(G107," ",""))-LEN(SUBSTITUTE(SUBSTITUTE(G107," ",""),",",""))+1),0))</f>
        <v/>
      </c>
      <c r="W107" s="1" t="n"/>
      <c r="X107" s="78">
        <f>IF(OR(ISBLANK(D4),ISBLANK(E4),ISBLANK(C107),ISBLANK(E107),ISBLANK(F107),ISBLANK(G107)),"",IF(AND(F107=E4,OR(G107="All",ISNUMBER(SEARCH("," &amp; D4 &amp; ",", "," &amp; SUBSTITUTE(G107," ","") &amp; ",")))),E107/IF(G107="All",COUNTIF(B4:G4,"&lt;&gt;"),LEN(SUBSTITUTE(G107," ",""))-LEN(SUBSTITUTE(SUBSTITUTE(G107," ",""),",",""))+1),0))</f>
        <v/>
      </c>
      <c r="Y107" s="78">
        <f>IF(OR(ISBLANK(D4),ISBLANK(F4),ISBLANK(C107),ISBLANK(E107),ISBLANK(F107),ISBLANK(G107)),"",IF(AND(F107=F4,OR(G107="All",ISNUMBER(SEARCH("," &amp; D4 &amp; ",", "," &amp; SUBSTITUTE(G107," ","") &amp; ",")))),E107/IF(G107="All",COUNTIF(B4:G4,"&lt;&gt;"),LEN(SUBSTITUTE(G107," ",""))-LEN(SUBSTITUTE(SUBSTITUTE(G107," ",""),",",""))+1),0))</f>
        <v/>
      </c>
      <c r="Z107" s="78">
        <f>IF(OR(ISBLANK(D4),ISBLANK(G4),ISBLANK(C107),ISBLANK(E107),ISBLANK(F107),ISBLANK(G107)),"",IF(AND(F107=G4,OR(G107="All",ISNUMBER(SEARCH("," &amp; D4 &amp; ",", "," &amp; SUBSTITUTE(G107," ","") &amp; ",")))),E107/IF(G107="All",COUNTIF(B4:G4,"&lt;&gt;"),LEN(SUBSTITUTE(G107," ",""))-LEN(SUBSTITUTE(SUBSTITUTE(G107," ",""),",",""))+1),0))</f>
        <v/>
      </c>
      <c r="AA107" s="78">
        <f>IF(OR(ISBLANK(E4),ISBLANK(B4),ISBLANK(C107),ISBLANK(E107),ISBLANK(F107),ISBLANK(G107)),"",IF(AND(F107=B4,OR(G107="All",ISNUMBER(SEARCH("," &amp; E4 &amp; ",", "," &amp; SUBSTITUTE(G107," ","") &amp; ",")))),E107/IF(G107="All",COUNTIF(B4:G4,"&lt;&gt;"),LEN(SUBSTITUTE(G107," ",""))-LEN(SUBSTITUTE(SUBSTITUTE(G107," ",""),",",""))+1),0))</f>
        <v/>
      </c>
      <c r="AB107" s="78">
        <f>IF(OR(ISBLANK(E4),ISBLANK(C4),ISBLANK(C107),ISBLANK(E107),ISBLANK(F107),ISBLANK(G107)),"",IF(AND(F107=C4,OR(G107="All",ISNUMBER(SEARCH("," &amp; E4 &amp; ",", "," &amp; SUBSTITUTE(G107," ","") &amp; ",")))),E107/IF(G107="All",COUNTIF(B4:G4,"&lt;&gt;"),LEN(SUBSTITUTE(G107," ",""))-LEN(SUBSTITUTE(SUBSTITUTE(G107," ",""),",",""))+1),0))</f>
        <v/>
      </c>
      <c r="AC107" s="78">
        <f>IF(OR(ISBLANK(E4),ISBLANK(D4),ISBLANK(C107),ISBLANK(E107),ISBLANK(F107),ISBLANK(G107)),"",IF(AND(F107=D4,OR(G107="All",ISNUMBER(SEARCH("," &amp; E4 &amp; ",", "," &amp; SUBSTITUTE(G107," ","") &amp; ",")))),E107/IF(G107="All",COUNTIF(B4:G4,"&lt;&gt;"),LEN(SUBSTITUTE(G107," ",""))-LEN(SUBSTITUTE(SUBSTITUTE(G107," ",""),",",""))+1),0))</f>
        <v/>
      </c>
      <c r="AE107" s="78">
        <f>IF(OR(ISBLANK(E4),ISBLANK(F4),ISBLANK(C107),ISBLANK(E107),ISBLANK(F107),ISBLANK(G107)),"",IF(AND(F107=F4,OR(G107="All",ISNUMBER(SEARCH("," &amp; E4 &amp; ",", "," &amp; SUBSTITUTE(G107," ","") &amp; ",")))),E107/IF(G107="All",COUNTIF(B4:G4,"&lt;&gt;"),LEN(SUBSTITUTE(G107," ",""))-LEN(SUBSTITUTE(SUBSTITUTE(G107," ",""),",",""))+1),0))</f>
        <v/>
      </c>
      <c r="AF107" s="78">
        <f>IF(OR(ISBLANK(E4),ISBLANK(G4),ISBLANK(C107),ISBLANK(E107),ISBLANK(F107),ISBLANK(G107)),"",IF(AND(F107=G4,OR(G107="All",ISNUMBER(SEARCH("," &amp; E4 &amp; ",", "," &amp; SUBSTITUTE(G107," ","") &amp; ",")))),E107/IF(G107="All",COUNTIF(B4:G4,"&lt;&gt;"),LEN(SUBSTITUTE(G107," ",""))-LEN(SUBSTITUTE(SUBSTITUTE(G107," ",""),",",""))+1),0))</f>
        <v/>
      </c>
      <c r="AG107" s="78">
        <f>IF(OR(ISBLANK(F4),ISBLANK(B4),ISBLANK(C107),ISBLANK(E107),ISBLANK(F107),ISBLANK(G107)),"",IF(AND(F107=B4,OR(G107="All",ISNUMBER(SEARCH("," &amp; F4 &amp; ",", "," &amp; SUBSTITUTE(G107," ","") &amp; ",")))),E107/IF(G107="All",COUNTIF(B4:G4,"&lt;&gt;"),LEN(SUBSTITUTE(G107," ",""))-LEN(SUBSTITUTE(SUBSTITUTE(G107," ",""),",",""))+1),0))</f>
        <v/>
      </c>
      <c r="AH107" s="78">
        <f>IF(OR(ISBLANK(F4),ISBLANK(C4),ISBLANK(C107),ISBLANK(E107),ISBLANK(F107),ISBLANK(G107)),"",IF(AND(F107=C4,OR(G107="All",ISNUMBER(SEARCH("," &amp; F4 &amp; ",", "," &amp; SUBSTITUTE(G107," ","") &amp; ",")))),E107/IF(G107="All",COUNTIF(B4:G4,"&lt;&gt;"),LEN(SUBSTITUTE(G107," ",""))-LEN(SUBSTITUTE(SUBSTITUTE(G107," ",""),",",""))+1),0))</f>
        <v/>
      </c>
      <c r="AI107" s="78">
        <f>IF(OR(ISBLANK(F4),ISBLANK(D4),ISBLANK(C107),ISBLANK(E107),ISBLANK(F107),ISBLANK(G107)),"",IF(AND(F107=D4,OR(G107="All",ISNUMBER(SEARCH("," &amp; F4 &amp; ",", "," &amp; SUBSTITUTE(G107," ","") &amp; ",")))),E107/IF(G107="All",COUNTIF(B4:G4,"&lt;&gt;"),LEN(SUBSTITUTE(G107," ",""))-LEN(SUBSTITUTE(SUBSTITUTE(G107," ",""),",",""))+1),0))</f>
        <v/>
      </c>
      <c r="AJ107" s="78">
        <f>IF(OR(ISBLANK(F4),ISBLANK(E4),ISBLANK(C107),ISBLANK(E107),ISBLANK(F107),ISBLANK(G107)),"",IF(AND(F107=E4,OR(G107="All",ISNUMBER(SEARCH("," &amp; F4 &amp; ",", "," &amp; SUBSTITUTE(G107," ","") &amp; ",")))),E107/IF(G107="All",COUNTIF(B4:G4,"&lt;&gt;"),LEN(SUBSTITUTE(G107," ",""))-LEN(SUBSTITUTE(SUBSTITUTE(G107," ",""),",",""))+1),0))</f>
        <v/>
      </c>
      <c r="AL107" s="78">
        <f>IF(OR(ISBLANK(F4),ISBLANK(G4),ISBLANK(C107),ISBLANK(E107),ISBLANK(F107),ISBLANK(G107)),"",IF(AND(F107=G4,OR(G107="All",ISNUMBER(SEARCH("," &amp; F4 &amp; ",", "," &amp; SUBSTITUTE(G107," ","") &amp; ",")))),E107/IF(G107="All",COUNTIF(B4:G4,"&lt;&gt;"),LEN(SUBSTITUTE(G107," ",""))-LEN(SUBSTITUTE(SUBSTITUTE(G107," ",""),",",""))+1),0))</f>
        <v/>
      </c>
      <c r="AM107" s="78">
        <f>IF(OR(ISBLANK(G4),ISBLANK(B4),ISBLANK(C107),ISBLANK(E107),ISBLANK(F107),ISBLANK(G107)),"",IF(AND(F107=B4,OR(G107="All",ISNUMBER(SEARCH("," &amp; G4 &amp; ",", "," &amp; SUBSTITUTE(G107," ","") &amp; ",")))),E107/IF(G107="All",COUNTIF(B4:G4,"&lt;&gt;"),LEN(SUBSTITUTE(G107," ",""))-LEN(SUBSTITUTE(SUBSTITUTE(G107," ",""),",",""))+1),0))</f>
        <v/>
      </c>
      <c r="AN107" s="78">
        <f>IF(OR(ISBLANK(G4),ISBLANK(C4),ISBLANK(C107),ISBLANK(E107),ISBLANK(F107),ISBLANK(G107)),"",IF(AND(F107=C4,OR(G107="All",ISNUMBER(SEARCH("," &amp; G4 &amp; ",", "," &amp; SUBSTITUTE(G107," ","") &amp; ",")))),E107/IF(G107="All",COUNTIF(B4:G4,"&lt;&gt;"),LEN(SUBSTITUTE(G107," ",""))-LEN(SUBSTITUTE(SUBSTITUTE(G107," ",""),",",""))+1),0))</f>
        <v/>
      </c>
      <c r="AO107" s="78">
        <f>IF(OR(ISBLANK(G4),ISBLANK(D4),ISBLANK(C107),ISBLANK(E107),ISBLANK(F107),ISBLANK(G107)),"",IF(AND(F107=D4,OR(G107="All",ISNUMBER(SEARCH("," &amp; G4 &amp; ",", "," &amp; SUBSTITUTE(G107," ","") &amp; ",")))),E107/IF(G107="All",COUNTIF(B4:G4,"&lt;&gt;"),LEN(SUBSTITUTE(G107," ",""))-LEN(SUBSTITUTE(SUBSTITUTE(G107," ",""),",",""))+1),0))</f>
        <v/>
      </c>
      <c r="AP107" s="78">
        <f>IF(OR(ISBLANK(G4),ISBLANK(E4),ISBLANK(C107),ISBLANK(E107),ISBLANK(F107),ISBLANK(G107)),"",IF(AND(F107=E4,OR(G107="All",ISNUMBER(SEARCH("," &amp; G4 &amp; ",", "," &amp; SUBSTITUTE(G107," ","") &amp; ",")))),E107/IF(G107="All",COUNTIF(B4:G4,"&lt;&gt;"),LEN(SUBSTITUTE(G107," ",""))-LEN(SUBSTITUTE(SUBSTITUTE(G107," ",""),",",""))+1),0))</f>
        <v/>
      </c>
      <c r="AQ107" s="78">
        <f>IF(OR(ISBLANK(G4),ISBLANK(F4),ISBLANK(C107),ISBLANK(E107),ISBLANK(F107),ISBLANK(G107)),"",IF(AND(F107=F4,OR(G107="All",ISNUMBER(SEARCH("," &amp; G4 &amp; ",", "," &amp; SUBSTITUTE(G107," ","") &amp; ",")))),E107/IF(G107="All",COUNTIF(B4:G4,"&lt;&gt;"),LEN(SUBSTITUTE(G107," ",""))-LEN(SUBSTITUTE(SUBSTITUTE(G107," ",""),",",""))+1),0))</f>
        <v/>
      </c>
    </row>
    <row r="108" customFormat="1" s="1">
      <c r="A108" s="76" t="n"/>
      <c r="B108" s="77" t="n"/>
      <c r="C108" s="78" t="n"/>
      <c r="D108" s="77" t="inlineStr">
        <is>
          <t>EUR</t>
        </is>
      </c>
      <c r="E108" s="79">
        <f>IF(ISBLANK(C108),"",IF(D108="EUR",C108*$C$8,IF(D108="GBP",C108*$C$9,IF(D108="JPY",C108*$C$10,IF(D108="USD",C108,"")))))</f>
        <v/>
      </c>
      <c r="F108" s="77" t="n"/>
      <c r="G108" s="80" t="n"/>
      <c r="H108" s="1" t="n"/>
      <c r="I108" s="1" t="n"/>
      <c r="J108" s="78">
        <f>IF(OR(ISBLANK(B4),ISBLANK(C4),ISBLANK(C108),ISBLANK(E108),ISBLANK(F108),ISBLANK(G108)),"",IF(AND(F108=C4,OR(G108="All",ISNUMBER(SEARCH("," &amp; B4 &amp; ",", "," &amp; SUBSTITUTE(G108," ","") &amp; ",")))),E108/IF(G108="All",COUNTIF(B4:G4,"&lt;&gt;"),LEN(SUBSTITUTE(G108," ",""))-LEN(SUBSTITUTE(SUBSTITUTE(G108," ",""),",",""))+1),0))</f>
        <v/>
      </c>
      <c r="K108" s="78">
        <f>IF(OR(ISBLANK(B4),ISBLANK(D4),ISBLANK(C108),ISBLANK(E108),ISBLANK(F108),ISBLANK(G108)),"",IF(AND(F108=D4,OR(G108="All",ISNUMBER(SEARCH("," &amp; B4 &amp; ",", "," &amp; SUBSTITUTE(G108," ","") &amp; ",")))),E108/IF(G108="All",COUNTIF(B4:G4,"&lt;&gt;"),LEN(SUBSTITUTE(G108," ",""))-LEN(SUBSTITUTE(SUBSTITUTE(G108," ",""),",",""))+1),0))</f>
        <v/>
      </c>
      <c r="L108" s="78">
        <f>IF(OR(ISBLANK(B4),ISBLANK(E4),ISBLANK(C108),ISBLANK(E108),ISBLANK(F108),ISBLANK(G108)),"",IF(AND(F108=E4,OR(G108="All",ISNUMBER(SEARCH("," &amp; B4 &amp; ",", "," &amp; SUBSTITUTE(G108," ","") &amp; ",")))),E108/IF(G108="All",COUNTIF(B4:G4,"&lt;&gt;"),LEN(SUBSTITUTE(G108," ",""))-LEN(SUBSTITUTE(SUBSTITUTE(G108," ",""),",",""))+1),0))</f>
        <v/>
      </c>
      <c r="M108" s="78">
        <f>IF(OR(ISBLANK(B4),ISBLANK(F4),ISBLANK(C108),ISBLANK(E108),ISBLANK(F108),ISBLANK(G108)),"",IF(AND(F108=F4,OR(G108="All",ISNUMBER(SEARCH("," &amp; B4 &amp; ",", "," &amp; SUBSTITUTE(G108," ","") &amp; ",")))),E108/IF(G108="All",COUNTIF(B4:G4,"&lt;&gt;"),LEN(SUBSTITUTE(G108," ",""))-LEN(SUBSTITUTE(SUBSTITUTE(G108," ",""),",",""))+1),0))</f>
        <v/>
      </c>
      <c r="N108" s="78">
        <f>IF(OR(ISBLANK(B4),ISBLANK(G4),ISBLANK(C108),ISBLANK(E108),ISBLANK(F108),ISBLANK(G108)),"",IF(AND(F108=G4,OR(G108="All",ISNUMBER(SEARCH("," &amp; B4 &amp; ",", "," &amp; SUBSTITUTE(G108," ","") &amp; ",")))),E108/IF(G108="All",COUNTIF(B4:G4,"&lt;&gt;"),LEN(SUBSTITUTE(G108," ",""))-LEN(SUBSTITUTE(SUBSTITUTE(G108," ",""),",",""))+1),0))</f>
        <v/>
      </c>
      <c r="O108" s="78">
        <f>IF(OR(ISBLANK(C4),ISBLANK(B4),ISBLANK(C108),ISBLANK(E108),ISBLANK(F108),ISBLANK(G108)),"",IF(AND(F108=B4,OR(G108="All",ISNUMBER(SEARCH("," &amp; C4 &amp; ",", "," &amp; SUBSTITUTE(G108," ","") &amp; ",")))),E108/IF(G108="All",COUNTIF(B4:G4,"&lt;&gt;"),LEN(SUBSTITUTE(G108," ",""))-LEN(SUBSTITUTE(SUBSTITUTE(G108," ",""),",",""))+1),0))</f>
        <v/>
      </c>
      <c r="P108" s="1" t="n"/>
      <c r="Q108" s="78">
        <f>IF(OR(ISBLANK(C4),ISBLANK(D4),ISBLANK(C108),ISBLANK(E108),ISBLANK(F108),ISBLANK(G108)),"",IF(AND(F108=D4,OR(G108="All",ISNUMBER(SEARCH("," &amp; C4 &amp; ",", "," &amp; SUBSTITUTE(G108," ","") &amp; ",")))),E108/IF(G108="All",COUNTIF(B4:G4,"&lt;&gt;"),LEN(SUBSTITUTE(G108," ",""))-LEN(SUBSTITUTE(SUBSTITUTE(G108," ",""),",",""))+1),0))</f>
        <v/>
      </c>
      <c r="R108" s="78">
        <f>IF(OR(ISBLANK(C4),ISBLANK(E4),ISBLANK(C108),ISBLANK(E108),ISBLANK(F108),ISBLANK(G108)),"",IF(AND(F108=E4,OR(G108="All",ISNUMBER(SEARCH("," &amp; C4 &amp; ",", "," &amp; SUBSTITUTE(G108," ","") &amp; ",")))),E108/IF(G108="All",COUNTIF(B4:G4,"&lt;&gt;"),LEN(SUBSTITUTE(G108," ",""))-LEN(SUBSTITUTE(SUBSTITUTE(G108," ",""),",",""))+1),0))</f>
        <v/>
      </c>
      <c r="S108" s="78">
        <f>IF(OR(ISBLANK(C4),ISBLANK(F4),ISBLANK(C108),ISBLANK(E108),ISBLANK(F108),ISBLANK(G108)),"",IF(AND(F108=F4,OR(G108="All",ISNUMBER(SEARCH("," &amp; C4 &amp; ",", "," &amp; SUBSTITUTE(G108," ","") &amp; ",")))),E108/IF(G108="All",COUNTIF(B4:G4,"&lt;&gt;"),LEN(SUBSTITUTE(G108," ",""))-LEN(SUBSTITUTE(SUBSTITUTE(G108," ",""),",",""))+1),0))</f>
        <v/>
      </c>
      <c r="T108" s="78">
        <f>IF(OR(ISBLANK(C4),ISBLANK(G4),ISBLANK(C108),ISBLANK(E108),ISBLANK(F108),ISBLANK(G108)),"",IF(AND(F108=G4,OR(G108="All",ISNUMBER(SEARCH("," &amp; C4 &amp; ",", "," &amp; SUBSTITUTE(G108," ","") &amp; ",")))),E108/IF(G108="All",COUNTIF(B4:G4,"&lt;&gt;"),LEN(SUBSTITUTE(G108," ",""))-LEN(SUBSTITUTE(SUBSTITUTE(G108," ",""),",",""))+1),0))</f>
        <v/>
      </c>
      <c r="U108" s="78">
        <f>IF(OR(ISBLANK(D4),ISBLANK(B4),ISBLANK(C108),ISBLANK(E108),ISBLANK(F108),ISBLANK(G108)),"",IF(AND(F108=B4,OR(G108="All",ISNUMBER(SEARCH("," &amp; D4 &amp; ",", "," &amp; SUBSTITUTE(G108," ","") &amp; ",")))),E108/IF(G108="All",COUNTIF(B4:G4,"&lt;&gt;"),LEN(SUBSTITUTE(G108," ",""))-LEN(SUBSTITUTE(SUBSTITUTE(G108," ",""),",",""))+1),0))</f>
        <v/>
      </c>
      <c r="V108" s="78">
        <f>IF(OR(ISBLANK(D4),ISBLANK(C4),ISBLANK(C108),ISBLANK(E108),ISBLANK(F108),ISBLANK(G108)),"",IF(AND(F108=C4,OR(G108="All",ISNUMBER(SEARCH("," &amp; D4 &amp; ",", "," &amp; SUBSTITUTE(G108," ","") &amp; ",")))),E108/IF(G108="All",COUNTIF(B4:G4,"&lt;&gt;"),LEN(SUBSTITUTE(G108," ",""))-LEN(SUBSTITUTE(SUBSTITUTE(G108," ",""),",",""))+1),0))</f>
        <v/>
      </c>
      <c r="W108" s="1" t="n"/>
      <c r="X108" s="78">
        <f>IF(OR(ISBLANK(D4),ISBLANK(E4),ISBLANK(C108),ISBLANK(E108),ISBLANK(F108),ISBLANK(G108)),"",IF(AND(F108=E4,OR(G108="All",ISNUMBER(SEARCH("," &amp; D4 &amp; ",", "," &amp; SUBSTITUTE(G108," ","") &amp; ",")))),E108/IF(G108="All",COUNTIF(B4:G4,"&lt;&gt;"),LEN(SUBSTITUTE(G108," ",""))-LEN(SUBSTITUTE(SUBSTITUTE(G108," ",""),",",""))+1),0))</f>
        <v/>
      </c>
      <c r="Y108" s="78">
        <f>IF(OR(ISBLANK(D4),ISBLANK(F4),ISBLANK(C108),ISBLANK(E108),ISBLANK(F108),ISBLANK(G108)),"",IF(AND(F108=F4,OR(G108="All",ISNUMBER(SEARCH("," &amp; D4 &amp; ",", "," &amp; SUBSTITUTE(G108," ","") &amp; ",")))),E108/IF(G108="All",COUNTIF(B4:G4,"&lt;&gt;"),LEN(SUBSTITUTE(G108," ",""))-LEN(SUBSTITUTE(SUBSTITUTE(G108," ",""),",",""))+1),0))</f>
        <v/>
      </c>
      <c r="Z108" s="78">
        <f>IF(OR(ISBLANK(D4),ISBLANK(G4),ISBLANK(C108),ISBLANK(E108),ISBLANK(F108),ISBLANK(G108)),"",IF(AND(F108=G4,OR(G108="All",ISNUMBER(SEARCH("," &amp; D4 &amp; ",", "," &amp; SUBSTITUTE(G108," ","") &amp; ",")))),E108/IF(G108="All",COUNTIF(B4:G4,"&lt;&gt;"),LEN(SUBSTITUTE(G108," ",""))-LEN(SUBSTITUTE(SUBSTITUTE(G108," ",""),",",""))+1),0))</f>
        <v/>
      </c>
      <c r="AA108" s="78">
        <f>IF(OR(ISBLANK(E4),ISBLANK(B4),ISBLANK(C108),ISBLANK(E108),ISBLANK(F108),ISBLANK(G108)),"",IF(AND(F108=B4,OR(G108="All",ISNUMBER(SEARCH("," &amp; E4 &amp; ",", "," &amp; SUBSTITUTE(G108," ","") &amp; ",")))),E108/IF(G108="All",COUNTIF(B4:G4,"&lt;&gt;"),LEN(SUBSTITUTE(G108," ",""))-LEN(SUBSTITUTE(SUBSTITUTE(G108," ",""),",",""))+1),0))</f>
        <v/>
      </c>
      <c r="AB108" s="78">
        <f>IF(OR(ISBLANK(E4),ISBLANK(C4),ISBLANK(C108),ISBLANK(E108),ISBLANK(F108),ISBLANK(G108)),"",IF(AND(F108=C4,OR(G108="All",ISNUMBER(SEARCH("," &amp; E4 &amp; ",", "," &amp; SUBSTITUTE(G108," ","") &amp; ",")))),E108/IF(G108="All",COUNTIF(B4:G4,"&lt;&gt;"),LEN(SUBSTITUTE(G108," ",""))-LEN(SUBSTITUTE(SUBSTITUTE(G108," ",""),",",""))+1),0))</f>
        <v/>
      </c>
      <c r="AC108" s="78">
        <f>IF(OR(ISBLANK(E4),ISBLANK(D4),ISBLANK(C108),ISBLANK(E108),ISBLANK(F108),ISBLANK(G108)),"",IF(AND(F108=D4,OR(G108="All",ISNUMBER(SEARCH("," &amp; E4 &amp; ",", "," &amp; SUBSTITUTE(G108," ","") &amp; ",")))),E108/IF(G108="All",COUNTIF(B4:G4,"&lt;&gt;"),LEN(SUBSTITUTE(G108," ",""))-LEN(SUBSTITUTE(SUBSTITUTE(G108," ",""),",",""))+1),0))</f>
        <v/>
      </c>
      <c r="AE108" s="78">
        <f>IF(OR(ISBLANK(E4),ISBLANK(F4),ISBLANK(C108),ISBLANK(E108),ISBLANK(F108),ISBLANK(G108)),"",IF(AND(F108=F4,OR(G108="All",ISNUMBER(SEARCH("," &amp; E4 &amp; ",", "," &amp; SUBSTITUTE(G108," ","") &amp; ",")))),E108/IF(G108="All",COUNTIF(B4:G4,"&lt;&gt;"),LEN(SUBSTITUTE(G108," ",""))-LEN(SUBSTITUTE(SUBSTITUTE(G108," ",""),",",""))+1),0))</f>
        <v/>
      </c>
      <c r="AF108" s="78">
        <f>IF(OR(ISBLANK(E4),ISBLANK(G4),ISBLANK(C108),ISBLANK(E108),ISBLANK(F108),ISBLANK(G108)),"",IF(AND(F108=G4,OR(G108="All",ISNUMBER(SEARCH("," &amp; E4 &amp; ",", "," &amp; SUBSTITUTE(G108," ","") &amp; ",")))),E108/IF(G108="All",COUNTIF(B4:G4,"&lt;&gt;"),LEN(SUBSTITUTE(G108," ",""))-LEN(SUBSTITUTE(SUBSTITUTE(G108," ",""),",",""))+1),0))</f>
        <v/>
      </c>
      <c r="AG108" s="78">
        <f>IF(OR(ISBLANK(F4),ISBLANK(B4),ISBLANK(C108),ISBLANK(E108),ISBLANK(F108),ISBLANK(G108)),"",IF(AND(F108=B4,OR(G108="All",ISNUMBER(SEARCH("," &amp; F4 &amp; ",", "," &amp; SUBSTITUTE(G108," ","") &amp; ",")))),E108/IF(G108="All",COUNTIF(B4:G4,"&lt;&gt;"),LEN(SUBSTITUTE(G108," ",""))-LEN(SUBSTITUTE(SUBSTITUTE(G108," ",""),",",""))+1),0))</f>
        <v/>
      </c>
      <c r="AH108" s="78">
        <f>IF(OR(ISBLANK(F4),ISBLANK(C4),ISBLANK(C108),ISBLANK(E108),ISBLANK(F108),ISBLANK(G108)),"",IF(AND(F108=C4,OR(G108="All",ISNUMBER(SEARCH("," &amp; F4 &amp; ",", "," &amp; SUBSTITUTE(G108," ","") &amp; ",")))),E108/IF(G108="All",COUNTIF(B4:G4,"&lt;&gt;"),LEN(SUBSTITUTE(G108," ",""))-LEN(SUBSTITUTE(SUBSTITUTE(G108," ",""),",",""))+1),0))</f>
        <v/>
      </c>
      <c r="AI108" s="78">
        <f>IF(OR(ISBLANK(F4),ISBLANK(D4),ISBLANK(C108),ISBLANK(E108),ISBLANK(F108),ISBLANK(G108)),"",IF(AND(F108=D4,OR(G108="All",ISNUMBER(SEARCH("," &amp; F4 &amp; ",", "," &amp; SUBSTITUTE(G108," ","") &amp; ",")))),E108/IF(G108="All",COUNTIF(B4:G4,"&lt;&gt;"),LEN(SUBSTITUTE(G108," ",""))-LEN(SUBSTITUTE(SUBSTITUTE(G108," ",""),",",""))+1),0))</f>
        <v/>
      </c>
      <c r="AJ108" s="78">
        <f>IF(OR(ISBLANK(F4),ISBLANK(E4),ISBLANK(C108),ISBLANK(E108),ISBLANK(F108),ISBLANK(G108)),"",IF(AND(F108=E4,OR(G108="All",ISNUMBER(SEARCH("," &amp; F4 &amp; ",", "," &amp; SUBSTITUTE(G108," ","") &amp; ",")))),E108/IF(G108="All",COUNTIF(B4:G4,"&lt;&gt;"),LEN(SUBSTITUTE(G108," ",""))-LEN(SUBSTITUTE(SUBSTITUTE(G108," ",""),",",""))+1),0))</f>
        <v/>
      </c>
      <c r="AL108" s="78">
        <f>IF(OR(ISBLANK(F4),ISBLANK(G4),ISBLANK(C108),ISBLANK(E108),ISBLANK(F108),ISBLANK(G108)),"",IF(AND(F108=G4,OR(G108="All",ISNUMBER(SEARCH("," &amp; F4 &amp; ",", "," &amp; SUBSTITUTE(G108," ","") &amp; ",")))),E108/IF(G108="All",COUNTIF(B4:G4,"&lt;&gt;"),LEN(SUBSTITUTE(G108," ",""))-LEN(SUBSTITUTE(SUBSTITUTE(G108," ",""),",",""))+1),0))</f>
        <v/>
      </c>
      <c r="AM108" s="78">
        <f>IF(OR(ISBLANK(G4),ISBLANK(B4),ISBLANK(C108),ISBLANK(E108),ISBLANK(F108),ISBLANK(G108)),"",IF(AND(F108=B4,OR(G108="All",ISNUMBER(SEARCH("," &amp; G4 &amp; ",", "," &amp; SUBSTITUTE(G108," ","") &amp; ",")))),E108/IF(G108="All",COUNTIF(B4:G4,"&lt;&gt;"),LEN(SUBSTITUTE(G108," ",""))-LEN(SUBSTITUTE(SUBSTITUTE(G108," ",""),",",""))+1),0))</f>
        <v/>
      </c>
      <c r="AN108" s="78">
        <f>IF(OR(ISBLANK(G4),ISBLANK(C4),ISBLANK(C108),ISBLANK(E108),ISBLANK(F108),ISBLANK(G108)),"",IF(AND(F108=C4,OR(G108="All",ISNUMBER(SEARCH("," &amp; G4 &amp; ",", "," &amp; SUBSTITUTE(G108," ","") &amp; ",")))),E108/IF(G108="All",COUNTIF(B4:G4,"&lt;&gt;"),LEN(SUBSTITUTE(G108," ",""))-LEN(SUBSTITUTE(SUBSTITUTE(G108," ",""),",",""))+1),0))</f>
        <v/>
      </c>
      <c r="AO108" s="78">
        <f>IF(OR(ISBLANK(G4),ISBLANK(D4),ISBLANK(C108),ISBLANK(E108),ISBLANK(F108),ISBLANK(G108)),"",IF(AND(F108=D4,OR(G108="All",ISNUMBER(SEARCH("," &amp; G4 &amp; ",", "," &amp; SUBSTITUTE(G108," ","") &amp; ",")))),E108/IF(G108="All",COUNTIF(B4:G4,"&lt;&gt;"),LEN(SUBSTITUTE(G108," ",""))-LEN(SUBSTITUTE(SUBSTITUTE(G108," ",""),",",""))+1),0))</f>
        <v/>
      </c>
      <c r="AP108" s="78">
        <f>IF(OR(ISBLANK(G4),ISBLANK(E4),ISBLANK(C108),ISBLANK(E108),ISBLANK(F108),ISBLANK(G108)),"",IF(AND(F108=E4,OR(G108="All",ISNUMBER(SEARCH("," &amp; G4 &amp; ",", "," &amp; SUBSTITUTE(G108," ","") &amp; ",")))),E108/IF(G108="All",COUNTIF(B4:G4,"&lt;&gt;"),LEN(SUBSTITUTE(G108," ",""))-LEN(SUBSTITUTE(SUBSTITUTE(G108," ",""),",",""))+1),0))</f>
        <v/>
      </c>
      <c r="AQ108" s="78">
        <f>IF(OR(ISBLANK(G4),ISBLANK(F4),ISBLANK(C108),ISBLANK(E108),ISBLANK(F108),ISBLANK(G108)),"",IF(AND(F108=F4,OR(G108="All",ISNUMBER(SEARCH("," &amp; G4 &amp; ",", "," &amp; SUBSTITUTE(G108," ","") &amp; ",")))),E108/IF(G108="All",COUNTIF(B4:G4,"&lt;&gt;"),LEN(SUBSTITUTE(G108," ",""))-LEN(SUBSTITUTE(SUBSTITUTE(G108," ",""),",",""))+1),0))</f>
        <v/>
      </c>
    </row>
    <row r="109" customFormat="1" s="1">
      <c r="A109" s="76" t="n"/>
      <c r="B109" s="77" t="n"/>
      <c r="C109" s="78" t="n"/>
      <c r="D109" s="77" t="inlineStr">
        <is>
          <t>EUR</t>
        </is>
      </c>
      <c r="E109" s="79">
        <f>IF(ISBLANK(C109),"",IF(D109="EUR",C109*$C$8,IF(D109="GBP",C109*$C$9,IF(D109="JPY",C109*$C$10,IF(D109="USD",C109,"")))))</f>
        <v/>
      </c>
      <c r="F109" s="77" t="n"/>
      <c r="G109" s="80" t="n"/>
      <c r="H109" s="1" t="n"/>
      <c r="I109" s="1" t="n"/>
      <c r="J109" s="78">
        <f>IF(OR(ISBLANK(B4),ISBLANK(C4),ISBLANK(C109),ISBLANK(E109),ISBLANK(F109),ISBLANK(G109)),"",IF(AND(F109=C4,OR(G109="All",ISNUMBER(SEARCH("," &amp; B4 &amp; ",", "," &amp; SUBSTITUTE(G109," ","") &amp; ",")))),E109/IF(G109="All",COUNTIF(B4:G4,"&lt;&gt;"),LEN(SUBSTITUTE(G109," ",""))-LEN(SUBSTITUTE(SUBSTITUTE(G109," ",""),",",""))+1),0))</f>
        <v/>
      </c>
      <c r="K109" s="78">
        <f>IF(OR(ISBLANK(B4),ISBLANK(D4),ISBLANK(C109),ISBLANK(E109),ISBLANK(F109),ISBLANK(G109)),"",IF(AND(F109=D4,OR(G109="All",ISNUMBER(SEARCH("," &amp; B4 &amp; ",", "," &amp; SUBSTITUTE(G109," ","") &amp; ",")))),E109/IF(G109="All",COUNTIF(B4:G4,"&lt;&gt;"),LEN(SUBSTITUTE(G109," ",""))-LEN(SUBSTITUTE(SUBSTITUTE(G109," ",""),",",""))+1),0))</f>
        <v/>
      </c>
      <c r="L109" s="78">
        <f>IF(OR(ISBLANK(B4),ISBLANK(E4),ISBLANK(C109),ISBLANK(E109),ISBLANK(F109),ISBLANK(G109)),"",IF(AND(F109=E4,OR(G109="All",ISNUMBER(SEARCH("," &amp; B4 &amp; ",", "," &amp; SUBSTITUTE(G109," ","") &amp; ",")))),E109/IF(G109="All",COUNTIF(B4:G4,"&lt;&gt;"),LEN(SUBSTITUTE(G109," ",""))-LEN(SUBSTITUTE(SUBSTITUTE(G109," ",""),",",""))+1),0))</f>
        <v/>
      </c>
      <c r="M109" s="78">
        <f>IF(OR(ISBLANK(B4),ISBLANK(F4),ISBLANK(C109),ISBLANK(E109),ISBLANK(F109),ISBLANK(G109)),"",IF(AND(F109=F4,OR(G109="All",ISNUMBER(SEARCH("," &amp; B4 &amp; ",", "," &amp; SUBSTITUTE(G109," ","") &amp; ",")))),E109/IF(G109="All",COUNTIF(B4:G4,"&lt;&gt;"),LEN(SUBSTITUTE(G109," ",""))-LEN(SUBSTITUTE(SUBSTITUTE(G109," ",""),",",""))+1),0))</f>
        <v/>
      </c>
      <c r="N109" s="78">
        <f>IF(OR(ISBLANK(B4),ISBLANK(G4),ISBLANK(C109),ISBLANK(E109),ISBLANK(F109),ISBLANK(G109)),"",IF(AND(F109=G4,OR(G109="All",ISNUMBER(SEARCH("," &amp; B4 &amp; ",", "," &amp; SUBSTITUTE(G109," ","") &amp; ",")))),E109/IF(G109="All",COUNTIF(B4:G4,"&lt;&gt;"),LEN(SUBSTITUTE(G109," ",""))-LEN(SUBSTITUTE(SUBSTITUTE(G109," ",""),",",""))+1),0))</f>
        <v/>
      </c>
      <c r="O109" s="78">
        <f>IF(OR(ISBLANK(C4),ISBLANK(B4),ISBLANK(C109),ISBLANK(E109),ISBLANK(F109),ISBLANK(G109)),"",IF(AND(F109=B4,OR(G109="All",ISNUMBER(SEARCH("," &amp; C4 &amp; ",", "," &amp; SUBSTITUTE(G109," ","") &amp; ",")))),E109/IF(G109="All",COUNTIF(B4:G4,"&lt;&gt;"),LEN(SUBSTITUTE(G109," ",""))-LEN(SUBSTITUTE(SUBSTITUTE(G109," ",""),",",""))+1),0))</f>
        <v/>
      </c>
      <c r="P109" s="1" t="n"/>
      <c r="Q109" s="78">
        <f>IF(OR(ISBLANK(C4),ISBLANK(D4),ISBLANK(C109),ISBLANK(E109),ISBLANK(F109),ISBLANK(G109)),"",IF(AND(F109=D4,OR(G109="All",ISNUMBER(SEARCH("," &amp; C4 &amp; ",", "," &amp; SUBSTITUTE(G109," ","") &amp; ",")))),E109/IF(G109="All",COUNTIF(B4:G4,"&lt;&gt;"),LEN(SUBSTITUTE(G109," ",""))-LEN(SUBSTITUTE(SUBSTITUTE(G109," ",""),",",""))+1),0))</f>
        <v/>
      </c>
      <c r="R109" s="78">
        <f>IF(OR(ISBLANK(C4),ISBLANK(E4),ISBLANK(C109),ISBLANK(E109),ISBLANK(F109),ISBLANK(G109)),"",IF(AND(F109=E4,OR(G109="All",ISNUMBER(SEARCH("," &amp; C4 &amp; ",", "," &amp; SUBSTITUTE(G109," ","") &amp; ",")))),E109/IF(G109="All",COUNTIF(B4:G4,"&lt;&gt;"),LEN(SUBSTITUTE(G109," ",""))-LEN(SUBSTITUTE(SUBSTITUTE(G109," ",""),",",""))+1),0))</f>
        <v/>
      </c>
      <c r="S109" s="78">
        <f>IF(OR(ISBLANK(C4),ISBLANK(F4),ISBLANK(C109),ISBLANK(E109),ISBLANK(F109),ISBLANK(G109)),"",IF(AND(F109=F4,OR(G109="All",ISNUMBER(SEARCH("," &amp; C4 &amp; ",", "," &amp; SUBSTITUTE(G109," ","") &amp; ",")))),E109/IF(G109="All",COUNTIF(B4:G4,"&lt;&gt;"),LEN(SUBSTITUTE(G109," ",""))-LEN(SUBSTITUTE(SUBSTITUTE(G109," ",""),",",""))+1),0))</f>
        <v/>
      </c>
      <c r="T109" s="78">
        <f>IF(OR(ISBLANK(C4),ISBLANK(G4),ISBLANK(C109),ISBLANK(E109),ISBLANK(F109),ISBLANK(G109)),"",IF(AND(F109=G4,OR(G109="All",ISNUMBER(SEARCH("," &amp; C4 &amp; ",", "," &amp; SUBSTITUTE(G109," ","") &amp; ",")))),E109/IF(G109="All",COUNTIF(B4:G4,"&lt;&gt;"),LEN(SUBSTITUTE(G109," ",""))-LEN(SUBSTITUTE(SUBSTITUTE(G109," ",""),",",""))+1),0))</f>
        <v/>
      </c>
      <c r="U109" s="78">
        <f>IF(OR(ISBLANK(D4),ISBLANK(B4),ISBLANK(C109),ISBLANK(E109),ISBLANK(F109),ISBLANK(G109)),"",IF(AND(F109=B4,OR(G109="All",ISNUMBER(SEARCH("," &amp; D4 &amp; ",", "," &amp; SUBSTITUTE(G109," ","") &amp; ",")))),E109/IF(G109="All",COUNTIF(B4:G4,"&lt;&gt;"),LEN(SUBSTITUTE(G109," ",""))-LEN(SUBSTITUTE(SUBSTITUTE(G109," ",""),",",""))+1),0))</f>
        <v/>
      </c>
      <c r="V109" s="78">
        <f>IF(OR(ISBLANK(D4),ISBLANK(C4),ISBLANK(C109),ISBLANK(E109),ISBLANK(F109),ISBLANK(G109)),"",IF(AND(F109=C4,OR(G109="All",ISNUMBER(SEARCH("," &amp; D4 &amp; ",", "," &amp; SUBSTITUTE(G109," ","") &amp; ",")))),E109/IF(G109="All",COUNTIF(B4:G4,"&lt;&gt;"),LEN(SUBSTITUTE(G109," ",""))-LEN(SUBSTITUTE(SUBSTITUTE(G109," ",""),",",""))+1),0))</f>
        <v/>
      </c>
      <c r="W109" s="1" t="n"/>
      <c r="X109" s="78">
        <f>IF(OR(ISBLANK(D4),ISBLANK(E4),ISBLANK(C109),ISBLANK(E109),ISBLANK(F109),ISBLANK(G109)),"",IF(AND(F109=E4,OR(G109="All",ISNUMBER(SEARCH("," &amp; D4 &amp; ",", "," &amp; SUBSTITUTE(G109," ","") &amp; ",")))),E109/IF(G109="All",COUNTIF(B4:G4,"&lt;&gt;"),LEN(SUBSTITUTE(G109," ",""))-LEN(SUBSTITUTE(SUBSTITUTE(G109," ",""),",",""))+1),0))</f>
        <v/>
      </c>
      <c r="Y109" s="78">
        <f>IF(OR(ISBLANK(D4),ISBLANK(F4),ISBLANK(C109),ISBLANK(E109),ISBLANK(F109),ISBLANK(G109)),"",IF(AND(F109=F4,OR(G109="All",ISNUMBER(SEARCH("," &amp; D4 &amp; ",", "," &amp; SUBSTITUTE(G109," ","") &amp; ",")))),E109/IF(G109="All",COUNTIF(B4:G4,"&lt;&gt;"),LEN(SUBSTITUTE(G109," ",""))-LEN(SUBSTITUTE(SUBSTITUTE(G109," ",""),",",""))+1),0))</f>
        <v/>
      </c>
      <c r="Z109" s="78">
        <f>IF(OR(ISBLANK(D4),ISBLANK(G4),ISBLANK(C109),ISBLANK(E109),ISBLANK(F109),ISBLANK(G109)),"",IF(AND(F109=G4,OR(G109="All",ISNUMBER(SEARCH("," &amp; D4 &amp; ",", "," &amp; SUBSTITUTE(G109," ","") &amp; ",")))),E109/IF(G109="All",COUNTIF(B4:G4,"&lt;&gt;"),LEN(SUBSTITUTE(G109," ",""))-LEN(SUBSTITUTE(SUBSTITUTE(G109," ",""),",",""))+1),0))</f>
        <v/>
      </c>
      <c r="AA109" s="78">
        <f>IF(OR(ISBLANK(E4),ISBLANK(B4),ISBLANK(C109),ISBLANK(E109),ISBLANK(F109),ISBLANK(G109)),"",IF(AND(F109=B4,OR(G109="All",ISNUMBER(SEARCH("," &amp; E4 &amp; ",", "," &amp; SUBSTITUTE(G109," ","") &amp; ",")))),E109/IF(G109="All",COUNTIF(B4:G4,"&lt;&gt;"),LEN(SUBSTITUTE(G109," ",""))-LEN(SUBSTITUTE(SUBSTITUTE(G109," ",""),",",""))+1),0))</f>
        <v/>
      </c>
      <c r="AB109" s="78">
        <f>IF(OR(ISBLANK(E4),ISBLANK(C4),ISBLANK(C109),ISBLANK(E109),ISBLANK(F109),ISBLANK(G109)),"",IF(AND(F109=C4,OR(G109="All",ISNUMBER(SEARCH("," &amp; E4 &amp; ",", "," &amp; SUBSTITUTE(G109," ","") &amp; ",")))),E109/IF(G109="All",COUNTIF(B4:G4,"&lt;&gt;"),LEN(SUBSTITUTE(G109," ",""))-LEN(SUBSTITUTE(SUBSTITUTE(G109," ",""),",",""))+1),0))</f>
        <v/>
      </c>
      <c r="AC109" s="78">
        <f>IF(OR(ISBLANK(E4),ISBLANK(D4),ISBLANK(C109),ISBLANK(E109),ISBLANK(F109),ISBLANK(G109)),"",IF(AND(F109=D4,OR(G109="All",ISNUMBER(SEARCH("," &amp; E4 &amp; ",", "," &amp; SUBSTITUTE(G109," ","") &amp; ",")))),E109/IF(G109="All",COUNTIF(B4:G4,"&lt;&gt;"),LEN(SUBSTITUTE(G109," ",""))-LEN(SUBSTITUTE(SUBSTITUTE(G109," ",""),",",""))+1),0))</f>
        <v/>
      </c>
      <c r="AE109" s="78">
        <f>IF(OR(ISBLANK(E4),ISBLANK(F4),ISBLANK(C109),ISBLANK(E109),ISBLANK(F109),ISBLANK(G109)),"",IF(AND(F109=F4,OR(G109="All",ISNUMBER(SEARCH("," &amp; E4 &amp; ",", "," &amp; SUBSTITUTE(G109," ","") &amp; ",")))),E109/IF(G109="All",COUNTIF(B4:G4,"&lt;&gt;"),LEN(SUBSTITUTE(G109," ",""))-LEN(SUBSTITUTE(SUBSTITUTE(G109," ",""),",",""))+1),0))</f>
        <v/>
      </c>
      <c r="AF109" s="78">
        <f>IF(OR(ISBLANK(E4),ISBLANK(G4),ISBLANK(C109),ISBLANK(E109),ISBLANK(F109),ISBLANK(G109)),"",IF(AND(F109=G4,OR(G109="All",ISNUMBER(SEARCH("," &amp; E4 &amp; ",", "," &amp; SUBSTITUTE(G109," ","") &amp; ",")))),E109/IF(G109="All",COUNTIF(B4:G4,"&lt;&gt;"),LEN(SUBSTITUTE(G109," ",""))-LEN(SUBSTITUTE(SUBSTITUTE(G109," ",""),",",""))+1),0))</f>
        <v/>
      </c>
      <c r="AG109" s="78">
        <f>IF(OR(ISBLANK(F4),ISBLANK(B4),ISBLANK(C109),ISBLANK(E109),ISBLANK(F109),ISBLANK(G109)),"",IF(AND(F109=B4,OR(G109="All",ISNUMBER(SEARCH("," &amp; F4 &amp; ",", "," &amp; SUBSTITUTE(G109," ","") &amp; ",")))),E109/IF(G109="All",COUNTIF(B4:G4,"&lt;&gt;"),LEN(SUBSTITUTE(G109," ",""))-LEN(SUBSTITUTE(SUBSTITUTE(G109," ",""),",",""))+1),0))</f>
        <v/>
      </c>
      <c r="AH109" s="78">
        <f>IF(OR(ISBLANK(F4),ISBLANK(C4),ISBLANK(C109),ISBLANK(E109),ISBLANK(F109),ISBLANK(G109)),"",IF(AND(F109=C4,OR(G109="All",ISNUMBER(SEARCH("," &amp; F4 &amp; ",", "," &amp; SUBSTITUTE(G109," ","") &amp; ",")))),E109/IF(G109="All",COUNTIF(B4:G4,"&lt;&gt;"),LEN(SUBSTITUTE(G109," ",""))-LEN(SUBSTITUTE(SUBSTITUTE(G109," ",""),",",""))+1),0))</f>
        <v/>
      </c>
      <c r="AI109" s="78">
        <f>IF(OR(ISBLANK(F4),ISBLANK(D4),ISBLANK(C109),ISBLANK(E109),ISBLANK(F109),ISBLANK(G109)),"",IF(AND(F109=D4,OR(G109="All",ISNUMBER(SEARCH("," &amp; F4 &amp; ",", "," &amp; SUBSTITUTE(G109," ","") &amp; ",")))),E109/IF(G109="All",COUNTIF(B4:G4,"&lt;&gt;"),LEN(SUBSTITUTE(G109," ",""))-LEN(SUBSTITUTE(SUBSTITUTE(G109," ",""),",",""))+1),0))</f>
        <v/>
      </c>
      <c r="AJ109" s="78">
        <f>IF(OR(ISBLANK(F4),ISBLANK(E4),ISBLANK(C109),ISBLANK(E109),ISBLANK(F109),ISBLANK(G109)),"",IF(AND(F109=E4,OR(G109="All",ISNUMBER(SEARCH("," &amp; F4 &amp; ",", "," &amp; SUBSTITUTE(G109," ","") &amp; ",")))),E109/IF(G109="All",COUNTIF(B4:G4,"&lt;&gt;"),LEN(SUBSTITUTE(G109," ",""))-LEN(SUBSTITUTE(SUBSTITUTE(G109," ",""),",",""))+1),0))</f>
        <v/>
      </c>
      <c r="AL109" s="78">
        <f>IF(OR(ISBLANK(F4),ISBLANK(G4),ISBLANK(C109),ISBLANK(E109),ISBLANK(F109),ISBLANK(G109)),"",IF(AND(F109=G4,OR(G109="All",ISNUMBER(SEARCH("," &amp; F4 &amp; ",", "," &amp; SUBSTITUTE(G109," ","") &amp; ",")))),E109/IF(G109="All",COUNTIF(B4:G4,"&lt;&gt;"),LEN(SUBSTITUTE(G109," ",""))-LEN(SUBSTITUTE(SUBSTITUTE(G109," ",""),",",""))+1),0))</f>
        <v/>
      </c>
      <c r="AM109" s="78">
        <f>IF(OR(ISBLANK(G4),ISBLANK(B4),ISBLANK(C109),ISBLANK(E109),ISBLANK(F109),ISBLANK(G109)),"",IF(AND(F109=B4,OR(G109="All",ISNUMBER(SEARCH("," &amp; G4 &amp; ",", "," &amp; SUBSTITUTE(G109," ","") &amp; ",")))),E109/IF(G109="All",COUNTIF(B4:G4,"&lt;&gt;"),LEN(SUBSTITUTE(G109," ",""))-LEN(SUBSTITUTE(SUBSTITUTE(G109," ",""),",",""))+1),0))</f>
        <v/>
      </c>
      <c r="AN109" s="78">
        <f>IF(OR(ISBLANK(G4),ISBLANK(C4),ISBLANK(C109),ISBLANK(E109),ISBLANK(F109),ISBLANK(G109)),"",IF(AND(F109=C4,OR(G109="All",ISNUMBER(SEARCH("," &amp; G4 &amp; ",", "," &amp; SUBSTITUTE(G109," ","") &amp; ",")))),E109/IF(G109="All",COUNTIF(B4:G4,"&lt;&gt;"),LEN(SUBSTITUTE(G109," ",""))-LEN(SUBSTITUTE(SUBSTITUTE(G109," ",""),",",""))+1),0))</f>
        <v/>
      </c>
      <c r="AO109" s="78">
        <f>IF(OR(ISBLANK(G4),ISBLANK(D4),ISBLANK(C109),ISBLANK(E109),ISBLANK(F109),ISBLANK(G109)),"",IF(AND(F109=D4,OR(G109="All",ISNUMBER(SEARCH("," &amp; G4 &amp; ",", "," &amp; SUBSTITUTE(G109," ","") &amp; ",")))),E109/IF(G109="All",COUNTIF(B4:G4,"&lt;&gt;"),LEN(SUBSTITUTE(G109," ",""))-LEN(SUBSTITUTE(SUBSTITUTE(G109," ",""),",",""))+1),0))</f>
        <v/>
      </c>
      <c r="AP109" s="78">
        <f>IF(OR(ISBLANK(G4),ISBLANK(E4),ISBLANK(C109),ISBLANK(E109),ISBLANK(F109),ISBLANK(G109)),"",IF(AND(F109=E4,OR(G109="All",ISNUMBER(SEARCH("," &amp; G4 &amp; ",", "," &amp; SUBSTITUTE(G109," ","") &amp; ",")))),E109/IF(G109="All",COUNTIF(B4:G4,"&lt;&gt;"),LEN(SUBSTITUTE(G109," ",""))-LEN(SUBSTITUTE(SUBSTITUTE(G109," ",""),",",""))+1),0))</f>
        <v/>
      </c>
      <c r="AQ109" s="78">
        <f>IF(OR(ISBLANK(G4),ISBLANK(F4),ISBLANK(C109),ISBLANK(E109),ISBLANK(F109),ISBLANK(G109)),"",IF(AND(F109=F4,OR(G109="All",ISNUMBER(SEARCH("," &amp; G4 &amp; ",", "," &amp; SUBSTITUTE(G109," ","") &amp; ",")))),E109/IF(G109="All",COUNTIF(B4:G4,"&lt;&gt;"),LEN(SUBSTITUTE(G109," ",""))-LEN(SUBSTITUTE(SUBSTITUTE(G109," ",""),",",""))+1),0))</f>
        <v/>
      </c>
    </row>
    <row r="110" customFormat="1" s="1">
      <c r="A110" s="76" t="n"/>
      <c r="B110" s="77" t="n"/>
      <c r="C110" s="78" t="n"/>
      <c r="D110" s="77" t="inlineStr">
        <is>
          <t>EUR</t>
        </is>
      </c>
      <c r="E110" s="79">
        <f>IF(ISBLANK(C110),"",IF(D110="EUR",C110*$C$8,IF(D110="GBP",C110*$C$9,IF(D110="JPY",C110*$C$10,IF(D110="USD",C110,"")))))</f>
        <v/>
      </c>
      <c r="F110" s="77" t="n"/>
      <c r="G110" s="80" t="n"/>
      <c r="H110" s="1" t="n"/>
      <c r="I110" s="1" t="n"/>
      <c r="J110" s="78">
        <f>IF(OR(ISBLANK(B4),ISBLANK(C4),ISBLANK(C110),ISBLANK(E110),ISBLANK(F110),ISBLANK(G110)),"",IF(AND(F110=C4,OR(G110="All",ISNUMBER(SEARCH("," &amp; B4 &amp; ",", "," &amp; SUBSTITUTE(G110," ","") &amp; ",")))),E110/IF(G110="All",COUNTIF(B4:G4,"&lt;&gt;"),LEN(SUBSTITUTE(G110," ",""))-LEN(SUBSTITUTE(SUBSTITUTE(G110," ",""),",",""))+1),0))</f>
        <v/>
      </c>
      <c r="K110" s="78">
        <f>IF(OR(ISBLANK(B4),ISBLANK(D4),ISBLANK(C110),ISBLANK(E110),ISBLANK(F110),ISBLANK(G110)),"",IF(AND(F110=D4,OR(G110="All",ISNUMBER(SEARCH("," &amp; B4 &amp; ",", "," &amp; SUBSTITUTE(G110," ","") &amp; ",")))),E110/IF(G110="All",COUNTIF(B4:G4,"&lt;&gt;"),LEN(SUBSTITUTE(G110," ",""))-LEN(SUBSTITUTE(SUBSTITUTE(G110," ",""),",",""))+1),0))</f>
        <v/>
      </c>
      <c r="L110" s="78">
        <f>IF(OR(ISBLANK(B4),ISBLANK(E4),ISBLANK(C110),ISBLANK(E110),ISBLANK(F110),ISBLANK(G110)),"",IF(AND(F110=E4,OR(G110="All",ISNUMBER(SEARCH("," &amp; B4 &amp; ",", "," &amp; SUBSTITUTE(G110," ","") &amp; ",")))),E110/IF(G110="All",COUNTIF(B4:G4,"&lt;&gt;"),LEN(SUBSTITUTE(G110," ",""))-LEN(SUBSTITUTE(SUBSTITUTE(G110," ",""),",",""))+1),0))</f>
        <v/>
      </c>
      <c r="M110" s="78">
        <f>IF(OR(ISBLANK(B4),ISBLANK(F4),ISBLANK(C110),ISBLANK(E110),ISBLANK(F110),ISBLANK(G110)),"",IF(AND(F110=F4,OR(G110="All",ISNUMBER(SEARCH("," &amp; B4 &amp; ",", "," &amp; SUBSTITUTE(G110," ","") &amp; ",")))),E110/IF(G110="All",COUNTIF(B4:G4,"&lt;&gt;"),LEN(SUBSTITUTE(G110," ",""))-LEN(SUBSTITUTE(SUBSTITUTE(G110," ",""),",",""))+1),0))</f>
        <v/>
      </c>
      <c r="N110" s="78">
        <f>IF(OR(ISBLANK(B4),ISBLANK(G4),ISBLANK(C110),ISBLANK(E110),ISBLANK(F110),ISBLANK(G110)),"",IF(AND(F110=G4,OR(G110="All",ISNUMBER(SEARCH("," &amp; B4 &amp; ",", "," &amp; SUBSTITUTE(G110," ","") &amp; ",")))),E110/IF(G110="All",COUNTIF(B4:G4,"&lt;&gt;"),LEN(SUBSTITUTE(G110," ",""))-LEN(SUBSTITUTE(SUBSTITUTE(G110," ",""),",",""))+1),0))</f>
        <v/>
      </c>
      <c r="O110" s="78">
        <f>IF(OR(ISBLANK(C4),ISBLANK(B4),ISBLANK(C110),ISBLANK(E110),ISBLANK(F110),ISBLANK(G110)),"",IF(AND(F110=B4,OR(G110="All",ISNUMBER(SEARCH("," &amp; C4 &amp; ",", "," &amp; SUBSTITUTE(G110," ","") &amp; ",")))),E110/IF(G110="All",COUNTIF(B4:G4,"&lt;&gt;"),LEN(SUBSTITUTE(G110," ",""))-LEN(SUBSTITUTE(SUBSTITUTE(G110," ",""),",",""))+1),0))</f>
        <v/>
      </c>
      <c r="P110" s="1" t="n"/>
      <c r="Q110" s="78">
        <f>IF(OR(ISBLANK(C4),ISBLANK(D4),ISBLANK(C110),ISBLANK(E110),ISBLANK(F110),ISBLANK(G110)),"",IF(AND(F110=D4,OR(G110="All",ISNUMBER(SEARCH("," &amp; C4 &amp; ",", "," &amp; SUBSTITUTE(G110," ","") &amp; ",")))),E110/IF(G110="All",COUNTIF(B4:G4,"&lt;&gt;"),LEN(SUBSTITUTE(G110," ",""))-LEN(SUBSTITUTE(SUBSTITUTE(G110," ",""),",",""))+1),0))</f>
        <v/>
      </c>
      <c r="R110" s="78">
        <f>IF(OR(ISBLANK(C4),ISBLANK(E4),ISBLANK(C110),ISBLANK(E110),ISBLANK(F110),ISBLANK(G110)),"",IF(AND(F110=E4,OR(G110="All",ISNUMBER(SEARCH("," &amp; C4 &amp; ",", "," &amp; SUBSTITUTE(G110," ","") &amp; ",")))),E110/IF(G110="All",COUNTIF(B4:G4,"&lt;&gt;"),LEN(SUBSTITUTE(G110," ",""))-LEN(SUBSTITUTE(SUBSTITUTE(G110," ",""),",",""))+1),0))</f>
        <v/>
      </c>
      <c r="S110" s="78">
        <f>IF(OR(ISBLANK(C4),ISBLANK(F4),ISBLANK(C110),ISBLANK(E110),ISBLANK(F110),ISBLANK(G110)),"",IF(AND(F110=F4,OR(G110="All",ISNUMBER(SEARCH("," &amp; C4 &amp; ",", "," &amp; SUBSTITUTE(G110," ","") &amp; ",")))),E110/IF(G110="All",COUNTIF(B4:G4,"&lt;&gt;"),LEN(SUBSTITUTE(G110," ",""))-LEN(SUBSTITUTE(SUBSTITUTE(G110," ",""),",",""))+1),0))</f>
        <v/>
      </c>
      <c r="T110" s="78">
        <f>IF(OR(ISBLANK(C4),ISBLANK(G4),ISBLANK(C110),ISBLANK(E110),ISBLANK(F110),ISBLANK(G110)),"",IF(AND(F110=G4,OR(G110="All",ISNUMBER(SEARCH("," &amp; C4 &amp; ",", "," &amp; SUBSTITUTE(G110," ","") &amp; ",")))),E110/IF(G110="All",COUNTIF(B4:G4,"&lt;&gt;"),LEN(SUBSTITUTE(G110," ",""))-LEN(SUBSTITUTE(SUBSTITUTE(G110," ",""),",",""))+1),0))</f>
        <v/>
      </c>
      <c r="U110" s="78">
        <f>IF(OR(ISBLANK(D4),ISBLANK(B4),ISBLANK(C110),ISBLANK(E110),ISBLANK(F110),ISBLANK(G110)),"",IF(AND(F110=B4,OR(G110="All",ISNUMBER(SEARCH("," &amp; D4 &amp; ",", "," &amp; SUBSTITUTE(G110," ","") &amp; ",")))),E110/IF(G110="All",COUNTIF(B4:G4,"&lt;&gt;"),LEN(SUBSTITUTE(G110," ",""))-LEN(SUBSTITUTE(SUBSTITUTE(G110," ",""),",",""))+1),0))</f>
        <v/>
      </c>
      <c r="V110" s="78">
        <f>IF(OR(ISBLANK(D4),ISBLANK(C4),ISBLANK(C110),ISBLANK(E110),ISBLANK(F110),ISBLANK(G110)),"",IF(AND(F110=C4,OR(G110="All",ISNUMBER(SEARCH("," &amp; D4 &amp; ",", "," &amp; SUBSTITUTE(G110," ","") &amp; ",")))),E110/IF(G110="All",COUNTIF(B4:G4,"&lt;&gt;"),LEN(SUBSTITUTE(G110," ",""))-LEN(SUBSTITUTE(SUBSTITUTE(G110," ",""),",",""))+1),0))</f>
        <v/>
      </c>
      <c r="W110" s="1" t="n"/>
      <c r="X110" s="78">
        <f>IF(OR(ISBLANK(D4),ISBLANK(E4),ISBLANK(C110),ISBLANK(E110),ISBLANK(F110),ISBLANK(G110)),"",IF(AND(F110=E4,OR(G110="All",ISNUMBER(SEARCH("," &amp; D4 &amp; ",", "," &amp; SUBSTITUTE(G110," ","") &amp; ",")))),E110/IF(G110="All",COUNTIF(B4:G4,"&lt;&gt;"),LEN(SUBSTITUTE(G110," ",""))-LEN(SUBSTITUTE(SUBSTITUTE(G110," ",""),",",""))+1),0))</f>
        <v/>
      </c>
      <c r="Y110" s="78">
        <f>IF(OR(ISBLANK(D4),ISBLANK(F4),ISBLANK(C110),ISBLANK(E110),ISBLANK(F110),ISBLANK(G110)),"",IF(AND(F110=F4,OR(G110="All",ISNUMBER(SEARCH("," &amp; D4 &amp; ",", "," &amp; SUBSTITUTE(G110," ","") &amp; ",")))),E110/IF(G110="All",COUNTIF(B4:G4,"&lt;&gt;"),LEN(SUBSTITUTE(G110," ",""))-LEN(SUBSTITUTE(SUBSTITUTE(G110," ",""),",",""))+1),0))</f>
        <v/>
      </c>
      <c r="Z110" s="78">
        <f>IF(OR(ISBLANK(D4),ISBLANK(G4),ISBLANK(C110),ISBLANK(E110),ISBLANK(F110),ISBLANK(G110)),"",IF(AND(F110=G4,OR(G110="All",ISNUMBER(SEARCH("," &amp; D4 &amp; ",", "," &amp; SUBSTITUTE(G110," ","") &amp; ",")))),E110/IF(G110="All",COUNTIF(B4:G4,"&lt;&gt;"),LEN(SUBSTITUTE(G110," ",""))-LEN(SUBSTITUTE(SUBSTITUTE(G110," ",""),",",""))+1),0))</f>
        <v/>
      </c>
      <c r="AA110" s="78">
        <f>IF(OR(ISBLANK(E4),ISBLANK(B4),ISBLANK(C110),ISBLANK(E110),ISBLANK(F110),ISBLANK(G110)),"",IF(AND(F110=B4,OR(G110="All",ISNUMBER(SEARCH("," &amp; E4 &amp; ",", "," &amp; SUBSTITUTE(G110," ","") &amp; ",")))),E110/IF(G110="All",COUNTIF(B4:G4,"&lt;&gt;"),LEN(SUBSTITUTE(G110," ",""))-LEN(SUBSTITUTE(SUBSTITUTE(G110," ",""),",",""))+1),0))</f>
        <v/>
      </c>
      <c r="AB110" s="78">
        <f>IF(OR(ISBLANK(E4),ISBLANK(C4),ISBLANK(C110),ISBLANK(E110),ISBLANK(F110),ISBLANK(G110)),"",IF(AND(F110=C4,OR(G110="All",ISNUMBER(SEARCH("," &amp; E4 &amp; ",", "," &amp; SUBSTITUTE(G110," ","") &amp; ",")))),E110/IF(G110="All",COUNTIF(B4:G4,"&lt;&gt;"),LEN(SUBSTITUTE(G110," ",""))-LEN(SUBSTITUTE(SUBSTITUTE(G110," ",""),",",""))+1),0))</f>
        <v/>
      </c>
      <c r="AC110" s="78">
        <f>IF(OR(ISBLANK(E4),ISBLANK(D4),ISBLANK(C110),ISBLANK(E110),ISBLANK(F110),ISBLANK(G110)),"",IF(AND(F110=D4,OR(G110="All",ISNUMBER(SEARCH("," &amp; E4 &amp; ",", "," &amp; SUBSTITUTE(G110," ","") &amp; ",")))),E110/IF(G110="All",COUNTIF(B4:G4,"&lt;&gt;"),LEN(SUBSTITUTE(G110," ",""))-LEN(SUBSTITUTE(SUBSTITUTE(G110," ",""),",",""))+1),0))</f>
        <v/>
      </c>
      <c r="AE110" s="78">
        <f>IF(OR(ISBLANK(E4),ISBLANK(F4),ISBLANK(C110),ISBLANK(E110),ISBLANK(F110),ISBLANK(G110)),"",IF(AND(F110=F4,OR(G110="All",ISNUMBER(SEARCH("," &amp; E4 &amp; ",", "," &amp; SUBSTITUTE(G110," ","") &amp; ",")))),E110/IF(G110="All",COUNTIF(B4:G4,"&lt;&gt;"),LEN(SUBSTITUTE(G110," ",""))-LEN(SUBSTITUTE(SUBSTITUTE(G110," ",""),",",""))+1),0))</f>
        <v/>
      </c>
      <c r="AF110" s="78">
        <f>IF(OR(ISBLANK(E4),ISBLANK(G4),ISBLANK(C110),ISBLANK(E110),ISBLANK(F110),ISBLANK(G110)),"",IF(AND(F110=G4,OR(G110="All",ISNUMBER(SEARCH("," &amp; E4 &amp; ",", "," &amp; SUBSTITUTE(G110," ","") &amp; ",")))),E110/IF(G110="All",COUNTIF(B4:G4,"&lt;&gt;"),LEN(SUBSTITUTE(G110," ",""))-LEN(SUBSTITUTE(SUBSTITUTE(G110," ",""),",",""))+1),0))</f>
        <v/>
      </c>
      <c r="AG110" s="78">
        <f>IF(OR(ISBLANK(F4),ISBLANK(B4),ISBLANK(C110),ISBLANK(E110),ISBLANK(F110),ISBLANK(G110)),"",IF(AND(F110=B4,OR(G110="All",ISNUMBER(SEARCH("," &amp; F4 &amp; ",", "," &amp; SUBSTITUTE(G110," ","") &amp; ",")))),E110/IF(G110="All",COUNTIF(B4:G4,"&lt;&gt;"),LEN(SUBSTITUTE(G110," ",""))-LEN(SUBSTITUTE(SUBSTITUTE(G110," ",""),",",""))+1),0))</f>
        <v/>
      </c>
      <c r="AH110" s="78">
        <f>IF(OR(ISBLANK(F4),ISBLANK(C4),ISBLANK(C110),ISBLANK(E110),ISBLANK(F110),ISBLANK(G110)),"",IF(AND(F110=C4,OR(G110="All",ISNUMBER(SEARCH("," &amp; F4 &amp; ",", "," &amp; SUBSTITUTE(G110," ","") &amp; ",")))),E110/IF(G110="All",COUNTIF(B4:G4,"&lt;&gt;"),LEN(SUBSTITUTE(G110," ",""))-LEN(SUBSTITUTE(SUBSTITUTE(G110," ",""),",",""))+1),0))</f>
        <v/>
      </c>
      <c r="AI110" s="78">
        <f>IF(OR(ISBLANK(F4),ISBLANK(D4),ISBLANK(C110),ISBLANK(E110),ISBLANK(F110),ISBLANK(G110)),"",IF(AND(F110=D4,OR(G110="All",ISNUMBER(SEARCH("," &amp; F4 &amp; ",", "," &amp; SUBSTITUTE(G110," ","") &amp; ",")))),E110/IF(G110="All",COUNTIF(B4:G4,"&lt;&gt;"),LEN(SUBSTITUTE(G110," ",""))-LEN(SUBSTITUTE(SUBSTITUTE(G110," ",""),",",""))+1),0))</f>
        <v/>
      </c>
      <c r="AJ110" s="78">
        <f>IF(OR(ISBLANK(F4),ISBLANK(E4),ISBLANK(C110),ISBLANK(E110),ISBLANK(F110),ISBLANK(G110)),"",IF(AND(F110=E4,OR(G110="All",ISNUMBER(SEARCH("," &amp; F4 &amp; ",", "," &amp; SUBSTITUTE(G110," ","") &amp; ",")))),E110/IF(G110="All",COUNTIF(B4:G4,"&lt;&gt;"),LEN(SUBSTITUTE(G110," ",""))-LEN(SUBSTITUTE(SUBSTITUTE(G110," ",""),",",""))+1),0))</f>
        <v/>
      </c>
      <c r="AL110" s="78">
        <f>IF(OR(ISBLANK(F4),ISBLANK(G4),ISBLANK(C110),ISBLANK(E110),ISBLANK(F110),ISBLANK(G110)),"",IF(AND(F110=G4,OR(G110="All",ISNUMBER(SEARCH("," &amp; F4 &amp; ",", "," &amp; SUBSTITUTE(G110," ","") &amp; ",")))),E110/IF(G110="All",COUNTIF(B4:G4,"&lt;&gt;"),LEN(SUBSTITUTE(G110," ",""))-LEN(SUBSTITUTE(SUBSTITUTE(G110," ",""),",",""))+1),0))</f>
        <v/>
      </c>
      <c r="AM110" s="78">
        <f>IF(OR(ISBLANK(G4),ISBLANK(B4),ISBLANK(C110),ISBLANK(E110),ISBLANK(F110),ISBLANK(G110)),"",IF(AND(F110=B4,OR(G110="All",ISNUMBER(SEARCH("," &amp; G4 &amp; ",", "," &amp; SUBSTITUTE(G110," ","") &amp; ",")))),E110/IF(G110="All",COUNTIF(B4:G4,"&lt;&gt;"),LEN(SUBSTITUTE(G110," ",""))-LEN(SUBSTITUTE(SUBSTITUTE(G110," ",""),",",""))+1),0))</f>
        <v/>
      </c>
      <c r="AN110" s="78">
        <f>IF(OR(ISBLANK(G4),ISBLANK(C4),ISBLANK(C110),ISBLANK(E110),ISBLANK(F110),ISBLANK(G110)),"",IF(AND(F110=C4,OR(G110="All",ISNUMBER(SEARCH("," &amp; G4 &amp; ",", "," &amp; SUBSTITUTE(G110," ","") &amp; ",")))),E110/IF(G110="All",COUNTIF(B4:G4,"&lt;&gt;"),LEN(SUBSTITUTE(G110," ",""))-LEN(SUBSTITUTE(SUBSTITUTE(G110," ",""),",",""))+1),0))</f>
        <v/>
      </c>
      <c r="AO110" s="78">
        <f>IF(OR(ISBLANK(G4),ISBLANK(D4),ISBLANK(C110),ISBLANK(E110),ISBLANK(F110),ISBLANK(G110)),"",IF(AND(F110=D4,OR(G110="All",ISNUMBER(SEARCH("," &amp; G4 &amp; ",", "," &amp; SUBSTITUTE(G110," ","") &amp; ",")))),E110/IF(G110="All",COUNTIF(B4:G4,"&lt;&gt;"),LEN(SUBSTITUTE(G110," ",""))-LEN(SUBSTITUTE(SUBSTITUTE(G110," ",""),",",""))+1),0))</f>
        <v/>
      </c>
      <c r="AP110" s="78">
        <f>IF(OR(ISBLANK(G4),ISBLANK(E4),ISBLANK(C110),ISBLANK(E110),ISBLANK(F110),ISBLANK(G110)),"",IF(AND(F110=E4,OR(G110="All",ISNUMBER(SEARCH("," &amp; G4 &amp; ",", "," &amp; SUBSTITUTE(G110," ","") &amp; ",")))),E110/IF(G110="All",COUNTIF(B4:G4,"&lt;&gt;"),LEN(SUBSTITUTE(G110," ",""))-LEN(SUBSTITUTE(SUBSTITUTE(G110," ",""),",",""))+1),0))</f>
        <v/>
      </c>
      <c r="AQ110" s="78">
        <f>IF(OR(ISBLANK(G4),ISBLANK(F4),ISBLANK(C110),ISBLANK(E110),ISBLANK(F110),ISBLANK(G110)),"",IF(AND(F110=F4,OR(G110="All",ISNUMBER(SEARCH("," &amp; G4 &amp; ",", "," &amp; SUBSTITUTE(G110," ","") &amp; ",")))),E110/IF(G110="All",COUNTIF(B4:G4,"&lt;&gt;"),LEN(SUBSTITUTE(G110," ",""))-LEN(SUBSTITUTE(SUBSTITUTE(G110," ",""),",",""))+1),0))</f>
        <v/>
      </c>
    </row>
    <row r="111" customFormat="1" s="1">
      <c r="A111" s="76" t="n"/>
      <c r="B111" s="77" t="n"/>
      <c r="C111" s="78" t="n"/>
      <c r="D111" s="77" t="inlineStr">
        <is>
          <t>EUR</t>
        </is>
      </c>
      <c r="E111" s="79">
        <f>IF(ISBLANK(C111),"",IF(D111="EUR",C111*$C$8,IF(D111="GBP",C111*$C$9,IF(D111="JPY",C111*$C$10,IF(D111="USD",C111,"")))))</f>
        <v/>
      </c>
      <c r="F111" s="77" t="n"/>
      <c r="G111" s="80" t="n"/>
      <c r="H111" s="1" t="n"/>
      <c r="I111" s="1" t="n"/>
      <c r="J111" s="78">
        <f>IF(OR(ISBLANK(B4),ISBLANK(C4),ISBLANK(C111),ISBLANK(E111),ISBLANK(F111),ISBLANK(G111)),"",IF(AND(F111=C4,OR(G111="All",ISNUMBER(SEARCH("," &amp; B4 &amp; ",", "," &amp; SUBSTITUTE(G111," ","") &amp; ",")))),E111/IF(G111="All",COUNTIF(B4:G4,"&lt;&gt;"),LEN(SUBSTITUTE(G111," ",""))-LEN(SUBSTITUTE(SUBSTITUTE(G111," ",""),",",""))+1),0))</f>
        <v/>
      </c>
      <c r="K111" s="78">
        <f>IF(OR(ISBLANK(B4),ISBLANK(D4),ISBLANK(C111),ISBLANK(E111),ISBLANK(F111),ISBLANK(G111)),"",IF(AND(F111=D4,OR(G111="All",ISNUMBER(SEARCH("," &amp; B4 &amp; ",", "," &amp; SUBSTITUTE(G111," ","") &amp; ",")))),E111/IF(G111="All",COUNTIF(B4:G4,"&lt;&gt;"),LEN(SUBSTITUTE(G111," ",""))-LEN(SUBSTITUTE(SUBSTITUTE(G111," ",""),",",""))+1),0))</f>
        <v/>
      </c>
      <c r="L111" s="78">
        <f>IF(OR(ISBLANK(B4),ISBLANK(E4),ISBLANK(C111),ISBLANK(E111),ISBLANK(F111),ISBLANK(G111)),"",IF(AND(F111=E4,OR(G111="All",ISNUMBER(SEARCH("," &amp; B4 &amp; ",", "," &amp; SUBSTITUTE(G111," ","") &amp; ",")))),E111/IF(G111="All",COUNTIF(B4:G4,"&lt;&gt;"),LEN(SUBSTITUTE(G111," ",""))-LEN(SUBSTITUTE(SUBSTITUTE(G111," ",""),",",""))+1),0))</f>
        <v/>
      </c>
      <c r="M111" s="78">
        <f>IF(OR(ISBLANK(B4),ISBLANK(F4),ISBLANK(C111),ISBLANK(E111),ISBLANK(F111),ISBLANK(G111)),"",IF(AND(F111=F4,OR(G111="All",ISNUMBER(SEARCH("," &amp; B4 &amp; ",", "," &amp; SUBSTITUTE(G111," ","") &amp; ",")))),E111/IF(G111="All",COUNTIF(B4:G4,"&lt;&gt;"),LEN(SUBSTITUTE(G111," ",""))-LEN(SUBSTITUTE(SUBSTITUTE(G111," ",""),",",""))+1),0))</f>
        <v/>
      </c>
      <c r="N111" s="78">
        <f>IF(OR(ISBLANK(B4),ISBLANK(G4),ISBLANK(C111),ISBLANK(E111),ISBLANK(F111),ISBLANK(G111)),"",IF(AND(F111=G4,OR(G111="All",ISNUMBER(SEARCH("," &amp; B4 &amp; ",", "," &amp; SUBSTITUTE(G111," ","") &amp; ",")))),E111/IF(G111="All",COUNTIF(B4:G4,"&lt;&gt;"),LEN(SUBSTITUTE(G111," ",""))-LEN(SUBSTITUTE(SUBSTITUTE(G111," ",""),",",""))+1),0))</f>
        <v/>
      </c>
      <c r="O111" s="78">
        <f>IF(OR(ISBLANK(C4),ISBLANK(B4),ISBLANK(C111),ISBLANK(E111),ISBLANK(F111),ISBLANK(G111)),"",IF(AND(F111=B4,OR(G111="All",ISNUMBER(SEARCH("," &amp; C4 &amp; ",", "," &amp; SUBSTITUTE(G111," ","") &amp; ",")))),E111/IF(G111="All",COUNTIF(B4:G4,"&lt;&gt;"),LEN(SUBSTITUTE(G111," ",""))-LEN(SUBSTITUTE(SUBSTITUTE(G111," ",""),",",""))+1),0))</f>
        <v/>
      </c>
      <c r="P111" s="1" t="n"/>
      <c r="Q111" s="78">
        <f>IF(OR(ISBLANK(C4),ISBLANK(D4),ISBLANK(C111),ISBLANK(E111),ISBLANK(F111),ISBLANK(G111)),"",IF(AND(F111=D4,OR(G111="All",ISNUMBER(SEARCH("," &amp; C4 &amp; ",", "," &amp; SUBSTITUTE(G111," ","") &amp; ",")))),E111/IF(G111="All",COUNTIF(B4:G4,"&lt;&gt;"),LEN(SUBSTITUTE(G111," ",""))-LEN(SUBSTITUTE(SUBSTITUTE(G111," ",""),",",""))+1),0))</f>
        <v/>
      </c>
      <c r="R111" s="78">
        <f>IF(OR(ISBLANK(C4),ISBLANK(E4),ISBLANK(C111),ISBLANK(E111),ISBLANK(F111),ISBLANK(G111)),"",IF(AND(F111=E4,OR(G111="All",ISNUMBER(SEARCH("," &amp; C4 &amp; ",", "," &amp; SUBSTITUTE(G111," ","") &amp; ",")))),E111/IF(G111="All",COUNTIF(B4:G4,"&lt;&gt;"),LEN(SUBSTITUTE(G111," ",""))-LEN(SUBSTITUTE(SUBSTITUTE(G111," ",""),",",""))+1),0))</f>
        <v/>
      </c>
      <c r="S111" s="78">
        <f>IF(OR(ISBLANK(C4),ISBLANK(F4),ISBLANK(C111),ISBLANK(E111),ISBLANK(F111),ISBLANK(G111)),"",IF(AND(F111=F4,OR(G111="All",ISNUMBER(SEARCH("," &amp; C4 &amp; ",", "," &amp; SUBSTITUTE(G111," ","") &amp; ",")))),E111/IF(G111="All",COUNTIF(B4:G4,"&lt;&gt;"),LEN(SUBSTITUTE(G111," ",""))-LEN(SUBSTITUTE(SUBSTITUTE(G111," ",""),",",""))+1),0))</f>
        <v/>
      </c>
      <c r="T111" s="78">
        <f>IF(OR(ISBLANK(C4),ISBLANK(G4),ISBLANK(C111),ISBLANK(E111),ISBLANK(F111),ISBLANK(G111)),"",IF(AND(F111=G4,OR(G111="All",ISNUMBER(SEARCH("," &amp; C4 &amp; ",", "," &amp; SUBSTITUTE(G111," ","") &amp; ",")))),E111/IF(G111="All",COUNTIF(B4:G4,"&lt;&gt;"),LEN(SUBSTITUTE(G111," ",""))-LEN(SUBSTITUTE(SUBSTITUTE(G111," ",""),",",""))+1),0))</f>
        <v/>
      </c>
      <c r="U111" s="78">
        <f>IF(OR(ISBLANK(D4),ISBLANK(B4),ISBLANK(C111),ISBLANK(E111),ISBLANK(F111),ISBLANK(G111)),"",IF(AND(F111=B4,OR(G111="All",ISNUMBER(SEARCH("," &amp; D4 &amp; ",", "," &amp; SUBSTITUTE(G111," ","") &amp; ",")))),E111/IF(G111="All",COUNTIF(B4:G4,"&lt;&gt;"),LEN(SUBSTITUTE(G111," ",""))-LEN(SUBSTITUTE(SUBSTITUTE(G111," ",""),",",""))+1),0))</f>
        <v/>
      </c>
      <c r="V111" s="78">
        <f>IF(OR(ISBLANK(D4),ISBLANK(C4),ISBLANK(C111),ISBLANK(E111),ISBLANK(F111),ISBLANK(G111)),"",IF(AND(F111=C4,OR(G111="All",ISNUMBER(SEARCH("," &amp; D4 &amp; ",", "," &amp; SUBSTITUTE(G111," ","") &amp; ",")))),E111/IF(G111="All",COUNTIF(B4:G4,"&lt;&gt;"),LEN(SUBSTITUTE(G111," ",""))-LEN(SUBSTITUTE(SUBSTITUTE(G111," ",""),",",""))+1),0))</f>
        <v/>
      </c>
      <c r="W111" s="1" t="n"/>
      <c r="X111" s="78">
        <f>IF(OR(ISBLANK(D4),ISBLANK(E4),ISBLANK(C111),ISBLANK(E111),ISBLANK(F111),ISBLANK(G111)),"",IF(AND(F111=E4,OR(G111="All",ISNUMBER(SEARCH("," &amp; D4 &amp; ",", "," &amp; SUBSTITUTE(G111," ","") &amp; ",")))),E111/IF(G111="All",COUNTIF(B4:G4,"&lt;&gt;"),LEN(SUBSTITUTE(G111," ",""))-LEN(SUBSTITUTE(SUBSTITUTE(G111," ",""),",",""))+1),0))</f>
        <v/>
      </c>
      <c r="Y111" s="78">
        <f>IF(OR(ISBLANK(D4),ISBLANK(F4),ISBLANK(C111),ISBLANK(E111),ISBLANK(F111),ISBLANK(G111)),"",IF(AND(F111=F4,OR(G111="All",ISNUMBER(SEARCH("," &amp; D4 &amp; ",", "," &amp; SUBSTITUTE(G111," ","") &amp; ",")))),E111/IF(G111="All",COUNTIF(B4:G4,"&lt;&gt;"),LEN(SUBSTITUTE(G111," ",""))-LEN(SUBSTITUTE(SUBSTITUTE(G111," ",""),",",""))+1),0))</f>
        <v/>
      </c>
      <c r="Z111" s="78">
        <f>IF(OR(ISBLANK(D4),ISBLANK(G4),ISBLANK(C111),ISBLANK(E111),ISBLANK(F111),ISBLANK(G111)),"",IF(AND(F111=G4,OR(G111="All",ISNUMBER(SEARCH("," &amp; D4 &amp; ",", "," &amp; SUBSTITUTE(G111," ","") &amp; ",")))),E111/IF(G111="All",COUNTIF(B4:G4,"&lt;&gt;"),LEN(SUBSTITUTE(G111," ",""))-LEN(SUBSTITUTE(SUBSTITUTE(G111," ",""),",",""))+1),0))</f>
        <v/>
      </c>
      <c r="AA111" s="78">
        <f>IF(OR(ISBLANK(E4),ISBLANK(B4),ISBLANK(C111),ISBLANK(E111),ISBLANK(F111),ISBLANK(G111)),"",IF(AND(F111=B4,OR(G111="All",ISNUMBER(SEARCH("," &amp; E4 &amp; ",", "," &amp; SUBSTITUTE(G111," ","") &amp; ",")))),E111/IF(G111="All",COUNTIF(B4:G4,"&lt;&gt;"),LEN(SUBSTITUTE(G111," ",""))-LEN(SUBSTITUTE(SUBSTITUTE(G111," ",""),",",""))+1),0))</f>
        <v/>
      </c>
      <c r="AB111" s="78">
        <f>IF(OR(ISBLANK(E4),ISBLANK(C4),ISBLANK(C111),ISBLANK(E111),ISBLANK(F111),ISBLANK(G111)),"",IF(AND(F111=C4,OR(G111="All",ISNUMBER(SEARCH("," &amp; E4 &amp; ",", "," &amp; SUBSTITUTE(G111," ","") &amp; ",")))),E111/IF(G111="All",COUNTIF(B4:G4,"&lt;&gt;"),LEN(SUBSTITUTE(G111," ",""))-LEN(SUBSTITUTE(SUBSTITUTE(G111," ",""),",",""))+1),0))</f>
        <v/>
      </c>
      <c r="AC111" s="78">
        <f>IF(OR(ISBLANK(E4),ISBLANK(D4),ISBLANK(C111),ISBLANK(E111),ISBLANK(F111),ISBLANK(G111)),"",IF(AND(F111=D4,OR(G111="All",ISNUMBER(SEARCH("," &amp; E4 &amp; ",", "," &amp; SUBSTITUTE(G111," ","") &amp; ",")))),E111/IF(G111="All",COUNTIF(B4:G4,"&lt;&gt;"),LEN(SUBSTITUTE(G111," ",""))-LEN(SUBSTITUTE(SUBSTITUTE(G111," ",""),",",""))+1),0))</f>
        <v/>
      </c>
      <c r="AE111" s="78">
        <f>IF(OR(ISBLANK(E4),ISBLANK(F4),ISBLANK(C111),ISBLANK(E111),ISBLANK(F111),ISBLANK(G111)),"",IF(AND(F111=F4,OR(G111="All",ISNUMBER(SEARCH("," &amp; E4 &amp; ",", "," &amp; SUBSTITUTE(G111," ","") &amp; ",")))),E111/IF(G111="All",COUNTIF(B4:G4,"&lt;&gt;"),LEN(SUBSTITUTE(G111," ",""))-LEN(SUBSTITUTE(SUBSTITUTE(G111," ",""),",",""))+1),0))</f>
        <v/>
      </c>
      <c r="AF111" s="78">
        <f>IF(OR(ISBLANK(E4),ISBLANK(G4),ISBLANK(C111),ISBLANK(E111),ISBLANK(F111),ISBLANK(G111)),"",IF(AND(F111=G4,OR(G111="All",ISNUMBER(SEARCH("," &amp; E4 &amp; ",", "," &amp; SUBSTITUTE(G111," ","") &amp; ",")))),E111/IF(G111="All",COUNTIF(B4:G4,"&lt;&gt;"),LEN(SUBSTITUTE(G111," ",""))-LEN(SUBSTITUTE(SUBSTITUTE(G111," ",""),",",""))+1),0))</f>
        <v/>
      </c>
      <c r="AG111" s="78">
        <f>IF(OR(ISBLANK(F4),ISBLANK(B4),ISBLANK(C111),ISBLANK(E111),ISBLANK(F111),ISBLANK(G111)),"",IF(AND(F111=B4,OR(G111="All",ISNUMBER(SEARCH("," &amp; F4 &amp; ",", "," &amp; SUBSTITUTE(G111," ","") &amp; ",")))),E111/IF(G111="All",COUNTIF(B4:G4,"&lt;&gt;"),LEN(SUBSTITUTE(G111," ",""))-LEN(SUBSTITUTE(SUBSTITUTE(G111," ",""),",",""))+1),0))</f>
        <v/>
      </c>
      <c r="AH111" s="78">
        <f>IF(OR(ISBLANK(F4),ISBLANK(C4),ISBLANK(C111),ISBLANK(E111),ISBLANK(F111),ISBLANK(G111)),"",IF(AND(F111=C4,OR(G111="All",ISNUMBER(SEARCH("," &amp; F4 &amp; ",", "," &amp; SUBSTITUTE(G111," ","") &amp; ",")))),E111/IF(G111="All",COUNTIF(B4:G4,"&lt;&gt;"),LEN(SUBSTITUTE(G111," ",""))-LEN(SUBSTITUTE(SUBSTITUTE(G111," ",""),",",""))+1),0))</f>
        <v/>
      </c>
      <c r="AI111" s="78">
        <f>IF(OR(ISBLANK(F4),ISBLANK(D4),ISBLANK(C111),ISBLANK(E111),ISBLANK(F111),ISBLANK(G111)),"",IF(AND(F111=D4,OR(G111="All",ISNUMBER(SEARCH("," &amp; F4 &amp; ",", "," &amp; SUBSTITUTE(G111," ","") &amp; ",")))),E111/IF(G111="All",COUNTIF(B4:G4,"&lt;&gt;"),LEN(SUBSTITUTE(G111," ",""))-LEN(SUBSTITUTE(SUBSTITUTE(G111," ",""),",",""))+1),0))</f>
        <v/>
      </c>
      <c r="AJ111" s="78">
        <f>IF(OR(ISBLANK(F4),ISBLANK(E4),ISBLANK(C111),ISBLANK(E111),ISBLANK(F111),ISBLANK(G111)),"",IF(AND(F111=E4,OR(G111="All",ISNUMBER(SEARCH("," &amp; F4 &amp; ",", "," &amp; SUBSTITUTE(G111," ","") &amp; ",")))),E111/IF(G111="All",COUNTIF(B4:G4,"&lt;&gt;"),LEN(SUBSTITUTE(G111," ",""))-LEN(SUBSTITUTE(SUBSTITUTE(G111," ",""),",",""))+1),0))</f>
        <v/>
      </c>
      <c r="AL111" s="78">
        <f>IF(OR(ISBLANK(F4),ISBLANK(G4),ISBLANK(C111),ISBLANK(E111),ISBLANK(F111),ISBLANK(G111)),"",IF(AND(F111=G4,OR(G111="All",ISNUMBER(SEARCH("," &amp; F4 &amp; ",", "," &amp; SUBSTITUTE(G111," ","") &amp; ",")))),E111/IF(G111="All",COUNTIF(B4:G4,"&lt;&gt;"),LEN(SUBSTITUTE(G111," ",""))-LEN(SUBSTITUTE(SUBSTITUTE(G111," ",""),",",""))+1),0))</f>
        <v/>
      </c>
      <c r="AM111" s="78">
        <f>IF(OR(ISBLANK(G4),ISBLANK(B4),ISBLANK(C111),ISBLANK(E111),ISBLANK(F111),ISBLANK(G111)),"",IF(AND(F111=B4,OR(G111="All",ISNUMBER(SEARCH("," &amp; G4 &amp; ",", "," &amp; SUBSTITUTE(G111," ","") &amp; ",")))),E111/IF(G111="All",COUNTIF(B4:G4,"&lt;&gt;"),LEN(SUBSTITUTE(G111," ",""))-LEN(SUBSTITUTE(SUBSTITUTE(G111," ",""),",",""))+1),0))</f>
        <v/>
      </c>
      <c r="AN111" s="78">
        <f>IF(OR(ISBLANK(G4),ISBLANK(C4),ISBLANK(C111),ISBLANK(E111),ISBLANK(F111),ISBLANK(G111)),"",IF(AND(F111=C4,OR(G111="All",ISNUMBER(SEARCH("," &amp; G4 &amp; ",", "," &amp; SUBSTITUTE(G111," ","") &amp; ",")))),E111/IF(G111="All",COUNTIF(B4:G4,"&lt;&gt;"),LEN(SUBSTITUTE(G111," ",""))-LEN(SUBSTITUTE(SUBSTITUTE(G111," ",""),",",""))+1),0))</f>
        <v/>
      </c>
      <c r="AO111" s="78">
        <f>IF(OR(ISBLANK(G4),ISBLANK(D4),ISBLANK(C111),ISBLANK(E111),ISBLANK(F111),ISBLANK(G111)),"",IF(AND(F111=D4,OR(G111="All",ISNUMBER(SEARCH("," &amp; G4 &amp; ",", "," &amp; SUBSTITUTE(G111," ","") &amp; ",")))),E111/IF(G111="All",COUNTIF(B4:G4,"&lt;&gt;"),LEN(SUBSTITUTE(G111," ",""))-LEN(SUBSTITUTE(SUBSTITUTE(G111," ",""),",",""))+1),0))</f>
        <v/>
      </c>
      <c r="AP111" s="78">
        <f>IF(OR(ISBLANK(G4),ISBLANK(E4),ISBLANK(C111),ISBLANK(E111),ISBLANK(F111),ISBLANK(G111)),"",IF(AND(F111=E4,OR(G111="All",ISNUMBER(SEARCH("," &amp; G4 &amp; ",", "," &amp; SUBSTITUTE(G111," ","") &amp; ",")))),E111/IF(G111="All",COUNTIF(B4:G4,"&lt;&gt;"),LEN(SUBSTITUTE(G111," ",""))-LEN(SUBSTITUTE(SUBSTITUTE(G111," ",""),",",""))+1),0))</f>
        <v/>
      </c>
      <c r="AQ111" s="78">
        <f>IF(OR(ISBLANK(G4),ISBLANK(F4),ISBLANK(C111),ISBLANK(E111),ISBLANK(F111),ISBLANK(G111)),"",IF(AND(F111=F4,OR(G111="All",ISNUMBER(SEARCH("," &amp; G4 &amp; ",", "," &amp; SUBSTITUTE(G111," ","") &amp; ",")))),E111/IF(G111="All",COUNTIF(B4:G4,"&lt;&gt;"),LEN(SUBSTITUTE(G111," ",""))-LEN(SUBSTITUTE(SUBSTITUTE(G111," ",""),",",""))+1),0))</f>
        <v/>
      </c>
    </row>
    <row r="112" customFormat="1" s="1">
      <c r="A112" s="76" t="n"/>
      <c r="B112" s="77" t="n"/>
      <c r="C112" s="78" t="n"/>
      <c r="D112" s="77" t="inlineStr">
        <is>
          <t>EUR</t>
        </is>
      </c>
      <c r="E112" s="79">
        <f>IF(ISBLANK(C112),"",IF(D112="EUR",C112*$C$8,IF(D112="GBP",C112*$C$9,IF(D112="JPY",C112*$C$10,IF(D112="USD",C112,"")))))</f>
        <v/>
      </c>
      <c r="F112" s="77" t="n"/>
      <c r="G112" s="80" t="n"/>
      <c r="H112" s="1" t="n"/>
      <c r="I112" s="1" t="n"/>
      <c r="J112" s="78">
        <f>IF(OR(ISBLANK(B4),ISBLANK(C4),ISBLANK(C112),ISBLANK(E112),ISBLANK(F112),ISBLANK(G112)),"",IF(AND(F112=C4,OR(G112="All",ISNUMBER(SEARCH("," &amp; B4 &amp; ",", "," &amp; SUBSTITUTE(G112," ","") &amp; ",")))),E112/IF(G112="All",COUNTIF(B4:G4,"&lt;&gt;"),LEN(SUBSTITUTE(G112," ",""))-LEN(SUBSTITUTE(SUBSTITUTE(G112," ",""),",",""))+1),0))</f>
        <v/>
      </c>
      <c r="K112" s="78">
        <f>IF(OR(ISBLANK(B4),ISBLANK(D4),ISBLANK(C112),ISBLANK(E112),ISBLANK(F112),ISBLANK(G112)),"",IF(AND(F112=D4,OR(G112="All",ISNUMBER(SEARCH("," &amp; B4 &amp; ",", "," &amp; SUBSTITUTE(G112," ","") &amp; ",")))),E112/IF(G112="All",COUNTIF(B4:G4,"&lt;&gt;"),LEN(SUBSTITUTE(G112," ",""))-LEN(SUBSTITUTE(SUBSTITUTE(G112," ",""),",",""))+1),0))</f>
        <v/>
      </c>
      <c r="L112" s="78">
        <f>IF(OR(ISBLANK(B4),ISBLANK(E4),ISBLANK(C112),ISBLANK(E112),ISBLANK(F112),ISBLANK(G112)),"",IF(AND(F112=E4,OR(G112="All",ISNUMBER(SEARCH("," &amp; B4 &amp; ",", "," &amp; SUBSTITUTE(G112," ","") &amp; ",")))),E112/IF(G112="All",COUNTIF(B4:G4,"&lt;&gt;"),LEN(SUBSTITUTE(G112," ",""))-LEN(SUBSTITUTE(SUBSTITUTE(G112," ",""),",",""))+1),0))</f>
        <v/>
      </c>
      <c r="M112" s="78">
        <f>IF(OR(ISBLANK(B4),ISBLANK(F4),ISBLANK(C112),ISBLANK(E112),ISBLANK(F112),ISBLANK(G112)),"",IF(AND(F112=F4,OR(G112="All",ISNUMBER(SEARCH("," &amp; B4 &amp; ",", "," &amp; SUBSTITUTE(G112," ","") &amp; ",")))),E112/IF(G112="All",COUNTIF(B4:G4,"&lt;&gt;"),LEN(SUBSTITUTE(G112," ",""))-LEN(SUBSTITUTE(SUBSTITUTE(G112," ",""),",",""))+1),0))</f>
        <v/>
      </c>
      <c r="N112" s="78">
        <f>IF(OR(ISBLANK(B4),ISBLANK(G4),ISBLANK(C112),ISBLANK(E112),ISBLANK(F112),ISBLANK(G112)),"",IF(AND(F112=G4,OR(G112="All",ISNUMBER(SEARCH("," &amp; B4 &amp; ",", "," &amp; SUBSTITUTE(G112," ","") &amp; ",")))),E112/IF(G112="All",COUNTIF(B4:G4,"&lt;&gt;"),LEN(SUBSTITUTE(G112," ",""))-LEN(SUBSTITUTE(SUBSTITUTE(G112," ",""),",",""))+1),0))</f>
        <v/>
      </c>
      <c r="O112" s="78">
        <f>IF(OR(ISBLANK(C4),ISBLANK(B4),ISBLANK(C112),ISBLANK(E112),ISBLANK(F112),ISBLANK(G112)),"",IF(AND(F112=B4,OR(G112="All",ISNUMBER(SEARCH("," &amp; C4 &amp; ",", "," &amp; SUBSTITUTE(G112," ","") &amp; ",")))),E112/IF(G112="All",COUNTIF(B4:G4,"&lt;&gt;"),LEN(SUBSTITUTE(G112," ",""))-LEN(SUBSTITUTE(SUBSTITUTE(G112," ",""),",",""))+1),0))</f>
        <v/>
      </c>
      <c r="P112" s="1" t="n"/>
      <c r="Q112" s="78">
        <f>IF(OR(ISBLANK(C4),ISBLANK(D4),ISBLANK(C112),ISBLANK(E112),ISBLANK(F112),ISBLANK(G112)),"",IF(AND(F112=D4,OR(G112="All",ISNUMBER(SEARCH("," &amp; C4 &amp; ",", "," &amp; SUBSTITUTE(G112," ","") &amp; ",")))),E112/IF(G112="All",COUNTIF(B4:G4,"&lt;&gt;"),LEN(SUBSTITUTE(G112," ",""))-LEN(SUBSTITUTE(SUBSTITUTE(G112," ",""),",",""))+1),0))</f>
        <v/>
      </c>
      <c r="R112" s="78">
        <f>IF(OR(ISBLANK(C4),ISBLANK(E4),ISBLANK(C112),ISBLANK(E112),ISBLANK(F112),ISBLANK(G112)),"",IF(AND(F112=E4,OR(G112="All",ISNUMBER(SEARCH("," &amp; C4 &amp; ",", "," &amp; SUBSTITUTE(G112," ","") &amp; ",")))),E112/IF(G112="All",COUNTIF(B4:G4,"&lt;&gt;"),LEN(SUBSTITUTE(G112," ",""))-LEN(SUBSTITUTE(SUBSTITUTE(G112," ",""),",",""))+1),0))</f>
        <v/>
      </c>
      <c r="S112" s="78">
        <f>IF(OR(ISBLANK(C4),ISBLANK(F4),ISBLANK(C112),ISBLANK(E112),ISBLANK(F112),ISBLANK(G112)),"",IF(AND(F112=F4,OR(G112="All",ISNUMBER(SEARCH("," &amp; C4 &amp; ",", "," &amp; SUBSTITUTE(G112," ","") &amp; ",")))),E112/IF(G112="All",COUNTIF(B4:G4,"&lt;&gt;"),LEN(SUBSTITUTE(G112," ",""))-LEN(SUBSTITUTE(SUBSTITUTE(G112," ",""),",",""))+1),0))</f>
        <v/>
      </c>
      <c r="T112" s="78">
        <f>IF(OR(ISBLANK(C4),ISBLANK(G4),ISBLANK(C112),ISBLANK(E112),ISBLANK(F112),ISBLANK(G112)),"",IF(AND(F112=G4,OR(G112="All",ISNUMBER(SEARCH("," &amp; C4 &amp; ",", "," &amp; SUBSTITUTE(G112," ","") &amp; ",")))),E112/IF(G112="All",COUNTIF(B4:G4,"&lt;&gt;"),LEN(SUBSTITUTE(G112," ",""))-LEN(SUBSTITUTE(SUBSTITUTE(G112," ",""),",",""))+1),0))</f>
        <v/>
      </c>
      <c r="U112" s="78">
        <f>IF(OR(ISBLANK(D4),ISBLANK(B4),ISBLANK(C112),ISBLANK(E112),ISBLANK(F112),ISBLANK(G112)),"",IF(AND(F112=B4,OR(G112="All",ISNUMBER(SEARCH("," &amp; D4 &amp; ",", "," &amp; SUBSTITUTE(G112," ","") &amp; ",")))),E112/IF(G112="All",COUNTIF(B4:G4,"&lt;&gt;"),LEN(SUBSTITUTE(G112," ",""))-LEN(SUBSTITUTE(SUBSTITUTE(G112," ",""),",",""))+1),0))</f>
        <v/>
      </c>
      <c r="V112" s="78">
        <f>IF(OR(ISBLANK(D4),ISBLANK(C4),ISBLANK(C112),ISBLANK(E112),ISBLANK(F112),ISBLANK(G112)),"",IF(AND(F112=C4,OR(G112="All",ISNUMBER(SEARCH("," &amp; D4 &amp; ",", "," &amp; SUBSTITUTE(G112," ","") &amp; ",")))),E112/IF(G112="All",COUNTIF(B4:G4,"&lt;&gt;"),LEN(SUBSTITUTE(G112," ",""))-LEN(SUBSTITUTE(SUBSTITUTE(G112," ",""),",",""))+1),0))</f>
        <v/>
      </c>
      <c r="W112" s="1" t="n"/>
      <c r="X112" s="78">
        <f>IF(OR(ISBLANK(D4),ISBLANK(E4),ISBLANK(C112),ISBLANK(E112),ISBLANK(F112),ISBLANK(G112)),"",IF(AND(F112=E4,OR(G112="All",ISNUMBER(SEARCH("," &amp; D4 &amp; ",", "," &amp; SUBSTITUTE(G112," ","") &amp; ",")))),E112/IF(G112="All",COUNTIF(B4:G4,"&lt;&gt;"),LEN(SUBSTITUTE(G112," ",""))-LEN(SUBSTITUTE(SUBSTITUTE(G112," ",""),",",""))+1),0))</f>
        <v/>
      </c>
      <c r="Y112" s="78">
        <f>IF(OR(ISBLANK(D4),ISBLANK(F4),ISBLANK(C112),ISBLANK(E112),ISBLANK(F112),ISBLANK(G112)),"",IF(AND(F112=F4,OR(G112="All",ISNUMBER(SEARCH("," &amp; D4 &amp; ",", "," &amp; SUBSTITUTE(G112," ","") &amp; ",")))),E112/IF(G112="All",COUNTIF(B4:G4,"&lt;&gt;"),LEN(SUBSTITUTE(G112," ",""))-LEN(SUBSTITUTE(SUBSTITUTE(G112," ",""),",",""))+1),0))</f>
        <v/>
      </c>
      <c r="Z112" s="78">
        <f>IF(OR(ISBLANK(D4),ISBLANK(G4),ISBLANK(C112),ISBLANK(E112),ISBLANK(F112),ISBLANK(G112)),"",IF(AND(F112=G4,OR(G112="All",ISNUMBER(SEARCH("," &amp; D4 &amp; ",", "," &amp; SUBSTITUTE(G112," ","") &amp; ",")))),E112/IF(G112="All",COUNTIF(B4:G4,"&lt;&gt;"),LEN(SUBSTITUTE(G112," ",""))-LEN(SUBSTITUTE(SUBSTITUTE(G112," ",""),",",""))+1),0))</f>
        <v/>
      </c>
      <c r="AA112" s="78">
        <f>IF(OR(ISBLANK(E4),ISBLANK(B4),ISBLANK(C112),ISBLANK(E112),ISBLANK(F112),ISBLANK(G112)),"",IF(AND(F112=B4,OR(G112="All",ISNUMBER(SEARCH("," &amp; E4 &amp; ",", "," &amp; SUBSTITUTE(G112," ","") &amp; ",")))),E112/IF(G112="All",COUNTIF(B4:G4,"&lt;&gt;"),LEN(SUBSTITUTE(G112," ",""))-LEN(SUBSTITUTE(SUBSTITUTE(G112," ",""),",",""))+1),0))</f>
        <v/>
      </c>
      <c r="AB112" s="78">
        <f>IF(OR(ISBLANK(E4),ISBLANK(C4),ISBLANK(C112),ISBLANK(E112),ISBLANK(F112),ISBLANK(G112)),"",IF(AND(F112=C4,OR(G112="All",ISNUMBER(SEARCH("," &amp; E4 &amp; ",", "," &amp; SUBSTITUTE(G112," ","") &amp; ",")))),E112/IF(G112="All",COUNTIF(B4:G4,"&lt;&gt;"),LEN(SUBSTITUTE(G112," ",""))-LEN(SUBSTITUTE(SUBSTITUTE(G112," ",""),",",""))+1),0))</f>
        <v/>
      </c>
      <c r="AC112" s="78">
        <f>IF(OR(ISBLANK(E4),ISBLANK(D4),ISBLANK(C112),ISBLANK(E112),ISBLANK(F112),ISBLANK(G112)),"",IF(AND(F112=D4,OR(G112="All",ISNUMBER(SEARCH("," &amp; E4 &amp; ",", "," &amp; SUBSTITUTE(G112," ","") &amp; ",")))),E112/IF(G112="All",COUNTIF(B4:G4,"&lt;&gt;"),LEN(SUBSTITUTE(G112," ",""))-LEN(SUBSTITUTE(SUBSTITUTE(G112," ",""),",",""))+1),0))</f>
        <v/>
      </c>
      <c r="AE112" s="78">
        <f>IF(OR(ISBLANK(E4),ISBLANK(F4),ISBLANK(C112),ISBLANK(E112),ISBLANK(F112),ISBLANK(G112)),"",IF(AND(F112=F4,OR(G112="All",ISNUMBER(SEARCH("," &amp; E4 &amp; ",", "," &amp; SUBSTITUTE(G112," ","") &amp; ",")))),E112/IF(G112="All",COUNTIF(B4:G4,"&lt;&gt;"),LEN(SUBSTITUTE(G112," ",""))-LEN(SUBSTITUTE(SUBSTITUTE(G112," ",""),",",""))+1),0))</f>
        <v/>
      </c>
      <c r="AF112" s="78">
        <f>IF(OR(ISBLANK(E4),ISBLANK(G4),ISBLANK(C112),ISBLANK(E112),ISBLANK(F112),ISBLANK(G112)),"",IF(AND(F112=G4,OR(G112="All",ISNUMBER(SEARCH("," &amp; E4 &amp; ",", "," &amp; SUBSTITUTE(G112," ","") &amp; ",")))),E112/IF(G112="All",COUNTIF(B4:G4,"&lt;&gt;"),LEN(SUBSTITUTE(G112," ",""))-LEN(SUBSTITUTE(SUBSTITUTE(G112," ",""),",",""))+1),0))</f>
        <v/>
      </c>
      <c r="AG112" s="78">
        <f>IF(OR(ISBLANK(F4),ISBLANK(B4),ISBLANK(C112),ISBLANK(E112),ISBLANK(F112),ISBLANK(G112)),"",IF(AND(F112=B4,OR(G112="All",ISNUMBER(SEARCH("," &amp; F4 &amp; ",", "," &amp; SUBSTITUTE(G112," ","") &amp; ",")))),E112/IF(G112="All",COUNTIF(B4:G4,"&lt;&gt;"),LEN(SUBSTITUTE(G112," ",""))-LEN(SUBSTITUTE(SUBSTITUTE(G112," ",""),",",""))+1),0))</f>
        <v/>
      </c>
      <c r="AH112" s="78">
        <f>IF(OR(ISBLANK(F4),ISBLANK(C4),ISBLANK(C112),ISBLANK(E112),ISBLANK(F112),ISBLANK(G112)),"",IF(AND(F112=C4,OR(G112="All",ISNUMBER(SEARCH("," &amp; F4 &amp; ",", "," &amp; SUBSTITUTE(G112," ","") &amp; ",")))),E112/IF(G112="All",COUNTIF(B4:G4,"&lt;&gt;"),LEN(SUBSTITUTE(G112," ",""))-LEN(SUBSTITUTE(SUBSTITUTE(G112," ",""),",",""))+1),0))</f>
        <v/>
      </c>
      <c r="AI112" s="78">
        <f>IF(OR(ISBLANK(F4),ISBLANK(D4),ISBLANK(C112),ISBLANK(E112),ISBLANK(F112),ISBLANK(G112)),"",IF(AND(F112=D4,OR(G112="All",ISNUMBER(SEARCH("," &amp; F4 &amp; ",", "," &amp; SUBSTITUTE(G112," ","") &amp; ",")))),E112/IF(G112="All",COUNTIF(B4:G4,"&lt;&gt;"),LEN(SUBSTITUTE(G112," ",""))-LEN(SUBSTITUTE(SUBSTITUTE(G112," ",""),",",""))+1),0))</f>
        <v/>
      </c>
      <c r="AJ112" s="78">
        <f>IF(OR(ISBLANK(F4),ISBLANK(E4),ISBLANK(C112),ISBLANK(E112),ISBLANK(F112),ISBLANK(G112)),"",IF(AND(F112=E4,OR(G112="All",ISNUMBER(SEARCH("," &amp; F4 &amp; ",", "," &amp; SUBSTITUTE(G112," ","") &amp; ",")))),E112/IF(G112="All",COUNTIF(B4:G4,"&lt;&gt;"),LEN(SUBSTITUTE(G112," ",""))-LEN(SUBSTITUTE(SUBSTITUTE(G112," ",""),",",""))+1),0))</f>
        <v/>
      </c>
      <c r="AL112" s="78">
        <f>IF(OR(ISBLANK(F4),ISBLANK(G4),ISBLANK(C112),ISBLANK(E112),ISBLANK(F112),ISBLANK(G112)),"",IF(AND(F112=G4,OR(G112="All",ISNUMBER(SEARCH("," &amp; F4 &amp; ",", "," &amp; SUBSTITUTE(G112," ","") &amp; ",")))),E112/IF(G112="All",COUNTIF(B4:G4,"&lt;&gt;"),LEN(SUBSTITUTE(G112," ",""))-LEN(SUBSTITUTE(SUBSTITUTE(G112," ",""),",",""))+1),0))</f>
        <v/>
      </c>
      <c r="AM112" s="78">
        <f>IF(OR(ISBLANK(G4),ISBLANK(B4),ISBLANK(C112),ISBLANK(E112),ISBLANK(F112),ISBLANK(G112)),"",IF(AND(F112=B4,OR(G112="All",ISNUMBER(SEARCH("," &amp; G4 &amp; ",", "," &amp; SUBSTITUTE(G112," ","") &amp; ",")))),E112/IF(G112="All",COUNTIF(B4:G4,"&lt;&gt;"),LEN(SUBSTITUTE(G112," ",""))-LEN(SUBSTITUTE(SUBSTITUTE(G112," ",""),",",""))+1),0))</f>
        <v/>
      </c>
      <c r="AN112" s="78">
        <f>IF(OR(ISBLANK(G4),ISBLANK(C4),ISBLANK(C112),ISBLANK(E112),ISBLANK(F112),ISBLANK(G112)),"",IF(AND(F112=C4,OR(G112="All",ISNUMBER(SEARCH("," &amp; G4 &amp; ",", "," &amp; SUBSTITUTE(G112," ","") &amp; ",")))),E112/IF(G112="All",COUNTIF(B4:G4,"&lt;&gt;"),LEN(SUBSTITUTE(G112," ",""))-LEN(SUBSTITUTE(SUBSTITUTE(G112," ",""),",",""))+1),0))</f>
        <v/>
      </c>
      <c r="AO112" s="78">
        <f>IF(OR(ISBLANK(G4),ISBLANK(D4),ISBLANK(C112),ISBLANK(E112),ISBLANK(F112),ISBLANK(G112)),"",IF(AND(F112=D4,OR(G112="All",ISNUMBER(SEARCH("," &amp; G4 &amp; ",", "," &amp; SUBSTITUTE(G112," ","") &amp; ",")))),E112/IF(G112="All",COUNTIF(B4:G4,"&lt;&gt;"),LEN(SUBSTITUTE(G112," ",""))-LEN(SUBSTITUTE(SUBSTITUTE(G112," ",""),",",""))+1),0))</f>
        <v/>
      </c>
      <c r="AP112" s="78">
        <f>IF(OR(ISBLANK(G4),ISBLANK(E4),ISBLANK(C112),ISBLANK(E112),ISBLANK(F112),ISBLANK(G112)),"",IF(AND(F112=E4,OR(G112="All",ISNUMBER(SEARCH("," &amp; G4 &amp; ",", "," &amp; SUBSTITUTE(G112," ","") &amp; ",")))),E112/IF(G112="All",COUNTIF(B4:G4,"&lt;&gt;"),LEN(SUBSTITUTE(G112," ",""))-LEN(SUBSTITUTE(SUBSTITUTE(G112," ",""),",",""))+1),0))</f>
        <v/>
      </c>
      <c r="AQ112" s="78">
        <f>IF(OR(ISBLANK(G4),ISBLANK(F4),ISBLANK(C112),ISBLANK(E112),ISBLANK(F112),ISBLANK(G112)),"",IF(AND(F112=F4,OR(G112="All",ISNUMBER(SEARCH("," &amp; G4 &amp; ",", "," &amp; SUBSTITUTE(G112," ","") &amp; ",")))),E112/IF(G112="All",COUNTIF(B4:G4,"&lt;&gt;"),LEN(SUBSTITUTE(G112," ",""))-LEN(SUBSTITUTE(SUBSTITUTE(G112," ",""),",",""))+1),0))</f>
        <v/>
      </c>
    </row>
    <row r="113" customFormat="1" s="1">
      <c r="A113" s="76" t="n"/>
      <c r="B113" s="77" t="n"/>
      <c r="C113" s="78" t="n"/>
      <c r="D113" s="77" t="inlineStr">
        <is>
          <t>EUR</t>
        </is>
      </c>
      <c r="E113" s="79">
        <f>IF(ISBLANK(C113),"",IF(D113="EUR",C113*$C$8,IF(D113="GBP",C113*$C$9,IF(D113="JPY",C113*$C$10,IF(D113="USD",C113,"")))))</f>
        <v/>
      </c>
      <c r="F113" s="77" t="n"/>
      <c r="G113" s="80" t="n"/>
      <c r="H113" s="1" t="n"/>
      <c r="I113" s="1" t="n"/>
      <c r="J113" s="78">
        <f>IF(OR(ISBLANK(B4),ISBLANK(C4),ISBLANK(C113),ISBLANK(E113),ISBLANK(F113),ISBLANK(G113)),"",IF(AND(F113=C4,OR(G113="All",ISNUMBER(SEARCH("," &amp; B4 &amp; ",", "," &amp; SUBSTITUTE(G113," ","") &amp; ",")))),E113/IF(G113="All",COUNTIF(B4:G4,"&lt;&gt;"),LEN(SUBSTITUTE(G113," ",""))-LEN(SUBSTITUTE(SUBSTITUTE(G113," ",""),",",""))+1),0))</f>
        <v/>
      </c>
      <c r="K113" s="78">
        <f>IF(OR(ISBLANK(B4),ISBLANK(D4),ISBLANK(C113),ISBLANK(E113),ISBLANK(F113),ISBLANK(G113)),"",IF(AND(F113=D4,OR(G113="All",ISNUMBER(SEARCH("," &amp; B4 &amp; ",", "," &amp; SUBSTITUTE(G113," ","") &amp; ",")))),E113/IF(G113="All",COUNTIF(B4:G4,"&lt;&gt;"),LEN(SUBSTITUTE(G113," ",""))-LEN(SUBSTITUTE(SUBSTITUTE(G113," ",""),",",""))+1),0))</f>
        <v/>
      </c>
      <c r="L113" s="78">
        <f>IF(OR(ISBLANK(B4),ISBLANK(E4),ISBLANK(C113),ISBLANK(E113),ISBLANK(F113),ISBLANK(G113)),"",IF(AND(F113=E4,OR(G113="All",ISNUMBER(SEARCH("," &amp; B4 &amp; ",", "," &amp; SUBSTITUTE(G113," ","") &amp; ",")))),E113/IF(G113="All",COUNTIF(B4:G4,"&lt;&gt;"),LEN(SUBSTITUTE(G113," ",""))-LEN(SUBSTITUTE(SUBSTITUTE(G113," ",""),",",""))+1),0))</f>
        <v/>
      </c>
      <c r="M113" s="78">
        <f>IF(OR(ISBLANK(B4),ISBLANK(F4),ISBLANK(C113),ISBLANK(E113),ISBLANK(F113),ISBLANK(G113)),"",IF(AND(F113=F4,OR(G113="All",ISNUMBER(SEARCH("," &amp; B4 &amp; ",", "," &amp; SUBSTITUTE(G113," ","") &amp; ",")))),E113/IF(G113="All",COUNTIF(B4:G4,"&lt;&gt;"),LEN(SUBSTITUTE(G113," ",""))-LEN(SUBSTITUTE(SUBSTITUTE(G113," ",""),",",""))+1),0))</f>
        <v/>
      </c>
      <c r="N113" s="78">
        <f>IF(OR(ISBLANK(B4),ISBLANK(G4),ISBLANK(C113),ISBLANK(E113),ISBLANK(F113),ISBLANK(G113)),"",IF(AND(F113=G4,OR(G113="All",ISNUMBER(SEARCH("," &amp; B4 &amp; ",", "," &amp; SUBSTITUTE(G113," ","") &amp; ",")))),E113/IF(G113="All",COUNTIF(B4:G4,"&lt;&gt;"),LEN(SUBSTITUTE(G113," ",""))-LEN(SUBSTITUTE(SUBSTITUTE(G113," ",""),",",""))+1),0))</f>
        <v/>
      </c>
      <c r="O113" s="78">
        <f>IF(OR(ISBLANK(C4),ISBLANK(B4),ISBLANK(C113),ISBLANK(E113),ISBLANK(F113),ISBLANK(G113)),"",IF(AND(F113=B4,OR(G113="All",ISNUMBER(SEARCH("," &amp; C4 &amp; ",", "," &amp; SUBSTITUTE(G113," ","") &amp; ",")))),E113/IF(G113="All",COUNTIF(B4:G4,"&lt;&gt;"),LEN(SUBSTITUTE(G113," ",""))-LEN(SUBSTITUTE(SUBSTITUTE(G113," ",""),",",""))+1),0))</f>
        <v/>
      </c>
      <c r="P113" s="1" t="n"/>
      <c r="Q113" s="78">
        <f>IF(OR(ISBLANK(C4),ISBLANK(D4),ISBLANK(C113),ISBLANK(E113),ISBLANK(F113),ISBLANK(G113)),"",IF(AND(F113=D4,OR(G113="All",ISNUMBER(SEARCH("," &amp; C4 &amp; ",", "," &amp; SUBSTITUTE(G113," ","") &amp; ",")))),E113/IF(G113="All",COUNTIF(B4:G4,"&lt;&gt;"),LEN(SUBSTITUTE(G113," ",""))-LEN(SUBSTITUTE(SUBSTITUTE(G113," ",""),",",""))+1),0))</f>
        <v/>
      </c>
      <c r="R113" s="78">
        <f>IF(OR(ISBLANK(C4),ISBLANK(E4),ISBLANK(C113),ISBLANK(E113),ISBLANK(F113),ISBLANK(G113)),"",IF(AND(F113=E4,OR(G113="All",ISNUMBER(SEARCH("," &amp; C4 &amp; ",", "," &amp; SUBSTITUTE(G113," ","") &amp; ",")))),E113/IF(G113="All",COUNTIF(B4:G4,"&lt;&gt;"),LEN(SUBSTITUTE(G113," ",""))-LEN(SUBSTITUTE(SUBSTITUTE(G113," ",""),",",""))+1),0))</f>
        <v/>
      </c>
      <c r="S113" s="78">
        <f>IF(OR(ISBLANK(C4),ISBLANK(F4),ISBLANK(C113),ISBLANK(E113),ISBLANK(F113),ISBLANK(G113)),"",IF(AND(F113=F4,OR(G113="All",ISNUMBER(SEARCH("," &amp; C4 &amp; ",", "," &amp; SUBSTITUTE(G113," ","") &amp; ",")))),E113/IF(G113="All",COUNTIF(B4:G4,"&lt;&gt;"),LEN(SUBSTITUTE(G113," ",""))-LEN(SUBSTITUTE(SUBSTITUTE(G113," ",""),",",""))+1),0))</f>
        <v/>
      </c>
      <c r="T113" s="78">
        <f>IF(OR(ISBLANK(C4),ISBLANK(G4),ISBLANK(C113),ISBLANK(E113),ISBLANK(F113),ISBLANK(G113)),"",IF(AND(F113=G4,OR(G113="All",ISNUMBER(SEARCH("," &amp; C4 &amp; ",", "," &amp; SUBSTITUTE(G113," ","") &amp; ",")))),E113/IF(G113="All",COUNTIF(B4:G4,"&lt;&gt;"),LEN(SUBSTITUTE(G113," ",""))-LEN(SUBSTITUTE(SUBSTITUTE(G113," ",""),",",""))+1),0))</f>
        <v/>
      </c>
      <c r="U113" s="78">
        <f>IF(OR(ISBLANK(D4),ISBLANK(B4),ISBLANK(C113),ISBLANK(E113),ISBLANK(F113),ISBLANK(G113)),"",IF(AND(F113=B4,OR(G113="All",ISNUMBER(SEARCH("," &amp; D4 &amp; ",", "," &amp; SUBSTITUTE(G113," ","") &amp; ",")))),E113/IF(G113="All",COUNTIF(B4:G4,"&lt;&gt;"),LEN(SUBSTITUTE(G113," ",""))-LEN(SUBSTITUTE(SUBSTITUTE(G113," ",""),",",""))+1),0))</f>
        <v/>
      </c>
      <c r="V113" s="78">
        <f>IF(OR(ISBLANK(D4),ISBLANK(C4),ISBLANK(C113),ISBLANK(E113),ISBLANK(F113),ISBLANK(G113)),"",IF(AND(F113=C4,OR(G113="All",ISNUMBER(SEARCH("," &amp; D4 &amp; ",", "," &amp; SUBSTITUTE(G113," ","") &amp; ",")))),E113/IF(G113="All",COUNTIF(B4:G4,"&lt;&gt;"),LEN(SUBSTITUTE(G113," ",""))-LEN(SUBSTITUTE(SUBSTITUTE(G113," ",""),",",""))+1),0))</f>
        <v/>
      </c>
      <c r="W113" s="1" t="n"/>
      <c r="X113" s="78">
        <f>IF(OR(ISBLANK(D4),ISBLANK(E4),ISBLANK(C113),ISBLANK(E113),ISBLANK(F113),ISBLANK(G113)),"",IF(AND(F113=E4,OR(G113="All",ISNUMBER(SEARCH("," &amp; D4 &amp; ",", "," &amp; SUBSTITUTE(G113," ","") &amp; ",")))),E113/IF(G113="All",COUNTIF(B4:G4,"&lt;&gt;"),LEN(SUBSTITUTE(G113," ",""))-LEN(SUBSTITUTE(SUBSTITUTE(G113," ",""),",",""))+1),0))</f>
        <v/>
      </c>
      <c r="Y113" s="78">
        <f>IF(OR(ISBLANK(D4),ISBLANK(F4),ISBLANK(C113),ISBLANK(E113),ISBLANK(F113),ISBLANK(G113)),"",IF(AND(F113=F4,OR(G113="All",ISNUMBER(SEARCH("," &amp; D4 &amp; ",", "," &amp; SUBSTITUTE(G113," ","") &amp; ",")))),E113/IF(G113="All",COUNTIF(B4:G4,"&lt;&gt;"),LEN(SUBSTITUTE(G113," ",""))-LEN(SUBSTITUTE(SUBSTITUTE(G113," ",""),",",""))+1),0))</f>
        <v/>
      </c>
      <c r="Z113" s="78">
        <f>IF(OR(ISBLANK(D4),ISBLANK(G4),ISBLANK(C113),ISBLANK(E113),ISBLANK(F113),ISBLANK(G113)),"",IF(AND(F113=G4,OR(G113="All",ISNUMBER(SEARCH("," &amp; D4 &amp; ",", "," &amp; SUBSTITUTE(G113," ","") &amp; ",")))),E113/IF(G113="All",COUNTIF(B4:G4,"&lt;&gt;"),LEN(SUBSTITUTE(G113," ",""))-LEN(SUBSTITUTE(SUBSTITUTE(G113," ",""),",",""))+1),0))</f>
        <v/>
      </c>
      <c r="AA113" s="78">
        <f>IF(OR(ISBLANK(E4),ISBLANK(B4),ISBLANK(C113),ISBLANK(E113),ISBLANK(F113),ISBLANK(G113)),"",IF(AND(F113=B4,OR(G113="All",ISNUMBER(SEARCH("," &amp; E4 &amp; ",", "," &amp; SUBSTITUTE(G113," ","") &amp; ",")))),E113/IF(G113="All",COUNTIF(B4:G4,"&lt;&gt;"),LEN(SUBSTITUTE(G113," ",""))-LEN(SUBSTITUTE(SUBSTITUTE(G113," ",""),",",""))+1),0))</f>
        <v/>
      </c>
      <c r="AB113" s="78">
        <f>IF(OR(ISBLANK(E4),ISBLANK(C4),ISBLANK(C113),ISBLANK(E113),ISBLANK(F113),ISBLANK(G113)),"",IF(AND(F113=C4,OR(G113="All",ISNUMBER(SEARCH("," &amp; E4 &amp; ",", "," &amp; SUBSTITUTE(G113," ","") &amp; ",")))),E113/IF(G113="All",COUNTIF(B4:G4,"&lt;&gt;"),LEN(SUBSTITUTE(G113," ",""))-LEN(SUBSTITUTE(SUBSTITUTE(G113," ",""),",",""))+1),0))</f>
        <v/>
      </c>
      <c r="AC113" s="78">
        <f>IF(OR(ISBLANK(E4),ISBLANK(D4),ISBLANK(C113),ISBLANK(E113),ISBLANK(F113),ISBLANK(G113)),"",IF(AND(F113=D4,OR(G113="All",ISNUMBER(SEARCH("," &amp; E4 &amp; ",", "," &amp; SUBSTITUTE(G113," ","") &amp; ",")))),E113/IF(G113="All",COUNTIF(B4:G4,"&lt;&gt;"),LEN(SUBSTITUTE(G113," ",""))-LEN(SUBSTITUTE(SUBSTITUTE(G113," ",""),",",""))+1),0))</f>
        <v/>
      </c>
      <c r="AE113" s="78">
        <f>IF(OR(ISBLANK(E4),ISBLANK(F4),ISBLANK(C113),ISBLANK(E113),ISBLANK(F113),ISBLANK(G113)),"",IF(AND(F113=F4,OR(G113="All",ISNUMBER(SEARCH("," &amp; E4 &amp; ",", "," &amp; SUBSTITUTE(G113," ","") &amp; ",")))),E113/IF(G113="All",COUNTIF(B4:G4,"&lt;&gt;"),LEN(SUBSTITUTE(G113," ",""))-LEN(SUBSTITUTE(SUBSTITUTE(G113," ",""),",",""))+1),0))</f>
        <v/>
      </c>
      <c r="AF113" s="78">
        <f>IF(OR(ISBLANK(E4),ISBLANK(G4),ISBLANK(C113),ISBLANK(E113),ISBLANK(F113),ISBLANK(G113)),"",IF(AND(F113=G4,OR(G113="All",ISNUMBER(SEARCH("," &amp; E4 &amp; ",", "," &amp; SUBSTITUTE(G113," ","") &amp; ",")))),E113/IF(G113="All",COUNTIF(B4:G4,"&lt;&gt;"),LEN(SUBSTITUTE(G113," ",""))-LEN(SUBSTITUTE(SUBSTITUTE(G113," ",""),",",""))+1),0))</f>
        <v/>
      </c>
      <c r="AG113" s="78">
        <f>IF(OR(ISBLANK(F4),ISBLANK(B4),ISBLANK(C113),ISBLANK(E113),ISBLANK(F113),ISBLANK(G113)),"",IF(AND(F113=B4,OR(G113="All",ISNUMBER(SEARCH("," &amp; F4 &amp; ",", "," &amp; SUBSTITUTE(G113," ","") &amp; ",")))),E113/IF(G113="All",COUNTIF(B4:G4,"&lt;&gt;"),LEN(SUBSTITUTE(G113," ",""))-LEN(SUBSTITUTE(SUBSTITUTE(G113," ",""),",",""))+1),0))</f>
        <v/>
      </c>
      <c r="AH113" s="78">
        <f>IF(OR(ISBLANK(F4),ISBLANK(C4),ISBLANK(C113),ISBLANK(E113),ISBLANK(F113),ISBLANK(G113)),"",IF(AND(F113=C4,OR(G113="All",ISNUMBER(SEARCH("," &amp; F4 &amp; ",", "," &amp; SUBSTITUTE(G113," ","") &amp; ",")))),E113/IF(G113="All",COUNTIF(B4:G4,"&lt;&gt;"),LEN(SUBSTITUTE(G113," ",""))-LEN(SUBSTITUTE(SUBSTITUTE(G113," ",""),",",""))+1),0))</f>
        <v/>
      </c>
      <c r="AI113" s="78">
        <f>IF(OR(ISBLANK(F4),ISBLANK(D4),ISBLANK(C113),ISBLANK(E113),ISBLANK(F113),ISBLANK(G113)),"",IF(AND(F113=D4,OR(G113="All",ISNUMBER(SEARCH("," &amp; F4 &amp; ",", "," &amp; SUBSTITUTE(G113," ","") &amp; ",")))),E113/IF(G113="All",COUNTIF(B4:G4,"&lt;&gt;"),LEN(SUBSTITUTE(G113," ",""))-LEN(SUBSTITUTE(SUBSTITUTE(G113," ",""),",",""))+1),0))</f>
        <v/>
      </c>
      <c r="AJ113" s="78">
        <f>IF(OR(ISBLANK(F4),ISBLANK(E4),ISBLANK(C113),ISBLANK(E113),ISBLANK(F113),ISBLANK(G113)),"",IF(AND(F113=E4,OR(G113="All",ISNUMBER(SEARCH("," &amp; F4 &amp; ",", "," &amp; SUBSTITUTE(G113," ","") &amp; ",")))),E113/IF(G113="All",COUNTIF(B4:G4,"&lt;&gt;"),LEN(SUBSTITUTE(G113," ",""))-LEN(SUBSTITUTE(SUBSTITUTE(G113," ",""),",",""))+1),0))</f>
        <v/>
      </c>
      <c r="AL113" s="78">
        <f>IF(OR(ISBLANK(F4),ISBLANK(G4),ISBLANK(C113),ISBLANK(E113),ISBLANK(F113),ISBLANK(G113)),"",IF(AND(F113=G4,OR(G113="All",ISNUMBER(SEARCH("," &amp; F4 &amp; ",", "," &amp; SUBSTITUTE(G113," ","") &amp; ",")))),E113/IF(G113="All",COUNTIF(B4:G4,"&lt;&gt;"),LEN(SUBSTITUTE(G113," ",""))-LEN(SUBSTITUTE(SUBSTITUTE(G113," ",""),",",""))+1),0))</f>
        <v/>
      </c>
      <c r="AM113" s="78">
        <f>IF(OR(ISBLANK(G4),ISBLANK(B4),ISBLANK(C113),ISBLANK(E113),ISBLANK(F113),ISBLANK(G113)),"",IF(AND(F113=B4,OR(G113="All",ISNUMBER(SEARCH("," &amp; G4 &amp; ",", "," &amp; SUBSTITUTE(G113," ","") &amp; ",")))),E113/IF(G113="All",COUNTIF(B4:G4,"&lt;&gt;"),LEN(SUBSTITUTE(G113," ",""))-LEN(SUBSTITUTE(SUBSTITUTE(G113," ",""),",",""))+1),0))</f>
        <v/>
      </c>
      <c r="AN113" s="78">
        <f>IF(OR(ISBLANK(G4),ISBLANK(C4),ISBLANK(C113),ISBLANK(E113),ISBLANK(F113),ISBLANK(G113)),"",IF(AND(F113=C4,OR(G113="All",ISNUMBER(SEARCH("," &amp; G4 &amp; ",", "," &amp; SUBSTITUTE(G113," ","") &amp; ",")))),E113/IF(G113="All",COUNTIF(B4:G4,"&lt;&gt;"),LEN(SUBSTITUTE(G113," ",""))-LEN(SUBSTITUTE(SUBSTITUTE(G113," ",""),",",""))+1),0))</f>
        <v/>
      </c>
      <c r="AO113" s="78">
        <f>IF(OR(ISBLANK(G4),ISBLANK(D4),ISBLANK(C113),ISBLANK(E113),ISBLANK(F113),ISBLANK(G113)),"",IF(AND(F113=D4,OR(G113="All",ISNUMBER(SEARCH("," &amp; G4 &amp; ",", "," &amp; SUBSTITUTE(G113," ","") &amp; ",")))),E113/IF(G113="All",COUNTIF(B4:G4,"&lt;&gt;"),LEN(SUBSTITUTE(G113," ",""))-LEN(SUBSTITUTE(SUBSTITUTE(G113," ",""),",",""))+1),0))</f>
        <v/>
      </c>
      <c r="AP113" s="78">
        <f>IF(OR(ISBLANK(G4),ISBLANK(E4),ISBLANK(C113),ISBLANK(E113),ISBLANK(F113),ISBLANK(G113)),"",IF(AND(F113=E4,OR(G113="All",ISNUMBER(SEARCH("," &amp; G4 &amp; ",", "," &amp; SUBSTITUTE(G113," ","") &amp; ",")))),E113/IF(G113="All",COUNTIF(B4:G4,"&lt;&gt;"),LEN(SUBSTITUTE(G113," ",""))-LEN(SUBSTITUTE(SUBSTITUTE(G113," ",""),",",""))+1),0))</f>
        <v/>
      </c>
      <c r="AQ113" s="78">
        <f>IF(OR(ISBLANK(G4),ISBLANK(F4),ISBLANK(C113),ISBLANK(E113),ISBLANK(F113),ISBLANK(G113)),"",IF(AND(F113=F4,OR(G113="All",ISNUMBER(SEARCH("," &amp; G4 &amp; ",", "," &amp; SUBSTITUTE(G113," ","") &amp; ",")))),E113/IF(G113="All",COUNTIF(B4:G4,"&lt;&gt;"),LEN(SUBSTITUTE(G113," ",""))-LEN(SUBSTITUTE(SUBSTITUTE(G113," ",""),",",""))+1),0))</f>
        <v/>
      </c>
    </row>
    <row r="114" customFormat="1" s="1">
      <c r="A114" s="76" t="n"/>
      <c r="B114" s="77" t="n"/>
      <c r="C114" s="78" t="n"/>
      <c r="D114" s="77" t="inlineStr">
        <is>
          <t>EUR</t>
        </is>
      </c>
      <c r="E114" s="79">
        <f>IF(ISBLANK(C114),"",IF(D114="EUR",C114*$C$8,IF(D114="GBP",C114*$C$9,IF(D114="JPY",C114*$C$10,IF(D114="USD",C114,"")))))</f>
        <v/>
      </c>
      <c r="F114" s="77" t="n"/>
      <c r="G114" s="80" t="n"/>
      <c r="H114" s="1" t="n"/>
      <c r="I114" s="1" t="n"/>
      <c r="J114" s="78">
        <f>IF(OR(ISBLANK(B4),ISBLANK(C4),ISBLANK(C114),ISBLANK(E114),ISBLANK(F114),ISBLANK(G114)),"",IF(AND(F114=C4,OR(G114="All",ISNUMBER(SEARCH("," &amp; B4 &amp; ",", "," &amp; SUBSTITUTE(G114," ","") &amp; ",")))),E114/IF(G114="All",COUNTIF(B4:G4,"&lt;&gt;"),LEN(SUBSTITUTE(G114," ",""))-LEN(SUBSTITUTE(SUBSTITUTE(G114," ",""),",",""))+1),0))</f>
        <v/>
      </c>
      <c r="K114" s="78">
        <f>IF(OR(ISBLANK(B4),ISBLANK(D4),ISBLANK(C114),ISBLANK(E114),ISBLANK(F114),ISBLANK(G114)),"",IF(AND(F114=D4,OR(G114="All",ISNUMBER(SEARCH("," &amp; B4 &amp; ",", "," &amp; SUBSTITUTE(G114," ","") &amp; ",")))),E114/IF(G114="All",COUNTIF(B4:G4,"&lt;&gt;"),LEN(SUBSTITUTE(G114," ",""))-LEN(SUBSTITUTE(SUBSTITUTE(G114," ",""),",",""))+1),0))</f>
        <v/>
      </c>
      <c r="L114" s="78">
        <f>IF(OR(ISBLANK(B4),ISBLANK(E4),ISBLANK(C114),ISBLANK(E114),ISBLANK(F114),ISBLANK(G114)),"",IF(AND(F114=E4,OR(G114="All",ISNUMBER(SEARCH("," &amp; B4 &amp; ",", "," &amp; SUBSTITUTE(G114," ","") &amp; ",")))),E114/IF(G114="All",COUNTIF(B4:G4,"&lt;&gt;"),LEN(SUBSTITUTE(G114," ",""))-LEN(SUBSTITUTE(SUBSTITUTE(G114," ",""),",",""))+1),0))</f>
        <v/>
      </c>
      <c r="M114" s="78">
        <f>IF(OR(ISBLANK(B4),ISBLANK(F4),ISBLANK(C114),ISBLANK(E114),ISBLANK(F114),ISBLANK(G114)),"",IF(AND(F114=F4,OR(G114="All",ISNUMBER(SEARCH("," &amp; B4 &amp; ",", "," &amp; SUBSTITUTE(G114," ","") &amp; ",")))),E114/IF(G114="All",COUNTIF(B4:G4,"&lt;&gt;"),LEN(SUBSTITUTE(G114," ",""))-LEN(SUBSTITUTE(SUBSTITUTE(G114," ",""),",",""))+1),0))</f>
        <v/>
      </c>
      <c r="N114" s="78">
        <f>IF(OR(ISBLANK(B4),ISBLANK(G4),ISBLANK(C114),ISBLANK(E114),ISBLANK(F114),ISBLANK(G114)),"",IF(AND(F114=G4,OR(G114="All",ISNUMBER(SEARCH("," &amp; B4 &amp; ",", "," &amp; SUBSTITUTE(G114," ","") &amp; ",")))),E114/IF(G114="All",COUNTIF(B4:G4,"&lt;&gt;"),LEN(SUBSTITUTE(G114," ",""))-LEN(SUBSTITUTE(SUBSTITUTE(G114," ",""),",",""))+1),0))</f>
        <v/>
      </c>
      <c r="O114" s="78">
        <f>IF(OR(ISBLANK(C4),ISBLANK(B4),ISBLANK(C114),ISBLANK(E114),ISBLANK(F114),ISBLANK(G114)),"",IF(AND(F114=B4,OR(G114="All",ISNUMBER(SEARCH("," &amp; C4 &amp; ",", "," &amp; SUBSTITUTE(G114," ","") &amp; ",")))),E114/IF(G114="All",COUNTIF(B4:G4,"&lt;&gt;"),LEN(SUBSTITUTE(G114," ",""))-LEN(SUBSTITUTE(SUBSTITUTE(G114," ",""),",",""))+1),0))</f>
        <v/>
      </c>
      <c r="P114" s="1" t="n"/>
      <c r="Q114" s="78">
        <f>IF(OR(ISBLANK(C4),ISBLANK(D4),ISBLANK(C114),ISBLANK(E114),ISBLANK(F114),ISBLANK(G114)),"",IF(AND(F114=D4,OR(G114="All",ISNUMBER(SEARCH("," &amp; C4 &amp; ",", "," &amp; SUBSTITUTE(G114," ","") &amp; ",")))),E114/IF(G114="All",COUNTIF(B4:G4,"&lt;&gt;"),LEN(SUBSTITUTE(G114," ",""))-LEN(SUBSTITUTE(SUBSTITUTE(G114," ",""),",",""))+1),0))</f>
        <v/>
      </c>
      <c r="R114" s="78">
        <f>IF(OR(ISBLANK(C4),ISBLANK(E4),ISBLANK(C114),ISBLANK(E114),ISBLANK(F114),ISBLANK(G114)),"",IF(AND(F114=E4,OR(G114="All",ISNUMBER(SEARCH("," &amp; C4 &amp; ",", "," &amp; SUBSTITUTE(G114," ","") &amp; ",")))),E114/IF(G114="All",COUNTIF(B4:G4,"&lt;&gt;"),LEN(SUBSTITUTE(G114," ",""))-LEN(SUBSTITUTE(SUBSTITUTE(G114," ",""),",",""))+1),0))</f>
        <v/>
      </c>
      <c r="S114" s="78">
        <f>IF(OR(ISBLANK(C4),ISBLANK(F4),ISBLANK(C114),ISBLANK(E114),ISBLANK(F114),ISBLANK(G114)),"",IF(AND(F114=F4,OR(G114="All",ISNUMBER(SEARCH("," &amp; C4 &amp; ",", "," &amp; SUBSTITUTE(G114," ","") &amp; ",")))),E114/IF(G114="All",COUNTIF(B4:G4,"&lt;&gt;"),LEN(SUBSTITUTE(G114," ",""))-LEN(SUBSTITUTE(SUBSTITUTE(G114," ",""),",",""))+1),0))</f>
        <v/>
      </c>
      <c r="T114" s="78">
        <f>IF(OR(ISBLANK(C4),ISBLANK(G4),ISBLANK(C114),ISBLANK(E114),ISBLANK(F114),ISBLANK(G114)),"",IF(AND(F114=G4,OR(G114="All",ISNUMBER(SEARCH("," &amp; C4 &amp; ",", "," &amp; SUBSTITUTE(G114," ","") &amp; ",")))),E114/IF(G114="All",COUNTIF(B4:G4,"&lt;&gt;"),LEN(SUBSTITUTE(G114," ",""))-LEN(SUBSTITUTE(SUBSTITUTE(G114," ",""),",",""))+1),0))</f>
        <v/>
      </c>
      <c r="U114" s="78">
        <f>IF(OR(ISBLANK(D4),ISBLANK(B4),ISBLANK(C114),ISBLANK(E114),ISBLANK(F114),ISBLANK(G114)),"",IF(AND(F114=B4,OR(G114="All",ISNUMBER(SEARCH("," &amp; D4 &amp; ",", "," &amp; SUBSTITUTE(G114," ","") &amp; ",")))),E114/IF(G114="All",COUNTIF(B4:G4,"&lt;&gt;"),LEN(SUBSTITUTE(G114," ",""))-LEN(SUBSTITUTE(SUBSTITUTE(G114," ",""),",",""))+1),0))</f>
        <v/>
      </c>
      <c r="V114" s="78">
        <f>IF(OR(ISBLANK(D4),ISBLANK(C4),ISBLANK(C114),ISBLANK(E114),ISBLANK(F114),ISBLANK(G114)),"",IF(AND(F114=C4,OR(G114="All",ISNUMBER(SEARCH("," &amp; D4 &amp; ",", "," &amp; SUBSTITUTE(G114," ","") &amp; ",")))),E114/IF(G114="All",COUNTIF(B4:G4,"&lt;&gt;"),LEN(SUBSTITUTE(G114," ",""))-LEN(SUBSTITUTE(SUBSTITUTE(G114," ",""),",",""))+1),0))</f>
        <v/>
      </c>
      <c r="W114" s="1" t="n"/>
      <c r="X114" s="78">
        <f>IF(OR(ISBLANK(D4),ISBLANK(E4),ISBLANK(C114),ISBLANK(E114),ISBLANK(F114),ISBLANK(G114)),"",IF(AND(F114=E4,OR(G114="All",ISNUMBER(SEARCH("," &amp; D4 &amp; ",", "," &amp; SUBSTITUTE(G114," ","") &amp; ",")))),E114/IF(G114="All",COUNTIF(B4:G4,"&lt;&gt;"),LEN(SUBSTITUTE(G114," ",""))-LEN(SUBSTITUTE(SUBSTITUTE(G114," ",""),",",""))+1),0))</f>
        <v/>
      </c>
      <c r="Y114" s="78">
        <f>IF(OR(ISBLANK(D4),ISBLANK(F4),ISBLANK(C114),ISBLANK(E114),ISBLANK(F114),ISBLANK(G114)),"",IF(AND(F114=F4,OR(G114="All",ISNUMBER(SEARCH("," &amp; D4 &amp; ",", "," &amp; SUBSTITUTE(G114," ","") &amp; ",")))),E114/IF(G114="All",COUNTIF(B4:G4,"&lt;&gt;"),LEN(SUBSTITUTE(G114," ",""))-LEN(SUBSTITUTE(SUBSTITUTE(G114," ",""),",",""))+1),0))</f>
        <v/>
      </c>
      <c r="Z114" s="78">
        <f>IF(OR(ISBLANK(D4),ISBLANK(G4),ISBLANK(C114),ISBLANK(E114),ISBLANK(F114),ISBLANK(G114)),"",IF(AND(F114=G4,OR(G114="All",ISNUMBER(SEARCH("," &amp; D4 &amp; ",", "," &amp; SUBSTITUTE(G114," ","") &amp; ",")))),E114/IF(G114="All",COUNTIF(B4:G4,"&lt;&gt;"),LEN(SUBSTITUTE(G114," ",""))-LEN(SUBSTITUTE(SUBSTITUTE(G114," ",""),",",""))+1),0))</f>
        <v/>
      </c>
      <c r="AA114" s="78">
        <f>IF(OR(ISBLANK(E4),ISBLANK(B4),ISBLANK(C114),ISBLANK(E114),ISBLANK(F114),ISBLANK(G114)),"",IF(AND(F114=B4,OR(G114="All",ISNUMBER(SEARCH("," &amp; E4 &amp; ",", "," &amp; SUBSTITUTE(G114," ","") &amp; ",")))),E114/IF(G114="All",COUNTIF(B4:G4,"&lt;&gt;"),LEN(SUBSTITUTE(G114," ",""))-LEN(SUBSTITUTE(SUBSTITUTE(G114," ",""),",",""))+1),0))</f>
        <v/>
      </c>
      <c r="AB114" s="78">
        <f>IF(OR(ISBLANK(E4),ISBLANK(C4),ISBLANK(C114),ISBLANK(E114),ISBLANK(F114),ISBLANK(G114)),"",IF(AND(F114=C4,OR(G114="All",ISNUMBER(SEARCH("," &amp; E4 &amp; ",", "," &amp; SUBSTITUTE(G114," ","") &amp; ",")))),E114/IF(G114="All",COUNTIF(B4:G4,"&lt;&gt;"),LEN(SUBSTITUTE(G114," ",""))-LEN(SUBSTITUTE(SUBSTITUTE(G114," ",""),",",""))+1),0))</f>
        <v/>
      </c>
      <c r="AC114" s="78">
        <f>IF(OR(ISBLANK(E4),ISBLANK(D4),ISBLANK(C114),ISBLANK(E114),ISBLANK(F114),ISBLANK(G114)),"",IF(AND(F114=D4,OR(G114="All",ISNUMBER(SEARCH("," &amp; E4 &amp; ",", "," &amp; SUBSTITUTE(G114," ","") &amp; ",")))),E114/IF(G114="All",COUNTIF(B4:G4,"&lt;&gt;"),LEN(SUBSTITUTE(G114," ",""))-LEN(SUBSTITUTE(SUBSTITUTE(G114," ",""),",",""))+1),0))</f>
        <v/>
      </c>
      <c r="AE114" s="78">
        <f>IF(OR(ISBLANK(E4),ISBLANK(F4),ISBLANK(C114),ISBLANK(E114),ISBLANK(F114),ISBLANK(G114)),"",IF(AND(F114=F4,OR(G114="All",ISNUMBER(SEARCH("," &amp; E4 &amp; ",", "," &amp; SUBSTITUTE(G114," ","") &amp; ",")))),E114/IF(G114="All",COUNTIF(B4:G4,"&lt;&gt;"),LEN(SUBSTITUTE(G114," ",""))-LEN(SUBSTITUTE(SUBSTITUTE(G114," ",""),",",""))+1),0))</f>
        <v/>
      </c>
      <c r="AF114" s="78">
        <f>IF(OR(ISBLANK(E4),ISBLANK(G4),ISBLANK(C114),ISBLANK(E114),ISBLANK(F114),ISBLANK(G114)),"",IF(AND(F114=G4,OR(G114="All",ISNUMBER(SEARCH("," &amp; E4 &amp; ",", "," &amp; SUBSTITUTE(G114," ","") &amp; ",")))),E114/IF(G114="All",COUNTIF(B4:G4,"&lt;&gt;"),LEN(SUBSTITUTE(G114," ",""))-LEN(SUBSTITUTE(SUBSTITUTE(G114," ",""),",",""))+1),0))</f>
        <v/>
      </c>
      <c r="AG114" s="78">
        <f>IF(OR(ISBLANK(F4),ISBLANK(B4),ISBLANK(C114),ISBLANK(E114),ISBLANK(F114),ISBLANK(G114)),"",IF(AND(F114=B4,OR(G114="All",ISNUMBER(SEARCH("," &amp; F4 &amp; ",", "," &amp; SUBSTITUTE(G114," ","") &amp; ",")))),E114/IF(G114="All",COUNTIF(B4:G4,"&lt;&gt;"),LEN(SUBSTITUTE(G114," ",""))-LEN(SUBSTITUTE(SUBSTITUTE(G114," ",""),",",""))+1),0))</f>
        <v/>
      </c>
      <c r="AH114" s="78">
        <f>IF(OR(ISBLANK(F4),ISBLANK(C4),ISBLANK(C114),ISBLANK(E114),ISBLANK(F114),ISBLANK(G114)),"",IF(AND(F114=C4,OR(G114="All",ISNUMBER(SEARCH("," &amp; F4 &amp; ",", "," &amp; SUBSTITUTE(G114," ","") &amp; ",")))),E114/IF(G114="All",COUNTIF(B4:G4,"&lt;&gt;"),LEN(SUBSTITUTE(G114," ",""))-LEN(SUBSTITUTE(SUBSTITUTE(G114," ",""),",",""))+1),0))</f>
        <v/>
      </c>
      <c r="AI114" s="78">
        <f>IF(OR(ISBLANK(F4),ISBLANK(D4),ISBLANK(C114),ISBLANK(E114),ISBLANK(F114),ISBLANK(G114)),"",IF(AND(F114=D4,OR(G114="All",ISNUMBER(SEARCH("," &amp; F4 &amp; ",", "," &amp; SUBSTITUTE(G114," ","") &amp; ",")))),E114/IF(G114="All",COUNTIF(B4:G4,"&lt;&gt;"),LEN(SUBSTITUTE(G114," ",""))-LEN(SUBSTITUTE(SUBSTITUTE(G114," ",""),",",""))+1),0))</f>
        <v/>
      </c>
      <c r="AJ114" s="78">
        <f>IF(OR(ISBLANK(F4),ISBLANK(E4),ISBLANK(C114),ISBLANK(E114),ISBLANK(F114),ISBLANK(G114)),"",IF(AND(F114=E4,OR(G114="All",ISNUMBER(SEARCH("," &amp; F4 &amp; ",", "," &amp; SUBSTITUTE(G114," ","") &amp; ",")))),E114/IF(G114="All",COUNTIF(B4:G4,"&lt;&gt;"),LEN(SUBSTITUTE(G114," ",""))-LEN(SUBSTITUTE(SUBSTITUTE(G114," ",""),",",""))+1),0))</f>
        <v/>
      </c>
      <c r="AL114" s="78">
        <f>IF(OR(ISBLANK(F4),ISBLANK(G4),ISBLANK(C114),ISBLANK(E114),ISBLANK(F114),ISBLANK(G114)),"",IF(AND(F114=G4,OR(G114="All",ISNUMBER(SEARCH("," &amp; F4 &amp; ",", "," &amp; SUBSTITUTE(G114," ","") &amp; ",")))),E114/IF(G114="All",COUNTIF(B4:G4,"&lt;&gt;"),LEN(SUBSTITUTE(G114," ",""))-LEN(SUBSTITUTE(SUBSTITUTE(G114," ",""),",",""))+1),0))</f>
        <v/>
      </c>
      <c r="AM114" s="78">
        <f>IF(OR(ISBLANK(G4),ISBLANK(B4),ISBLANK(C114),ISBLANK(E114),ISBLANK(F114),ISBLANK(G114)),"",IF(AND(F114=B4,OR(G114="All",ISNUMBER(SEARCH("," &amp; G4 &amp; ",", "," &amp; SUBSTITUTE(G114," ","") &amp; ",")))),E114/IF(G114="All",COUNTIF(B4:G4,"&lt;&gt;"),LEN(SUBSTITUTE(G114," ",""))-LEN(SUBSTITUTE(SUBSTITUTE(G114," ",""),",",""))+1),0))</f>
        <v/>
      </c>
      <c r="AN114" s="78">
        <f>IF(OR(ISBLANK(G4),ISBLANK(C4),ISBLANK(C114),ISBLANK(E114),ISBLANK(F114),ISBLANK(G114)),"",IF(AND(F114=C4,OR(G114="All",ISNUMBER(SEARCH("," &amp; G4 &amp; ",", "," &amp; SUBSTITUTE(G114," ","") &amp; ",")))),E114/IF(G114="All",COUNTIF(B4:G4,"&lt;&gt;"),LEN(SUBSTITUTE(G114," ",""))-LEN(SUBSTITUTE(SUBSTITUTE(G114," ",""),",",""))+1),0))</f>
        <v/>
      </c>
      <c r="AO114" s="78">
        <f>IF(OR(ISBLANK(G4),ISBLANK(D4),ISBLANK(C114),ISBLANK(E114),ISBLANK(F114),ISBLANK(G114)),"",IF(AND(F114=D4,OR(G114="All",ISNUMBER(SEARCH("," &amp; G4 &amp; ",", "," &amp; SUBSTITUTE(G114," ","") &amp; ",")))),E114/IF(G114="All",COUNTIF(B4:G4,"&lt;&gt;"),LEN(SUBSTITUTE(G114," ",""))-LEN(SUBSTITUTE(SUBSTITUTE(G114," ",""),",",""))+1),0))</f>
        <v/>
      </c>
      <c r="AP114" s="78">
        <f>IF(OR(ISBLANK(G4),ISBLANK(E4),ISBLANK(C114),ISBLANK(E114),ISBLANK(F114),ISBLANK(G114)),"",IF(AND(F114=E4,OR(G114="All",ISNUMBER(SEARCH("," &amp; G4 &amp; ",", "," &amp; SUBSTITUTE(G114," ","") &amp; ",")))),E114/IF(G114="All",COUNTIF(B4:G4,"&lt;&gt;"),LEN(SUBSTITUTE(G114," ",""))-LEN(SUBSTITUTE(SUBSTITUTE(G114," ",""),",",""))+1),0))</f>
        <v/>
      </c>
      <c r="AQ114" s="78">
        <f>IF(OR(ISBLANK(G4),ISBLANK(F4),ISBLANK(C114),ISBLANK(E114),ISBLANK(F114),ISBLANK(G114)),"",IF(AND(F114=F4,OR(G114="All",ISNUMBER(SEARCH("," &amp; G4 &amp; ",", "," &amp; SUBSTITUTE(G114," ","") &amp; ",")))),E114/IF(G114="All",COUNTIF(B4:G4,"&lt;&gt;"),LEN(SUBSTITUTE(G114," ",""))-LEN(SUBSTITUTE(SUBSTITUTE(G114," ",""),",",""))+1),0))</f>
        <v/>
      </c>
    </row>
    <row r="115" customFormat="1" s="1">
      <c r="A115" s="76" t="n"/>
      <c r="B115" s="77" t="n"/>
      <c r="C115" s="78" t="n"/>
      <c r="D115" s="77" t="inlineStr">
        <is>
          <t>EUR</t>
        </is>
      </c>
      <c r="E115" s="79">
        <f>IF(ISBLANK(C115),"",IF(D115="EUR",C115*$C$8,IF(D115="GBP",C115*$C$9,IF(D115="JPY",C115*$C$10,IF(D115="USD",C115,"")))))</f>
        <v/>
      </c>
      <c r="F115" s="77" t="n"/>
      <c r="G115" s="80" t="n"/>
      <c r="H115" s="1" t="n"/>
      <c r="I115" s="1" t="n"/>
      <c r="J115" s="78">
        <f>IF(OR(ISBLANK(B4),ISBLANK(C4),ISBLANK(C115),ISBLANK(E115),ISBLANK(F115),ISBLANK(G115)),"",IF(AND(F115=C4,OR(G115="All",ISNUMBER(SEARCH("," &amp; B4 &amp; ",", "," &amp; SUBSTITUTE(G115," ","") &amp; ",")))),E115/IF(G115="All",COUNTIF(B4:G4,"&lt;&gt;"),LEN(SUBSTITUTE(G115," ",""))-LEN(SUBSTITUTE(SUBSTITUTE(G115," ",""),",",""))+1),0))</f>
        <v/>
      </c>
      <c r="K115" s="78">
        <f>IF(OR(ISBLANK(B4),ISBLANK(D4),ISBLANK(C115),ISBLANK(E115),ISBLANK(F115),ISBLANK(G115)),"",IF(AND(F115=D4,OR(G115="All",ISNUMBER(SEARCH("," &amp; B4 &amp; ",", "," &amp; SUBSTITUTE(G115," ","") &amp; ",")))),E115/IF(G115="All",COUNTIF(B4:G4,"&lt;&gt;"),LEN(SUBSTITUTE(G115," ",""))-LEN(SUBSTITUTE(SUBSTITUTE(G115," ",""),",",""))+1),0))</f>
        <v/>
      </c>
      <c r="L115" s="78">
        <f>IF(OR(ISBLANK(B4),ISBLANK(E4),ISBLANK(C115),ISBLANK(E115),ISBLANK(F115),ISBLANK(G115)),"",IF(AND(F115=E4,OR(G115="All",ISNUMBER(SEARCH("," &amp; B4 &amp; ",", "," &amp; SUBSTITUTE(G115," ","") &amp; ",")))),E115/IF(G115="All",COUNTIF(B4:G4,"&lt;&gt;"),LEN(SUBSTITUTE(G115," ",""))-LEN(SUBSTITUTE(SUBSTITUTE(G115," ",""),",",""))+1),0))</f>
        <v/>
      </c>
      <c r="M115" s="78">
        <f>IF(OR(ISBLANK(B4),ISBLANK(F4),ISBLANK(C115),ISBLANK(E115),ISBLANK(F115),ISBLANK(G115)),"",IF(AND(F115=F4,OR(G115="All",ISNUMBER(SEARCH("," &amp; B4 &amp; ",", "," &amp; SUBSTITUTE(G115," ","") &amp; ",")))),E115/IF(G115="All",COUNTIF(B4:G4,"&lt;&gt;"),LEN(SUBSTITUTE(G115," ",""))-LEN(SUBSTITUTE(SUBSTITUTE(G115," ",""),",",""))+1),0))</f>
        <v/>
      </c>
      <c r="N115" s="78">
        <f>IF(OR(ISBLANK(B4),ISBLANK(G4),ISBLANK(C115),ISBLANK(E115),ISBLANK(F115),ISBLANK(G115)),"",IF(AND(F115=G4,OR(G115="All",ISNUMBER(SEARCH("," &amp; B4 &amp; ",", "," &amp; SUBSTITUTE(G115," ","") &amp; ",")))),E115/IF(G115="All",COUNTIF(B4:G4,"&lt;&gt;"),LEN(SUBSTITUTE(G115," ",""))-LEN(SUBSTITUTE(SUBSTITUTE(G115," ",""),",",""))+1),0))</f>
        <v/>
      </c>
      <c r="O115" s="78">
        <f>IF(OR(ISBLANK(C4),ISBLANK(B4),ISBLANK(C115),ISBLANK(E115),ISBLANK(F115),ISBLANK(G115)),"",IF(AND(F115=B4,OR(G115="All",ISNUMBER(SEARCH("," &amp; C4 &amp; ",", "," &amp; SUBSTITUTE(G115," ","") &amp; ",")))),E115/IF(G115="All",COUNTIF(B4:G4,"&lt;&gt;"),LEN(SUBSTITUTE(G115," ",""))-LEN(SUBSTITUTE(SUBSTITUTE(G115," ",""),",",""))+1),0))</f>
        <v/>
      </c>
      <c r="P115" s="1" t="n"/>
      <c r="Q115" s="78">
        <f>IF(OR(ISBLANK(C4),ISBLANK(D4),ISBLANK(C115),ISBLANK(E115),ISBLANK(F115),ISBLANK(G115)),"",IF(AND(F115=D4,OR(G115="All",ISNUMBER(SEARCH("," &amp; C4 &amp; ",", "," &amp; SUBSTITUTE(G115," ","") &amp; ",")))),E115/IF(G115="All",COUNTIF(B4:G4,"&lt;&gt;"),LEN(SUBSTITUTE(G115," ",""))-LEN(SUBSTITUTE(SUBSTITUTE(G115," ",""),",",""))+1),0))</f>
        <v/>
      </c>
      <c r="R115" s="78">
        <f>IF(OR(ISBLANK(C4),ISBLANK(E4),ISBLANK(C115),ISBLANK(E115),ISBLANK(F115),ISBLANK(G115)),"",IF(AND(F115=E4,OR(G115="All",ISNUMBER(SEARCH("," &amp; C4 &amp; ",", "," &amp; SUBSTITUTE(G115," ","") &amp; ",")))),E115/IF(G115="All",COUNTIF(B4:G4,"&lt;&gt;"),LEN(SUBSTITUTE(G115," ",""))-LEN(SUBSTITUTE(SUBSTITUTE(G115," ",""),",",""))+1),0))</f>
        <v/>
      </c>
      <c r="S115" s="78">
        <f>IF(OR(ISBLANK(C4),ISBLANK(F4),ISBLANK(C115),ISBLANK(E115),ISBLANK(F115),ISBLANK(G115)),"",IF(AND(F115=F4,OR(G115="All",ISNUMBER(SEARCH("," &amp; C4 &amp; ",", "," &amp; SUBSTITUTE(G115," ","") &amp; ",")))),E115/IF(G115="All",COUNTIF(B4:G4,"&lt;&gt;"),LEN(SUBSTITUTE(G115," ",""))-LEN(SUBSTITUTE(SUBSTITUTE(G115," ",""),",",""))+1),0))</f>
        <v/>
      </c>
      <c r="T115" s="78">
        <f>IF(OR(ISBLANK(C4),ISBLANK(G4),ISBLANK(C115),ISBLANK(E115),ISBLANK(F115),ISBLANK(G115)),"",IF(AND(F115=G4,OR(G115="All",ISNUMBER(SEARCH("," &amp; C4 &amp; ",", "," &amp; SUBSTITUTE(G115," ","") &amp; ",")))),E115/IF(G115="All",COUNTIF(B4:G4,"&lt;&gt;"),LEN(SUBSTITUTE(G115," ",""))-LEN(SUBSTITUTE(SUBSTITUTE(G115," ",""),",",""))+1),0))</f>
        <v/>
      </c>
      <c r="U115" s="78">
        <f>IF(OR(ISBLANK(D4),ISBLANK(B4),ISBLANK(C115),ISBLANK(E115),ISBLANK(F115),ISBLANK(G115)),"",IF(AND(F115=B4,OR(G115="All",ISNUMBER(SEARCH("," &amp; D4 &amp; ",", "," &amp; SUBSTITUTE(G115," ","") &amp; ",")))),E115/IF(G115="All",COUNTIF(B4:G4,"&lt;&gt;"),LEN(SUBSTITUTE(G115," ",""))-LEN(SUBSTITUTE(SUBSTITUTE(G115," ",""),",",""))+1),0))</f>
        <v/>
      </c>
      <c r="V115" s="78">
        <f>IF(OR(ISBLANK(D4),ISBLANK(C4),ISBLANK(C115),ISBLANK(E115),ISBLANK(F115),ISBLANK(G115)),"",IF(AND(F115=C4,OR(G115="All",ISNUMBER(SEARCH("," &amp; D4 &amp; ",", "," &amp; SUBSTITUTE(G115," ","") &amp; ",")))),E115/IF(G115="All",COUNTIF(B4:G4,"&lt;&gt;"),LEN(SUBSTITUTE(G115," ",""))-LEN(SUBSTITUTE(SUBSTITUTE(G115," ",""),",",""))+1),0))</f>
        <v/>
      </c>
      <c r="W115" s="1" t="n"/>
      <c r="X115" s="78">
        <f>IF(OR(ISBLANK(D4),ISBLANK(E4),ISBLANK(C115),ISBLANK(E115),ISBLANK(F115),ISBLANK(G115)),"",IF(AND(F115=E4,OR(G115="All",ISNUMBER(SEARCH("," &amp; D4 &amp; ",", "," &amp; SUBSTITUTE(G115," ","") &amp; ",")))),E115/IF(G115="All",COUNTIF(B4:G4,"&lt;&gt;"),LEN(SUBSTITUTE(G115," ",""))-LEN(SUBSTITUTE(SUBSTITUTE(G115," ",""),",",""))+1),0))</f>
        <v/>
      </c>
      <c r="Y115" s="78">
        <f>IF(OR(ISBLANK(D4),ISBLANK(F4),ISBLANK(C115),ISBLANK(E115),ISBLANK(F115),ISBLANK(G115)),"",IF(AND(F115=F4,OR(G115="All",ISNUMBER(SEARCH("," &amp; D4 &amp; ",", "," &amp; SUBSTITUTE(G115," ","") &amp; ",")))),E115/IF(G115="All",COUNTIF(B4:G4,"&lt;&gt;"),LEN(SUBSTITUTE(G115," ",""))-LEN(SUBSTITUTE(SUBSTITUTE(G115," ",""),",",""))+1),0))</f>
        <v/>
      </c>
      <c r="Z115" s="78">
        <f>IF(OR(ISBLANK(D4),ISBLANK(G4),ISBLANK(C115),ISBLANK(E115),ISBLANK(F115),ISBLANK(G115)),"",IF(AND(F115=G4,OR(G115="All",ISNUMBER(SEARCH("," &amp; D4 &amp; ",", "," &amp; SUBSTITUTE(G115," ","") &amp; ",")))),E115/IF(G115="All",COUNTIF(B4:G4,"&lt;&gt;"),LEN(SUBSTITUTE(G115," ",""))-LEN(SUBSTITUTE(SUBSTITUTE(G115," ",""),",",""))+1),0))</f>
        <v/>
      </c>
      <c r="AA115" s="78">
        <f>IF(OR(ISBLANK(E4),ISBLANK(B4),ISBLANK(C115),ISBLANK(E115),ISBLANK(F115),ISBLANK(G115)),"",IF(AND(F115=B4,OR(G115="All",ISNUMBER(SEARCH("," &amp; E4 &amp; ",", "," &amp; SUBSTITUTE(G115," ","") &amp; ",")))),E115/IF(G115="All",COUNTIF(B4:G4,"&lt;&gt;"),LEN(SUBSTITUTE(G115," ",""))-LEN(SUBSTITUTE(SUBSTITUTE(G115," ",""),",",""))+1),0))</f>
        <v/>
      </c>
      <c r="AB115" s="78">
        <f>IF(OR(ISBLANK(E4),ISBLANK(C4),ISBLANK(C115),ISBLANK(E115),ISBLANK(F115),ISBLANK(G115)),"",IF(AND(F115=C4,OR(G115="All",ISNUMBER(SEARCH("," &amp; E4 &amp; ",", "," &amp; SUBSTITUTE(G115," ","") &amp; ",")))),E115/IF(G115="All",COUNTIF(B4:G4,"&lt;&gt;"),LEN(SUBSTITUTE(G115," ",""))-LEN(SUBSTITUTE(SUBSTITUTE(G115," ",""),",",""))+1),0))</f>
        <v/>
      </c>
      <c r="AC115" s="78">
        <f>IF(OR(ISBLANK(E4),ISBLANK(D4),ISBLANK(C115),ISBLANK(E115),ISBLANK(F115),ISBLANK(G115)),"",IF(AND(F115=D4,OR(G115="All",ISNUMBER(SEARCH("," &amp; E4 &amp; ",", "," &amp; SUBSTITUTE(G115," ","") &amp; ",")))),E115/IF(G115="All",COUNTIF(B4:G4,"&lt;&gt;"),LEN(SUBSTITUTE(G115," ",""))-LEN(SUBSTITUTE(SUBSTITUTE(G115," ",""),",",""))+1),0))</f>
        <v/>
      </c>
      <c r="AE115" s="78">
        <f>IF(OR(ISBLANK(E4),ISBLANK(F4),ISBLANK(C115),ISBLANK(E115),ISBLANK(F115),ISBLANK(G115)),"",IF(AND(F115=F4,OR(G115="All",ISNUMBER(SEARCH("," &amp; E4 &amp; ",", "," &amp; SUBSTITUTE(G115," ","") &amp; ",")))),E115/IF(G115="All",COUNTIF(B4:G4,"&lt;&gt;"),LEN(SUBSTITUTE(G115," ",""))-LEN(SUBSTITUTE(SUBSTITUTE(G115," ",""),",",""))+1),0))</f>
        <v/>
      </c>
      <c r="AF115" s="78">
        <f>IF(OR(ISBLANK(E4),ISBLANK(G4),ISBLANK(C115),ISBLANK(E115),ISBLANK(F115),ISBLANK(G115)),"",IF(AND(F115=G4,OR(G115="All",ISNUMBER(SEARCH("," &amp; E4 &amp; ",", "," &amp; SUBSTITUTE(G115," ","") &amp; ",")))),E115/IF(G115="All",COUNTIF(B4:G4,"&lt;&gt;"),LEN(SUBSTITUTE(G115," ",""))-LEN(SUBSTITUTE(SUBSTITUTE(G115," ",""),",",""))+1),0))</f>
        <v/>
      </c>
      <c r="AG115" s="78">
        <f>IF(OR(ISBLANK(F4),ISBLANK(B4),ISBLANK(C115),ISBLANK(E115),ISBLANK(F115),ISBLANK(G115)),"",IF(AND(F115=B4,OR(G115="All",ISNUMBER(SEARCH("," &amp; F4 &amp; ",", "," &amp; SUBSTITUTE(G115," ","") &amp; ",")))),E115/IF(G115="All",COUNTIF(B4:G4,"&lt;&gt;"),LEN(SUBSTITUTE(G115," ",""))-LEN(SUBSTITUTE(SUBSTITUTE(G115," ",""),",",""))+1),0))</f>
        <v/>
      </c>
      <c r="AH115" s="78">
        <f>IF(OR(ISBLANK(F4),ISBLANK(C4),ISBLANK(C115),ISBLANK(E115),ISBLANK(F115),ISBLANK(G115)),"",IF(AND(F115=C4,OR(G115="All",ISNUMBER(SEARCH("," &amp; F4 &amp; ",", "," &amp; SUBSTITUTE(G115," ","") &amp; ",")))),E115/IF(G115="All",COUNTIF(B4:G4,"&lt;&gt;"),LEN(SUBSTITUTE(G115," ",""))-LEN(SUBSTITUTE(SUBSTITUTE(G115," ",""),",",""))+1),0))</f>
        <v/>
      </c>
      <c r="AI115" s="78">
        <f>IF(OR(ISBLANK(F4),ISBLANK(D4),ISBLANK(C115),ISBLANK(E115),ISBLANK(F115),ISBLANK(G115)),"",IF(AND(F115=D4,OR(G115="All",ISNUMBER(SEARCH("," &amp; F4 &amp; ",", "," &amp; SUBSTITUTE(G115," ","") &amp; ",")))),E115/IF(G115="All",COUNTIF(B4:G4,"&lt;&gt;"),LEN(SUBSTITUTE(G115," ",""))-LEN(SUBSTITUTE(SUBSTITUTE(G115," ",""),",",""))+1),0))</f>
        <v/>
      </c>
      <c r="AJ115" s="78">
        <f>IF(OR(ISBLANK(F4),ISBLANK(E4),ISBLANK(C115),ISBLANK(E115),ISBLANK(F115),ISBLANK(G115)),"",IF(AND(F115=E4,OR(G115="All",ISNUMBER(SEARCH("," &amp; F4 &amp; ",", "," &amp; SUBSTITUTE(G115," ","") &amp; ",")))),E115/IF(G115="All",COUNTIF(B4:G4,"&lt;&gt;"),LEN(SUBSTITUTE(G115," ",""))-LEN(SUBSTITUTE(SUBSTITUTE(G115," ",""),",",""))+1),0))</f>
        <v/>
      </c>
      <c r="AL115" s="78">
        <f>IF(OR(ISBLANK(F4),ISBLANK(G4),ISBLANK(C115),ISBLANK(E115),ISBLANK(F115),ISBLANK(G115)),"",IF(AND(F115=G4,OR(G115="All",ISNUMBER(SEARCH("," &amp; F4 &amp; ",", "," &amp; SUBSTITUTE(G115," ","") &amp; ",")))),E115/IF(G115="All",COUNTIF(B4:G4,"&lt;&gt;"),LEN(SUBSTITUTE(G115," ",""))-LEN(SUBSTITUTE(SUBSTITUTE(G115," ",""),",",""))+1),0))</f>
        <v/>
      </c>
      <c r="AM115" s="78">
        <f>IF(OR(ISBLANK(G4),ISBLANK(B4),ISBLANK(C115),ISBLANK(E115),ISBLANK(F115),ISBLANK(G115)),"",IF(AND(F115=B4,OR(G115="All",ISNUMBER(SEARCH("," &amp; G4 &amp; ",", "," &amp; SUBSTITUTE(G115," ","") &amp; ",")))),E115/IF(G115="All",COUNTIF(B4:G4,"&lt;&gt;"),LEN(SUBSTITUTE(G115," ",""))-LEN(SUBSTITUTE(SUBSTITUTE(G115," ",""),",",""))+1),0))</f>
        <v/>
      </c>
      <c r="AN115" s="78">
        <f>IF(OR(ISBLANK(G4),ISBLANK(C4),ISBLANK(C115),ISBLANK(E115),ISBLANK(F115),ISBLANK(G115)),"",IF(AND(F115=C4,OR(G115="All",ISNUMBER(SEARCH("," &amp; G4 &amp; ",", "," &amp; SUBSTITUTE(G115," ","") &amp; ",")))),E115/IF(G115="All",COUNTIF(B4:G4,"&lt;&gt;"),LEN(SUBSTITUTE(G115," ",""))-LEN(SUBSTITUTE(SUBSTITUTE(G115," ",""),",",""))+1),0))</f>
        <v/>
      </c>
      <c r="AO115" s="78">
        <f>IF(OR(ISBLANK(G4),ISBLANK(D4),ISBLANK(C115),ISBLANK(E115),ISBLANK(F115),ISBLANK(G115)),"",IF(AND(F115=D4,OR(G115="All",ISNUMBER(SEARCH("," &amp; G4 &amp; ",", "," &amp; SUBSTITUTE(G115," ","") &amp; ",")))),E115/IF(G115="All",COUNTIF(B4:G4,"&lt;&gt;"),LEN(SUBSTITUTE(G115," ",""))-LEN(SUBSTITUTE(SUBSTITUTE(G115," ",""),",",""))+1),0))</f>
        <v/>
      </c>
      <c r="AP115" s="78">
        <f>IF(OR(ISBLANK(G4),ISBLANK(E4),ISBLANK(C115),ISBLANK(E115),ISBLANK(F115),ISBLANK(G115)),"",IF(AND(F115=E4,OR(G115="All",ISNUMBER(SEARCH("," &amp; G4 &amp; ",", "," &amp; SUBSTITUTE(G115," ","") &amp; ",")))),E115/IF(G115="All",COUNTIF(B4:G4,"&lt;&gt;"),LEN(SUBSTITUTE(G115," ",""))-LEN(SUBSTITUTE(SUBSTITUTE(G115," ",""),",",""))+1),0))</f>
        <v/>
      </c>
      <c r="AQ115" s="78">
        <f>IF(OR(ISBLANK(G4),ISBLANK(F4),ISBLANK(C115),ISBLANK(E115),ISBLANK(F115),ISBLANK(G115)),"",IF(AND(F115=F4,OR(G115="All",ISNUMBER(SEARCH("," &amp; G4 &amp; ",", "," &amp; SUBSTITUTE(G115," ","") &amp; ",")))),E115/IF(G115="All",COUNTIF(B4:G4,"&lt;&gt;"),LEN(SUBSTITUTE(G115," ",""))-LEN(SUBSTITUTE(SUBSTITUTE(G115," ",""),",",""))+1),0))</f>
        <v/>
      </c>
    </row>
    <row r="116" customFormat="1" s="1">
      <c r="A116" s="76" t="n"/>
      <c r="B116" s="77" t="n"/>
      <c r="C116" s="78" t="n"/>
      <c r="D116" s="77" t="inlineStr">
        <is>
          <t>EUR</t>
        </is>
      </c>
      <c r="E116" s="79">
        <f>IF(ISBLANK(C116),"",IF(D116="EUR",C116*$C$8,IF(D116="GBP",C116*$C$9,IF(D116="JPY",C116*$C$10,IF(D116="USD",C116,"")))))</f>
        <v/>
      </c>
      <c r="F116" s="77" t="n"/>
      <c r="G116" s="80" t="n"/>
      <c r="H116" s="1" t="n"/>
      <c r="I116" s="1" t="n"/>
      <c r="J116" s="78">
        <f>IF(OR(ISBLANK(B4),ISBLANK(C4),ISBLANK(C116),ISBLANK(E116),ISBLANK(F116),ISBLANK(G116)),"",IF(AND(F116=C4,OR(G116="All",ISNUMBER(SEARCH("," &amp; B4 &amp; ",", "," &amp; SUBSTITUTE(G116," ","") &amp; ",")))),E116/IF(G116="All",COUNTIF(B4:G4,"&lt;&gt;"),LEN(SUBSTITUTE(G116," ",""))-LEN(SUBSTITUTE(SUBSTITUTE(G116," ",""),",",""))+1),0))</f>
        <v/>
      </c>
      <c r="K116" s="78">
        <f>IF(OR(ISBLANK(B4),ISBLANK(D4),ISBLANK(C116),ISBLANK(E116),ISBLANK(F116),ISBLANK(G116)),"",IF(AND(F116=D4,OR(G116="All",ISNUMBER(SEARCH("," &amp; B4 &amp; ",", "," &amp; SUBSTITUTE(G116," ","") &amp; ",")))),E116/IF(G116="All",COUNTIF(B4:G4,"&lt;&gt;"),LEN(SUBSTITUTE(G116," ",""))-LEN(SUBSTITUTE(SUBSTITUTE(G116," ",""),",",""))+1),0))</f>
        <v/>
      </c>
      <c r="L116" s="78">
        <f>IF(OR(ISBLANK(B4),ISBLANK(E4),ISBLANK(C116),ISBLANK(E116),ISBLANK(F116),ISBLANK(G116)),"",IF(AND(F116=E4,OR(G116="All",ISNUMBER(SEARCH("," &amp; B4 &amp; ",", "," &amp; SUBSTITUTE(G116," ","") &amp; ",")))),E116/IF(G116="All",COUNTIF(B4:G4,"&lt;&gt;"),LEN(SUBSTITUTE(G116," ",""))-LEN(SUBSTITUTE(SUBSTITUTE(G116," ",""),",",""))+1),0))</f>
        <v/>
      </c>
      <c r="M116" s="78">
        <f>IF(OR(ISBLANK(B4),ISBLANK(F4),ISBLANK(C116),ISBLANK(E116),ISBLANK(F116),ISBLANK(G116)),"",IF(AND(F116=F4,OR(G116="All",ISNUMBER(SEARCH("," &amp; B4 &amp; ",", "," &amp; SUBSTITUTE(G116," ","") &amp; ",")))),E116/IF(G116="All",COUNTIF(B4:G4,"&lt;&gt;"),LEN(SUBSTITUTE(G116," ",""))-LEN(SUBSTITUTE(SUBSTITUTE(G116," ",""),",",""))+1),0))</f>
        <v/>
      </c>
      <c r="N116" s="78">
        <f>IF(OR(ISBLANK(B4),ISBLANK(G4),ISBLANK(C116),ISBLANK(E116),ISBLANK(F116),ISBLANK(G116)),"",IF(AND(F116=G4,OR(G116="All",ISNUMBER(SEARCH("," &amp; B4 &amp; ",", "," &amp; SUBSTITUTE(G116," ","") &amp; ",")))),E116/IF(G116="All",COUNTIF(B4:G4,"&lt;&gt;"),LEN(SUBSTITUTE(G116," ",""))-LEN(SUBSTITUTE(SUBSTITUTE(G116," ",""),",",""))+1),0))</f>
        <v/>
      </c>
      <c r="O116" s="78">
        <f>IF(OR(ISBLANK(C4),ISBLANK(B4),ISBLANK(C116),ISBLANK(E116),ISBLANK(F116),ISBLANK(G116)),"",IF(AND(F116=B4,OR(G116="All",ISNUMBER(SEARCH("," &amp; C4 &amp; ",", "," &amp; SUBSTITUTE(G116," ","") &amp; ",")))),E116/IF(G116="All",COUNTIF(B4:G4,"&lt;&gt;"),LEN(SUBSTITUTE(G116," ",""))-LEN(SUBSTITUTE(SUBSTITUTE(G116," ",""),",",""))+1),0))</f>
        <v/>
      </c>
      <c r="P116" s="1" t="n"/>
      <c r="Q116" s="78">
        <f>IF(OR(ISBLANK(C4),ISBLANK(D4),ISBLANK(C116),ISBLANK(E116),ISBLANK(F116),ISBLANK(G116)),"",IF(AND(F116=D4,OR(G116="All",ISNUMBER(SEARCH("," &amp; C4 &amp; ",", "," &amp; SUBSTITUTE(G116," ","") &amp; ",")))),E116/IF(G116="All",COUNTIF(B4:G4,"&lt;&gt;"),LEN(SUBSTITUTE(G116," ",""))-LEN(SUBSTITUTE(SUBSTITUTE(G116," ",""),",",""))+1),0))</f>
        <v/>
      </c>
      <c r="R116" s="78">
        <f>IF(OR(ISBLANK(C4),ISBLANK(E4),ISBLANK(C116),ISBLANK(E116),ISBLANK(F116),ISBLANK(G116)),"",IF(AND(F116=E4,OR(G116="All",ISNUMBER(SEARCH("," &amp; C4 &amp; ",", "," &amp; SUBSTITUTE(G116," ","") &amp; ",")))),E116/IF(G116="All",COUNTIF(B4:G4,"&lt;&gt;"),LEN(SUBSTITUTE(G116," ",""))-LEN(SUBSTITUTE(SUBSTITUTE(G116," ",""),",",""))+1),0))</f>
        <v/>
      </c>
      <c r="S116" s="78">
        <f>IF(OR(ISBLANK(C4),ISBLANK(F4),ISBLANK(C116),ISBLANK(E116),ISBLANK(F116),ISBLANK(G116)),"",IF(AND(F116=F4,OR(G116="All",ISNUMBER(SEARCH("," &amp; C4 &amp; ",", "," &amp; SUBSTITUTE(G116," ","") &amp; ",")))),E116/IF(G116="All",COUNTIF(B4:G4,"&lt;&gt;"),LEN(SUBSTITUTE(G116," ",""))-LEN(SUBSTITUTE(SUBSTITUTE(G116," ",""),",",""))+1),0))</f>
        <v/>
      </c>
      <c r="T116" s="78">
        <f>IF(OR(ISBLANK(C4),ISBLANK(G4),ISBLANK(C116),ISBLANK(E116),ISBLANK(F116),ISBLANK(G116)),"",IF(AND(F116=G4,OR(G116="All",ISNUMBER(SEARCH("," &amp; C4 &amp; ",", "," &amp; SUBSTITUTE(G116," ","") &amp; ",")))),E116/IF(G116="All",COUNTIF(B4:G4,"&lt;&gt;"),LEN(SUBSTITUTE(G116," ",""))-LEN(SUBSTITUTE(SUBSTITUTE(G116," ",""),",",""))+1),0))</f>
        <v/>
      </c>
      <c r="U116" s="78">
        <f>IF(OR(ISBLANK(D4),ISBLANK(B4),ISBLANK(C116),ISBLANK(E116),ISBLANK(F116),ISBLANK(G116)),"",IF(AND(F116=B4,OR(G116="All",ISNUMBER(SEARCH("," &amp; D4 &amp; ",", "," &amp; SUBSTITUTE(G116," ","") &amp; ",")))),E116/IF(G116="All",COUNTIF(B4:G4,"&lt;&gt;"),LEN(SUBSTITUTE(G116," ",""))-LEN(SUBSTITUTE(SUBSTITUTE(G116," ",""),",",""))+1),0))</f>
        <v/>
      </c>
      <c r="V116" s="78">
        <f>IF(OR(ISBLANK(D4),ISBLANK(C4),ISBLANK(C116),ISBLANK(E116),ISBLANK(F116),ISBLANK(G116)),"",IF(AND(F116=C4,OR(G116="All",ISNUMBER(SEARCH("," &amp; D4 &amp; ",", "," &amp; SUBSTITUTE(G116," ","") &amp; ",")))),E116/IF(G116="All",COUNTIF(B4:G4,"&lt;&gt;"),LEN(SUBSTITUTE(G116," ",""))-LEN(SUBSTITUTE(SUBSTITUTE(G116," ",""),",",""))+1),0))</f>
        <v/>
      </c>
      <c r="W116" s="1" t="n"/>
      <c r="X116" s="78">
        <f>IF(OR(ISBLANK(D4),ISBLANK(E4),ISBLANK(C116),ISBLANK(E116),ISBLANK(F116),ISBLANK(G116)),"",IF(AND(F116=E4,OR(G116="All",ISNUMBER(SEARCH("," &amp; D4 &amp; ",", "," &amp; SUBSTITUTE(G116," ","") &amp; ",")))),E116/IF(G116="All",COUNTIF(B4:G4,"&lt;&gt;"),LEN(SUBSTITUTE(G116," ",""))-LEN(SUBSTITUTE(SUBSTITUTE(G116," ",""),",",""))+1),0))</f>
        <v/>
      </c>
      <c r="Y116" s="78">
        <f>IF(OR(ISBLANK(D4),ISBLANK(F4),ISBLANK(C116),ISBLANK(E116),ISBLANK(F116),ISBLANK(G116)),"",IF(AND(F116=F4,OR(G116="All",ISNUMBER(SEARCH("," &amp; D4 &amp; ",", "," &amp; SUBSTITUTE(G116," ","") &amp; ",")))),E116/IF(G116="All",COUNTIF(B4:G4,"&lt;&gt;"),LEN(SUBSTITUTE(G116," ",""))-LEN(SUBSTITUTE(SUBSTITUTE(G116," ",""),",",""))+1),0))</f>
        <v/>
      </c>
      <c r="Z116" s="78">
        <f>IF(OR(ISBLANK(D4),ISBLANK(G4),ISBLANK(C116),ISBLANK(E116),ISBLANK(F116),ISBLANK(G116)),"",IF(AND(F116=G4,OR(G116="All",ISNUMBER(SEARCH("," &amp; D4 &amp; ",", "," &amp; SUBSTITUTE(G116," ","") &amp; ",")))),E116/IF(G116="All",COUNTIF(B4:G4,"&lt;&gt;"),LEN(SUBSTITUTE(G116," ",""))-LEN(SUBSTITUTE(SUBSTITUTE(G116," ",""),",",""))+1),0))</f>
        <v/>
      </c>
      <c r="AA116" s="78">
        <f>IF(OR(ISBLANK(E4),ISBLANK(B4),ISBLANK(C116),ISBLANK(E116),ISBLANK(F116),ISBLANK(G116)),"",IF(AND(F116=B4,OR(G116="All",ISNUMBER(SEARCH("," &amp; E4 &amp; ",", "," &amp; SUBSTITUTE(G116," ","") &amp; ",")))),E116/IF(G116="All",COUNTIF(B4:G4,"&lt;&gt;"),LEN(SUBSTITUTE(G116," ",""))-LEN(SUBSTITUTE(SUBSTITUTE(G116," ",""),",",""))+1),0))</f>
        <v/>
      </c>
      <c r="AB116" s="78">
        <f>IF(OR(ISBLANK(E4),ISBLANK(C4),ISBLANK(C116),ISBLANK(E116),ISBLANK(F116),ISBLANK(G116)),"",IF(AND(F116=C4,OR(G116="All",ISNUMBER(SEARCH("," &amp; E4 &amp; ",", "," &amp; SUBSTITUTE(G116," ","") &amp; ",")))),E116/IF(G116="All",COUNTIF(B4:G4,"&lt;&gt;"),LEN(SUBSTITUTE(G116," ",""))-LEN(SUBSTITUTE(SUBSTITUTE(G116," ",""),",",""))+1),0))</f>
        <v/>
      </c>
      <c r="AC116" s="78">
        <f>IF(OR(ISBLANK(E4),ISBLANK(D4),ISBLANK(C116),ISBLANK(E116),ISBLANK(F116),ISBLANK(G116)),"",IF(AND(F116=D4,OR(G116="All",ISNUMBER(SEARCH("," &amp; E4 &amp; ",", "," &amp; SUBSTITUTE(G116," ","") &amp; ",")))),E116/IF(G116="All",COUNTIF(B4:G4,"&lt;&gt;"),LEN(SUBSTITUTE(G116," ",""))-LEN(SUBSTITUTE(SUBSTITUTE(G116," ",""),",",""))+1),0))</f>
        <v/>
      </c>
      <c r="AE116" s="78">
        <f>IF(OR(ISBLANK(E4),ISBLANK(F4),ISBLANK(C116),ISBLANK(E116),ISBLANK(F116),ISBLANK(G116)),"",IF(AND(F116=F4,OR(G116="All",ISNUMBER(SEARCH("," &amp; E4 &amp; ",", "," &amp; SUBSTITUTE(G116," ","") &amp; ",")))),E116/IF(G116="All",COUNTIF(B4:G4,"&lt;&gt;"),LEN(SUBSTITUTE(G116," ",""))-LEN(SUBSTITUTE(SUBSTITUTE(G116," ",""),",",""))+1),0))</f>
        <v/>
      </c>
      <c r="AF116" s="78">
        <f>IF(OR(ISBLANK(E4),ISBLANK(G4),ISBLANK(C116),ISBLANK(E116),ISBLANK(F116),ISBLANK(G116)),"",IF(AND(F116=G4,OR(G116="All",ISNUMBER(SEARCH("," &amp; E4 &amp; ",", "," &amp; SUBSTITUTE(G116," ","") &amp; ",")))),E116/IF(G116="All",COUNTIF(B4:G4,"&lt;&gt;"),LEN(SUBSTITUTE(G116," ",""))-LEN(SUBSTITUTE(SUBSTITUTE(G116," ",""),",",""))+1),0))</f>
        <v/>
      </c>
      <c r="AG116" s="78">
        <f>IF(OR(ISBLANK(F4),ISBLANK(B4),ISBLANK(C116),ISBLANK(E116),ISBLANK(F116),ISBLANK(G116)),"",IF(AND(F116=B4,OR(G116="All",ISNUMBER(SEARCH("," &amp; F4 &amp; ",", "," &amp; SUBSTITUTE(G116," ","") &amp; ",")))),E116/IF(G116="All",COUNTIF(B4:G4,"&lt;&gt;"),LEN(SUBSTITUTE(G116," ",""))-LEN(SUBSTITUTE(SUBSTITUTE(G116," ",""),",",""))+1),0))</f>
        <v/>
      </c>
      <c r="AH116" s="78">
        <f>IF(OR(ISBLANK(F4),ISBLANK(C4),ISBLANK(C116),ISBLANK(E116),ISBLANK(F116),ISBLANK(G116)),"",IF(AND(F116=C4,OR(G116="All",ISNUMBER(SEARCH("," &amp; F4 &amp; ",", "," &amp; SUBSTITUTE(G116," ","") &amp; ",")))),E116/IF(G116="All",COUNTIF(B4:G4,"&lt;&gt;"),LEN(SUBSTITUTE(G116," ",""))-LEN(SUBSTITUTE(SUBSTITUTE(G116," ",""),",",""))+1),0))</f>
        <v/>
      </c>
      <c r="AI116" s="78">
        <f>IF(OR(ISBLANK(F4),ISBLANK(D4),ISBLANK(C116),ISBLANK(E116),ISBLANK(F116),ISBLANK(G116)),"",IF(AND(F116=D4,OR(G116="All",ISNUMBER(SEARCH("," &amp; F4 &amp; ",", "," &amp; SUBSTITUTE(G116," ","") &amp; ",")))),E116/IF(G116="All",COUNTIF(B4:G4,"&lt;&gt;"),LEN(SUBSTITUTE(G116," ",""))-LEN(SUBSTITUTE(SUBSTITUTE(G116," ",""),",",""))+1),0))</f>
        <v/>
      </c>
      <c r="AJ116" s="78">
        <f>IF(OR(ISBLANK(F4),ISBLANK(E4),ISBLANK(C116),ISBLANK(E116),ISBLANK(F116),ISBLANK(G116)),"",IF(AND(F116=E4,OR(G116="All",ISNUMBER(SEARCH("," &amp; F4 &amp; ",", "," &amp; SUBSTITUTE(G116," ","") &amp; ",")))),E116/IF(G116="All",COUNTIF(B4:G4,"&lt;&gt;"),LEN(SUBSTITUTE(G116," ",""))-LEN(SUBSTITUTE(SUBSTITUTE(G116," ",""),",",""))+1),0))</f>
        <v/>
      </c>
      <c r="AL116" s="78">
        <f>IF(OR(ISBLANK(F4),ISBLANK(G4),ISBLANK(C116),ISBLANK(E116),ISBLANK(F116),ISBLANK(G116)),"",IF(AND(F116=G4,OR(G116="All",ISNUMBER(SEARCH("," &amp; F4 &amp; ",", "," &amp; SUBSTITUTE(G116," ","") &amp; ",")))),E116/IF(G116="All",COUNTIF(B4:G4,"&lt;&gt;"),LEN(SUBSTITUTE(G116," ",""))-LEN(SUBSTITUTE(SUBSTITUTE(G116," ",""),",",""))+1),0))</f>
        <v/>
      </c>
      <c r="AM116" s="78">
        <f>IF(OR(ISBLANK(G4),ISBLANK(B4),ISBLANK(C116),ISBLANK(E116),ISBLANK(F116),ISBLANK(G116)),"",IF(AND(F116=B4,OR(G116="All",ISNUMBER(SEARCH("," &amp; G4 &amp; ",", "," &amp; SUBSTITUTE(G116," ","") &amp; ",")))),E116/IF(G116="All",COUNTIF(B4:G4,"&lt;&gt;"),LEN(SUBSTITUTE(G116," ",""))-LEN(SUBSTITUTE(SUBSTITUTE(G116," ",""),",",""))+1),0))</f>
        <v/>
      </c>
      <c r="AN116" s="78">
        <f>IF(OR(ISBLANK(G4),ISBLANK(C4),ISBLANK(C116),ISBLANK(E116),ISBLANK(F116),ISBLANK(G116)),"",IF(AND(F116=C4,OR(G116="All",ISNUMBER(SEARCH("," &amp; G4 &amp; ",", "," &amp; SUBSTITUTE(G116," ","") &amp; ",")))),E116/IF(G116="All",COUNTIF(B4:G4,"&lt;&gt;"),LEN(SUBSTITUTE(G116," ",""))-LEN(SUBSTITUTE(SUBSTITUTE(G116," ",""),",",""))+1),0))</f>
        <v/>
      </c>
      <c r="AO116" s="78">
        <f>IF(OR(ISBLANK(G4),ISBLANK(D4),ISBLANK(C116),ISBLANK(E116),ISBLANK(F116),ISBLANK(G116)),"",IF(AND(F116=D4,OR(G116="All",ISNUMBER(SEARCH("," &amp; G4 &amp; ",", "," &amp; SUBSTITUTE(G116," ","") &amp; ",")))),E116/IF(G116="All",COUNTIF(B4:G4,"&lt;&gt;"),LEN(SUBSTITUTE(G116," ",""))-LEN(SUBSTITUTE(SUBSTITUTE(G116," ",""),",",""))+1),0))</f>
        <v/>
      </c>
      <c r="AP116" s="78">
        <f>IF(OR(ISBLANK(G4),ISBLANK(E4),ISBLANK(C116),ISBLANK(E116),ISBLANK(F116),ISBLANK(G116)),"",IF(AND(F116=E4,OR(G116="All",ISNUMBER(SEARCH("," &amp; G4 &amp; ",", "," &amp; SUBSTITUTE(G116," ","") &amp; ",")))),E116/IF(G116="All",COUNTIF(B4:G4,"&lt;&gt;"),LEN(SUBSTITUTE(G116," ",""))-LEN(SUBSTITUTE(SUBSTITUTE(G116," ",""),",",""))+1),0))</f>
        <v/>
      </c>
      <c r="AQ116" s="78">
        <f>IF(OR(ISBLANK(G4),ISBLANK(F4),ISBLANK(C116),ISBLANK(E116),ISBLANK(F116),ISBLANK(G116)),"",IF(AND(F116=F4,OR(G116="All",ISNUMBER(SEARCH("," &amp; G4 &amp; ",", "," &amp; SUBSTITUTE(G116," ","") &amp; ",")))),E116/IF(G116="All",COUNTIF(B4:G4,"&lt;&gt;"),LEN(SUBSTITUTE(G116," ",""))-LEN(SUBSTITUTE(SUBSTITUTE(G116," ",""),",",""))+1),0))</f>
        <v/>
      </c>
    </row>
    <row r="117" customFormat="1" s="1">
      <c r="A117" s="81" t="inlineStr">
        <is>
          <t>TOTALS</t>
        </is>
      </c>
      <c r="B117" s="82" t="n"/>
      <c r="C117" s="82" t="n"/>
      <c r="D117" s="82" t="n"/>
      <c r="E117" s="83">
        <f>SUM(E57:E116)</f>
        <v/>
      </c>
      <c r="F117" s="82" t="n"/>
      <c r="G117" s="84" t="n"/>
      <c r="H117" s="1" t="n"/>
      <c r="I117" s="1" t="n"/>
      <c r="J117" s="85">
        <f>SUM(J57:J116)</f>
        <v/>
      </c>
      <c r="K117" s="85">
        <f>SUM(K57:K116)</f>
        <v/>
      </c>
      <c r="L117" s="85">
        <f>SUM(L57:L116)</f>
        <v/>
      </c>
      <c r="M117" s="85">
        <f>SUM(M57:M116)</f>
        <v/>
      </c>
      <c r="N117" s="85">
        <f>SUM(N57:N116)</f>
        <v/>
      </c>
      <c r="O117" s="85">
        <f>SUM(O57:O116)</f>
        <v/>
      </c>
      <c r="P117" s="1" t="n"/>
      <c r="Q117" s="85">
        <f>SUM(Q57:Q116)</f>
        <v/>
      </c>
      <c r="R117" s="85">
        <f>SUM(R57:R116)</f>
        <v/>
      </c>
      <c r="S117" s="85">
        <f>SUM(S57:S116)</f>
        <v/>
      </c>
      <c r="T117" s="85">
        <f>SUM(T57:T116)</f>
        <v/>
      </c>
      <c r="U117" s="85">
        <f>SUM(U57:U116)</f>
        <v/>
      </c>
      <c r="V117" s="85">
        <f>SUM(V57:V116)</f>
        <v/>
      </c>
      <c r="W117" s="1" t="n"/>
      <c r="X117" s="85">
        <f>SUM(X57:X116)</f>
        <v/>
      </c>
      <c r="Y117" s="85">
        <f>SUM(Y57:Y116)</f>
        <v/>
      </c>
      <c r="Z117" s="85">
        <f>SUM(Z57:Z116)</f>
        <v/>
      </c>
      <c r="AA117" s="85">
        <f>SUM(AA57:AA116)</f>
        <v/>
      </c>
      <c r="AB117" s="85">
        <f>SUM(AB57:AB116)</f>
        <v/>
      </c>
      <c r="AC117" s="85">
        <f>SUM(AC57:AC116)</f>
        <v/>
      </c>
      <c r="AE117" s="85">
        <f>SUM(AE57:AE116)</f>
        <v/>
      </c>
      <c r="AF117" s="85">
        <f>SUM(AF57:AF116)</f>
        <v/>
      </c>
      <c r="AG117" s="85">
        <f>SUM(AG57:AG116)</f>
        <v/>
      </c>
      <c r="AH117" s="85">
        <f>SUM(AH57:AH116)</f>
        <v/>
      </c>
      <c r="AI117" s="85">
        <f>SUM(AI57:AI116)</f>
        <v/>
      </c>
      <c r="AJ117" s="85">
        <f>SUM(AJ57:AJ116)</f>
        <v/>
      </c>
      <c r="AL117" s="85">
        <f>SUM(AL57:AL116)</f>
        <v/>
      </c>
      <c r="AM117" s="85">
        <f>SUM(AM57:AM116)</f>
        <v/>
      </c>
      <c r="AN117" s="85">
        <f>SUM(AN57:AN116)</f>
        <v/>
      </c>
      <c r="AO117" s="85">
        <f>SUM(AO57:AO116)</f>
        <v/>
      </c>
      <c r="AP117" s="85">
        <f>SUM(AP57:AP116)</f>
        <v/>
      </c>
      <c r="AQ117" s="85">
        <f>SUM(AQ57:AQ116)</f>
        <v/>
      </c>
    </row>
    <row r="118" customFormat="1" s="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86" t="inlineStr">
        <is>
          <t>INSTRUCTIONS:</t>
        </is>
      </c>
      <c r="B119" s="87" t="n"/>
      <c r="C119" s="87" t="n"/>
      <c r="D119" s="87" t="n"/>
      <c r="E119" s="87" t="n"/>
      <c r="F119" s="88"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9" t="inlineStr">
        <is>
          <t>1. Edit the participant names in the colored cells (see Participants row)</t>
        </is>
      </c>
      <c r="B120" s="90" t="n"/>
      <c r="C120" s="90" t="n"/>
      <c r="D120" s="90" t="n"/>
      <c r="E120" s="90" t="n"/>
      <c r="F120" s="9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9" t="inlineStr">
        <is>
          <t>2. Update the currency exchange rates to match current values (check the link for current rates)</t>
        </is>
      </c>
      <c r="B121" s="90" t="n"/>
      <c r="C121" s="90" t="n"/>
      <c r="D121" s="90" t="n"/>
      <c r="E121" s="90" t="n"/>
      <c r="F121" s="9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9" t="inlineStr">
        <is>
          <t>3. For each expense, enter:</t>
        </is>
      </c>
      <c r="B122" s="90" t="n"/>
      <c r="C122" s="90" t="n"/>
      <c r="D122" s="90" t="n"/>
      <c r="E122" s="90" t="n"/>
      <c r="F122" s="9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9" t="inlineStr">
        <is>
          <t xml:space="preserve">   - Date and description</t>
        </is>
      </c>
      <c r="B123" s="90" t="n"/>
      <c r="C123" s="90" t="n"/>
      <c r="D123" s="90" t="n"/>
      <c r="E123" s="90" t="n"/>
      <c r="F123" s="9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9" t="inlineStr">
        <is>
          <t xml:space="preserve">   - Amount Paid (in the original currency)</t>
        </is>
      </c>
      <c r="B124" s="90" t="n"/>
      <c r="C124" s="90" t="n"/>
      <c r="D124" s="90" t="n"/>
      <c r="E124" s="90" t="n"/>
      <c r="F124" s="9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9" t="inlineStr">
        <is>
          <t xml:space="preserve">   - Select the currency from the 'Paid In' dropdown</t>
        </is>
      </c>
      <c r="B125" s="90" t="n"/>
      <c r="C125" s="90" t="n"/>
      <c r="D125" s="90" t="n"/>
      <c r="E125" s="90" t="n"/>
      <c r="F125" s="9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9" t="inlineStr">
        <is>
          <t xml:space="preserve">   - The native amount will calculate automatically using the exchange rates</t>
        </is>
      </c>
      <c r="B126" s="90" t="n"/>
      <c r="C126" s="90" t="n"/>
      <c r="D126" s="90" t="n"/>
      <c r="E126" s="90" t="n"/>
      <c r="F126" s="9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9" t="inlineStr">
        <is>
          <t xml:space="preserve">   - Who paid for the expense (single payer per line)</t>
        </is>
      </c>
      <c r="B127" s="90" t="n"/>
      <c r="C127" s="90" t="n"/>
      <c r="D127" s="90" t="n"/>
      <c r="E127" s="90" t="n"/>
      <c r="F127" s="9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9" t="inlineStr">
        <is>
          <t xml:space="preserve">   - Who participated ('All' or comma-separated names)</t>
        </is>
      </c>
      <c r="B128" s="90" t="n"/>
      <c r="C128" s="90" t="n"/>
      <c r="D128" s="90" t="n"/>
      <c r="E128" s="90" t="n"/>
      <c r="F128" s="9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9" t="inlineStr">
        <is>
          <t>4. The summary sections at the top will automatically update</t>
        </is>
      </c>
      <c r="B129" s="90" t="n"/>
      <c r="C129" s="90" t="n"/>
      <c r="D129" s="90" t="n"/>
      <c r="E129" s="90" t="n"/>
      <c r="F129" s="9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9" t="inlineStr">
        <is>
          <t>5. The 'Final Balance' section shows the net balance for each person</t>
        </is>
      </c>
      <c r="B130" s="90" t="n"/>
      <c r="C130" s="90" t="n"/>
      <c r="D130" s="90" t="n"/>
      <c r="E130" s="90" t="n"/>
      <c r="F130" s="9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9" t="inlineStr">
        <is>
          <t>6. The 'Settlements' table shows exactly who should pay whom and how much.</t>
        </is>
      </c>
      <c r="B131" s="90" t="n"/>
      <c r="C131" s="90" t="n"/>
      <c r="D131" s="90" t="n"/>
      <c r="E131" s="90" t="n"/>
      <c r="F131" s="9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92" t="n"/>
      <c r="B132" s="93" t="n"/>
      <c r="C132" s="93" t="n"/>
      <c r="D132" s="93" t="n"/>
      <c r="E132" s="93" t="n"/>
      <c r="F132" s="94"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89" t="inlineStr">
        <is>
          <t>Note: When you rename participants, their names automatically update throughout the spreadsheet.</t>
        </is>
      </c>
      <c r="B133" s="90" t="n"/>
      <c r="C133" s="90" t="n"/>
      <c r="D133" s="90" t="n"/>
      <c r="E133" s="90" t="n"/>
      <c r="F133" s="9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95" t="inlineStr">
        <is>
          <t>Note: You can remove a participant by clearing their name cell. All calculations will adjust automatically.</t>
        </is>
      </c>
      <c r="B134" s="96" t="n"/>
      <c r="C134" s="96" t="n"/>
      <c r="D134" s="96" t="n"/>
      <c r="E134" s="96" t="n"/>
      <c r="F134" s="97"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98" t="inlineStr">
        <is>
          <t>Designed and shared for free use by Phil Cigan under a CC-BY-SA license</t>
        </is>
      </c>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row>
    <row r="166" customFormat="1" s="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row>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7">
    <cfRule type="cellIs" priority="1" operator="equal" dxfId="0">
      <formula>"EUR"</formula>
    </cfRule>
    <cfRule type="cellIs" priority="2" operator="equal" dxfId="1">
      <formula>"GBP"</formula>
    </cfRule>
    <cfRule type="cellIs" priority="3" operator="equal" dxfId="2">
      <formula>"JPY"</formula>
    </cfRule>
    <cfRule type="cellIs" priority="4" operator="equal" dxfId="3">
      <formula>"USD"</formula>
    </cfRule>
  </conditionalFormatting>
  <conditionalFormatting sqref="D58">
    <cfRule type="cellIs" priority="5" operator="equal" dxfId="0">
      <formula>"EUR"</formula>
    </cfRule>
    <cfRule type="cellIs" priority="6" operator="equal" dxfId="1">
      <formula>"GBP"</formula>
    </cfRule>
    <cfRule type="cellIs" priority="7" operator="equal" dxfId="2">
      <formula>"JPY"</formula>
    </cfRule>
    <cfRule type="cellIs" priority="8" operator="equal" dxfId="3">
      <formula>"USD"</formula>
    </cfRule>
  </conditionalFormatting>
  <conditionalFormatting sqref="D59">
    <cfRule type="cellIs" priority="9" operator="equal" dxfId="0">
      <formula>"EUR"</formula>
    </cfRule>
    <cfRule type="cellIs" priority="10" operator="equal" dxfId="1">
      <formula>"GBP"</formula>
    </cfRule>
    <cfRule type="cellIs" priority="11" operator="equal" dxfId="2">
      <formula>"JPY"</formula>
    </cfRule>
    <cfRule type="cellIs" priority="12" operator="equal" dxfId="3">
      <formula>"USD"</formula>
    </cfRule>
  </conditionalFormatting>
  <conditionalFormatting sqref="D60">
    <cfRule type="cellIs" priority="13" operator="equal" dxfId="0">
      <formula>"EUR"</formula>
    </cfRule>
    <cfRule type="cellIs" priority="14" operator="equal" dxfId="1">
      <formula>"GBP"</formula>
    </cfRule>
    <cfRule type="cellIs" priority="15" operator="equal" dxfId="2">
      <formula>"JPY"</formula>
    </cfRule>
    <cfRule type="cellIs" priority="16" operator="equal" dxfId="3">
      <formula>"USD"</formula>
    </cfRule>
  </conditionalFormatting>
  <conditionalFormatting sqref="D61">
    <cfRule type="cellIs" priority="17" operator="equal" dxfId="0">
      <formula>"EUR"</formula>
    </cfRule>
    <cfRule type="cellIs" priority="18" operator="equal" dxfId="1">
      <formula>"GBP"</formula>
    </cfRule>
    <cfRule type="cellIs" priority="19" operator="equal" dxfId="2">
      <formula>"JPY"</formula>
    </cfRule>
    <cfRule type="cellIs" priority="20" operator="equal" dxfId="3">
      <formula>"USD"</formula>
    </cfRule>
  </conditionalFormatting>
  <conditionalFormatting sqref="D62">
    <cfRule type="cellIs" priority="21" operator="equal" dxfId="0">
      <formula>"EUR"</formula>
    </cfRule>
    <cfRule type="cellIs" priority="22" operator="equal" dxfId="1">
      <formula>"GBP"</formula>
    </cfRule>
    <cfRule type="cellIs" priority="23" operator="equal" dxfId="2">
      <formula>"JPY"</formula>
    </cfRule>
    <cfRule type="cellIs" priority="24" operator="equal" dxfId="3">
      <formula>"USD"</formula>
    </cfRule>
  </conditionalFormatting>
  <conditionalFormatting sqref="D63">
    <cfRule type="cellIs" priority="25" operator="equal" dxfId="0">
      <formula>"EUR"</formula>
    </cfRule>
    <cfRule type="cellIs" priority="26" operator="equal" dxfId="1">
      <formula>"GBP"</formula>
    </cfRule>
    <cfRule type="cellIs" priority="27" operator="equal" dxfId="2">
      <formula>"JPY"</formula>
    </cfRule>
    <cfRule type="cellIs" priority="28" operator="equal" dxfId="3">
      <formula>"USD"</formula>
    </cfRule>
  </conditionalFormatting>
  <conditionalFormatting sqref="D64">
    <cfRule type="cellIs" priority="29" operator="equal" dxfId="0">
      <formula>"EUR"</formula>
    </cfRule>
    <cfRule type="cellIs" priority="30" operator="equal" dxfId="1">
      <formula>"GBP"</formula>
    </cfRule>
    <cfRule type="cellIs" priority="31" operator="equal" dxfId="2">
      <formula>"JPY"</formula>
    </cfRule>
    <cfRule type="cellIs" priority="32" operator="equal" dxfId="3">
      <formula>"USD"</formula>
    </cfRule>
  </conditionalFormatting>
  <conditionalFormatting sqref="D65">
    <cfRule type="cellIs" priority="33" operator="equal" dxfId="0">
      <formula>"EUR"</formula>
    </cfRule>
    <cfRule type="cellIs" priority="34" operator="equal" dxfId="1">
      <formula>"GBP"</formula>
    </cfRule>
    <cfRule type="cellIs" priority="35" operator="equal" dxfId="2">
      <formula>"JPY"</formula>
    </cfRule>
    <cfRule type="cellIs" priority="36" operator="equal" dxfId="3">
      <formula>"USD"</formula>
    </cfRule>
  </conditionalFormatting>
  <conditionalFormatting sqref="D66">
    <cfRule type="cellIs" priority="37" operator="equal" dxfId="0">
      <formula>"EUR"</formula>
    </cfRule>
    <cfRule type="cellIs" priority="38" operator="equal" dxfId="1">
      <formula>"GBP"</formula>
    </cfRule>
    <cfRule type="cellIs" priority="39" operator="equal" dxfId="2">
      <formula>"JPY"</formula>
    </cfRule>
    <cfRule type="cellIs" priority="40" operator="equal" dxfId="3">
      <formula>"USD"</formula>
    </cfRule>
  </conditionalFormatting>
  <conditionalFormatting sqref="D67">
    <cfRule type="cellIs" priority="41" operator="equal" dxfId="0">
      <formula>"EUR"</formula>
    </cfRule>
    <cfRule type="cellIs" priority="42" operator="equal" dxfId="1">
      <formula>"GBP"</formula>
    </cfRule>
    <cfRule type="cellIs" priority="43" operator="equal" dxfId="2">
      <formula>"JPY"</formula>
    </cfRule>
    <cfRule type="cellIs" priority="44" operator="equal" dxfId="3">
      <formula>"USD"</formula>
    </cfRule>
  </conditionalFormatting>
  <conditionalFormatting sqref="D68">
    <cfRule type="cellIs" priority="45" operator="equal" dxfId="0">
      <formula>"EUR"</formula>
    </cfRule>
    <cfRule type="cellIs" priority="46" operator="equal" dxfId="1">
      <formula>"GBP"</formula>
    </cfRule>
    <cfRule type="cellIs" priority="47" operator="equal" dxfId="2">
      <formula>"JPY"</formula>
    </cfRule>
    <cfRule type="cellIs" priority="48" operator="equal" dxfId="3">
      <formula>"USD"</formula>
    </cfRule>
  </conditionalFormatting>
  <conditionalFormatting sqref="D69">
    <cfRule type="cellIs" priority="49" operator="equal" dxfId="0">
      <formula>"EUR"</formula>
    </cfRule>
    <cfRule type="cellIs" priority="50" operator="equal" dxfId="1">
      <formula>"GBP"</formula>
    </cfRule>
    <cfRule type="cellIs" priority="51" operator="equal" dxfId="2">
      <formula>"JPY"</formula>
    </cfRule>
    <cfRule type="cellIs" priority="52" operator="equal" dxfId="3">
      <formula>"USD"</formula>
    </cfRule>
  </conditionalFormatting>
  <conditionalFormatting sqref="D70">
    <cfRule type="cellIs" priority="53" operator="equal" dxfId="0">
      <formula>"EUR"</formula>
    </cfRule>
    <cfRule type="cellIs" priority="54" operator="equal" dxfId="1">
      <formula>"GBP"</formula>
    </cfRule>
    <cfRule type="cellIs" priority="55" operator="equal" dxfId="2">
      <formula>"JPY"</formula>
    </cfRule>
    <cfRule type="cellIs" priority="56" operator="equal" dxfId="3">
      <formula>"USD"</formula>
    </cfRule>
  </conditionalFormatting>
  <conditionalFormatting sqref="D71">
    <cfRule type="cellIs" priority="57" operator="equal" dxfId="0">
      <formula>"EUR"</formula>
    </cfRule>
    <cfRule type="cellIs" priority="58" operator="equal" dxfId="1">
      <formula>"GBP"</formula>
    </cfRule>
    <cfRule type="cellIs" priority="59" operator="equal" dxfId="2">
      <formula>"JPY"</formula>
    </cfRule>
    <cfRule type="cellIs" priority="60" operator="equal" dxfId="3">
      <formula>"USD"</formula>
    </cfRule>
  </conditionalFormatting>
  <conditionalFormatting sqref="D72">
    <cfRule type="cellIs" priority="61" operator="equal" dxfId="0">
      <formula>"EUR"</formula>
    </cfRule>
    <cfRule type="cellIs" priority="62" operator="equal" dxfId="1">
      <formula>"GBP"</formula>
    </cfRule>
    <cfRule type="cellIs" priority="63" operator="equal" dxfId="2">
      <formula>"JPY"</formula>
    </cfRule>
    <cfRule type="cellIs" priority="64" operator="equal" dxfId="3">
      <formula>"USD"</formula>
    </cfRule>
  </conditionalFormatting>
  <conditionalFormatting sqref="D73">
    <cfRule type="cellIs" priority="65" operator="equal" dxfId="0">
      <formula>"EUR"</formula>
    </cfRule>
    <cfRule type="cellIs" priority="66" operator="equal" dxfId="1">
      <formula>"GBP"</formula>
    </cfRule>
    <cfRule type="cellIs" priority="67" operator="equal" dxfId="2">
      <formula>"JPY"</formula>
    </cfRule>
    <cfRule type="cellIs" priority="68" operator="equal" dxfId="3">
      <formula>"USD"</formula>
    </cfRule>
  </conditionalFormatting>
  <conditionalFormatting sqref="D74">
    <cfRule type="cellIs" priority="69" operator="equal" dxfId="0">
      <formula>"EUR"</formula>
    </cfRule>
    <cfRule type="cellIs" priority="70" operator="equal" dxfId="1">
      <formula>"GBP"</formula>
    </cfRule>
    <cfRule type="cellIs" priority="71" operator="equal" dxfId="2">
      <formula>"JPY"</formula>
    </cfRule>
    <cfRule type="cellIs" priority="72" operator="equal" dxfId="3">
      <formula>"USD"</formula>
    </cfRule>
  </conditionalFormatting>
  <conditionalFormatting sqref="D75">
    <cfRule type="cellIs" priority="73" operator="equal" dxfId="0">
      <formula>"EUR"</formula>
    </cfRule>
    <cfRule type="cellIs" priority="74" operator="equal" dxfId="1">
      <formula>"GBP"</formula>
    </cfRule>
    <cfRule type="cellIs" priority="75" operator="equal" dxfId="2">
      <formula>"JPY"</formula>
    </cfRule>
    <cfRule type="cellIs" priority="76" operator="equal" dxfId="3">
      <formula>"USD"</formula>
    </cfRule>
  </conditionalFormatting>
  <conditionalFormatting sqref="D76">
    <cfRule type="cellIs" priority="77" operator="equal" dxfId="0">
      <formula>"EUR"</formula>
    </cfRule>
    <cfRule type="cellIs" priority="78" operator="equal" dxfId="1">
      <formula>"GBP"</formula>
    </cfRule>
    <cfRule type="cellIs" priority="79" operator="equal" dxfId="2">
      <formula>"JPY"</formula>
    </cfRule>
    <cfRule type="cellIs" priority="80" operator="equal" dxfId="3">
      <formula>"USD"</formula>
    </cfRule>
  </conditionalFormatting>
  <conditionalFormatting sqref="D77">
    <cfRule type="cellIs" priority="81" operator="equal" dxfId="0">
      <formula>"EUR"</formula>
    </cfRule>
    <cfRule type="cellIs" priority="82" operator="equal" dxfId="1">
      <formula>"GBP"</formula>
    </cfRule>
    <cfRule type="cellIs" priority="83" operator="equal" dxfId="2">
      <formula>"JPY"</formula>
    </cfRule>
    <cfRule type="cellIs" priority="84" operator="equal" dxfId="3">
      <formula>"USD"</formula>
    </cfRule>
  </conditionalFormatting>
  <conditionalFormatting sqref="D78">
    <cfRule type="cellIs" priority="85" operator="equal" dxfId="0">
      <formula>"EUR"</formula>
    </cfRule>
    <cfRule type="cellIs" priority="86" operator="equal" dxfId="1">
      <formula>"GBP"</formula>
    </cfRule>
    <cfRule type="cellIs" priority="87" operator="equal" dxfId="2">
      <formula>"JPY"</formula>
    </cfRule>
    <cfRule type="cellIs" priority="88" operator="equal" dxfId="3">
      <formula>"USD"</formula>
    </cfRule>
  </conditionalFormatting>
  <conditionalFormatting sqref="D79">
    <cfRule type="cellIs" priority="89" operator="equal" dxfId="0">
      <formula>"EUR"</formula>
    </cfRule>
    <cfRule type="cellIs" priority="90" operator="equal" dxfId="1">
      <formula>"GBP"</formula>
    </cfRule>
    <cfRule type="cellIs" priority="91" operator="equal" dxfId="2">
      <formula>"JPY"</formula>
    </cfRule>
    <cfRule type="cellIs" priority="92" operator="equal" dxfId="3">
      <formula>"USD"</formula>
    </cfRule>
  </conditionalFormatting>
  <conditionalFormatting sqref="D80">
    <cfRule type="cellIs" priority="93" operator="equal" dxfId="0">
      <formula>"EUR"</formula>
    </cfRule>
    <cfRule type="cellIs" priority="94" operator="equal" dxfId="1">
      <formula>"GBP"</formula>
    </cfRule>
    <cfRule type="cellIs" priority="95" operator="equal" dxfId="2">
      <formula>"JPY"</formula>
    </cfRule>
    <cfRule type="cellIs" priority="96" operator="equal" dxfId="3">
      <formula>"USD"</formula>
    </cfRule>
  </conditionalFormatting>
  <conditionalFormatting sqref="D81">
    <cfRule type="cellIs" priority="97" operator="equal" dxfId="0">
      <formula>"EUR"</formula>
    </cfRule>
    <cfRule type="cellIs" priority="98" operator="equal" dxfId="1">
      <formula>"GBP"</formula>
    </cfRule>
    <cfRule type="cellIs" priority="99" operator="equal" dxfId="2">
      <formula>"JPY"</formula>
    </cfRule>
    <cfRule type="cellIs" priority="100" operator="equal" dxfId="3">
      <formula>"USD"</formula>
    </cfRule>
  </conditionalFormatting>
  <conditionalFormatting sqref="D82">
    <cfRule type="cellIs" priority="101" operator="equal" dxfId="0">
      <formula>"EUR"</formula>
    </cfRule>
    <cfRule type="cellIs" priority="102" operator="equal" dxfId="1">
      <formula>"GBP"</formula>
    </cfRule>
    <cfRule type="cellIs" priority="103" operator="equal" dxfId="2">
      <formula>"JPY"</formula>
    </cfRule>
    <cfRule type="cellIs" priority="104" operator="equal" dxfId="3">
      <formula>"USD"</formula>
    </cfRule>
  </conditionalFormatting>
  <conditionalFormatting sqref="D83">
    <cfRule type="cellIs" priority="105" operator="equal" dxfId="0">
      <formula>"EUR"</formula>
    </cfRule>
    <cfRule type="cellIs" priority="106" operator="equal" dxfId="1">
      <formula>"GBP"</formula>
    </cfRule>
    <cfRule type="cellIs" priority="107" operator="equal" dxfId="2">
      <formula>"JPY"</formula>
    </cfRule>
    <cfRule type="cellIs" priority="108" operator="equal" dxfId="3">
      <formula>"USD"</formula>
    </cfRule>
  </conditionalFormatting>
  <conditionalFormatting sqref="D84">
    <cfRule type="cellIs" priority="109" operator="equal" dxfId="0">
      <formula>"EUR"</formula>
    </cfRule>
    <cfRule type="cellIs" priority="110" operator="equal" dxfId="1">
      <formula>"GBP"</formula>
    </cfRule>
    <cfRule type="cellIs" priority="111" operator="equal" dxfId="2">
      <formula>"JPY"</formula>
    </cfRule>
    <cfRule type="cellIs" priority="112" operator="equal" dxfId="3">
      <formula>"USD"</formula>
    </cfRule>
  </conditionalFormatting>
  <conditionalFormatting sqref="D85">
    <cfRule type="cellIs" priority="113" operator="equal" dxfId="0">
      <formula>"EUR"</formula>
    </cfRule>
    <cfRule type="cellIs" priority="114" operator="equal" dxfId="1">
      <formula>"GBP"</formula>
    </cfRule>
    <cfRule type="cellIs" priority="115" operator="equal" dxfId="2">
      <formula>"JPY"</formula>
    </cfRule>
    <cfRule type="cellIs" priority="116" operator="equal" dxfId="3">
      <formula>"USD"</formula>
    </cfRule>
  </conditionalFormatting>
  <conditionalFormatting sqref="D86">
    <cfRule type="cellIs" priority="117" operator="equal" dxfId="0">
      <formula>"EUR"</formula>
    </cfRule>
    <cfRule type="cellIs" priority="118" operator="equal" dxfId="1">
      <formula>"GBP"</formula>
    </cfRule>
    <cfRule type="cellIs" priority="119" operator="equal" dxfId="2">
      <formula>"JPY"</formula>
    </cfRule>
    <cfRule type="cellIs" priority="120" operator="equal" dxfId="3">
      <formula>"USD"</formula>
    </cfRule>
  </conditionalFormatting>
  <conditionalFormatting sqref="D87">
    <cfRule type="cellIs" priority="121" operator="equal" dxfId="0">
      <formula>"EUR"</formula>
    </cfRule>
    <cfRule type="cellIs" priority="122" operator="equal" dxfId="1">
      <formula>"GBP"</formula>
    </cfRule>
    <cfRule type="cellIs" priority="123" operator="equal" dxfId="2">
      <formula>"JPY"</formula>
    </cfRule>
    <cfRule type="cellIs" priority="124" operator="equal" dxfId="3">
      <formula>"USD"</formula>
    </cfRule>
  </conditionalFormatting>
  <conditionalFormatting sqref="D88">
    <cfRule type="cellIs" priority="125" operator="equal" dxfId="0">
      <formula>"EUR"</formula>
    </cfRule>
    <cfRule type="cellIs" priority="126" operator="equal" dxfId="1">
      <formula>"GBP"</formula>
    </cfRule>
    <cfRule type="cellIs" priority="127" operator="equal" dxfId="2">
      <formula>"JPY"</formula>
    </cfRule>
    <cfRule type="cellIs" priority="128" operator="equal" dxfId="3">
      <formula>"USD"</formula>
    </cfRule>
  </conditionalFormatting>
  <conditionalFormatting sqref="D89">
    <cfRule type="cellIs" priority="129" operator="equal" dxfId="0">
      <formula>"EUR"</formula>
    </cfRule>
    <cfRule type="cellIs" priority="130" operator="equal" dxfId="1">
      <formula>"GBP"</formula>
    </cfRule>
    <cfRule type="cellIs" priority="131" operator="equal" dxfId="2">
      <formula>"JPY"</formula>
    </cfRule>
    <cfRule type="cellIs" priority="132" operator="equal" dxfId="3">
      <formula>"USD"</formula>
    </cfRule>
  </conditionalFormatting>
  <conditionalFormatting sqref="D90">
    <cfRule type="cellIs" priority="133" operator="equal" dxfId="0">
      <formula>"EUR"</formula>
    </cfRule>
    <cfRule type="cellIs" priority="134" operator="equal" dxfId="1">
      <formula>"GBP"</formula>
    </cfRule>
    <cfRule type="cellIs" priority="135" operator="equal" dxfId="2">
      <formula>"JPY"</formula>
    </cfRule>
    <cfRule type="cellIs" priority="136" operator="equal" dxfId="3">
      <formula>"USD"</formula>
    </cfRule>
  </conditionalFormatting>
  <conditionalFormatting sqref="D91">
    <cfRule type="cellIs" priority="137" operator="equal" dxfId="0">
      <formula>"EUR"</formula>
    </cfRule>
    <cfRule type="cellIs" priority="138" operator="equal" dxfId="1">
      <formula>"GBP"</formula>
    </cfRule>
    <cfRule type="cellIs" priority="139" operator="equal" dxfId="2">
      <formula>"JPY"</formula>
    </cfRule>
    <cfRule type="cellIs" priority="140" operator="equal" dxfId="3">
      <formula>"USD"</formula>
    </cfRule>
  </conditionalFormatting>
  <conditionalFormatting sqref="D92">
    <cfRule type="cellIs" priority="141" operator="equal" dxfId="0">
      <formula>"EUR"</formula>
    </cfRule>
    <cfRule type="cellIs" priority="142" operator="equal" dxfId="1">
      <formula>"GBP"</formula>
    </cfRule>
    <cfRule type="cellIs" priority="143" operator="equal" dxfId="2">
      <formula>"JPY"</formula>
    </cfRule>
    <cfRule type="cellIs" priority="144" operator="equal" dxfId="3">
      <formula>"USD"</formula>
    </cfRule>
  </conditionalFormatting>
  <conditionalFormatting sqref="D93">
    <cfRule type="cellIs" priority="145" operator="equal" dxfId="0">
      <formula>"EUR"</formula>
    </cfRule>
    <cfRule type="cellIs" priority="146" operator="equal" dxfId="1">
      <formula>"GBP"</formula>
    </cfRule>
    <cfRule type="cellIs" priority="147" operator="equal" dxfId="2">
      <formula>"JPY"</formula>
    </cfRule>
    <cfRule type="cellIs" priority="148" operator="equal" dxfId="3">
      <formula>"USD"</formula>
    </cfRule>
  </conditionalFormatting>
  <conditionalFormatting sqref="D94">
    <cfRule type="cellIs" priority="149" operator="equal" dxfId="0">
      <formula>"EUR"</formula>
    </cfRule>
    <cfRule type="cellIs" priority="150" operator="equal" dxfId="1">
      <formula>"GBP"</formula>
    </cfRule>
    <cfRule type="cellIs" priority="151" operator="equal" dxfId="2">
      <formula>"JPY"</formula>
    </cfRule>
    <cfRule type="cellIs" priority="152" operator="equal" dxfId="3">
      <formula>"USD"</formula>
    </cfRule>
  </conditionalFormatting>
  <conditionalFormatting sqref="D95">
    <cfRule type="cellIs" priority="153" operator="equal" dxfId="0">
      <formula>"EUR"</formula>
    </cfRule>
    <cfRule type="cellIs" priority="154" operator="equal" dxfId="1">
      <formula>"GBP"</formula>
    </cfRule>
    <cfRule type="cellIs" priority="155" operator="equal" dxfId="2">
      <formula>"JPY"</formula>
    </cfRule>
    <cfRule type="cellIs" priority="156" operator="equal" dxfId="3">
      <formula>"USD"</formula>
    </cfRule>
  </conditionalFormatting>
  <conditionalFormatting sqref="D96">
    <cfRule type="cellIs" priority="157" operator="equal" dxfId="0">
      <formula>"EUR"</formula>
    </cfRule>
    <cfRule type="cellIs" priority="158" operator="equal" dxfId="1">
      <formula>"GBP"</formula>
    </cfRule>
    <cfRule type="cellIs" priority="159" operator="equal" dxfId="2">
      <formula>"JPY"</formula>
    </cfRule>
    <cfRule type="cellIs" priority="160" operator="equal" dxfId="3">
      <formula>"USD"</formula>
    </cfRule>
  </conditionalFormatting>
  <conditionalFormatting sqref="D97">
    <cfRule type="cellIs" priority="161" operator="equal" dxfId="0">
      <formula>"EUR"</formula>
    </cfRule>
    <cfRule type="cellIs" priority="162" operator="equal" dxfId="1">
      <formula>"GBP"</formula>
    </cfRule>
    <cfRule type="cellIs" priority="163" operator="equal" dxfId="2">
      <formula>"JPY"</formula>
    </cfRule>
    <cfRule type="cellIs" priority="164" operator="equal" dxfId="3">
      <formula>"USD"</formula>
    </cfRule>
  </conditionalFormatting>
  <conditionalFormatting sqref="D98">
    <cfRule type="cellIs" priority="165" operator="equal" dxfId="0">
      <formula>"EUR"</formula>
    </cfRule>
    <cfRule type="cellIs" priority="166" operator="equal" dxfId="1">
      <formula>"GBP"</formula>
    </cfRule>
    <cfRule type="cellIs" priority="167" operator="equal" dxfId="2">
      <formula>"JPY"</formula>
    </cfRule>
    <cfRule type="cellIs" priority="168" operator="equal" dxfId="3">
      <formula>"USD"</formula>
    </cfRule>
  </conditionalFormatting>
  <conditionalFormatting sqref="D99">
    <cfRule type="cellIs" priority="169" operator="equal" dxfId="0">
      <formula>"EUR"</formula>
    </cfRule>
    <cfRule type="cellIs" priority="170" operator="equal" dxfId="1">
      <formula>"GBP"</formula>
    </cfRule>
    <cfRule type="cellIs" priority="171" operator="equal" dxfId="2">
      <formula>"JPY"</formula>
    </cfRule>
    <cfRule type="cellIs" priority="172" operator="equal" dxfId="3">
      <formula>"USD"</formula>
    </cfRule>
  </conditionalFormatting>
  <conditionalFormatting sqref="D100">
    <cfRule type="cellIs" priority="173" operator="equal" dxfId="0">
      <formula>"EUR"</formula>
    </cfRule>
    <cfRule type="cellIs" priority="174" operator="equal" dxfId="1">
      <formula>"GBP"</formula>
    </cfRule>
    <cfRule type="cellIs" priority="175" operator="equal" dxfId="2">
      <formula>"JPY"</formula>
    </cfRule>
    <cfRule type="cellIs" priority="176" operator="equal" dxfId="3">
      <formula>"USD"</formula>
    </cfRule>
  </conditionalFormatting>
  <conditionalFormatting sqref="D101">
    <cfRule type="cellIs" priority="177" operator="equal" dxfId="0">
      <formula>"EUR"</formula>
    </cfRule>
    <cfRule type="cellIs" priority="178" operator="equal" dxfId="1">
      <formula>"GBP"</formula>
    </cfRule>
    <cfRule type="cellIs" priority="179" operator="equal" dxfId="2">
      <formula>"JPY"</formula>
    </cfRule>
    <cfRule type="cellIs" priority="180" operator="equal" dxfId="3">
      <formula>"USD"</formula>
    </cfRule>
  </conditionalFormatting>
  <conditionalFormatting sqref="D102">
    <cfRule type="cellIs" priority="181" operator="equal" dxfId="0">
      <formula>"EUR"</formula>
    </cfRule>
    <cfRule type="cellIs" priority="182" operator="equal" dxfId="1">
      <formula>"GBP"</formula>
    </cfRule>
    <cfRule type="cellIs" priority="183" operator="equal" dxfId="2">
      <formula>"JPY"</formula>
    </cfRule>
    <cfRule type="cellIs" priority="184" operator="equal" dxfId="3">
      <formula>"USD"</formula>
    </cfRule>
  </conditionalFormatting>
  <conditionalFormatting sqref="D103">
    <cfRule type="cellIs" priority="185" operator="equal" dxfId="0">
      <formula>"EUR"</formula>
    </cfRule>
    <cfRule type="cellIs" priority="186" operator="equal" dxfId="1">
      <formula>"GBP"</formula>
    </cfRule>
    <cfRule type="cellIs" priority="187" operator="equal" dxfId="2">
      <formula>"JPY"</formula>
    </cfRule>
    <cfRule type="cellIs" priority="188" operator="equal" dxfId="3">
      <formula>"USD"</formula>
    </cfRule>
  </conditionalFormatting>
  <conditionalFormatting sqref="D104">
    <cfRule type="cellIs" priority="189" operator="equal" dxfId="0">
      <formula>"EUR"</formula>
    </cfRule>
    <cfRule type="cellIs" priority="190" operator="equal" dxfId="1">
      <formula>"GBP"</formula>
    </cfRule>
    <cfRule type="cellIs" priority="191" operator="equal" dxfId="2">
      <formula>"JPY"</formula>
    </cfRule>
    <cfRule type="cellIs" priority="192" operator="equal" dxfId="3">
      <formula>"USD"</formula>
    </cfRule>
  </conditionalFormatting>
  <conditionalFormatting sqref="D105">
    <cfRule type="cellIs" priority="193" operator="equal" dxfId="0">
      <formula>"EUR"</formula>
    </cfRule>
    <cfRule type="cellIs" priority="194" operator="equal" dxfId="1">
      <formula>"GBP"</formula>
    </cfRule>
    <cfRule type="cellIs" priority="195" operator="equal" dxfId="2">
      <formula>"JPY"</formula>
    </cfRule>
    <cfRule type="cellIs" priority="196" operator="equal" dxfId="3">
      <formula>"USD"</formula>
    </cfRule>
  </conditionalFormatting>
  <conditionalFormatting sqref="D106">
    <cfRule type="cellIs" priority="197" operator="equal" dxfId="0">
      <formula>"EUR"</formula>
    </cfRule>
    <cfRule type="cellIs" priority="198" operator="equal" dxfId="1">
      <formula>"GBP"</formula>
    </cfRule>
    <cfRule type="cellIs" priority="199" operator="equal" dxfId="2">
      <formula>"JPY"</formula>
    </cfRule>
    <cfRule type="cellIs" priority="200" operator="equal" dxfId="3">
      <formula>"USD"</formula>
    </cfRule>
  </conditionalFormatting>
  <conditionalFormatting sqref="D107">
    <cfRule type="cellIs" priority="201" operator="equal" dxfId="0">
      <formula>"EUR"</formula>
    </cfRule>
    <cfRule type="cellIs" priority="202" operator="equal" dxfId="1">
      <formula>"GBP"</formula>
    </cfRule>
    <cfRule type="cellIs" priority="203" operator="equal" dxfId="2">
      <formula>"JPY"</formula>
    </cfRule>
    <cfRule type="cellIs" priority="204" operator="equal" dxfId="3">
      <formula>"USD"</formula>
    </cfRule>
  </conditionalFormatting>
  <conditionalFormatting sqref="D108">
    <cfRule type="cellIs" priority="205" operator="equal" dxfId="0">
      <formula>"EUR"</formula>
    </cfRule>
    <cfRule type="cellIs" priority="206" operator="equal" dxfId="1">
      <formula>"GBP"</formula>
    </cfRule>
    <cfRule type="cellIs" priority="207" operator="equal" dxfId="2">
      <formula>"JPY"</formula>
    </cfRule>
    <cfRule type="cellIs" priority="208" operator="equal" dxfId="3">
      <formula>"USD"</formula>
    </cfRule>
  </conditionalFormatting>
  <conditionalFormatting sqref="D109">
    <cfRule type="cellIs" priority="209" operator="equal" dxfId="0">
      <formula>"EUR"</formula>
    </cfRule>
    <cfRule type="cellIs" priority="210" operator="equal" dxfId="1">
      <formula>"GBP"</formula>
    </cfRule>
    <cfRule type="cellIs" priority="211" operator="equal" dxfId="2">
      <formula>"JPY"</formula>
    </cfRule>
    <cfRule type="cellIs" priority="212" operator="equal" dxfId="3">
      <formula>"USD"</formula>
    </cfRule>
  </conditionalFormatting>
  <conditionalFormatting sqref="D110">
    <cfRule type="cellIs" priority="213" operator="equal" dxfId="0">
      <formula>"EUR"</formula>
    </cfRule>
    <cfRule type="cellIs" priority="214" operator="equal" dxfId="1">
      <formula>"GBP"</formula>
    </cfRule>
    <cfRule type="cellIs" priority="215" operator="equal" dxfId="2">
      <formula>"JPY"</formula>
    </cfRule>
    <cfRule type="cellIs" priority="216" operator="equal" dxfId="3">
      <formula>"USD"</formula>
    </cfRule>
  </conditionalFormatting>
  <conditionalFormatting sqref="D111">
    <cfRule type="cellIs" priority="217" operator="equal" dxfId="0">
      <formula>"EUR"</formula>
    </cfRule>
    <cfRule type="cellIs" priority="218" operator="equal" dxfId="1">
      <formula>"GBP"</formula>
    </cfRule>
    <cfRule type="cellIs" priority="219" operator="equal" dxfId="2">
      <formula>"JPY"</formula>
    </cfRule>
    <cfRule type="cellIs" priority="220" operator="equal" dxfId="3">
      <formula>"USD"</formula>
    </cfRule>
  </conditionalFormatting>
  <conditionalFormatting sqref="D112">
    <cfRule type="cellIs" priority="221" operator="equal" dxfId="0">
      <formula>"EUR"</formula>
    </cfRule>
    <cfRule type="cellIs" priority="222" operator="equal" dxfId="1">
      <formula>"GBP"</formula>
    </cfRule>
    <cfRule type="cellIs" priority="223" operator="equal" dxfId="2">
      <formula>"JPY"</formula>
    </cfRule>
    <cfRule type="cellIs" priority="224" operator="equal" dxfId="3">
      <formula>"USD"</formula>
    </cfRule>
  </conditionalFormatting>
  <conditionalFormatting sqref="D113">
    <cfRule type="cellIs" priority="225" operator="equal" dxfId="0">
      <formula>"EUR"</formula>
    </cfRule>
    <cfRule type="cellIs" priority="226" operator="equal" dxfId="1">
      <formula>"GBP"</formula>
    </cfRule>
    <cfRule type="cellIs" priority="227" operator="equal" dxfId="2">
      <formula>"JPY"</formula>
    </cfRule>
    <cfRule type="cellIs" priority="228" operator="equal" dxfId="3">
      <formula>"USD"</formula>
    </cfRule>
  </conditionalFormatting>
  <conditionalFormatting sqref="D114">
    <cfRule type="cellIs" priority="229" operator="equal" dxfId="0">
      <formula>"EUR"</formula>
    </cfRule>
    <cfRule type="cellIs" priority="230" operator="equal" dxfId="1">
      <formula>"GBP"</formula>
    </cfRule>
    <cfRule type="cellIs" priority="231" operator="equal" dxfId="2">
      <formula>"JPY"</formula>
    </cfRule>
    <cfRule type="cellIs" priority="232" operator="equal" dxfId="3">
      <formula>"USD"</formula>
    </cfRule>
  </conditionalFormatting>
  <conditionalFormatting sqref="D115">
    <cfRule type="cellIs" priority="233" operator="equal" dxfId="0">
      <formula>"EUR"</formula>
    </cfRule>
    <cfRule type="cellIs" priority="234" operator="equal" dxfId="1">
      <formula>"GBP"</formula>
    </cfRule>
    <cfRule type="cellIs" priority="235" operator="equal" dxfId="2">
      <formula>"JPY"</formula>
    </cfRule>
    <cfRule type="cellIs" priority="236" operator="equal" dxfId="3">
      <formula>"USD"</formula>
    </cfRule>
  </conditionalFormatting>
  <conditionalFormatting sqref="D116">
    <cfRule type="cellIs" priority="237" operator="equal" dxfId="0">
      <formula>"EUR"</formula>
    </cfRule>
    <cfRule type="cellIs" priority="238" operator="equal" dxfId="1">
      <formula>"GBP"</formula>
    </cfRule>
    <cfRule type="cellIs" priority="239" operator="equal" dxfId="2">
      <formula>"JPY"</formula>
    </cfRule>
    <cfRule type="cellIs" priority="240" operator="equal" dxfId="3">
      <formula>"USD"</formula>
    </cfRule>
  </conditionalFormatting>
  <dataValidations count="4">
    <dataValidation sqref="C8" showDropDown="0" showInputMessage="0" showErrorMessage="0" allowBlank="0" errorTitle="Invalid Exchange Rate" error="Exchange rate must be greater than 0" type="decimal" operator="greaterThan">
      <formula1>0</formula1>
    </dataValidation>
    <dataValidation sqref="C9" showDropDown="0" showInputMessage="0" showErrorMessage="0" allowBlank="0" errorTitle="Invalid Exchange Rate" error="Exchange rate must be greater than 0" type="decimal" operator="greaterThan">
      <formula1>0</formula1>
    </dataValidation>
    <dataValidation sqref="C10" showDropDown="0" showInputMessage="0" showErrorMessage="0" allowBlank="0" errorTitle="Invalid Exchange Rate" error="Exchange rate must be greater than 0" type="decimal" operator="greaterThan">
      <formula1>0</formula1>
    </dataValidation>
    <dataValidation sqref="D57 D58 D59 D60 D61 D62 D63 D64 D65 D66 D67 D68 D69 D70 D71 D72 D73 D74 D75 D76 D77 D78 D79 D80 D81 D82 D83 D84 D85 D86 D87 D88 D89 D90 D91 D92 D93 D94 D95 D96 D97 D98 D99 D100 D101 D102 D103 D104 D105 D106 D107 D108 D109 D110 D111 D112 D113 D114 D115 D116" showDropDown="0" showInputMessage="0" showErrorMessage="0" allowBlank="1" errorTitle="Invalid Currency" error="Please select a valid currency" promptTitle="Currency Selection" prompt="Select currency" type="list">
      <formula1>"EUR,GBP,JPY,USD"</formula1>
    </dataValidation>
  </dataValidations>
  <hyperlinks>
    <hyperlink xmlns:r="http://schemas.openxmlformats.org/officeDocument/2006/relationships" ref="A12"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2025-06-25T05:16:19Z</dcterms:created>
  <dcterms:modified xmlns:dcterms="http://purl.org/dc/terms/" xmlns:xsi="http://www.w3.org/2001/XMLSchema-instance" xsi:type="dcterms:W3CDTF">2025-06-25T05:16:20Z</dcterms:modified>
</cp:coreProperties>
</file>