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oojin\Downloads\"/>
    </mc:Choice>
  </mc:AlternateContent>
  <xr:revisionPtr revIDLastSave="0" documentId="13_ncr:1_{F8773E7B-3DD0-4F80-8F86-E9CAA0EA00DE}" xr6:coauthVersionLast="47" xr6:coauthVersionMax="47" xr10:uidLastSave="{00000000-0000-0000-0000-000000000000}"/>
  <bookViews>
    <workbookView xWindow="-120" yWindow="-120" windowWidth="38640" windowHeight="23640" xr2:uid="{00000000-000D-0000-FFFF-FFFF00000000}"/>
  </bookViews>
  <sheets>
    <sheet name="유형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S19" i="1"/>
  <c r="S18" i="1"/>
  <c r="S12" i="1"/>
  <c r="S11" i="1"/>
  <c r="S10" i="1"/>
  <c r="S9" i="1"/>
  <c r="S8" i="1"/>
  <c r="S6" i="1"/>
  <c r="S5" i="1"/>
  <c r="S4" i="1"/>
  <c r="S3" i="1"/>
  <c r="S2" i="1"/>
  <c r="S7" i="1"/>
</calcChain>
</file>

<file path=xl/sharedStrings.xml><?xml version="1.0" encoding="utf-8"?>
<sst xmlns="http://schemas.openxmlformats.org/spreadsheetml/2006/main" count="184" uniqueCount="178">
  <si>
    <t>어떤 수보다 10 큰 수는 702입니다. 어떤 수는 얼마입니까?</t>
  </si>
  <si>
    <t>10원짜리 동전 50개는 100원짜리 동전 몇 개와 같습니까?</t>
  </si>
  <si>
    <t>남준이는 흰색 바둑돌을 26개, 검은색 바둑돌을 7개 가지고 있습니다. 흰색 바둑돌을 검은색 바둑돌보다 몇 개 더 많이 가지고 있을까요?</t>
  </si>
  <si>
    <t>유정이네 반 학급 문고에는 동화책이 65권, 위인전이 48권 있습니다. 학급 문고에 있는 동화책과 위인전은 모두 몇 권일까요?</t>
  </si>
  <si>
    <t>코끼리 열차에 57명이 타고 있었습니다. 동물원에서 9명이 내리고 식물원에서 8명이 내렸습니다. 지금 코끼리 열차에 타고 있는 사람은 몇 명입니까?</t>
  </si>
  <si>
    <t>사탕 10개를 동생과 나누어 가지려고 합니다. 내가 동생보다 2개 더 많이 가지려면, 동생은 사탕을 몇 개 가지면 됩니까?</t>
  </si>
  <si>
    <t>민영이의 키는 막대의 길이의 4배입니다. 이 막대는 길이가 10cm인 연필의 3배입니다. 민영이의 키는 몇 cm입니까?</t>
  </si>
  <si>
    <t>한 권에 500원 하는 공책 3576권이 있습니다. 이것을 한 묶음이 5000원씩 되도록 묶음으로 만들려고 합니다. 몇 묶음을 만들 수 있습니까?</t>
  </si>
  <si>
    <t>가로가 72㎝, 세로가 90㎝인 직사각형 모양의 종이를 오려서 남는 부분 없이 크기가 같은 정사각형을 여러 장 만들려고 한다. 정사각형은 최소한 몇 장 만들 수 있는가?</t>
  </si>
  <si>
    <t>가로 32cm, 세로 12cm, 높이 8cm인 상자가 있습니다. 이 상자에 가로 4cm, 세로 3cm, 높이 2cm인 지우개가 빈틈없이 들어있습니다. 상자에 들어 있는 지우개는 모두 몇개 입니까?</t>
  </si>
  <si>
    <t xml:space="preserve"> 7을 39번 곱한 수의 일의 자리 숫자를 구하시오</t>
  </si>
  <si>
    <t>직육면체에서 면의 수, 모서리의 수, 꼭짓점의 수를 모두 더하면 얼마입니까?</t>
  </si>
  <si>
    <t>운동장에 원을 그리고 원 위에 9.87m 간격으로 학생들을 세우려고 합니다. 원의 둘레가 177.66m일 때, 학생을 몇 명 세울 수 있습니까?</t>
  </si>
  <si>
    <t>어느 문방구점에서는 철사를 1m 단위로만 판다고 합니다. 36명에게 90cm씩 나누어 주려면 철사를 몇 m 사야 합니까?</t>
  </si>
  <si>
    <t>한 변의 길이가 14cm인 정사각형의 둘레의 길이를 구하시오.</t>
  </si>
  <si>
    <t>연필 1다스는 12자루입니다. 연필 42 다스는 모두 몇 자루입니까?</t>
  </si>
  <si>
    <t>과자 74개를 상자에 모두 담으려고 합니다. 한 상자에 6개씩 담을 수 있다면, 상자는 적어도 몇 개가 필요합니까?</t>
  </si>
  <si>
    <t>100이 4, 10이 3, 1이 9인 수는 얼마입니까?</t>
  </si>
  <si>
    <t>색종이가 100장씩 3묶음, 10장씩 5묶음, 낱장으로 9장 있습니다. 색종이는 모두 몇 장입니까?</t>
  </si>
  <si>
    <t>50원짜리 동전을 던져서 그림면이 나오면 3점 을 얻고 숫자면이 나오면 1점을 잃는 게임을 하였습니다. 동전을 10번 던져서 그림면이 3번 나왔다면 얻은 점수는 몇 점입니까?</t>
  </si>
  <si>
    <t>1000이 5, 100이 13, 10이 31, 1이 6인 수보다 5984 작은 수는 얼마입니까?</t>
  </si>
  <si>
    <t>다음 뻴셈을 하시오. 6364 - 5807</t>
  </si>
  <si>
    <t>A안에 알맞은 수를 구하시오. 42 / 7 = A</t>
  </si>
  <si>
    <t>5500에서 A씩 8번 뛰어서 센 수는 1000이 7, 100이 16, 10이 18인 수와 같습니다. A는 얼마입니까?</t>
  </si>
  <si>
    <t>백의 자리 숫자가 6인 세 자리 수 중에서 각 자리 수의 합이 24인 수를 구하시오.</t>
  </si>
  <si>
    <t>788-585를 구하시오.</t>
  </si>
  <si>
    <t>다음 두 수의 곱을 구하시오. 43, 16.</t>
  </si>
  <si>
    <t>A를 6으로 나누었을 때 몫은 12, 나머지는 3입니다. A를 구하시오.</t>
  </si>
  <si>
    <t>백의 자리 숫자가 7, 십의 자리 숫자가 0, 일의 자리 숫자가 3인 세 자리 수는 무엇입니까?</t>
  </si>
  <si>
    <t>413+274-108 를 구하시오.</t>
  </si>
  <si>
    <t>A를 9로 나눈 값이 7일 때, A를 구하시오.</t>
  </si>
  <si>
    <t>어떤 수보다 100 큰 수는 374입니다. 어떤 수는 얼마입니까?</t>
  </si>
  <si>
    <t>problem</t>
    <phoneticPr fontId="12" type="noConversion"/>
  </si>
  <si>
    <t>answer</t>
    <phoneticPr fontId="12" type="noConversion"/>
  </si>
  <si>
    <t>QL</t>
    <phoneticPr fontId="12" type="noConversion"/>
  </si>
  <si>
    <t>equation</t>
    <phoneticPr fontId="12" type="noConversion"/>
  </si>
  <si>
    <t>[26, 7]</t>
    <phoneticPr fontId="12" type="noConversion"/>
  </si>
  <si>
    <t>[65, 48]</t>
    <phoneticPr fontId="12" type="noConversion"/>
  </si>
  <si>
    <t>[57, 9, 8]</t>
    <phoneticPr fontId="12" type="noConversion"/>
  </si>
  <si>
    <t>[10, 2]</t>
    <phoneticPr fontId="12" type="noConversion"/>
  </si>
  <si>
    <t>[6, 9, 8, 12]</t>
    <phoneticPr fontId="12" type="noConversion"/>
  </si>
  <si>
    <t>[892, 467, 438, 2, 179]</t>
    <phoneticPr fontId="12" type="noConversion"/>
  </si>
  <si>
    <t>[1, 8, 16, 6]</t>
    <phoneticPr fontId="12" type="noConversion"/>
  </si>
  <si>
    <t>[1, 12, 16, 2, 98]</t>
    <phoneticPr fontId="12" type="noConversion"/>
  </si>
  <si>
    <t>[1000, 3, 500, 5, 100, 18, 10, 26, 10]</t>
    <phoneticPr fontId="12" type="noConversion"/>
  </si>
  <si>
    <t>[2, 84]</t>
    <phoneticPr fontId="12" type="noConversion"/>
  </si>
  <si>
    <t>[43, 4, 10]</t>
    <phoneticPr fontId="12" type="noConversion"/>
  </si>
  <si>
    <t>[4, 2, 10, 3]</t>
    <phoneticPr fontId="12" type="noConversion"/>
  </si>
  <si>
    <t>[350, 440, 130]</t>
    <phoneticPr fontId="12" type="noConversion"/>
  </si>
  <si>
    <t>[700, 6, 327, 10, 219]</t>
    <phoneticPr fontId="12" type="noConversion"/>
  </si>
  <si>
    <t>[1, 500, 3576, 1, 5000]</t>
    <phoneticPr fontId="12" type="noConversion"/>
  </si>
  <si>
    <t>[72, 90]</t>
    <phoneticPr fontId="12" type="noConversion"/>
  </si>
  <si>
    <t>[32, 12, 8, 2, 4, 3, 2]</t>
  </si>
  <si>
    <t>[7, 39]</t>
    <phoneticPr fontId="12" type="noConversion"/>
  </si>
  <si>
    <t>[]</t>
    <phoneticPr fontId="12" type="noConversion"/>
  </si>
  <si>
    <t>[1.15, 0.28, 2, 0.3, 1.1]</t>
    <phoneticPr fontId="12" type="noConversion"/>
  </si>
  <si>
    <t>[29, 2, 1, 5, 2]</t>
    <phoneticPr fontId="12" type="noConversion"/>
  </si>
  <si>
    <t>[9.87, 177.66]</t>
    <phoneticPr fontId="12" type="noConversion"/>
  </si>
  <si>
    <t>[2, 35, 157]</t>
    <phoneticPr fontId="12" type="noConversion"/>
  </si>
  <si>
    <t>[1, 50, 20]</t>
    <phoneticPr fontId="12" type="noConversion"/>
  </si>
  <si>
    <t>[43, 1, 8, 1, 10]</t>
    <phoneticPr fontId="12" type="noConversion"/>
  </si>
  <si>
    <t>[1, 6.47, 8.53, 14]</t>
    <phoneticPr fontId="12" type="noConversion"/>
  </si>
  <si>
    <t>[1, 36, 90]</t>
    <phoneticPr fontId="12" type="noConversion"/>
  </si>
  <si>
    <t>[1, 14]</t>
    <phoneticPr fontId="12" type="noConversion"/>
  </si>
  <si>
    <t>[1, 12, 42]</t>
    <phoneticPr fontId="12" type="noConversion"/>
  </si>
  <si>
    <t>[74, 1, 6]</t>
    <phoneticPr fontId="12" type="noConversion"/>
  </si>
  <si>
    <t>[100, 4, 10, 3, 1, 9]</t>
    <phoneticPr fontId="12" type="noConversion"/>
  </si>
  <si>
    <t>[1, 10, 4, 2, 1, 6]</t>
    <phoneticPr fontId="12" type="noConversion"/>
  </si>
  <si>
    <t>[6, 4, 7]</t>
    <phoneticPr fontId="12" type="noConversion"/>
  </si>
  <si>
    <t>[50, 3, 1, 10, 3]</t>
    <phoneticPr fontId="12" type="noConversion"/>
  </si>
  <si>
    <t>[10, 702]</t>
    <phoneticPr fontId="12" type="noConversion"/>
  </si>
  <si>
    <t>[78, 2, 33]</t>
    <phoneticPr fontId="12" type="noConversion"/>
  </si>
  <si>
    <t>[68, 56, 14, 54]</t>
    <phoneticPr fontId="12" type="noConversion"/>
  </si>
  <si>
    <t>[1000, 5, 100, 13, 10, 31, 1, 6, 5984]</t>
    <phoneticPr fontId="12" type="noConversion"/>
  </si>
  <si>
    <t>[6364, 5807]</t>
    <phoneticPr fontId="12" type="noConversion"/>
  </si>
  <si>
    <t>[48, 37, 28]</t>
    <phoneticPr fontId="12" type="noConversion"/>
  </si>
  <si>
    <t>[42, 7]</t>
    <phoneticPr fontId="12" type="noConversion"/>
  </si>
  <si>
    <t>[5500, 8, 1000, 7, 100, 16, 10, 18]</t>
    <phoneticPr fontId="12" type="noConversion"/>
  </si>
  <si>
    <t>[6, 3, 24]</t>
    <phoneticPr fontId="12" type="noConversion"/>
  </si>
  <si>
    <t>[100, 3, 10, 5, 9]</t>
    <phoneticPr fontId="12" type="noConversion"/>
  </si>
  <si>
    <t>[10, 50, 100]</t>
    <phoneticPr fontId="12" type="noConversion"/>
  </si>
  <si>
    <t>[2, 43, 16]</t>
    <phoneticPr fontId="12" type="noConversion"/>
  </si>
  <si>
    <t>[6, 12, 3]</t>
    <phoneticPr fontId="12" type="noConversion"/>
  </si>
  <si>
    <t>[6, 2, 22, 9, 2]</t>
    <phoneticPr fontId="12" type="noConversion"/>
  </si>
  <si>
    <t>[10, 3, 2]</t>
    <phoneticPr fontId="12" type="noConversion"/>
  </si>
  <si>
    <t>[7, 0, 3, 3]</t>
    <phoneticPr fontId="12" type="noConversion"/>
  </si>
  <si>
    <t>[9, 7]</t>
    <phoneticPr fontId="12" type="noConversion"/>
  </si>
  <si>
    <t>[456, 164]</t>
    <phoneticPr fontId="12" type="noConversion"/>
  </si>
  <si>
    <t>[100, 374]</t>
    <phoneticPr fontId="12" type="noConversion"/>
  </si>
  <si>
    <t>result=QL[0]-QL[1]</t>
    <phoneticPr fontId="12" type="noConversion"/>
  </si>
  <si>
    <t>result=QL[0]+QL[1]</t>
    <phoneticPr fontId="12" type="noConversion"/>
  </si>
  <si>
    <t>result=QL[0]-QL[1]-QL[2]</t>
    <phoneticPr fontId="12" type="noConversion"/>
  </si>
  <si>
    <t>result=(QL[0]-QL[1])/const2</t>
    <phoneticPr fontId="12" type="noConversion"/>
  </si>
  <si>
    <t>result=QL[0]-QL[1]-QL[2]+QL[4]</t>
    <phoneticPr fontId="12" type="noConversion"/>
  </si>
  <si>
    <r>
      <t>6</t>
    </r>
    <r>
      <rPr>
        <sz val="10"/>
        <color theme="1"/>
        <rFont val="맑은 고딕"/>
        <family val="2"/>
        <charset val="129"/>
      </rPr>
      <t>과 9의 최소공배수를 A라 하고, 8과 12의 최대공약수를 B라 할 때, A+B 는 얼마입니까?</t>
    </r>
    <phoneticPr fontId="12" type="noConversion"/>
  </si>
  <si>
    <t>result=QL[0]*QL[1]/math.gcd(QL[0],QL[1])+math.gcd(QL[2],QL[3])</t>
    <phoneticPr fontId="12" type="noConversion"/>
  </si>
  <si>
    <t>result=QL[2]/(QL[1]-QL[3])</t>
    <phoneticPr fontId="12" type="noConversion"/>
  </si>
  <si>
    <t>result=(-QL[2]-QL[4])/(QL[1]-(QL[1]+QL[3]))</t>
    <phoneticPr fontId="12" type="noConversion"/>
  </si>
  <si>
    <t>result=(QL[0]*const1000+QL[1])*(const1-QL[2])-(QL[0]*const1000+QL[1]-QL[5])/QL[4]</t>
    <phoneticPr fontId="12" type="noConversion"/>
  </si>
  <si>
    <t>result=(QL[0]*QL[1]+QL[2]*QL[3]+QL[4]*QL[5]+QL[6]*QL[7])/QL[8]</t>
    <phoneticPr fontId="12" type="noConversion"/>
  </si>
  <si>
    <t>result=QL[1]/(const6+const8)</t>
    <phoneticPr fontId="12" type="noConversion"/>
  </si>
  <si>
    <t>result=QL[2]*QL[3]*QL[0]</t>
    <phoneticPr fontId="12" type="noConversion"/>
  </si>
  <si>
    <t>result=QL[0]+QL[1]+QL[2]</t>
    <phoneticPr fontId="12" type="noConversion"/>
  </si>
  <si>
    <t>result=QL[0]-QL[2]-QL[4]</t>
    <phoneticPr fontId="12" type="noConversion"/>
  </si>
  <si>
    <t>result=QL[2]//(QL[4]/QL[2])</t>
    <phoneticPr fontId="12" type="noConversion"/>
  </si>
  <si>
    <t>result=QL[0]*QL[1]/gcd(QL[0],QL[1])/gcd(QL[0],QL[1])</t>
    <phoneticPr fontId="12" type="noConversion"/>
  </si>
  <si>
    <t>result=QL[0]*QL[1]*QL[2]/QL[4]/QL[5]/QL[6]</t>
    <phoneticPr fontId="12" type="noConversion"/>
  </si>
  <si>
    <t xml:space="preserve">var0=const1
for var1 in range(QL[1]):
    var0=(var0*QL[0])%const10
result=var0
</t>
    <phoneticPr fontId="12" type="noConversion"/>
  </si>
  <si>
    <t>result=const6+const12+const8</t>
    <phoneticPr fontId="12" type="noConversion"/>
  </si>
  <si>
    <t>result=(const1-QL[0]-QL[1])-(const1-QL[0]-QL[1])/const2</t>
    <phoneticPr fontId="12" type="noConversion"/>
  </si>
  <si>
    <t>result=const2*((QL[0]-QL[3])+(QL[1]+QL[4]))-const2*(QL[0]+QL[1])</t>
    <phoneticPr fontId="12" type="noConversion"/>
  </si>
  <si>
    <t>(가) 마을에 가로의 길이가 1.15km, 세로의 길이가 0.28km인 꽃밭이 있다. 이 때 가로의 길이를 0.3km 줄이고, 세로의 길이를 1.1km 늘이면 꽃밭의 둘레의 길이는 몇 km늘어나는지 소수로 나타내시오.</t>
    <phoneticPr fontId="12" type="noConversion"/>
  </si>
  <si>
    <t>유나는 꽃밭의   4/10는 나팔꽃을 심고,   0.2은 코스모스를 심었다. 그리고 나머지의 반은 국화꽃을 심었다. 꽃을 심지 않고 남겨 둔 부분은 전체의 얼마인지 소수로 나타내시오.</t>
    <phoneticPr fontId="12" type="noConversion"/>
  </si>
  <si>
    <t>정국이는 올해 안에 700장의 우표를 모으려고 합니다. 6월 까지 327장을 모았고, 10월 까지 219장을 더 모았습니다. 앞으로 더 모아야할 우표의 몇 장입니까?</t>
    <phoneticPr fontId="12" type="noConversion"/>
  </si>
  <si>
    <r>
      <rPr>
        <sz val="10"/>
        <color theme="1"/>
        <rFont val="맑은 고딕"/>
        <family val="3"/>
        <charset val="129"/>
      </rPr>
      <t>태형이네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학생은</t>
    </r>
    <r>
      <rPr>
        <sz val="10"/>
        <color theme="1"/>
        <rFont val="Arial"/>
        <family val="2"/>
      </rPr>
      <t xml:space="preserve"> 892</t>
    </r>
    <r>
      <rPr>
        <sz val="10"/>
        <color theme="1"/>
        <rFont val="맑은 고딕"/>
        <family val="3"/>
        <charset val="129"/>
      </rPr>
      <t>명입니다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학생은</t>
    </r>
    <r>
      <rPr>
        <sz val="10"/>
        <color theme="1"/>
        <rFont val="Arial"/>
        <family val="2"/>
      </rPr>
      <t xml:space="preserve"> 467</t>
    </r>
    <r>
      <rPr>
        <sz val="10"/>
        <color theme="1"/>
        <rFont val="맑은 고딕"/>
        <family val="3"/>
        <charset val="129"/>
      </rPr>
      <t>명이고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학생은</t>
    </r>
    <r>
      <rPr>
        <sz val="10"/>
        <color theme="1"/>
        <rFont val="Arial"/>
        <family val="2"/>
      </rPr>
      <t xml:space="preserve"> 438</t>
    </r>
    <r>
      <rPr>
        <sz val="10"/>
        <color theme="1"/>
        <rFont val="맑은 고딕"/>
        <family val="3"/>
        <charset val="129"/>
      </rPr>
      <t>명입니다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수학과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학생이</t>
    </r>
    <r>
      <rPr>
        <sz val="10"/>
        <color theme="1"/>
        <rFont val="Arial"/>
        <family val="2"/>
      </rPr>
      <t xml:space="preserve"> 179</t>
    </r>
    <r>
      <rPr>
        <sz val="10"/>
        <color theme="1"/>
        <rFont val="맑은 고딕"/>
        <family val="3"/>
        <charset val="129"/>
      </rPr>
      <t>명이라면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수학과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</si>
  <si>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색종이를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8</t>
    </r>
    <r>
      <rPr>
        <sz val="10"/>
        <color theme="1"/>
        <rFont val="맑은 고딕"/>
        <family val="3"/>
        <charset val="129"/>
      </rPr>
      <t>장씩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16</t>
    </r>
    <r>
      <rPr>
        <sz val="10"/>
        <color theme="1"/>
        <rFont val="맑은 고딕"/>
        <family val="3"/>
        <charset val="129"/>
      </rPr>
      <t>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모자라고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장씩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색종이를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있습니까</t>
    </r>
    <r>
      <rPr>
        <sz val="10"/>
        <color theme="1"/>
        <rFont val="Arial"/>
        <family val="2"/>
      </rPr>
      <t xml:space="preserve">? </t>
    </r>
    <phoneticPr fontId="12" type="noConversion"/>
  </si>
  <si>
    <r>
      <rPr>
        <sz val="10"/>
        <color theme="1"/>
        <rFont val="맑은 고딕"/>
        <family val="3"/>
        <charset val="129"/>
      </rPr>
      <t>주스가</t>
    </r>
    <r>
      <rPr>
        <sz val="10"/>
        <color theme="1"/>
        <rFont val="Arial"/>
        <family val="2"/>
      </rPr>
      <t xml:space="preserve"> 2L 400mL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전체의</t>
    </r>
    <r>
      <rPr>
        <sz val="10"/>
        <color theme="1"/>
        <rFont val="Arial"/>
        <family val="2"/>
      </rPr>
      <t xml:space="preserve"> 1/8</t>
    </r>
    <r>
      <rPr>
        <sz val="10"/>
        <color theme="1"/>
        <rFont val="맑은 고딕"/>
        <family val="3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마셨고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남준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마셨습니다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윤기는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마시고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것의</t>
    </r>
    <r>
      <rPr>
        <sz val="10"/>
        <color theme="1"/>
        <rFont val="Arial"/>
        <family val="2"/>
      </rPr>
      <t xml:space="preserve"> 2/5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마셨습니다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주스가</t>
    </r>
    <r>
      <rPr>
        <sz val="10"/>
        <color theme="1"/>
        <rFont val="Arial"/>
        <family val="2"/>
      </rPr>
      <t xml:space="preserve"> 900mL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남준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mL</t>
    </r>
    <r>
      <rPr>
        <sz val="10"/>
        <color theme="1"/>
        <rFont val="맑은 고딕"/>
        <family val="3"/>
        <charset val="129"/>
      </rPr>
      <t>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</si>
  <si>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태형이는</t>
    </r>
    <r>
      <rPr>
        <sz val="10"/>
        <color theme="1"/>
        <rFont val="Arial"/>
        <family val="2"/>
      </rPr>
      <t xml:space="preserve"> 1000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지폐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>, 500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동전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>, 100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동전</t>
    </r>
    <r>
      <rPr>
        <sz val="10"/>
        <color theme="1"/>
        <rFont val="Arial"/>
        <family val="2"/>
      </rPr>
      <t xml:space="preserve"> 18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>, 10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동전</t>
    </r>
    <r>
      <rPr>
        <sz val="10"/>
        <color theme="1"/>
        <rFont val="Arial"/>
        <family val="2"/>
      </rPr>
      <t xml:space="preserve"> 26 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동전으로 바꾼다면 모두 몇 개로 바꿀 수 있습니까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</si>
  <si>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교실에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직육면체가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직육면체들의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꼭짓점의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더하였더니</t>
    </r>
    <r>
      <rPr>
        <sz val="10"/>
        <color theme="1"/>
        <rFont val="Arial"/>
        <family val="2"/>
      </rPr>
      <t xml:space="preserve"> 84</t>
    </r>
    <r>
      <rPr>
        <sz val="10"/>
        <color theme="1"/>
        <rFont val="맑은 고딕"/>
        <family val="3"/>
        <charset val="129"/>
      </rPr>
      <t>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직육면체들의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모서리는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</si>
  <si>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태형이는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문구점에서</t>
    </r>
    <r>
      <rPr>
        <sz val="10"/>
        <color theme="1"/>
        <rFont val="Arial"/>
        <family val="2"/>
      </rPr>
      <t xml:space="preserve"> 350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가게에서</t>
    </r>
    <r>
      <rPr>
        <sz val="10"/>
        <color theme="1"/>
        <rFont val="Arial"/>
        <family val="2"/>
      </rPr>
      <t xml:space="preserve"> 440</t>
    </r>
    <r>
      <rPr>
        <sz val="10"/>
        <color theme="1"/>
        <rFont val="맑은 고딕"/>
        <family val="3"/>
        <charset val="129"/>
      </rPr>
      <t>원짜리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샀더니</t>
    </r>
    <r>
      <rPr>
        <sz val="10"/>
        <color theme="1"/>
        <rFont val="Arial"/>
        <family val="2"/>
      </rPr>
      <t xml:space="preserve"> 130</t>
    </r>
    <r>
      <rPr>
        <sz val="10"/>
        <color theme="1"/>
        <rFont val="맑은 고딕"/>
        <family val="3"/>
        <charset val="129"/>
      </rPr>
      <t>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남았습니다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얼마입니까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</si>
  <si>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봉사활동에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합니다</t>
    </r>
    <r>
      <rPr>
        <sz val="10"/>
        <color theme="1"/>
        <rFont val="Arial"/>
        <family val="2"/>
      </rPr>
      <t>. 1</t>
    </r>
    <r>
      <rPr>
        <sz val="10"/>
        <color theme="1"/>
        <rFont val="맑은 고딕"/>
        <family val="3"/>
        <charset val="129"/>
      </rPr>
      <t>명에게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3"/>
        <charset val="129"/>
      </rPr>
      <t>자루씩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16</t>
    </r>
    <r>
      <rPr>
        <sz val="10"/>
        <color theme="1"/>
        <rFont val="맑은 고딕"/>
        <family val="3"/>
        <charset val="129"/>
      </rPr>
      <t>자루가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남고</t>
    </r>
    <r>
      <rPr>
        <sz val="10"/>
        <color theme="1"/>
        <rFont val="Arial"/>
        <family val="2"/>
      </rPr>
      <t>, 2</t>
    </r>
    <r>
      <rPr>
        <sz val="10"/>
        <color theme="1"/>
        <rFont val="맑은 고딕"/>
        <family val="3"/>
        <charset val="129"/>
      </rPr>
      <t>자루씩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주면</t>
    </r>
    <r>
      <rPr>
        <sz val="10"/>
        <color theme="1"/>
        <rFont val="Arial"/>
        <family val="2"/>
      </rPr>
      <t xml:space="preserve"> 98</t>
    </r>
    <r>
      <rPr>
        <sz val="10"/>
        <color theme="1"/>
        <rFont val="맑은 고딕"/>
        <family val="3"/>
        <charset val="129"/>
      </rPr>
      <t>자루가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부족합니다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준비한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</si>
  <si>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남준이네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</t>
    </r>
    <r>
      <rPr>
        <sz val="10"/>
        <color theme="1"/>
        <rFont val="Arial"/>
        <family val="2"/>
      </rPr>
      <t xml:space="preserve"> 43</t>
    </r>
    <r>
      <rPr>
        <sz val="10"/>
        <color theme="1"/>
        <rFont val="맑은 고딕"/>
        <family val="3"/>
        <charset val="129"/>
      </rPr>
      <t>명에게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Arial"/>
        <family val="2"/>
      </rPr>
      <t xml:space="preserve"> 4</t>
    </r>
    <r>
      <rPr>
        <sz val="10"/>
        <color theme="1"/>
        <rFont val="맑은 고딕"/>
        <family val="3"/>
        <charset val="129"/>
      </rPr>
      <t>장씩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나누어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색종이를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낱장으로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않고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장씩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묶어서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판다면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색종이는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합니까</t>
    </r>
    <r>
      <rPr>
        <sz val="10"/>
        <color theme="1"/>
        <rFont val="Arial"/>
        <family val="2"/>
      </rPr>
      <t>?</t>
    </r>
    <phoneticPr fontId="12" type="noConversion"/>
  </si>
  <si>
    <t>태형이는 29cm인 철사를 가지고 이등변삼각형을 만들려고 합니다. 다른 두 변과 길이가 다른 한 변의 길이가 5cm일 때, 길이가 같은 두 변의 길이는 몇 cm입니까?</t>
    <phoneticPr fontId="12" type="noConversion"/>
  </si>
  <si>
    <t>태형이의 줄넘기의 길이는 2m 35cm이고, 철수 동생의 줄넘기의 길이는 157cm입니다. 철수의 줄넘기와 동생의 줄넘기는 얼마만큼의 차이가 납니까?</t>
    <phoneticPr fontId="12" type="noConversion"/>
  </si>
  <si>
    <t>석진이네 반 학생은 43명이고, 선생님께서 한 사람에게 탁구공을 8개씩 나누어 주려고 합니다. 탁구공을 한 상자에 10개씩 담아서 상자 단위로만 판다고 할 때, 탁구공은 최소한 몇 개를 사야 합니까?</t>
    <phoneticPr fontId="12" type="noConversion"/>
  </si>
  <si>
    <r>
      <rPr>
        <sz val="10"/>
        <color theme="1"/>
        <rFont val="맑은 고딕"/>
        <family val="3"/>
        <charset val="129"/>
      </rPr>
      <t>시골에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할머니께서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고구마를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맑은 고딕"/>
        <family val="3"/>
        <charset val="129"/>
      </rPr>
      <t>봉지에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개씩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4</t>
    </r>
    <r>
      <rPr>
        <sz val="10"/>
        <color theme="1"/>
        <rFont val="맑은 고딕"/>
        <family val="3"/>
        <charset val="129"/>
      </rPr>
      <t>봉지를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보내주셨습니다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맑은 고딕"/>
        <family val="3"/>
        <charset val="129"/>
      </rPr>
      <t>봉지는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옆집에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먹었습니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고구마는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몇개입니까</t>
    </r>
    <r>
      <rPr>
        <sz val="10"/>
        <color theme="1"/>
        <rFont val="Arial"/>
        <family val="2"/>
      </rPr>
      <t xml:space="preserve">? </t>
    </r>
    <phoneticPr fontId="12" type="noConversion"/>
  </si>
  <si>
    <r>
      <rPr>
        <sz val="10"/>
        <color theme="1"/>
        <rFont val="맑은 고딕"/>
        <family val="3"/>
        <charset val="129"/>
      </rPr>
      <t>석진이는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윤기</t>
    </r>
    <r>
      <rPr>
        <sz val="10"/>
        <color theme="1"/>
        <rFont val="맑은 고딕"/>
        <family val="3"/>
        <charset val="129"/>
      </rPr>
      <t>보다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윤기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태형이</t>
    </r>
    <r>
      <rPr>
        <sz val="10"/>
        <color theme="1"/>
        <rFont val="맑은 고딕"/>
        <family val="3"/>
        <charset val="129"/>
      </rPr>
      <t>보다</t>
    </r>
    <r>
      <rPr>
        <sz val="10"/>
        <color theme="1"/>
        <rFont val="Arial"/>
        <family val="2"/>
      </rPr>
      <t xml:space="preserve"> 4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연필이</t>
    </r>
    <r>
      <rPr>
        <sz val="10"/>
        <color theme="1"/>
        <rFont val="Arial"/>
        <family val="2"/>
      </rPr>
      <t xml:space="preserve"> 7</t>
    </r>
    <r>
      <rPr>
        <sz val="10"/>
        <color theme="1"/>
        <rFont val="맑은 고딕"/>
        <family val="3"/>
        <charset val="129"/>
      </rPr>
      <t>자루일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석진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</si>
  <si>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구슬이</t>
    </r>
    <r>
      <rPr>
        <sz val="10"/>
        <color theme="1"/>
        <rFont val="Arial"/>
        <family val="2"/>
      </rPr>
      <t xml:space="preserve"> 78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</rPr>
      <t xml:space="preserve"> 33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석진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나머지는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가졌습니다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석진</t>
    </r>
    <r>
      <rPr>
        <sz val="10"/>
        <color theme="1"/>
        <rFont val="맑은 고딕"/>
        <family val="3"/>
        <charset val="129"/>
      </rPr>
      <t>이와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차는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</si>
  <si>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석진이가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68</t>
    </r>
    <r>
      <rPr>
        <sz val="10"/>
        <color theme="1"/>
        <rFont val="맑은 고딕"/>
        <family val="3"/>
        <charset val="129"/>
      </rPr>
      <t>자루이고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56</t>
    </r>
    <r>
      <rPr>
        <sz val="10"/>
        <color theme="1"/>
        <rFont val="맑은 고딕"/>
        <family val="3"/>
        <charset val="129"/>
      </rPr>
      <t>자루입니다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석진이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쓰고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연필을</t>
    </r>
    <r>
      <rPr>
        <sz val="10"/>
        <color theme="1"/>
        <rFont val="Arial"/>
        <family val="2"/>
      </rPr>
      <t xml:space="preserve"> 14</t>
    </r>
    <r>
      <rPr>
        <sz val="10"/>
        <color theme="1"/>
        <rFont val="맑은 고딕"/>
        <family val="3"/>
        <charset val="129"/>
      </rPr>
      <t>자루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석진이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54 </t>
    </r>
    <r>
      <rPr>
        <sz val="10"/>
        <color theme="1"/>
        <rFont val="맑은 고딕"/>
        <family val="3"/>
        <charset val="129"/>
      </rPr>
      <t>자루가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석진이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연필은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자루입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</si>
  <si>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어느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농장에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토끼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돼지가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48</t>
    </r>
    <r>
      <rPr>
        <sz val="10"/>
        <color theme="1"/>
        <rFont val="맑은 고딕"/>
        <family val="3"/>
        <charset val="129"/>
      </rPr>
      <t>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소와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토끼는</t>
    </r>
    <r>
      <rPr>
        <sz val="10"/>
        <color theme="1"/>
        <rFont val="Arial"/>
        <family val="2"/>
      </rPr>
      <t xml:space="preserve"> 37</t>
    </r>
    <r>
      <rPr>
        <sz val="10"/>
        <color theme="1"/>
        <rFont val="맑은 고딕"/>
        <family val="3"/>
        <charset val="129"/>
      </rPr>
      <t>마리이고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토끼와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돼지는</t>
    </r>
    <r>
      <rPr>
        <sz val="10"/>
        <color theme="1"/>
        <rFont val="Arial"/>
        <family val="2"/>
      </rPr>
      <t xml:space="preserve"> 28</t>
    </r>
    <r>
      <rPr>
        <sz val="10"/>
        <color theme="1"/>
        <rFont val="맑은 고딕"/>
        <family val="3"/>
        <charset val="129"/>
      </rPr>
      <t>마리입니다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소와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마리입니까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</si>
  <si>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윤기가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탁구공을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상자에서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개씩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꺼냈더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탁구공이</t>
    </r>
    <r>
      <rPr>
        <sz val="10"/>
        <color theme="1"/>
        <rFont val="Arial"/>
        <family val="2"/>
      </rPr>
      <t xml:space="preserve"> 22</t>
    </r>
    <r>
      <rPr>
        <sz val="10"/>
        <color theme="1"/>
        <rFont val="맑은 고딕"/>
        <family val="3"/>
        <charset val="129"/>
      </rPr>
      <t>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남았습니다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처음에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윤기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탁구공을</t>
    </r>
    <r>
      <rPr>
        <sz val="10"/>
        <color theme="1"/>
        <rFont val="Arial"/>
        <family val="2"/>
      </rPr>
      <t xml:space="preserve"> 9</t>
    </r>
    <r>
      <rPr>
        <sz val="10"/>
        <color theme="1"/>
        <rFont val="맑은 고딕"/>
        <family val="3"/>
        <charset val="129"/>
      </rPr>
      <t>개씩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꺼냈다면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탁구공은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되겠습니까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</si>
  <si>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올해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석진이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나이는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맑은 고딕"/>
        <family val="3"/>
        <charset val="129"/>
      </rPr>
      <t>살이고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동생의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나이는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2"/>
        <charset val="129"/>
      </rPr>
      <t>석진이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동생의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나이의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맑은 고딕"/>
        <family val="3"/>
        <charset val="129"/>
      </rPr>
      <t>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올해부터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후입니까</t>
    </r>
    <r>
      <rPr>
        <sz val="10"/>
        <color theme="1"/>
        <rFont val="Arial"/>
        <family val="2"/>
      </rPr>
      <t>?</t>
    </r>
    <phoneticPr fontId="12" type="noConversion"/>
  </si>
  <si>
    <r>
      <rPr>
        <sz val="10"/>
        <color theme="1"/>
        <rFont val="맑은 고딕"/>
        <family val="3"/>
        <charset val="129"/>
      </rPr>
      <t>태형이는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아버지와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함께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닷습니다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아버지는</t>
    </r>
    <r>
      <rPr>
        <sz val="10"/>
        <color theme="1"/>
        <rFont val="Arial"/>
        <family val="2"/>
      </rPr>
      <t xml:space="preserve"> 456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땄고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이는</t>
    </r>
    <r>
      <rPr>
        <sz val="10"/>
        <color theme="1"/>
        <rFont val="Arial"/>
        <family val="2"/>
      </rPr>
      <t xml:space="preserve"> 164</t>
    </r>
    <r>
      <rPr>
        <sz val="10"/>
        <color theme="1"/>
        <rFont val="맑은 고딕"/>
        <family val="3"/>
        <charset val="129"/>
      </rPr>
      <t>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땄습니다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아버지와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태형</t>
    </r>
    <r>
      <rPr>
        <sz val="10"/>
        <color theme="1"/>
        <rFont val="맑은 고딕"/>
        <family val="3"/>
        <charset val="129"/>
      </rPr>
      <t>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개입니까</t>
    </r>
    <r>
      <rPr>
        <sz val="10"/>
        <color theme="1"/>
        <rFont val="Arial"/>
        <family val="2"/>
      </rPr>
      <t>?</t>
    </r>
    <phoneticPr fontId="12" type="noConversion"/>
  </si>
  <si>
    <t>result=(QL[0]-QL[3])/const2</t>
    <phoneticPr fontId="12" type="noConversion"/>
  </si>
  <si>
    <t>result=QL[1]/QL[0]</t>
    <phoneticPr fontId="12" type="noConversion"/>
  </si>
  <si>
    <t>result=QL[0]*const100+QL[1]-QL[2]</t>
    <phoneticPr fontId="12" type="noConversion"/>
  </si>
  <si>
    <t>석진이는 색 테이프를   9/12m 가지고 있었는데 이 중에 언니에게   3/12m를 주고 동생에게   4/12m를 주었습니다. 남은 색 테이프는 몇 m인지 소수로 나타내시오.</t>
    <phoneticPr fontId="12" type="noConversion"/>
  </si>
  <si>
    <t>석진이는 어제 1시간 50분 동안 TV를 보았고 오늘은 어제보다 20분 덜 보았습니다. 석진이가 어제와 오늘 TV를 본 시간은 모두 몇 분입니까?</t>
    <phoneticPr fontId="12" type="noConversion"/>
  </si>
  <si>
    <t>result=QL[0]*const60+QL[1]+(QL[0]*const60+QL[1]-QL[2])</t>
    <phoneticPr fontId="12" type="noConversion"/>
  </si>
  <si>
    <t>result=QL[0]*QL[1]</t>
    <phoneticPr fontId="12" type="noConversion"/>
  </si>
  <si>
    <t>result=(QL[1]+QL[2])*QL[3]</t>
    <phoneticPr fontId="12" type="noConversion"/>
  </si>
  <si>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무게가</t>
    </r>
    <r>
      <rPr>
        <sz val="10"/>
        <color theme="1"/>
        <rFont val="Arial"/>
        <family val="2"/>
      </rPr>
      <t xml:space="preserve"> 6.47g, 8.53g</t>
    </r>
    <r>
      <rPr>
        <sz val="10"/>
        <color theme="1"/>
        <rFont val="맑은 고딕"/>
        <family val="3"/>
        <charset val="129"/>
      </rPr>
      <t>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과자를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Arial"/>
        <family val="2"/>
      </rPr>
      <t xml:space="preserve"> 14</t>
    </r>
    <r>
      <rPr>
        <sz val="10"/>
        <color theme="1"/>
        <rFont val="맑은 고딕"/>
        <family val="3"/>
        <charset val="129"/>
      </rPr>
      <t>개씩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샀습니다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과자는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g </t>
    </r>
    <r>
      <rPr>
        <sz val="10"/>
        <color theme="1"/>
        <rFont val="맑은 고딕"/>
        <family val="3"/>
        <charset val="129"/>
      </rPr>
      <t>샀습니까</t>
    </r>
    <r>
      <rPr>
        <sz val="10"/>
        <color theme="1"/>
        <rFont val="Arial"/>
        <family val="2"/>
      </rPr>
      <t>?</t>
    </r>
    <phoneticPr fontId="12" type="noConversion"/>
  </si>
  <si>
    <t>result=math.ceil(QL[0]*QL[1]/QL[2])*QL[2]</t>
  </si>
  <si>
    <t>result=math.ceil(QL[0]*QL[2]/QL[4])*QL[4]</t>
  </si>
  <si>
    <t>result=math.ceil(QL[1]*(QL[2]/const100)/QL[0])*QL[0]</t>
  </si>
  <si>
    <t>result=QL[1]*const4</t>
  </si>
  <si>
    <t>result=QL[1]/QL[0]*QL[2]</t>
  </si>
  <si>
    <t>result=math.ceil(QL[0]/QL[2])</t>
  </si>
  <si>
    <t>result=QL[0]*QL[1]+QL[2]*QL[3]+QL[4]*QL[5]</t>
  </si>
  <si>
    <t>result=QL[0]*QL[1]+QL[2]*QL[3]+const1*QL[4]</t>
  </si>
  <si>
    <t>result=(QL[2]-QL[4])*QL[1]-QL[5]</t>
  </si>
  <si>
    <t>result=QL[2]+QL[0]-QL[1]</t>
  </si>
  <si>
    <t>result=QL[1]*QL[4]-QL[2]*(QL[3]-QL[4])</t>
  </si>
  <si>
    <t>result=QL[1]-QL[0]</t>
  </si>
  <si>
    <t>result=(QL[0]-QL[2])-QL[2]</t>
  </si>
  <si>
    <t>result=(QL[0]+QL[1])-QL[2]-QL[3]</t>
  </si>
  <si>
    <t>result=QL[0]*QL[1]+QL[2]*QL[3]+QL[4]*QL[5]+QL[6]*QL[7]-QL[8]</t>
  </si>
  <si>
    <t>result=QL[0]-QL[1]</t>
  </si>
  <si>
    <t>result=(QL[0]-QL[1])+(QL[0]-QL[2])</t>
  </si>
  <si>
    <t>result=QL[0]/QL[1]</t>
  </si>
  <si>
    <t>result=((QL[2]*QL[3]+QL[4]*QL[5]+QL[6]*QL[7])-QL[0])/QL[1]</t>
    <phoneticPr fontId="12" type="noConversion"/>
  </si>
  <si>
    <t xml:space="preserve">var0=0
for var1 in range(const100*QL[0],const100*(QL[0]+const1)):
    if ((var1 % const100) // const10 + (var1 % const100) % const10) == (QL[2]-QL[0]):
        var0=var1
result=var0
</t>
    <phoneticPr fontId="12" type="noConversion"/>
  </si>
  <si>
    <t>result=QL[0]*QL[1]/QL[2]</t>
    <phoneticPr fontId="12" type="noConversion"/>
  </si>
  <si>
    <t>[788, 585]</t>
    <phoneticPr fontId="12" type="noConversion"/>
  </si>
  <si>
    <t>result=QL[1]*QL[2]</t>
    <phoneticPr fontId="12" type="noConversion"/>
  </si>
  <si>
    <t>result=QL[0]*QL[1]+QL[2]</t>
    <phoneticPr fontId="12" type="noConversion"/>
  </si>
  <si>
    <t>result=(QL[2]+QL[0]*QL[1])-QL[3]*QL[4]</t>
    <phoneticPr fontId="12" type="noConversion"/>
  </si>
  <si>
    <t>result=(QL[0]-QL[1]*QL[2])/(QL[2]-const1)</t>
    <phoneticPr fontId="12" type="noConversion"/>
  </si>
  <si>
    <t>[413, 274, 108]</t>
    <phoneticPr fontId="12" type="noConversion"/>
  </si>
  <si>
    <r>
      <t>56 나누기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Arial"/>
        <family val="2"/>
      </rPr>
      <t xml:space="preserve">8을 </t>
    </r>
    <r>
      <rPr>
        <sz val="10"/>
        <color theme="1"/>
        <rFont val="맑은 고딕"/>
        <family val="3"/>
        <charset val="129"/>
      </rPr>
      <t>구하시오</t>
    </r>
    <r>
      <rPr>
        <sz val="10"/>
        <color theme="1"/>
        <rFont val="Arial"/>
        <family val="2"/>
      </rPr>
      <t>.</t>
    </r>
    <phoneticPr fontId="12" type="noConversion"/>
  </si>
  <si>
    <t>[56, 8]</t>
    <phoneticPr fontId="12" type="noConversion"/>
  </si>
  <si>
    <t>result=const100*QL[0]+const10*QL[1]+const1*QL[2]</t>
    <phoneticPr fontId="12" type="noConversion"/>
  </si>
  <si>
    <t>result=QL[0]+QL[1]-QL[2]</t>
    <phoneticPr fontId="12" type="noConversion"/>
  </si>
  <si>
    <t>result=QL[0]/QL[1]</t>
    <phoneticPr fontId="12" type="noConversion"/>
  </si>
  <si>
    <t>result=QL[1]-QL[0]</t>
    <phoneticPr fontId="12" type="noConversion"/>
  </si>
  <si>
    <t>[2, 400, "1/8", 2, 2/5, 900]</t>
    <phoneticPr fontId="12" type="noConversion"/>
  </si>
  <si>
    <t>["4/10", 0.2]</t>
    <phoneticPr fontId="12" type="noConversion"/>
  </si>
  <si>
    <t>["9/12", 2, "3/12", "4/12"]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</si>
</sst>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굴림"/>
      <family val="3"/>
      <charset val="129"/>
    </font>
    <font>
      <sz val="10"/>
      <color theme="1"/>
      <name val="한양신명조"/>
      <family val="3"/>
      <charset val="129"/>
    </font>
    <font>
      <sz val="10"/>
      <color theme="1"/>
      <name val="바탕체"/>
      <family val="1"/>
      <charset val="129"/>
    </font>
    <font>
      <sz val="10"/>
      <color theme="1"/>
      <name val="바탕"/>
      <family val="1"/>
      <charset val="129"/>
    </font>
    <font>
      <sz val="10"/>
      <color theme="1"/>
      <name val="Arial"/>
      <family val="2"/>
    </font>
    <font>
      <sz val="10"/>
      <color theme="1"/>
      <name val="SMAmuJ-Identity-H"/>
    </font>
    <font>
      <sz val="10"/>
      <name val="Arial"/>
      <family val="2"/>
    </font>
    <font>
      <sz val="10"/>
      <color theme="1"/>
      <name val="YGO13-Identity-H"/>
    </font>
    <font>
      <sz val="10"/>
      <color theme="1"/>
      <name val="&quot;맑은 고딕&quot;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5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6" fillId="0" borderId="0" xfId="0" applyFont="1" applyAlignme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7"/>
  <sheetViews>
    <sheetView tabSelected="1" topLeftCell="H21" zoomScale="145" zoomScaleNormal="145" workbookViewId="0">
      <selection activeCell="M42" sqref="M42"/>
    </sheetView>
  </sheetViews>
  <sheetFormatPr defaultColWidth="14.42578125" defaultRowHeight="15.75" customHeight="1"/>
  <cols>
    <col min="1" max="1" width="35.5703125" customWidth="1"/>
    <col min="2" max="2" width="14.42578125" customWidth="1"/>
    <col min="14" max="14" width="0.42578125" customWidth="1"/>
    <col min="16" max="16" width="12.5703125" customWidth="1"/>
    <col min="17" max="17" width="52.28515625" customWidth="1"/>
  </cols>
  <sheetData>
    <row r="1" spans="1:19" ht="12.75">
      <c r="A1" s="14" t="s">
        <v>32</v>
      </c>
      <c r="B1" s="14"/>
      <c r="N1" s="14"/>
      <c r="O1" s="14" t="s">
        <v>34</v>
      </c>
      <c r="Q1" s="14" t="s">
        <v>35</v>
      </c>
      <c r="R1" s="14"/>
      <c r="S1" s="14" t="s">
        <v>33</v>
      </c>
    </row>
    <row r="2" spans="1:19" ht="15.75" customHeight="1">
      <c r="A2" s="1" t="s">
        <v>2</v>
      </c>
      <c r="O2" s="14" t="s">
        <v>36</v>
      </c>
      <c r="Q2" s="14" t="s">
        <v>89</v>
      </c>
      <c r="S2">
        <f>26+7</f>
        <v>33</v>
      </c>
    </row>
    <row r="3" spans="1:19" ht="12.75">
      <c r="A3" s="1" t="s">
        <v>3</v>
      </c>
      <c r="O3" s="14" t="s">
        <v>37</v>
      </c>
      <c r="Q3" s="14" t="s">
        <v>90</v>
      </c>
      <c r="S3">
        <f>65+48</f>
        <v>113</v>
      </c>
    </row>
    <row r="4" spans="1:19" ht="12.75">
      <c r="A4" s="1" t="s">
        <v>4</v>
      </c>
      <c r="O4" s="14" t="s">
        <v>38</v>
      </c>
      <c r="Q4" s="14" t="s">
        <v>91</v>
      </c>
      <c r="S4">
        <f>57-9-8</f>
        <v>40</v>
      </c>
    </row>
    <row r="5" spans="1:19" ht="12.75">
      <c r="A5" s="1" t="s">
        <v>5</v>
      </c>
      <c r="O5" s="14" t="s">
        <v>39</v>
      </c>
      <c r="Q5" s="14" t="s">
        <v>92</v>
      </c>
      <c r="S5">
        <f>(10-2)/2</f>
        <v>4</v>
      </c>
    </row>
    <row r="6" spans="1:19" ht="13.5">
      <c r="A6" s="1" t="s">
        <v>94</v>
      </c>
      <c r="O6" s="14" t="s">
        <v>40</v>
      </c>
      <c r="Q6" s="14" t="s">
        <v>95</v>
      </c>
      <c r="S6" s="14">
        <f>6*9/GCD(6,9)+GCD(8,12)</f>
        <v>22</v>
      </c>
    </row>
    <row r="7" spans="1:19" ht="13.5">
      <c r="A7" s="16" t="s">
        <v>114</v>
      </c>
      <c r="O7" s="14" t="s">
        <v>41</v>
      </c>
      <c r="Q7" s="14" t="s">
        <v>93</v>
      </c>
      <c r="S7">
        <f>892-467-438+179</f>
        <v>166</v>
      </c>
    </row>
    <row r="8" spans="1:19" ht="13.5">
      <c r="A8" s="16" t="s">
        <v>115</v>
      </c>
      <c r="O8" s="14" t="s">
        <v>42</v>
      </c>
      <c r="Q8" s="14" t="s">
        <v>96</v>
      </c>
      <c r="S8">
        <f>16/(8-6)</f>
        <v>8</v>
      </c>
    </row>
    <row r="9" spans="1:19" ht="13.5">
      <c r="A9" s="16" t="s">
        <v>120</v>
      </c>
      <c r="O9" s="14" t="s">
        <v>43</v>
      </c>
      <c r="Q9" s="14" t="s">
        <v>97</v>
      </c>
      <c r="S9">
        <f>(-16-98)/(12-(12+2))</f>
        <v>57</v>
      </c>
    </row>
    <row r="10" spans="1:19" ht="13.5">
      <c r="A10" s="16" t="s">
        <v>116</v>
      </c>
      <c r="O10" s="14" t="s">
        <v>175</v>
      </c>
      <c r="Q10" s="14" t="s">
        <v>98</v>
      </c>
      <c r="S10">
        <f>(2*1000+400)*(1-1/8)-(2*1000+400-900)/2/5</f>
        <v>1950</v>
      </c>
    </row>
    <row r="11" spans="1:19" ht="13.5">
      <c r="A11" s="16" t="s">
        <v>117</v>
      </c>
      <c r="O11" s="14" t="s">
        <v>44</v>
      </c>
      <c r="Q11" s="14" t="s">
        <v>99</v>
      </c>
      <c r="S11">
        <f>(1000*3+500*5+100*18+10*26)/10</f>
        <v>756</v>
      </c>
    </row>
    <row r="12" spans="1:19" ht="13.5">
      <c r="A12" s="16" t="s">
        <v>118</v>
      </c>
      <c r="O12" s="14" t="s">
        <v>45</v>
      </c>
      <c r="Q12" s="14" t="s">
        <v>100</v>
      </c>
      <c r="S12">
        <f>84/(6+8)</f>
        <v>6</v>
      </c>
    </row>
    <row r="13" spans="1:19" ht="26.25">
      <c r="A13" s="16" t="s">
        <v>121</v>
      </c>
      <c r="O13" s="14" t="s">
        <v>46</v>
      </c>
      <c r="Q13" s="15" t="s">
        <v>142</v>
      </c>
      <c r="S13">
        <v>180</v>
      </c>
    </row>
    <row r="14" spans="1:19" ht="12.75">
      <c r="A14" s="1" t="s">
        <v>6</v>
      </c>
      <c r="O14" s="14" t="s">
        <v>47</v>
      </c>
      <c r="Q14" s="14" t="s">
        <v>101</v>
      </c>
      <c r="S14">
        <v>120</v>
      </c>
    </row>
    <row r="15" spans="1:19" ht="13.5">
      <c r="A15" s="16" t="s">
        <v>119</v>
      </c>
      <c r="O15" s="14" t="s">
        <v>48</v>
      </c>
      <c r="Q15" s="14" t="s">
        <v>102</v>
      </c>
      <c r="S15">
        <v>920</v>
      </c>
    </row>
    <row r="16" spans="1:19" ht="12.75">
      <c r="A16" s="2" t="s">
        <v>113</v>
      </c>
      <c r="O16" s="14" t="s">
        <v>49</v>
      </c>
      <c r="Q16" s="14" t="s">
        <v>103</v>
      </c>
      <c r="S16">
        <v>154</v>
      </c>
    </row>
    <row r="17" spans="1:19" ht="12.75">
      <c r="A17" s="1" t="s">
        <v>7</v>
      </c>
      <c r="O17" s="14" t="s">
        <v>50</v>
      </c>
      <c r="Q17" s="14" t="s">
        <v>104</v>
      </c>
      <c r="S17">
        <v>357</v>
      </c>
    </row>
    <row r="18" spans="1:19" ht="12.75">
      <c r="A18" s="3" t="s">
        <v>8</v>
      </c>
      <c r="O18" s="14" t="s">
        <v>51</v>
      </c>
      <c r="Q18" s="14" t="s">
        <v>105</v>
      </c>
      <c r="S18">
        <f>72*90/18/18</f>
        <v>20</v>
      </c>
    </row>
    <row r="19" spans="1:19" ht="12.75">
      <c r="A19" s="1" t="s">
        <v>9</v>
      </c>
      <c r="O19" t="s">
        <v>52</v>
      </c>
      <c r="Q19" s="14" t="s">
        <v>106</v>
      </c>
      <c r="S19">
        <f>32*12*8/4/3/2</f>
        <v>128</v>
      </c>
    </row>
    <row r="20" spans="1:19" ht="63.75">
      <c r="A20" s="1" t="s">
        <v>10</v>
      </c>
      <c r="O20" s="14" t="s">
        <v>53</v>
      </c>
      <c r="Q20" s="15" t="s">
        <v>107</v>
      </c>
      <c r="S20">
        <v>1</v>
      </c>
    </row>
    <row r="21" spans="1:19" ht="12.75">
      <c r="A21" s="4" t="s">
        <v>11</v>
      </c>
      <c r="O21" s="14" t="s">
        <v>54</v>
      </c>
      <c r="Q21" s="14" t="s">
        <v>108</v>
      </c>
      <c r="S21">
        <v>26</v>
      </c>
    </row>
    <row r="22" spans="1:19" ht="12.75">
      <c r="A22" s="5" t="s">
        <v>112</v>
      </c>
      <c r="O22" s="14" t="s">
        <v>176</v>
      </c>
      <c r="Q22" s="14" t="s">
        <v>109</v>
      </c>
      <c r="S22">
        <v>0.2</v>
      </c>
    </row>
    <row r="23" spans="1:19" ht="12.75">
      <c r="A23" s="2" t="s">
        <v>111</v>
      </c>
      <c r="O23" s="14" t="s">
        <v>55</v>
      </c>
      <c r="Q23" s="14" t="s">
        <v>110</v>
      </c>
      <c r="S23">
        <v>1.6</v>
      </c>
    </row>
    <row r="24" spans="1:19" ht="12.75">
      <c r="A24" s="5" t="s">
        <v>122</v>
      </c>
      <c r="O24" s="14" t="s">
        <v>56</v>
      </c>
      <c r="Q24" s="14" t="s">
        <v>133</v>
      </c>
      <c r="S24">
        <v>12</v>
      </c>
    </row>
    <row r="25" spans="1:19" ht="12.75">
      <c r="A25" s="1" t="s">
        <v>12</v>
      </c>
      <c r="O25" s="14" t="s">
        <v>57</v>
      </c>
      <c r="Q25" s="14" t="s">
        <v>134</v>
      </c>
      <c r="S25">
        <v>18</v>
      </c>
    </row>
    <row r="26" spans="1:19" ht="12.75">
      <c r="A26" s="5" t="s">
        <v>123</v>
      </c>
      <c r="O26" s="14" t="s">
        <v>58</v>
      </c>
      <c r="Q26" s="14" t="s">
        <v>135</v>
      </c>
      <c r="S26">
        <v>78</v>
      </c>
    </row>
    <row r="27" spans="1:19" ht="12.75">
      <c r="A27" s="5" t="s">
        <v>136</v>
      </c>
      <c r="O27" s="14" t="s">
        <v>177</v>
      </c>
      <c r="Q27" s="14" t="s">
        <v>91</v>
      </c>
      <c r="S27">
        <v>0.17</v>
      </c>
    </row>
    <row r="28" spans="1:19" ht="12.75">
      <c r="A28" s="5" t="s">
        <v>137</v>
      </c>
      <c r="O28" s="14" t="s">
        <v>59</v>
      </c>
      <c r="Q28" s="14" t="s">
        <v>138</v>
      </c>
      <c r="S28">
        <v>200</v>
      </c>
    </row>
    <row r="29" spans="1:19" ht="12.75">
      <c r="A29" s="5" t="s">
        <v>124</v>
      </c>
      <c r="O29" s="14" t="s">
        <v>60</v>
      </c>
      <c r="Q29" s="14" t="s">
        <v>143</v>
      </c>
      <c r="S29">
        <v>350</v>
      </c>
    </row>
    <row r="30" spans="1:19" ht="13.5">
      <c r="A30" s="16" t="s">
        <v>141</v>
      </c>
      <c r="O30" s="14" t="s">
        <v>61</v>
      </c>
      <c r="Q30" s="14" t="s">
        <v>140</v>
      </c>
      <c r="S30">
        <v>210</v>
      </c>
    </row>
    <row r="31" spans="1:19" ht="12.75">
      <c r="A31" s="1" t="s">
        <v>13</v>
      </c>
      <c r="O31" s="14" t="s">
        <v>62</v>
      </c>
      <c r="Q31" s="14" t="s">
        <v>144</v>
      </c>
      <c r="S31">
        <v>33</v>
      </c>
    </row>
    <row r="32" spans="1:19" ht="12.75">
      <c r="A32" s="6" t="s">
        <v>14</v>
      </c>
      <c r="O32" s="14" t="s">
        <v>63</v>
      </c>
      <c r="Q32" s="14" t="s">
        <v>145</v>
      </c>
      <c r="S32">
        <v>56</v>
      </c>
    </row>
    <row r="33" spans="1:19" ht="12.75">
      <c r="A33" s="7" t="s">
        <v>15</v>
      </c>
      <c r="O33" s="14" t="s">
        <v>64</v>
      </c>
      <c r="Q33" s="14" t="s">
        <v>146</v>
      </c>
      <c r="S33">
        <f>12*42</f>
        <v>504</v>
      </c>
    </row>
    <row r="34" spans="1:19" ht="12.75">
      <c r="A34" s="7" t="s">
        <v>16</v>
      </c>
      <c r="O34" s="14" t="s">
        <v>65</v>
      </c>
      <c r="Q34" s="14" t="s">
        <v>147</v>
      </c>
      <c r="S34">
        <v>13</v>
      </c>
    </row>
    <row r="35" spans="1:19" ht="12.75">
      <c r="A35" s="1" t="s">
        <v>17</v>
      </c>
      <c r="O35" s="14" t="s">
        <v>66</v>
      </c>
      <c r="Q35" s="14" t="s">
        <v>148</v>
      </c>
      <c r="S35">
        <v>439</v>
      </c>
    </row>
    <row r="36" spans="1:19" ht="12.75">
      <c r="A36" s="1" t="s">
        <v>18</v>
      </c>
      <c r="O36" s="14" t="s">
        <v>79</v>
      </c>
      <c r="Q36" s="14" t="s">
        <v>149</v>
      </c>
      <c r="S36">
        <v>359</v>
      </c>
    </row>
    <row r="37" spans="1:19" ht="13.5">
      <c r="A37" s="16" t="s">
        <v>125</v>
      </c>
      <c r="O37" s="14" t="s">
        <v>67</v>
      </c>
      <c r="Q37" s="14" t="s">
        <v>150</v>
      </c>
      <c r="S37">
        <v>24</v>
      </c>
    </row>
    <row r="38" spans="1:19" ht="13.5">
      <c r="A38" s="16" t="s">
        <v>126</v>
      </c>
      <c r="O38" s="14" t="s">
        <v>68</v>
      </c>
      <c r="Q38" s="14" t="s">
        <v>151</v>
      </c>
      <c r="S38">
        <v>9</v>
      </c>
    </row>
    <row r="39" spans="1:19" ht="12.75">
      <c r="A39" s="1" t="s">
        <v>19</v>
      </c>
      <c r="O39" s="14" t="s">
        <v>69</v>
      </c>
      <c r="Q39" s="14" t="s">
        <v>152</v>
      </c>
      <c r="S39">
        <v>2</v>
      </c>
    </row>
    <row r="40" spans="1:19" ht="12.75">
      <c r="A40" s="1" t="s">
        <v>0</v>
      </c>
      <c r="O40" s="14" t="s">
        <v>70</v>
      </c>
      <c r="Q40" s="14" t="s">
        <v>153</v>
      </c>
      <c r="S40">
        <v>692</v>
      </c>
    </row>
    <row r="41" spans="1:19" ht="12.75">
      <c r="A41" s="7" t="s">
        <v>14</v>
      </c>
      <c r="O41" s="14" t="s">
        <v>63</v>
      </c>
      <c r="Q41" s="14" t="s">
        <v>145</v>
      </c>
      <c r="S41">
        <v>56</v>
      </c>
    </row>
    <row r="42" spans="1:19" ht="13.5">
      <c r="A42" s="16" t="s">
        <v>127</v>
      </c>
      <c r="O42" s="14" t="s">
        <v>71</v>
      </c>
      <c r="Q42" s="14" t="s">
        <v>154</v>
      </c>
      <c r="S42">
        <v>12</v>
      </c>
    </row>
    <row r="43" spans="1:19" ht="13.5">
      <c r="A43" s="16" t="s">
        <v>128</v>
      </c>
      <c r="O43" s="14" t="s">
        <v>72</v>
      </c>
      <c r="Q43" s="14" t="s">
        <v>155</v>
      </c>
      <c r="S43">
        <v>56</v>
      </c>
    </row>
    <row r="44" spans="1:19" ht="12.75">
      <c r="A44" s="7" t="s">
        <v>20</v>
      </c>
      <c r="O44" s="14" t="s">
        <v>73</v>
      </c>
      <c r="Q44" s="14" t="s">
        <v>156</v>
      </c>
      <c r="S44">
        <v>632</v>
      </c>
    </row>
    <row r="45" spans="1:19" ht="12.75">
      <c r="A45" s="1" t="s">
        <v>21</v>
      </c>
      <c r="O45" s="14" t="s">
        <v>74</v>
      </c>
      <c r="Q45" s="14" t="s">
        <v>157</v>
      </c>
      <c r="S45">
        <v>557</v>
      </c>
    </row>
    <row r="46" spans="1:19" ht="13.5">
      <c r="A46" s="16" t="s">
        <v>129</v>
      </c>
      <c r="O46" s="14" t="s">
        <v>75</v>
      </c>
      <c r="Q46" s="14" t="s">
        <v>158</v>
      </c>
      <c r="S46">
        <v>31</v>
      </c>
    </row>
    <row r="47" spans="1:19" ht="12.75">
      <c r="A47" s="1" t="s">
        <v>22</v>
      </c>
      <c r="O47" s="14" t="s">
        <v>76</v>
      </c>
      <c r="Q47" s="14" t="s">
        <v>159</v>
      </c>
      <c r="S47">
        <v>6</v>
      </c>
    </row>
    <row r="48" spans="1:19" ht="12.75">
      <c r="A48" s="1" t="s">
        <v>23</v>
      </c>
      <c r="O48" s="14" t="s">
        <v>77</v>
      </c>
      <c r="Q48" s="14" t="s">
        <v>160</v>
      </c>
      <c r="S48">
        <v>410</v>
      </c>
    </row>
    <row r="49" spans="1:19" ht="89.25">
      <c r="A49" s="1" t="s">
        <v>24</v>
      </c>
      <c r="O49" s="14" t="s">
        <v>78</v>
      </c>
      <c r="Q49" s="15" t="s">
        <v>161</v>
      </c>
      <c r="S49">
        <v>699</v>
      </c>
    </row>
    <row r="50" spans="1:19" ht="12.75">
      <c r="A50" s="1" t="s">
        <v>1</v>
      </c>
      <c r="O50" s="14" t="s">
        <v>80</v>
      </c>
      <c r="Q50" s="14" t="s">
        <v>162</v>
      </c>
      <c r="S50">
        <v>5</v>
      </c>
    </row>
    <row r="51" spans="1:19" ht="12.75">
      <c r="A51" s="1" t="s">
        <v>25</v>
      </c>
      <c r="O51" s="14" t="s">
        <v>163</v>
      </c>
      <c r="Q51" s="14" t="s">
        <v>89</v>
      </c>
      <c r="S51">
        <v>203</v>
      </c>
    </row>
    <row r="52" spans="1:19" ht="12.75">
      <c r="A52" s="1" t="s">
        <v>26</v>
      </c>
      <c r="O52" s="14" t="s">
        <v>81</v>
      </c>
      <c r="Q52" s="14" t="s">
        <v>164</v>
      </c>
      <c r="S52">
        <v>688</v>
      </c>
    </row>
    <row r="53" spans="1:19" ht="12.75">
      <c r="A53" s="1" t="s">
        <v>27</v>
      </c>
      <c r="O53" s="14" t="s">
        <v>82</v>
      </c>
      <c r="Q53" s="14" t="s">
        <v>165</v>
      </c>
      <c r="S53">
        <v>75</v>
      </c>
    </row>
    <row r="54" spans="1:19" ht="13.5">
      <c r="A54" s="16" t="s">
        <v>130</v>
      </c>
      <c r="O54" s="14" t="s">
        <v>83</v>
      </c>
      <c r="Q54" s="14" t="s">
        <v>166</v>
      </c>
      <c r="S54">
        <v>16</v>
      </c>
    </row>
    <row r="55" spans="1:19" ht="13.5">
      <c r="A55" s="16" t="s">
        <v>131</v>
      </c>
      <c r="O55" s="14" t="s">
        <v>84</v>
      </c>
      <c r="Q55" s="14" t="s">
        <v>167</v>
      </c>
      <c r="S55">
        <v>4</v>
      </c>
    </row>
    <row r="56" spans="1:19" ht="12.75">
      <c r="A56" s="1" t="s">
        <v>28</v>
      </c>
      <c r="O56" s="14" t="s">
        <v>85</v>
      </c>
      <c r="Q56" s="14" t="s">
        <v>171</v>
      </c>
      <c r="S56">
        <v>703</v>
      </c>
    </row>
    <row r="57" spans="1:19" ht="12.75">
      <c r="A57" s="1" t="s">
        <v>29</v>
      </c>
      <c r="O57" s="14" t="s">
        <v>168</v>
      </c>
      <c r="Q57" s="14" t="s">
        <v>172</v>
      </c>
      <c r="S57">
        <v>579</v>
      </c>
    </row>
    <row r="58" spans="1:19" ht="13.5">
      <c r="A58" s="1" t="s">
        <v>169</v>
      </c>
      <c r="O58" s="14" t="s">
        <v>170</v>
      </c>
      <c r="Q58" s="14" t="s">
        <v>173</v>
      </c>
      <c r="S58">
        <v>7</v>
      </c>
    </row>
    <row r="59" spans="1:19" ht="12.75">
      <c r="A59" s="1" t="s">
        <v>30</v>
      </c>
      <c r="O59" s="14" t="s">
        <v>86</v>
      </c>
      <c r="Q59" s="14" t="s">
        <v>139</v>
      </c>
      <c r="S59">
        <v>63</v>
      </c>
    </row>
    <row r="60" spans="1:19" ht="13.5">
      <c r="A60" s="16" t="s">
        <v>132</v>
      </c>
      <c r="O60" s="14" t="s">
        <v>87</v>
      </c>
      <c r="Q60" s="14" t="s">
        <v>90</v>
      </c>
      <c r="S60">
        <v>620</v>
      </c>
    </row>
    <row r="61" spans="1:19" ht="12.75">
      <c r="A61" s="1" t="s">
        <v>31</v>
      </c>
      <c r="O61" s="14" t="s">
        <v>88</v>
      </c>
      <c r="Q61" s="14" t="s">
        <v>174</v>
      </c>
      <c r="S61">
        <v>274</v>
      </c>
    </row>
    <row r="62" spans="1:19" ht="12.75">
      <c r="A62" s="1"/>
    </row>
    <row r="63" spans="1:19" ht="12.75">
      <c r="A63" s="1"/>
    </row>
    <row r="64" spans="1:19" ht="12.75">
      <c r="A64" s="3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7"/>
    </row>
    <row r="69" spans="1:1" ht="12.75">
      <c r="A69" s="1"/>
    </row>
    <row r="70" spans="1:1" ht="12.75">
      <c r="A70" s="1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7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7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7"/>
    </row>
    <row r="89" spans="1:1" ht="12.75">
      <c r="A89" s="1"/>
    </row>
    <row r="90" spans="1:1" ht="12.75">
      <c r="A90" s="7"/>
    </row>
    <row r="91" spans="1:1" ht="12.75">
      <c r="A91" s="1"/>
    </row>
    <row r="92" spans="1:1" ht="12.75">
      <c r="A92" s="7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7"/>
    </row>
    <row r="98" spans="1:1" ht="12.75">
      <c r="A98" s="1"/>
    </row>
    <row r="99" spans="1:1" ht="12.75">
      <c r="A99" s="7"/>
    </row>
    <row r="100" spans="1:1" ht="12.75">
      <c r="A100" s="1"/>
    </row>
    <row r="101" spans="1:1" ht="12.75">
      <c r="A101" s="7"/>
    </row>
    <row r="102" spans="1:1" ht="12.75">
      <c r="A102" s="1"/>
    </row>
    <row r="103" spans="1:1" ht="12.75">
      <c r="A103" s="1"/>
    </row>
    <row r="104" spans="1:1" ht="12.75">
      <c r="A104" s="7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5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  <row r="138" spans="1:1" ht="12.75">
      <c r="A138" s="1"/>
    </row>
    <row r="139" spans="1:1" ht="12.75">
      <c r="A139" s="1"/>
    </row>
    <row r="140" spans="1:1" ht="12.75">
      <c r="A140" s="1"/>
    </row>
    <row r="141" spans="1:1" ht="12.75">
      <c r="A141" s="1"/>
    </row>
    <row r="142" spans="1:1" ht="12.75">
      <c r="A142" s="9"/>
    </row>
    <row r="143" spans="1:1" ht="12.75">
      <c r="A143" s="1"/>
    </row>
    <row r="144" spans="1:1" ht="12.75">
      <c r="A144" s="1"/>
    </row>
    <row r="145" spans="1:1" ht="12.75">
      <c r="A145" s="1"/>
    </row>
    <row r="146" spans="1:1" ht="12.75">
      <c r="A146" s="1"/>
    </row>
    <row r="147" spans="1:1" ht="12.75">
      <c r="A147" s="1"/>
    </row>
    <row r="148" spans="1:1" ht="12.75">
      <c r="A148" s="1"/>
    </row>
    <row r="149" spans="1:1" ht="12.75">
      <c r="A149" s="1"/>
    </row>
    <row r="150" spans="1:1" ht="12.75">
      <c r="A150" s="1"/>
    </row>
    <row r="151" spans="1:1" ht="12.75">
      <c r="A151" s="1"/>
    </row>
    <row r="152" spans="1:1" ht="12.75">
      <c r="A152" s="1"/>
    </row>
    <row r="153" spans="1:1" ht="12.75">
      <c r="A153" s="1"/>
    </row>
    <row r="154" spans="1:1" ht="12.75">
      <c r="A154" s="1"/>
    </row>
    <row r="155" spans="1:1" ht="12.75">
      <c r="A155" s="1"/>
    </row>
    <row r="156" spans="1:1" ht="12.75">
      <c r="A156" s="8"/>
    </row>
    <row r="157" spans="1:1" ht="12.75">
      <c r="A157" s="1"/>
    </row>
    <row r="158" spans="1:1" ht="12.75">
      <c r="A158" s="1"/>
    </row>
    <row r="159" spans="1:1" ht="12.75">
      <c r="A159" s="1"/>
    </row>
    <row r="160" spans="1:1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0"/>
    </row>
    <row r="263" spans="1:1" ht="12.75">
      <c r="A263" s="10"/>
    </row>
    <row r="264" spans="1:1" ht="12.75">
      <c r="A264" s="10"/>
    </row>
    <row r="265" spans="1:1" ht="12.75">
      <c r="A265" s="10"/>
    </row>
    <row r="266" spans="1:1" ht="12.75">
      <c r="A266" s="10"/>
    </row>
    <row r="267" spans="1:1" ht="12.75">
      <c r="A267" s="10"/>
    </row>
    <row r="268" spans="1:1" ht="12.75">
      <c r="A268" s="10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0"/>
    </row>
    <row r="273" spans="1:1" ht="12.75">
      <c r="A273" s="10"/>
    </row>
    <row r="274" spans="1:1" ht="12.75">
      <c r="A274" s="10"/>
    </row>
    <row r="275" spans="1:1" ht="12.75">
      <c r="A275" s="1"/>
    </row>
    <row r="276" spans="1:1" ht="12.75">
      <c r="A276" s="8"/>
    </row>
    <row r="277" spans="1:1" ht="12.75">
      <c r="A277" s="1"/>
    </row>
    <row r="278" spans="1:1" ht="12.75">
      <c r="A278" s="10"/>
    </row>
    <row r="279" spans="1:1" ht="12.75">
      <c r="A279" s="10"/>
    </row>
    <row r="280" spans="1:1" ht="12.75">
      <c r="A280" s="10"/>
    </row>
    <row r="281" spans="1:1" ht="12.75">
      <c r="A281" s="10"/>
    </row>
    <row r="282" spans="1:1" ht="12.75">
      <c r="A282" s="10"/>
    </row>
    <row r="283" spans="1:1" ht="12.75">
      <c r="A283" s="11"/>
    </row>
    <row r="284" spans="1:1" ht="12.75">
      <c r="A284" s="11"/>
    </row>
    <row r="285" spans="1:1" ht="12.75">
      <c r="A285" s="11"/>
    </row>
    <row r="286" spans="1:1" ht="12.75">
      <c r="A286" s="11"/>
    </row>
    <row r="287" spans="1:1" ht="12.75">
      <c r="A287" s="11"/>
    </row>
    <row r="288" spans="1:1" ht="12.75">
      <c r="A288" s="11"/>
    </row>
    <row r="289" spans="1:1" ht="12.75">
      <c r="A289" s="11"/>
    </row>
    <row r="290" spans="1:1" ht="12.75">
      <c r="A290" s="11"/>
    </row>
    <row r="291" spans="1:1" ht="12.75">
      <c r="A291" s="11"/>
    </row>
    <row r="292" spans="1:1" ht="12.75">
      <c r="A292" s="11"/>
    </row>
    <row r="293" spans="1:1" ht="12.75">
      <c r="A293" s="11"/>
    </row>
    <row r="294" spans="1:1" ht="12.75">
      <c r="A294" s="1"/>
    </row>
    <row r="295" spans="1:1" ht="12.75">
      <c r="A295" s="11"/>
    </row>
    <row r="296" spans="1:1" ht="12.75">
      <c r="A296" s="11"/>
    </row>
    <row r="297" spans="1:1" ht="12.75">
      <c r="A297" s="11"/>
    </row>
    <row r="298" spans="1:1" ht="12.75">
      <c r="A298" s="11"/>
    </row>
    <row r="299" spans="1:1" ht="12.75">
      <c r="A299" s="11"/>
    </row>
    <row r="300" spans="1:1" ht="12.75">
      <c r="A300" s="11"/>
    </row>
    <row r="301" spans="1:1" ht="12.75">
      <c r="A301" s="11"/>
    </row>
    <row r="302" spans="1:1" ht="12.75">
      <c r="A302" s="11"/>
    </row>
    <row r="303" spans="1:1" ht="12.75">
      <c r="A303" s="11"/>
    </row>
    <row r="304" spans="1:1" ht="12.75">
      <c r="A304" s="11"/>
    </row>
    <row r="305" spans="1:1" ht="12.75">
      <c r="A305" s="11"/>
    </row>
    <row r="306" spans="1:1" ht="12.75">
      <c r="A306" s="11"/>
    </row>
    <row r="307" spans="1:1" ht="12.75">
      <c r="A307" s="11"/>
    </row>
    <row r="308" spans="1:1" ht="12.75">
      <c r="A308" s="11"/>
    </row>
    <row r="309" spans="1:1" ht="12.75">
      <c r="A309" s="1"/>
    </row>
    <row r="310" spans="1:1" ht="12.75">
      <c r="A310" s="1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1"/>
    </row>
    <row r="317" spans="1:1" ht="12.75">
      <c r="A317" s="11"/>
    </row>
    <row r="318" spans="1:1" ht="12.75">
      <c r="A318" s="1"/>
    </row>
    <row r="319" spans="1:1" ht="12.75">
      <c r="A319" s="11"/>
    </row>
    <row r="320" spans="1:1" ht="12.75">
      <c r="A320" s="11"/>
    </row>
    <row r="321" spans="1:1" ht="12.75">
      <c r="A321" s="11"/>
    </row>
    <row r="322" spans="1:1" ht="12.75">
      <c r="A322" s="1"/>
    </row>
    <row r="323" spans="1:1" ht="12.75">
      <c r="A323" s="1"/>
    </row>
    <row r="324" spans="1:1" ht="12.75">
      <c r="A324" s="11"/>
    </row>
    <row r="325" spans="1:1" ht="12.75">
      <c r="A325" s="11"/>
    </row>
    <row r="326" spans="1:1" ht="12.75">
      <c r="A326" s="11"/>
    </row>
    <row r="327" spans="1:1" ht="12.75">
      <c r="A327" s="1"/>
    </row>
    <row r="328" spans="1:1" ht="12.75">
      <c r="A328" s="11"/>
    </row>
    <row r="329" spans="1:1" ht="12.75">
      <c r="A329" s="1"/>
    </row>
    <row r="330" spans="1:1" ht="12.75">
      <c r="A330" s="11"/>
    </row>
    <row r="331" spans="1:1" ht="12.75">
      <c r="A331" s="1"/>
    </row>
    <row r="332" spans="1:1" ht="12.75">
      <c r="A332" s="1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1"/>
    </row>
    <row r="344" spans="1:1" ht="12.75">
      <c r="A344" s="11"/>
    </row>
    <row r="345" spans="1:1" ht="12.75">
      <c r="A345" s="11"/>
    </row>
    <row r="346" spans="1:1" ht="12.75">
      <c r="A346" s="11"/>
    </row>
    <row r="347" spans="1:1" ht="12.75">
      <c r="A347" s="11"/>
    </row>
    <row r="348" spans="1:1" ht="12.75">
      <c r="A348" s="11"/>
    </row>
    <row r="349" spans="1:1" ht="12.75">
      <c r="A349" s="11"/>
    </row>
    <row r="350" spans="1:1" ht="12.75">
      <c r="A350" s="12"/>
    </row>
    <row r="351" spans="1:1" ht="12.75">
      <c r="A351" s="8"/>
    </row>
    <row r="352" spans="1:1" ht="12.75">
      <c r="A352" s="8"/>
    </row>
    <row r="353" spans="1:1" ht="12.75">
      <c r="A353" s="12"/>
    </row>
    <row r="354" spans="1:1" ht="12.75">
      <c r="A354" s="13"/>
    </row>
    <row r="355" spans="1:1" ht="12.75">
      <c r="A355" s="13"/>
    </row>
    <row r="356" spans="1:1" ht="12.75">
      <c r="A356" s="8"/>
    </row>
    <row r="357" spans="1:1" ht="12.75">
      <c r="A357" s="8"/>
    </row>
    <row r="358" spans="1:1" ht="12.75">
      <c r="A358" s="8"/>
    </row>
    <row r="359" spans="1:1" ht="12.75">
      <c r="A359" s="8"/>
    </row>
    <row r="360" spans="1:1" ht="12.75">
      <c r="A360" s="8"/>
    </row>
    <row r="361" spans="1:1" ht="12.75">
      <c r="A361" s="1"/>
    </row>
    <row r="362" spans="1:1" ht="12.75">
      <c r="A362" s="1"/>
    </row>
    <row r="363" spans="1:1" ht="12.75"/>
    <row r="364" spans="1:1" ht="12.75"/>
    <row r="365" spans="1:1" ht="12.75"/>
    <row r="366" spans="1:1" ht="12.75"/>
    <row r="367" spans="1:1" ht="12.75"/>
    <row r="368" spans="1:1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</sheetData>
  <phoneticPr fontId="12" type="noConversion"/>
  <conditionalFormatting sqref="A25">
    <cfRule type="notContainsBlanks" dxfId="0" priority="1">
      <formula>LEN(TRIM(A25))&gt;0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woojin</cp:lastModifiedBy>
  <dcterms:created xsi:type="dcterms:W3CDTF">2021-06-15T07:15:02Z</dcterms:created>
  <dcterms:modified xsi:type="dcterms:W3CDTF">2021-06-16T13:50:03Z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979ccc06-5ab6-4588-aa6f-fb9f06cd0d59</vt:lpwstr>
  </property>
</Properties>
</file>